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Marzo/28032025/"/>
    </mc:Choice>
  </mc:AlternateContent>
  <xr:revisionPtr revIDLastSave="100" documentId="8_{10D65FA9-3B82-4995-8EC1-67D82C578C9A}" xr6:coauthVersionLast="47" xr6:coauthVersionMax="47" xr10:uidLastSave="{1FC89176-CF76-4296-A64D-DBAEAF552C37}"/>
  <bookViews>
    <workbookView xWindow="-120" yWindow="-120" windowWidth="29040" windowHeight="15720" tabRatio="876" xr2:uid="{00000000-000D-0000-FFFF-FFFF00000000}"/>
  </bookViews>
  <sheets>
    <sheet name="Dinámica" sheetId="142" r:id="rId1"/>
    <sheet name="Fiscal Mes" sheetId="141" r:id="rId2"/>
    <sheet name="Económica" sheetId="3" r:id="rId3"/>
    <sheet name="Institucional" sheetId="4" r:id="rId4"/>
    <sheet name="Funcional" sheetId="130" r:id="rId5"/>
    <sheet name="Objetal" sheetId="131" r:id="rId6"/>
    <sheet name="Género" sheetId="138" r:id="rId7"/>
    <sheet name="Cambio climático" sheetId="139" r:id="rId8"/>
    <sheet name="Proyectos de Inversión" sheetId="146"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7">#REF!</definedName>
    <definedName name="\0" localSheetId="6">#REF!</definedName>
    <definedName name="\0">#REF!</definedName>
    <definedName name="\A" localSheetId="7">#REF!</definedName>
    <definedName name="\A" localSheetId="6">#REF!</definedName>
    <definedName name="\A">#REF!</definedName>
    <definedName name="\B" localSheetId="7">#REF!</definedName>
    <definedName name="\B" localSheetId="6">#REF!</definedName>
    <definedName name="\B">#REF!</definedName>
    <definedName name="\bmiii">[1]Q6!$E$32:$AH$32</definedName>
    <definedName name="\C" localSheetId="7">#REF!</definedName>
    <definedName name="\C" localSheetId="6">#REF!</definedName>
    <definedName name="\C">#REF!</definedName>
    <definedName name="\cc" localSheetId="7">[2]Debt!#REF!</definedName>
    <definedName name="\cc" localSheetId="6">[2]Debt!#REF!</definedName>
    <definedName name="\cc">[2]Debt!#REF!</definedName>
    <definedName name="\D" localSheetId="7">#REF!</definedName>
    <definedName name="\D" localSheetId="6">#REF!</definedName>
    <definedName name="\D">#REF!</definedName>
    <definedName name="\E" localSheetId="7">#REF!</definedName>
    <definedName name="\E" localSheetId="6">#REF!</definedName>
    <definedName name="\E">#REF!</definedName>
    <definedName name="\F" localSheetId="7">#REF!</definedName>
    <definedName name="\F" localSheetId="6">#REF!</definedName>
    <definedName name="\F">#REF!</definedName>
    <definedName name="\G" localSheetId="6">#REF!</definedName>
    <definedName name="\G">#REF!</definedName>
    <definedName name="\gg">[2]Debt!#REF!</definedName>
    <definedName name="\H" localSheetId="7">#REF!</definedName>
    <definedName name="\H" localSheetId="6">#REF!</definedName>
    <definedName name="\H">#REF!</definedName>
    <definedName name="\I" localSheetId="7">#REF!</definedName>
    <definedName name="\I" localSheetId="6">#REF!</definedName>
    <definedName name="\I">#REF!</definedName>
    <definedName name="\J" localSheetId="7">#REF!</definedName>
    <definedName name="\J" localSheetId="6">#REF!</definedName>
    <definedName name="\J">#REF!</definedName>
    <definedName name="\K" localSheetId="6">#REF!</definedName>
    <definedName name="\K">#REF!</definedName>
    <definedName name="\kk">[2]Debt!#REF!</definedName>
    <definedName name="\L" localSheetId="7">#REF!</definedName>
    <definedName name="\L" localSheetId="6">#REF!</definedName>
    <definedName name="\L">#REF!</definedName>
    <definedName name="\M" localSheetId="7">#REF!</definedName>
    <definedName name="\M" localSheetId="6">#REF!</definedName>
    <definedName name="\M">#REF!</definedName>
    <definedName name="\N" localSheetId="7">#REF!</definedName>
    <definedName name="\N" localSheetId="6">#REF!</definedName>
    <definedName name="\N">#REF!</definedName>
    <definedName name="\Ñ" localSheetId="6">#REF!</definedName>
    <definedName name="\Ñ">#REF!</definedName>
    <definedName name="\O" localSheetId="6">#REF!</definedName>
    <definedName name="\O">#REF!</definedName>
    <definedName name="\P" localSheetId="6">#REF!</definedName>
    <definedName name="\P">#REF!</definedName>
    <definedName name="\Q" localSheetId="6">#REF!</definedName>
    <definedName name="\Q">#REF!</definedName>
    <definedName name="\R" localSheetId="6">#REF!</definedName>
    <definedName name="\R">#REF!</definedName>
    <definedName name="\S" localSheetId="6">#REF!</definedName>
    <definedName name="\S">#REF!</definedName>
    <definedName name="\T" localSheetId="6">#REF!</definedName>
    <definedName name="\T">#REF!</definedName>
    <definedName name="\T1" localSheetId="6">#REF!</definedName>
    <definedName name="\T1">#REF!</definedName>
    <definedName name="\T2" localSheetId="6">[3]BOP!#REF!</definedName>
    <definedName name="\T2">[3]BOP!#REF!</definedName>
    <definedName name="\tt">[2]Debt!#REF!</definedName>
    <definedName name="\U" localSheetId="7">#REF!</definedName>
    <definedName name="\U" localSheetId="6">#REF!</definedName>
    <definedName name="\U">#REF!</definedName>
    <definedName name="\V" localSheetId="7">#REF!</definedName>
    <definedName name="\V" localSheetId="6">#REF!</definedName>
    <definedName name="\V">#REF!</definedName>
    <definedName name="\W" localSheetId="7">#REF!</definedName>
    <definedName name="\W" localSheetId="6">#REF!</definedName>
    <definedName name="\W">#REF!</definedName>
    <definedName name="\X" localSheetId="6">#REF!</definedName>
    <definedName name="\X">#REF!</definedName>
    <definedName name="\Y" localSheetId="6">#REF!</definedName>
    <definedName name="\Y">#REF!</definedName>
    <definedName name="\Z" localSheetId="6">#REF!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7">#REF!</definedName>
    <definedName name="_______FAL4" localSheetId="6">#REF!</definedName>
    <definedName name="_______FAL4">#REF!</definedName>
    <definedName name="_______FAL6" localSheetId="7">#REF!</definedName>
    <definedName name="_______FAL6" localSheetId="6">#REF!</definedName>
    <definedName name="_______FAL6">#REF!</definedName>
    <definedName name="_______FAL7" localSheetId="7">#REF!</definedName>
    <definedName name="_______FAL7" localSheetId="6">#REF!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7">#REF!</definedName>
    <definedName name="______AUS1" localSheetId="6">#REF!</definedName>
    <definedName name="______AUS1">#REF!</definedName>
    <definedName name="______DEG1" localSheetId="7">#REF!</definedName>
    <definedName name="______DEG1" localSheetId="6">#REF!</definedName>
    <definedName name="______DEG1">#REF!</definedName>
    <definedName name="______DKR1" localSheetId="7">#REF!</definedName>
    <definedName name="______DKR1" localSheetId="6">#REF!</definedName>
    <definedName name="______DKR1">#REF!</definedName>
    <definedName name="______ECU1" localSheetId="6">#REF!</definedName>
    <definedName name="______ECU1">#REF!</definedName>
    <definedName name="______ESC1" localSheetId="6">#REF!</definedName>
    <definedName name="______ESC1">#REF!</definedName>
    <definedName name="______FAL2" localSheetId="6">#REF!</definedName>
    <definedName name="______FAL2">#REF!</definedName>
    <definedName name="______FAL3" localSheetId="6">#REF!</definedName>
    <definedName name="______FAL3">#REF!</definedName>
    <definedName name="______FAL4" localSheetId="6">#REF!</definedName>
    <definedName name="______FAL4">#REF!</definedName>
    <definedName name="______FAL5" localSheetId="6">#REF!</definedName>
    <definedName name="______FAL5">#REF!</definedName>
    <definedName name="______FAL6" localSheetId="6">#REF!</definedName>
    <definedName name="______FAL6">#REF!</definedName>
    <definedName name="______FAL7" localSheetId="6">#REF!</definedName>
    <definedName name="______FAL7">#REF!</definedName>
    <definedName name="______FMK1" localSheetId="6">#REF!</definedName>
    <definedName name="______FMK1">#REF!</definedName>
    <definedName name="______IKR1" localSheetId="6">#REF!</definedName>
    <definedName name="______IKR1">#REF!</definedName>
    <definedName name="______IRP1" localSheetId="6">#REF!</definedName>
    <definedName name="______IRP1">#REF!</definedName>
    <definedName name="______LIT1" localSheetId="6">#REF!</definedName>
    <definedName name="______LIT1">#REF!</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7">#REF!</definedName>
    <definedName name="______MEX1" localSheetId="6">#REF!</definedName>
    <definedName name="______MEX1">#REF!</definedName>
    <definedName name="______PTA1" localSheetId="7">#REF!</definedName>
    <definedName name="______PTA1" localSheetId="6">#REF!</definedName>
    <definedName name="______PTA1">#REF!</definedName>
    <definedName name="______ROS1">#N/A</definedName>
    <definedName name="______ROS2">#N/A</definedName>
    <definedName name="______ROS3">#N/A</definedName>
    <definedName name="______ROS4">#N/A</definedName>
    <definedName name="______SAR1" localSheetId="7">#REF!</definedName>
    <definedName name="______SAR1" localSheetId="6">#REF!</definedName>
    <definedName name="______SAR1">#REF!</definedName>
    <definedName name="______SRT11" localSheetId="7" hidden="1">{"Minpmon",#N/A,FALSE,"Monthinput"}</definedName>
    <definedName name="______SRT11" localSheetId="1" hidden="1">{"Minpmon",#N/A,FALSE,"Monthinput"}</definedName>
    <definedName name="______SRT11" localSheetId="6"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7">#REF!</definedName>
    <definedName name="_____AUS1" localSheetId="6">#REF!</definedName>
    <definedName name="_____AUS1">#REF!</definedName>
    <definedName name="_____DEG1" localSheetId="7">#REF!</definedName>
    <definedName name="_____DEG1" localSheetId="6">#REF!</definedName>
    <definedName name="_____DEG1">#REF!</definedName>
    <definedName name="_____DKR1" localSheetId="7">#REF!</definedName>
    <definedName name="_____DKR1" localSheetId="6">#REF!</definedName>
    <definedName name="_____DKR1">#REF!</definedName>
    <definedName name="_____ECU1" localSheetId="6">#REF!</definedName>
    <definedName name="_____ECU1">#REF!</definedName>
    <definedName name="_____ESC1" localSheetId="6">#REF!</definedName>
    <definedName name="_____ESC1">#REF!</definedName>
    <definedName name="_____FAL2" localSheetId="6">#REF!</definedName>
    <definedName name="_____FAL2">#REF!</definedName>
    <definedName name="_____FAL3" localSheetId="6">#REF!</definedName>
    <definedName name="_____FAL3">#REF!</definedName>
    <definedName name="_____FAL4" localSheetId="6">#REF!</definedName>
    <definedName name="_____FAL4">#REF!</definedName>
    <definedName name="_____FAL5" localSheetId="6">#REF!</definedName>
    <definedName name="_____FAL5">#REF!</definedName>
    <definedName name="_____FAL6" localSheetId="6">#REF!</definedName>
    <definedName name="_____FAL6">#REF!</definedName>
    <definedName name="_____FAL7" localSheetId="6">#REF!</definedName>
    <definedName name="_____FAL7">#REF!</definedName>
    <definedName name="_____FMK1" localSheetId="6">#REF!</definedName>
    <definedName name="_____FMK1">#REF!</definedName>
    <definedName name="_____IKR1" localSheetId="6">#REF!</definedName>
    <definedName name="_____IKR1">#REF!</definedName>
    <definedName name="_____IRP1" localSheetId="6">#REF!</definedName>
    <definedName name="_____IRP1">#REF!</definedName>
    <definedName name="_____LIT1" localSheetId="6">#REF!</definedName>
    <definedName name="_____LIT1">#REF!</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7">#REF!</definedName>
    <definedName name="_____MEX1" localSheetId="6">#REF!</definedName>
    <definedName name="_____MEX1">#REF!</definedName>
    <definedName name="_____PTA1" localSheetId="7">#REF!</definedName>
    <definedName name="_____PTA1" localSheetId="6">#REF!</definedName>
    <definedName name="_____PTA1">#REF!</definedName>
    <definedName name="_____ROS1">#N/A</definedName>
    <definedName name="_____ROS2">#N/A</definedName>
    <definedName name="_____ROS3">#N/A</definedName>
    <definedName name="_____ROS4">#N/A</definedName>
    <definedName name="_____SAR1" localSheetId="7">#REF!</definedName>
    <definedName name="_____SAR1" localSheetId="6">#REF!</definedName>
    <definedName name="_____SAR1">#REF!</definedName>
    <definedName name="_____SRT11" localSheetId="7" hidden="1">{"Minpmon",#N/A,FALSE,"Monthinput"}</definedName>
    <definedName name="_____SRT11" localSheetId="1" hidden="1">{"Minpmon",#N/A,FALSE,"Monthinput"}</definedName>
    <definedName name="_____SRT11" localSheetId="6" hidden="1">{"Minpmon",#N/A,FALSE,"Monthinput"}</definedName>
    <definedName name="_____SRT11" hidden="1">{"Minpmon",#N/A,FALSE,"Monthinput"}</definedName>
    <definedName name="_____tAB4">'[6]shared data'!$A$1:$G$71</definedName>
    <definedName name="_____tnt1">#N/A</definedName>
    <definedName name="_____TOT58" localSheetId="7">[7]GROWTH!#REF!</definedName>
    <definedName name="_____TOT58" localSheetId="6">[7]GROWTH!#REF!</definedName>
    <definedName name="_____TOT58">[7]GROWTH!#REF!</definedName>
    <definedName name="____asd1">#N/A</definedName>
    <definedName name="____AUS1" localSheetId="7">#REF!</definedName>
    <definedName name="____AUS1" localSheetId="6">#REF!</definedName>
    <definedName name="____AUS1">#REF!</definedName>
    <definedName name="____DEG1" localSheetId="7">#REF!</definedName>
    <definedName name="____DEG1" localSheetId="6">#REF!</definedName>
    <definedName name="____DEG1">#REF!</definedName>
    <definedName name="____DKR1" localSheetId="7">#REF!</definedName>
    <definedName name="____DKR1" localSheetId="6">#REF!</definedName>
    <definedName name="____DKR1">#REF!</definedName>
    <definedName name="____ECU1" localSheetId="6">#REF!</definedName>
    <definedName name="____ECU1">#REF!</definedName>
    <definedName name="____ESC1" localSheetId="6">#REF!</definedName>
    <definedName name="____ESC1">#REF!</definedName>
    <definedName name="____FAL2" localSheetId="6">#REF!</definedName>
    <definedName name="____FAL2">#REF!</definedName>
    <definedName name="____FAL3" localSheetId="6">#REF!</definedName>
    <definedName name="____FAL3">#REF!</definedName>
    <definedName name="____FAL4" localSheetId="6">#REF!</definedName>
    <definedName name="____FAL4">#REF!</definedName>
    <definedName name="____FAL5" localSheetId="6">#REF!</definedName>
    <definedName name="____FAL5">#REF!</definedName>
    <definedName name="____FAL6" localSheetId="6">#REF!</definedName>
    <definedName name="____FAL6">#REF!</definedName>
    <definedName name="____FAL7" localSheetId="6">#REF!</definedName>
    <definedName name="____FAL7">#REF!</definedName>
    <definedName name="____FMK1" localSheetId="6">#REF!</definedName>
    <definedName name="____FMK1">#REF!</definedName>
    <definedName name="____IKR1" localSheetId="6">#REF!</definedName>
    <definedName name="____IKR1">#REF!</definedName>
    <definedName name="____IRP1" localSheetId="6">#REF!</definedName>
    <definedName name="____IRP1">#REF!</definedName>
    <definedName name="____LIT1" localSheetId="6">#REF!</definedName>
    <definedName name="____LIT1">#REF!</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7">#REF!</definedName>
    <definedName name="____MEX1" localSheetId="6">#REF!</definedName>
    <definedName name="____MEX1">#REF!</definedName>
    <definedName name="____PTA1" localSheetId="7">#REF!</definedName>
    <definedName name="____PTA1" localSheetId="6">#REF!</definedName>
    <definedName name="____PTA1">#REF!</definedName>
    <definedName name="____ROS1">#N/A</definedName>
    <definedName name="____ROS2">#N/A</definedName>
    <definedName name="____ROS3">#N/A</definedName>
    <definedName name="____ROS4">#N/A</definedName>
    <definedName name="____SAR1" localSheetId="7">#REF!</definedName>
    <definedName name="____SAR1" localSheetId="6">#REF!</definedName>
    <definedName name="____SAR1">#REF!</definedName>
    <definedName name="____SRT11" localSheetId="7" hidden="1">{"Minpmon",#N/A,FALSE,"Monthinput"}</definedName>
    <definedName name="____SRT11" localSheetId="1" hidden="1">{"Minpmon",#N/A,FALSE,"Monthinput"}</definedName>
    <definedName name="____SRT11" localSheetId="6" hidden="1">{"Minpmon",#N/A,FALSE,"Monthinput"}</definedName>
    <definedName name="____SRT11" hidden="1">{"Minpmon",#N/A,FALSE,"Monthinput"}</definedName>
    <definedName name="____tAB4">'[6]shared data'!$A$1:$G$71</definedName>
    <definedName name="____tnt1">#N/A</definedName>
    <definedName name="____TOT58" localSheetId="7">[7]GROWTH!#REF!</definedName>
    <definedName name="____TOT58" localSheetId="6">[7]GROWTH!#REF!</definedName>
    <definedName name="____TOT58">[7]GROWTH!#REF!</definedName>
    <definedName name="___asd1">#N/A</definedName>
    <definedName name="___AUS1" localSheetId="7">#REF!</definedName>
    <definedName name="___AUS1" localSheetId="6">#REF!</definedName>
    <definedName name="___AUS1">#REF!</definedName>
    <definedName name="___DEG1" localSheetId="7">#REF!</definedName>
    <definedName name="___DEG1" localSheetId="6">#REF!</definedName>
    <definedName name="___DEG1">#REF!</definedName>
    <definedName name="___DKR1" localSheetId="7">#REF!</definedName>
    <definedName name="___DKR1" localSheetId="6">#REF!</definedName>
    <definedName name="___DKR1">#REF!</definedName>
    <definedName name="___ECU1" localSheetId="6">#REF!</definedName>
    <definedName name="___ECU1">#REF!</definedName>
    <definedName name="___ESC1" localSheetId="6">#REF!</definedName>
    <definedName name="___ESC1">#REF!</definedName>
    <definedName name="___F" hidden="1">'[8]Fax a enviar'!#REF!</definedName>
    <definedName name="___FAL2" localSheetId="7">#REF!</definedName>
    <definedName name="___FAL2" localSheetId="6">#REF!</definedName>
    <definedName name="___FAL2">#REF!</definedName>
    <definedName name="___FAL3" localSheetId="7">#REF!</definedName>
    <definedName name="___FAL3" localSheetId="6">#REF!</definedName>
    <definedName name="___FAL3">#REF!</definedName>
    <definedName name="___FAL4" localSheetId="7">#REF!</definedName>
    <definedName name="___FAL4" localSheetId="6">#REF!</definedName>
    <definedName name="___FAL4">#REF!</definedName>
    <definedName name="___FAL5" localSheetId="6">#REF!</definedName>
    <definedName name="___FAL5">#REF!</definedName>
    <definedName name="___FAL6" localSheetId="6">#REF!</definedName>
    <definedName name="___FAL6">#REF!</definedName>
    <definedName name="___FAL7" localSheetId="6">#REF!</definedName>
    <definedName name="___FAL7">#REF!</definedName>
    <definedName name="___FMK1" localSheetId="6">#REF!</definedName>
    <definedName name="___FMK1">#REF!</definedName>
    <definedName name="___IKR1" localSheetId="6">#REF!</definedName>
    <definedName name="___IKR1">#REF!</definedName>
    <definedName name="___IRP1" localSheetId="6">#REF!</definedName>
    <definedName name="___IRP1">#REF!</definedName>
    <definedName name="___LIT1" localSheetId="6">#REF!</definedName>
    <definedName name="___LIT1">#REF!</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6"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7">#REF!</definedName>
    <definedName name="___MEX1" localSheetId="6">#REF!</definedName>
    <definedName name="___MEX1">#REF!</definedName>
    <definedName name="___PTA1" localSheetId="7">#REF!</definedName>
    <definedName name="___PTA1" localSheetId="6">#REF!</definedName>
    <definedName name="___PTA1">#REF!</definedName>
    <definedName name="___ROS1">#N/A</definedName>
    <definedName name="___ROS2">#N/A</definedName>
    <definedName name="___ROS3">#N/A</definedName>
    <definedName name="___ROS4">#N/A</definedName>
    <definedName name="___SAR1" localSheetId="7">#REF!</definedName>
    <definedName name="___SAR1" localSheetId="6">#REF!</definedName>
    <definedName name="___SAR1">#REF!</definedName>
    <definedName name="___SRT11" localSheetId="7" hidden="1">{"Minpmon",#N/A,FALSE,"Monthinput"}</definedName>
    <definedName name="___SRT11" localSheetId="1" hidden="1">{"Minpmon",#N/A,FALSE,"Monthinput"}</definedName>
    <definedName name="___SRT11" localSheetId="6" hidden="1">{"Minpmon",#N/A,FALSE,"Monthinput"}</definedName>
    <definedName name="___SRT11" hidden="1">{"Minpmon",#N/A,FALSE,"Monthinput"}</definedName>
    <definedName name="___tAB4">'[6]shared data'!$A$1:$G$71</definedName>
    <definedName name="___tnt1">#N/A</definedName>
    <definedName name="___TOT58" localSheetId="7">[7]GROWTH!#REF!</definedName>
    <definedName name="___TOT58" localSheetId="6">[7]GROWTH!#REF!</definedName>
    <definedName name="___TOT58">[7]GROWTH!#REF!</definedName>
    <definedName name="__10FA_L" localSheetId="7">#REF!</definedName>
    <definedName name="__10FA_L" localSheetId="6">#REF!</definedName>
    <definedName name="__10FA_L">#REF!</definedName>
    <definedName name="__11GAZ_LIABS" localSheetId="7">#REF!</definedName>
    <definedName name="__11GAZ_LIABS" localSheetId="6">#REF!</definedName>
    <definedName name="__11GAZ_LIABS">#REF!</definedName>
    <definedName name="__123Graph_A" localSheetId="7" hidden="1">[9]C!#REF!</definedName>
    <definedName name="__123Graph_A" localSheetId="6" hidden="1">[9]C!#REF!</definedName>
    <definedName name="__123Graph_A" hidden="1">[9]C!#REF!</definedName>
    <definedName name="__123Graph_AChart1" localSheetId="7" hidden="1">[10]IN_Cable!#REF!</definedName>
    <definedName name="__123Graph_AChart1" localSheetId="6"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7" hidden="1">#REF!</definedName>
    <definedName name="__123Graph_ADEBT" localSheetId="6" hidden="1">#REF!</definedName>
    <definedName name="__123Graph_ADEBT" hidden="1">#REF!</definedName>
    <definedName name="__123Graph_ADIFFERENTIAL" localSheetId="6" hidden="1">[11]TAB25b!#REF!</definedName>
    <definedName name="__123Graph_ADIFFERENTIAL" hidden="1">[11]TAB25b!#REF!</definedName>
    <definedName name="__123Graph_AINTEREST" localSheetId="6" hidden="1">[11]TAB25b!#REF!</definedName>
    <definedName name="__123Graph_AINTEREST" hidden="1">[11]TAB25b!#REF!</definedName>
    <definedName name="__123Graph_AREER" hidden="1">[12]ER!#REF!</definedName>
    <definedName name="__123Graph_ASPREAD" hidden="1">[11]TAB25b!#REF!</definedName>
    <definedName name="__123Graph_B" localSheetId="7" hidden="1">[13]FLUJO!$B$7929:$C$7929</definedName>
    <definedName name="__123Graph_B" localSheetId="6" hidden="1">[13]FLUJO!$B$7929:$C$7929</definedName>
    <definedName name="__123Graph_B" hidden="1">[14]FLUJO!$B$7929:$C$7929</definedName>
    <definedName name="__123Graph_BChart1" localSheetId="7" hidden="1">#REF!</definedName>
    <definedName name="__123Graph_BChart1" localSheetId="6" hidden="1">#REF!</definedName>
    <definedName name="__123Graph_BChart1" hidden="1">#REF!</definedName>
    <definedName name="__123Graph_BChart2" localSheetId="7" hidden="1">#REF!</definedName>
    <definedName name="__123Graph_BChart2" localSheetId="6" hidden="1">#REF!</definedName>
    <definedName name="__123Graph_BChart2" hidden="1">#REF!</definedName>
    <definedName name="__123Graph_BChart3" localSheetId="7" hidden="1">#REF!</definedName>
    <definedName name="__123Graph_BChart3" localSheetId="6" hidden="1">#REF!</definedName>
    <definedName name="__123Graph_BChart3" hidden="1">#REF!</definedName>
    <definedName name="__123Graph_BChart4" localSheetId="6" hidden="1">#REF!</definedName>
    <definedName name="__123Graph_BChart4" hidden="1">#REF!</definedName>
    <definedName name="__123Graph_BChart5" localSheetId="6" hidden="1">#REF!</definedName>
    <definedName name="__123Graph_BChart5" hidden="1">#REF!</definedName>
    <definedName name="__123Graph_BChart6" localSheetId="6" hidden="1">#REF!</definedName>
    <definedName name="__123Graph_BChart6" hidden="1">#REF!</definedName>
    <definedName name="__123Graph_BChart7" localSheetId="6" hidden="1">#REF!</definedName>
    <definedName name="__123Graph_BChart7" hidden="1">#REF!</definedName>
    <definedName name="__123Graph_BCurrent" localSheetId="6" hidden="1">[15]G!#REF!</definedName>
    <definedName name="__123Graph_BCurrent" hidden="1">[15]G!#REF!</definedName>
    <definedName name="__123Graph_BDEBT" localSheetId="7" hidden="1">#REF!</definedName>
    <definedName name="__123Graph_BDEBT" localSheetId="6" hidden="1">#REF!</definedName>
    <definedName name="__123Graph_BDEBT" hidden="1">#REF!</definedName>
    <definedName name="__123Graph_BINTEREST" localSheetId="6" hidden="1">[11]TAB25b!#REF!</definedName>
    <definedName name="__123Graph_BINTEREST" hidden="1">[11]TAB25b!#REF!</definedName>
    <definedName name="__123Graph_BREER" localSheetId="6" hidden="1">[12]ER!#REF!</definedName>
    <definedName name="__123Graph_BREER" hidden="1">[12]ER!#REF!</definedName>
    <definedName name="__123Graph_C" localSheetId="7" hidden="1">[13]FLUJO!$B$7936:$C$7936</definedName>
    <definedName name="__123Graph_C" localSheetId="6" hidden="1">[13]FLUJO!$B$7936:$C$7936</definedName>
    <definedName name="__123Graph_C" hidden="1">[14]FLUJO!$B$7936:$C$7936</definedName>
    <definedName name="__123Graph_CCurrent" localSheetId="7" hidden="1">'[16]Base Original'!#REF!</definedName>
    <definedName name="__123Graph_CCurrent" localSheetId="6" hidden="1">'[16]Base Original'!#REF!</definedName>
    <definedName name="__123Graph_CCurrent" hidden="1">'[16]Base Original'!#REF!</definedName>
    <definedName name="__123Graph_CREER" localSheetId="7" hidden="1">[12]ER!#REF!</definedName>
    <definedName name="__123Graph_CREER" localSheetId="6" hidden="1">[12]ER!#REF!</definedName>
    <definedName name="__123Graph_CREER" hidden="1">[12]ER!#REF!</definedName>
    <definedName name="__123Graph_D" localSheetId="7" hidden="1">[13]FLUJO!$B$7942:$C$7942</definedName>
    <definedName name="__123Graph_D" localSheetId="6" hidden="1">[13]FLUJO!$B$7942:$C$7942</definedName>
    <definedName name="__123Graph_D" hidden="1">[14]FLUJO!$B$7942:$C$7942</definedName>
    <definedName name="__123Graph_DCurrent" localSheetId="7" hidden="1">'[16]Base Original'!#REF!</definedName>
    <definedName name="__123Graph_DCurrent" localSheetId="6" hidden="1">'[16]Base Original'!#REF!</definedName>
    <definedName name="__123Graph_DCurrent" hidden="1">'[16]Base Original'!#REF!</definedName>
    <definedName name="__123Graph_E" localSheetId="7" hidden="1">[9]C!#REF!</definedName>
    <definedName name="__123Graph_E" localSheetId="6" hidden="1">[9]C!#REF!</definedName>
    <definedName name="__123Graph_E" hidden="1">[9]C!#REF!</definedName>
    <definedName name="__123Graph_ECurrent" localSheetId="7" hidden="1">'[16]Base Original'!#REF!</definedName>
    <definedName name="__123Graph_ECurrent" localSheetId="6" hidden="1">'[16]Base Original'!#REF!</definedName>
    <definedName name="__123Graph_ECurrent" hidden="1">'[16]Base Original'!#REF!</definedName>
    <definedName name="__123Graph_F" localSheetId="7" hidden="1">[9]C!#REF!</definedName>
    <definedName name="__123Graph_F" localSheetId="6" hidden="1">[9]C!#REF!</definedName>
    <definedName name="__123Graph_F" hidden="1">[9]C!#REF!</definedName>
    <definedName name="__123Graph_FCurrent" localSheetId="7" hidden="1">[17]Base!#REF!</definedName>
    <definedName name="__123Graph_FCurrent" localSheetId="6" hidden="1">[17]Base!#REF!</definedName>
    <definedName name="__123Graph_FCurrent" hidden="1">[17]Base!#REF!</definedName>
    <definedName name="__123Graph_X" localSheetId="7" hidden="1">[13]FLUJO!$B$7906:$C$7906</definedName>
    <definedName name="__123Graph_X" localSheetId="6" hidden="1">[13]FLUJO!$B$7906:$C$7906</definedName>
    <definedName name="__123Graph_X" hidden="1">[14]FLUJO!$B$7906:$C$7906</definedName>
    <definedName name="__123Graph_XDIFFERENTIAL" localSheetId="7" hidden="1">[11]TAB25b!#REF!</definedName>
    <definedName name="__123Graph_XDIFFERENTIAL" localSheetId="6" hidden="1">[11]TAB25b!#REF!</definedName>
    <definedName name="__123Graph_XDIFFERENTIAL" hidden="1">[11]TAB25b!#REF!</definedName>
    <definedName name="__123Graph_XSPREAD" localSheetId="7" hidden="1">[11]TAB25b!#REF!</definedName>
    <definedName name="__123Graph_XSPREAD" localSheetId="6" hidden="1">[11]TAB25b!#REF!</definedName>
    <definedName name="__123Graph_XSPREAD" hidden="1">[11]TAB25b!#REF!</definedName>
    <definedName name="__12INT_RESERVES" localSheetId="7">#REF!</definedName>
    <definedName name="__12INT_RESERVES" localSheetId="6">#REF!</definedName>
    <definedName name="__12INT_RESERVES">#REF!</definedName>
    <definedName name="__1r" localSheetId="7">#REF!</definedName>
    <definedName name="__1r" localSheetId="6">#REF!</definedName>
    <definedName name="__1r">#REF!</definedName>
    <definedName name="__2Macros_Import_.qbop" localSheetId="6">[18]!'[Macros Import].qbop'</definedName>
    <definedName name="__2Macros_Import_.qbop" localSheetId="8">[18]!'[Macros Import].qbop'</definedName>
    <definedName name="__2Macros_Import_.qbop">[18]!'[Macros Import].qbop'</definedName>
    <definedName name="__3__123Graph_ACPI_ER_LOG" localSheetId="7" hidden="1">[12]ER!#REF!</definedName>
    <definedName name="__3__123Graph_ACPI_ER_LOG" localSheetId="6" hidden="1">[12]ER!#REF!</definedName>
    <definedName name="__3__123Graph_ACPI_ER_LOG" hidden="1">[12]ER!#REF!</definedName>
    <definedName name="__4__123Graph_BCPI_ER_LOG" localSheetId="7" hidden="1">[12]ER!#REF!</definedName>
    <definedName name="__4__123Graph_BCPI_ER_LOG" localSheetId="6" hidden="1">[12]ER!#REF!</definedName>
    <definedName name="__4__123Graph_BCPI_ER_LOG" hidden="1">[12]ER!#REF!</definedName>
    <definedName name="__5__123Graph_BIBA_IBRD" localSheetId="7" hidden="1">[12]WB!#REF!</definedName>
    <definedName name="__5__123Graph_BIBA_IBRD" localSheetId="6" hidden="1">[12]WB!#REF!</definedName>
    <definedName name="__5__123Graph_BIBA_IBRD" hidden="1">[12]WB!#REF!</definedName>
    <definedName name="__6B.2_B.3" localSheetId="7">#REF!</definedName>
    <definedName name="__6B.2_B.3" localSheetId="6">#REF!</definedName>
    <definedName name="__6B.2_B.3">#REF!</definedName>
    <definedName name="__7B.4___5" localSheetId="7">#REF!</definedName>
    <definedName name="__7B.4___5" localSheetId="6">#REF!</definedName>
    <definedName name="__7B.4___5">#REF!</definedName>
    <definedName name="__8CONSOL_B2" localSheetId="7">#REF!</definedName>
    <definedName name="__8CONSOL_B2" localSheetId="6">#REF!</definedName>
    <definedName name="__8CONSOL_B2">#REF!</definedName>
    <definedName name="__9CONSOL_DEPOSITS" localSheetId="7">'[19]A 11'!#REF!</definedName>
    <definedName name="__9CONSOL_DEPOSITS" localSheetId="6">'[19]A 11'!#REF!</definedName>
    <definedName name="__9CONSOL_DEPOSITS">'[19]A 11'!#REF!</definedName>
    <definedName name="__asd1">[5]!__asd1</definedName>
    <definedName name="__AUS1" localSheetId="7">#REF!</definedName>
    <definedName name="__AUS1" localSheetId="6">#REF!</definedName>
    <definedName name="__AUS1">#REF!</definedName>
    <definedName name="__BOP2" localSheetId="7">[20]BoP!#REF!</definedName>
    <definedName name="__BOP2" localSheetId="6">[20]BoP!#REF!</definedName>
    <definedName name="__BOP2">[20]BoP!#REF!</definedName>
    <definedName name="__DEG1" localSheetId="7">#REF!</definedName>
    <definedName name="__DEG1" localSheetId="6">#REF!</definedName>
    <definedName name="__DEG1">#REF!</definedName>
    <definedName name="__DKR1" localSheetId="7">#REF!</definedName>
    <definedName name="__DKR1" localSheetId="6">#REF!</definedName>
    <definedName name="__DKR1">#REF!</definedName>
    <definedName name="__ECU1" localSheetId="7">#REF!</definedName>
    <definedName name="__ECU1" localSheetId="6">#REF!</definedName>
    <definedName name="__ECU1">#REF!</definedName>
    <definedName name="__END94" localSheetId="6">#REF!</definedName>
    <definedName name="__END94">#REF!</definedName>
    <definedName name="__ESC1" localSheetId="6">#REF!</definedName>
    <definedName name="__ESC1">#REF!</definedName>
    <definedName name="__F" hidden="1">'[8]Fax a enviar'!#REF!</definedName>
    <definedName name="__FAL2" localSheetId="7">#REF!</definedName>
    <definedName name="__FAL2" localSheetId="6">#REF!</definedName>
    <definedName name="__FAL2">#REF!</definedName>
    <definedName name="__FAL3" localSheetId="7">#REF!</definedName>
    <definedName name="__FAL3" localSheetId="6">#REF!</definedName>
    <definedName name="__FAL3">#REF!</definedName>
    <definedName name="__FAL4" localSheetId="7">#REF!</definedName>
    <definedName name="__FAL4" localSheetId="6">#REF!</definedName>
    <definedName name="__FAL4">#REF!</definedName>
    <definedName name="__FAL5" localSheetId="6">#REF!</definedName>
    <definedName name="__FAL5">#REF!</definedName>
    <definedName name="__FAL6" localSheetId="6">#REF!</definedName>
    <definedName name="__FAL6">#REF!</definedName>
    <definedName name="__FAL7" localSheetId="6">#REF!</definedName>
    <definedName name="__FAL7">#REF!</definedName>
    <definedName name="__FMK1" localSheetId="6">#REF!</definedName>
    <definedName name="__FMK1">#REF!</definedName>
    <definedName name="__IKR1" localSheetId="6">#REF!</definedName>
    <definedName name="__IKR1">#REF!</definedName>
    <definedName name="__IRP1" localSheetId="6">#REF!</definedName>
    <definedName name="__IRP1">#REF!</definedName>
    <definedName name="__LIT1" localSheetId="6">#REF!</definedName>
    <definedName name="__LIT1">#REF!</definedName>
    <definedName name="__MEX1" localSheetId="6">#REF!</definedName>
    <definedName name="__MEX1">#REF!</definedName>
    <definedName name="__PTA1" localSheetId="6">#REF!</definedName>
    <definedName name="__PTA1">#REF!</definedName>
    <definedName name="__RES2">[20]RES!#REF!</definedName>
    <definedName name="__ROS1">#N/A</definedName>
    <definedName name="__ROS2">#N/A</definedName>
    <definedName name="__ROS3">#N/A</definedName>
    <definedName name="__ROS4">#N/A</definedName>
    <definedName name="__SAR1" localSheetId="7">#REF!</definedName>
    <definedName name="__SAR1" localSheetId="6">#REF!</definedName>
    <definedName name="__SAR1">#REF!</definedName>
    <definedName name="__SUM2" localSheetId="7">#REF!</definedName>
    <definedName name="__SUM2" localSheetId="6">#REF!</definedName>
    <definedName name="__SUM2">#REF!</definedName>
    <definedName name="__TAB1" localSheetId="7">#REF!</definedName>
    <definedName name="__TAB1" localSheetId="6">#REF!</definedName>
    <definedName name="__TAB1">#REF!</definedName>
    <definedName name="__Tab19" localSheetId="6">#REF!</definedName>
    <definedName name="__Tab19">#REF!</definedName>
    <definedName name="__Tab20" localSheetId="6">#REF!</definedName>
    <definedName name="__Tab20">#REF!</definedName>
    <definedName name="__Tab21" localSheetId="6">#REF!</definedName>
    <definedName name="__Tab21">#REF!</definedName>
    <definedName name="__Tab22" localSheetId="6">#REF!</definedName>
    <definedName name="__Tab22">#REF!</definedName>
    <definedName name="__Tab23" localSheetId="6">#REF!</definedName>
    <definedName name="__Tab23">#REF!</definedName>
    <definedName name="__Tab24" localSheetId="6">#REF!</definedName>
    <definedName name="__Tab24">#REF!</definedName>
    <definedName name="__Tab26" localSheetId="6">#REF!</definedName>
    <definedName name="__Tab26">#REF!</definedName>
    <definedName name="__Tab27" localSheetId="6">#REF!</definedName>
    <definedName name="__Tab27">#REF!</definedName>
    <definedName name="__Tab28" localSheetId="6">#REF!</definedName>
    <definedName name="__Tab28">#REF!</definedName>
    <definedName name="__Tab29" localSheetId="6">#REF!</definedName>
    <definedName name="__Tab29">#REF!</definedName>
    <definedName name="__Tab30" localSheetId="6">#REF!</definedName>
    <definedName name="__Tab30">#REF!</definedName>
    <definedName name="__Tab31" localSheetId="6">#REF!</definedName>
    <definedName name="__Tab31">#REF!</definedName>
    <definedName name="__Tab32" localSheetId="6">#REF!</definedName>
    <definedName name="__Tab32">#REF!</definedName>
    <definedName name="__Tab33" localSheetId="6">#REF!</definedName>
    <definedName name="__Tab33">#REF!</definedName>
    <definedName name="__Tab34" localSheetId="6">#REF!</definedName>
    <definedName name="__Tab34">#REF!</definedName>
    <definedName name="__Tab35" localSheetId="6">#REF!</definedName>
    <definedName name="__Tab35">#REF!</definedName>
    <definedName name="__tAB4">'[6]shared data'!$A$1:$G$71</definedName>
    <definedName name="__tnt1">[5]!__tnt1</definedName>
    <definedName name="__TOT58" localSheetId="7">[7]GROWTH!#REF!</definedName>
    <definedName name="__TOT58" localSheetId="6">[7]GROWTH!#REF!</definedName>
    <definedName name="__TOT58">[7]GROWTH!#REF!</definedName>
    <definedName name="__WB2" localSheetId="7">#REF!</definedName>
    <definedName name="__WB2" localSheetId="6">#REF!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7">[22]Afiliados!#REF!</definedName>
    <definedName name="_10_0GRÁFICO_N_10.2" localSheetId="6">[22]Afiliados!#REF!</definedName>
    <definedName name="_10_0GRÁFICO_N_10.2">[22]Afiliados!#REF!</definedName>
    <definedName name="_10FA_L" localSheetId="7">#REF!</definedName>
    <definedName name="_10FA_L" localSheetId="6">#REF!</definedName>
    <definedName name="_10FA_L">#REF!</definedName>
    <definedName name="_11__123Graph_AFIG_D" localSheetId="7" hidden="1">#REF!</definedName>
    <definedName name="_11__123Graph_AFIG_D" localSheetId="6" hidden="1">#REF!</definedName>
    <definedName name="_11__123Graph_AFIG_D" hidden="1">#REF!</definedName>
    <definedName name="_11__123Graph_BCPI_ER_LOG" localSheetId="7" hidden="1">[21]ER!#REF!</definedName>
    <definedName name="_11__123Graph_BCPI_ER_LOG" localSheetId="6" hidden="1">[21]ER!#REF!</definedName>
    <definedName name="_11__123Graph_BCPI_ER_LOG" hidden="1">[21]ER!#REF!</definedName>
    <definedName name="_11absorc" localSheetId="7">[23]Programa!#REF!</definedName>
    <definedName name="_11absorc" localSheetId="6">[23]Programa!#REF!</definedName>
    <definedName name="_11absorc">[23]Programa!#REF!</definedName>
    <definedName name="_11GAZ_LIABS" localSheetId="7">#REF!</definedName>
    <definedName name="_11GAZ_LIABS" localSheetId="6">#REF!</definedName>
    <definedName name="_11GAZ_LIABS">#REF!</definedName>
    <definedName name="_12__123Graph_AIBA_IBRD" hidden="1">[21]WB!$Q$62:$AK$62</definedName>
    <definedName name="_12__123Graph_BIBA_IBRD" localSheetId="7" hidden="1">[21]WB!#REF!</definedName>
    <definedName name="_12__123Graph_BIBA_IBRD" localSheetId="6" hidden="1">[21]WB!#REF!</definedName>
    <definedName name="_12__123Graph_BIBA_IBRD" hidden="1">[21]WB!#REF!</definedName>
    <definedName name="_12c" localSheetId="7">[23]Programa!#REF!</definedName>
    <definedName name="_12c" localSheetId="6">[23]Programa!#REF!</definedName>
    <definedName name="_12c">[23]Programa!#REF!</definedName>
    <definedName name="_12INT_RESERVES" localSheetId="7">#REF!</definedName>
    <definedName name="_12INT_RESERVES" localSheetId="6">#REF!</definedName>
    <definedName name="_12INT_RESERVES">#REF!</definedName>
    <definedName name="_15Macros_Import_.qbop" localSheetId="6">[18]!'[Macros Import].qbop'</definedName>
    <definedName name="_15Macros_Import_.qbop" localSheetId="8">[18]!'[Macros Import].qbop'</definedName>
    <definedName name="_15Macros_Import_.qbop">[18]!'[Macros Import].qbop'</definedName>
    <definedName name="_16__123Graph_ATERMS_OF_TRADE" localSheetId="7" hidden="1">#REF!</definedName>
    <definedName name="_16__123Graph_ATERMS_OF_TRADE" localSheetId="6"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7" hidden="1">[21]ER!#REF!</definedName>
    <definedName name="_19__123Graph_BCPI_ER_LOG" localSheetId="6" hidden="1">[21]ER!#REF!</definedName>
    <definedName name="_19__123Graph_BCPI_ER_LOG" hidden="1">[21]ER!#REF!</definedName>
    <definedName name="_1981" localSheetId="7">#REF!</definedName>
    <definedName name="_1981" localSheetId="6">#REF!</definedName>
    <definedName name="_1981">#REF!</definedName>
    <definedName name="_1982" localSheetId="7">#REF!</definedName>
    <definedName name="_1982" localSheetId="6">#REF!</definedName>
    <definedName name="_1982">#REF!</definedName>
    <definedName name="_1983" localSheetId="7">#REF!</definedName>
    <definedName name="_1983" localSheetId="6">#REF!</definedName>
    <definedName name="_1983">#REF!</definedName>
    <definedName name="_1984">#REF!</definedName>
    <definedName name="_1985">#REF!</definedName>
    <definedName name="_1986">#REF!</definedName>
    <definedName name="_1987">#N/A</definedName>
    <definedName name="_1988" localSheetId="7">#REF!</definedName>
    <definedName name="_1988" localSheetId="6">#REF!</definedName>
    <definedName name="_1988">#REF!</definedName>
    <definedName name="_1989" localSheetId="7">#REF!</definedName>
    <definedName name="_1989" localSheetId="6">#REF!</definedName>
    <definedName name="_1989">#REF!</definedName>
    <definedName name="_1990" localSheetId="7">#REF!</definedName>
    <definedName name="_1990" localSheetId="6">#REF!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6">#REF!</definedName>
    <definedName name="_1IMPRESION">#REF!</definedName>
    <definedName name="_1Macros_Import_.qbop" localSheetId="7">#N/A</definedName>
    <definedName name="_1Macros_Import_.qbop" localSheetId="6">#N/A</definedName>
    <definedName name="_1Macros_Import_.qbop" localSheetId="8">[24]!'[Macros Import].qbop'</definedName>
    <definedName name="_1Macros_Import_.qbop">[24]!'[Macros Import].qbop'</definedName>
    <definedName name="_1r" localSheetId="7">#REF!</definedName>
    <definedName name="_1r" localSheetId="6">#REF!</definedName>
    <definedName name="_1r">#REF!</definedName>
    <definedName name="_2">#N/A</definedName>
    <definedName name="_2__123Graph_ACPI_ER_LOG" localSheetId="7" hidden="1">[21]ER!#REF!</definedName>
    <definedName name="_2__123Graph_ACPI_ER_LOG" localSheetId="6" hidden="1">[21]ER!#REF!</definedName>
    <definedName name="_2__123Graph_ACPI_ER_LOG" hidden="1">[21]ER!#REF!</definedName>
    <definedName name="_2__123Graph_AFIG_D" localSheetId="7" hidden="1">#REF!</definedName>
    <definedName name="_2__123Graph_AFIG_D" localSheetId="6" hidden="1">#REF!</definedName>
    <definedName name="_2__123Graph_AFIG_D" hidden="1">#REF!</definedName>
    <definedName name="_20__123Graph_BIBA_IBRD" localSheetId="7" hidden="1">[21]WB!#REF!</definedName>
    <definedName name="_20__123Graph_BIBA_IBRD" localSheetId="6" hidden="1">[21]WB!#REF!</definedName>
    <definedName name="_20__123Graph_BIBA_IBRD" hidden="1">[21]WB!#REF!</definedName>
    <definedName name="_20__123Graph_XREALEX_WAGE" localSheetId="7" hidden="1">[25]PRIVATE!#REF!</definedName>
    <definedName name="_20__123Graph_XREALEX_WAGE" localSheetId="6" hidden="1">[25]PRIVATE!#REF!</definedName>
    <definedName name="_20__123Graph_XREALEX_WAGE" hidden="1">[25]PRIVATE!#REF!</definedName>
    <definedName name="_2000" localSheetId="7">#REF!</definedName>
    <definedName name="_2000" localSheetId="6">#REF!</definedName>
    <definedName name="_2000">#REF!</definedName>
    <definedName name="_2001" localSheetId="7">#REF!</definedName>
    <definedName name="_2001" localSheetId="6">#REF!</definedName>
    <definedName name="_2001">#REF!</definedName>
    <definedName name="_2002" localSheetId="7">#REF!</definedName>
    <definedName name="_2002" localSheetId="6">#REF!</definedName>
    <definedName name="_2002">#REF!</definedName>
    <definedName name="_2003">#REF!</definedName>
    <definedName name="_24__123Graph_BTERMS_OF_TRADE" localSheetId="6" hidden="1">#REF!</definedName>
    <definedName name="_24__123Graph_BTERMS_OF_TRADE" hidden="1">#REF!</definedName>
    <definedName name="_24Macros_Import_.qbop" localSheetId="6">[26]!'[Macros Import].qbop'</definedName>
    <definedName name="_24Macros_Import_.qbop" localSheetId="8">[26]!'[Macros Import].qbop'</definedName>
    <definedName name="_24Macros_Import_.qbop">[26]!'[Macros Import].qbop'</definedName>
    <definedName name="_25__123Graph_ACPI_ER_LOG" localSheetId="7" hidden="1">[27]ER!#REF!</definedName>
    <definedName name="_25__123Graph_ACPI_ER_LOG" localSheetId="6" hidden="1">[27]ER!#REF!</definedName>
    <definedName name="_25__123Graph_ACPI_ER_LOG" hidden="1">[27]ER!#REF!</definedName>
    <definedName name="_25__123Graph_BWB_ADJ_PRJ" hidden="1">[21]WB!$Q$257:$AK$257</definedName>
    <definedName name="_26__123Graph_BCPI_ER_LOG" localSheetId="7" hidden="1">[27]ER!#REF!</definedName>
    <definedName name="_26__123Graph_BCPI_ER_LOG" localSheetId="6" hidden="1">[27]ER!#REF!</definedName>
    <definedName name="_26__123Graph_BCPI_ER_LOG" hidden="1">[27]ER!#REF!</definedName>
    <definedName name="_27__123Graph_ACPI_ER_LOG" localSheetId="7" hidden="1">[12]ER!#REF!</definedName>
    <definedName name="_27__123Graph_ACPI_ER_LOG" localSheetId="6" hidden="1">[12]ER!#REF!</definedName>
    <definedName name="_27__123Graph_ACPI_ER_LOG" hidden="1">[12]ER!#REF!</definedName>
    <definedName name="_27__123Graph_BIBA_IBRD" localSheetId="7" hidden="1">[27]WB!#REF!</definedName>
    <definedName name="_27__123Graph_BIBA_IBRD" localSheetId="6" hidden="1">[27]WB!#REF!</definedName>
    <definedName name="_27__123Graph_BIBA_IBRD" hidden="1">[27]WB!#REF!</definedName>
    <definedName name="_27_0CUADRO_N__4." localSheetId="7">[28]monthly!#REF!</definedName>
    <definedName name="_27_0CUADRO_N__4." localSheetId="6">[28]monthly!#REF!</definedName>
    <definedName name="_27_0CUADRO_N__4.">[29]monthly!#REF!</definedName>
    <definedName name="_28B.2_B.3" localSheetId="7">#REF!</definedName>
    <definedName name="_28B.2_B.3" localSheetId="6">#REF!</definedName>
    <definedName name="_28B.2_B.3">#REF!</definedName>
    <definedName name="_29__123Graph_XFIG_D" localSheetId="7" hidden="1">#REF!</definedName>
    <definedName name="_29__123Graph_XFIG_D" localSheetId="6" hidden="1">#REF!</definedName>
    <definedName name="_29__123Graph_XFIG_D" hidden="1">#REF!</definedName>
    <definedName name="_29B.4___5" localSheetId="7">#REF!</definedName>
    <definedName name="_29B.4___5" localSheetId="6">#REF!</definedName>
    <definedName name="_29B.4___5">#REF!</definedName>
    <definedName name="_2IMPRESION" localSheetId="6">#REF!</definedName>
    <definedName name="_2IMPRESION">#REF!</definedName>
    <definedName name="_2Macros_Import_.qbop" localSheetId="6">[30]!'[Macros Import].qbop'</definedName>
    <definedName name="_2Macros_Import_.qbop" localSheetId="8">[30]!'[Macros Import].qbop'</definedName>
    <definedName name="_2Macros_Import_.qbop">[30]!'[Macros Import].qbop'</definedName>
    <definedName name="_3">#N/A</definedName>
    <definedName name="_3.__No_club_de_París__Después_del_30_Jun_84" localSheetId="7">#REF!</definedName>
    <definedName name="_3.__No_club_de_París__Después_del_30_Jun_84" localSheetId="6">#REF!</definedName>
    <definedName name="_3.__No_club_de_París__Después_del_30_Jun_84">#REF!</definedName>
    <definedName name="_3__123Graph_ACPI_ER_LOG" localSheetId="7" hidden="1">[12]ER!#REF!</definedName>
    <definedName name="_3__123Graph_ACPI_ER_LOG" localSheetId="6" hidden="1">[12]ER!#REF!</definedName>
    <definedName name="_3__123Graph_ACPI_ER_LOG" hidden="1">[12]ER!#REF!</definedName>
    <definedName name="_3__123Graph_ATERMS_OF_TRADE" localSheetId="7" hidden="1">#REF!</definedName>
    <definedName name="_3__123Graph_ATERMS_OF_TRADE" localSheetId="6" hidden="1">#REF!</definedName>
    <definedName name="_3__123Graph_ATERMS_OF_TRADE" hidden="1">#REF!</definedName>
    <definedName name="_30__123Graph_XREALEX_WAGE" localSheetId="7" hidden="1">[25]PRIVATE!#REF!</definedName>
    <definedName name="_30__123Graph_XREALEX_WAGE" localSheetId="6" hidden="1">[25]PRIVATE!#REF!</definedName>
    <definedName name="_30__123Graph_XREALEX_WAGE" hidden="1">[25]PRIVATE!#REF!</definedName>
    <definedName name="_30CONSOL_B2" localSheetId="7">#REF!</definedName>
    <definedName name="_30CONSOL_B2" localSheetId="6">#REF!</definedName>
    <definedName name="_30CONSOL_B2">#REF!</definedName>
    <definedName name="_31_0GRÁFICO_N_10.2" localSheetId="7">[28]monthly!#REF!</definedName>
    <definedName name="_31_0GRÁFICO_N_10.2" localSheetId="6">[28]monthly!#REF!</definedName>
    <definedName name="_31_0GRÁFICO_N_10.2">[29]monthly!#REF!</definedName>
    <definedName name="_31CONSOL_DEPOSITS" localSheetId="7">'[31]A 11'!#REF!</definedName>
    <definedName name="_31CONSOL_DEPOSITS" localSheetId="6">'[31]A 11'!#REF!</definedName>
    <definedName name="_31CONSOL_DEPOSITS">'[31]A 11'!#REF!</definedName>
    <definedName name="_32FA_L" localSheetId="7">#REF!</definedName>
    <definedName name="_32FA_L" localSheetId="6">#REF!</definedName>
    <definedName name="_32FA_L">#REF!</definedName>
    <definedName name="_33GAZ_LIABS" localSheetId="7">#REF!</definedName>
    <definedName name="_33GAZ_LIABS" localSheetId="6">#REF!</definedName>
    <definedName name="_33GAZ_LIABS">#REF!</definedName>
    <definedName name="_34__123Graph_XTERMS_OF_TRADE" localSheetId="7" hidden="1">#REF!</definedName>
    <definedName name="_34__123Graph_XTERMS_OF_TRADE" localSheetId="6" hidden="1">#REF!</definedName>
    <definedName name="_34__123Graph_XTERMS_OF_TRADE" hidden="1">#REF!</definedName>
    <definedName name="_34INT_RESERVES" localSheetId="6">#REF!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7" hidden="1">#REF!</definedName>
    <definedName name="_4__123Graph_BTERMS_OF_TRADE" localSheetId="6" hidden="1">#REF!</definedName>
    <definedName name="_4__123Graph_BTERMS_OF_TRADE" hidden="1">#REF!</definedName>
    <definedName name="_5">#N/A</definedName>
    <definedName name="_5__123Graph_BIBA_IBRD" hidden="1">[12]WB!#REF!</definedName>
    <definedName name="_5__123Graph_XFIG_D" localSheetId="7" hidden="1">#REF!</definedName>
    <definedName name="_5__123Graph_XFIG_D" localSheetId="6" hidden="1">#REF!</definedName>
    <definedName name="_5__123Graph_XFIG_D" hidden="1">#REF!</definedName>
    <definedName name="_51__123Graph_BIBA_IBRD" hidden="1">[12]WB!#REF!</definedName>
    <definedName name="_518" localSheetId="7">#REF!</definedName>
    <definedName name="_518" localSheetId="6">#REF!</definedName>
    <definedName name="_518">#REF!</definedName>
    <definedName name="_52B.2_B.3" localSheetId="7">#REF!</definedName>
    <definedName name="_52B.2_B.3" localSheetId="6">#REF!</definedName>
    <definedName name="_52B.2_B.3">#REF!</definedName>
    <definedName name="_53B.4___5" localSheetId="7">#REF!</definedName>
    <definedName name="_53B.4___5" localSheetId="6">#REF!</definedName>
    <definedName name="_53B.4___5">#REF!</definedName>
    <definedName name="_54CONSOL_B2" localSheetId="6">#REF!</definedName>
    <definedName name="_54CONSOL_B2">#REF!</definedName>
    <definedName name="_6">#N/A</definedName>
    <definedName name="_6__123Graph_AIBA_IBRD" hidden="1">[21]WB!$Q$62:$AK$62</definedName>
    <definedName name="_6__123Graph_XTERMS_OF_TRADE" localSheetId="7" hidden="1">#REF!</definedName>
    <definedName name="_6__123Graph_XTERMS_OF_TRADE" localSheetId="6" hidden="1">#REF!</definedName>
    <definedName name="_6__123Graph_XTERMS_OF_TRADE" hidden="1">#REF!</definedName>
    <definedName name="_617" localSheetId="7">#REF!</definedName>
    <definedName name="_617" localSheetId="6">#REF!</definedName>
    <definedName name="_617">#REF!</definedName>
    <definedName name="_675" localSheetId="7">#REF!</definedName>
    <definedName name="_675" localSheetId="6">#REF!</definedName>
    <definedName name="_675">#REF!</definedName>
    <definedName name="_681">#REF!</definedName>
    <definedName name="_68CONSOL_DEPOSITS" localSheetId="6">'[19]A 11'!#REF!</definedName>
    <definedName name="_68CONSOL_DEPOSITS">'[19]A 11'!#REF!</definedName>
    <definedName name="_69FA_L" localSheetId="7">#REF!</definedName>
    <definedName name="_69FA_L" localSheetId="6">#REF!</definedName>
    <definedName name="_69FA_L">#REF!</definedName>
    <definedName name="_6B.2_B.3" localSheetId="7">#REF!</definedName>
    <definedName name="_6B.2_B.3" localSheetId="6">#REF!</definedName>
    <definedName name="_6B.2_B.3">#REF!</definedName>
    <definedName name="_7">#N/A</definedName>
    <definedName name="_7__123Graph_ACPI_ER_LOG" localSheetId="7" hidden="1">[21]ER!#REF!</definedName>
    <definedName name="_7__123Graph_ACPI_ER_LOG" localSheetId="6" hidden="1">[21]ER!#REF!</definedName>
    <definedName name="_7__123Graph_ACPI_ER_LOG" hidden="1">[21]ER!#REF!</definedName>
    <definedName name="_7_0absorc" localSheetId="7">[23]Programa!#REF!</definedName>
    <definedName name="_7_0absorc" localSheetId="6">[23]Programa!#REF!</definedName>
    <definedName name="_7_0absorc">[23]Programa!#REF!</definedName>
    <definedName name="_70GAZ_LIABS" localSheetId="7">#REF!</definedName>
    <definedName name="_70GAZ_LIABS" localSheetId="6">#REF!</definedName>
    <definedName name="_70GAZ_LIABS">#REF!</definedName>
    <definedName name="_71INT_RESERVES" localSheetId="7">#REF!</definedName>
    <definedName name="_71INT_RESERVES" localSheetId="6">#REF!</definedName>
    <definedName name="_71INT_RESERVES">#REF!</definedName>
    <definedName name="_7B.4___5" localSheetId="7">#REF!</definedName>
    <definedName name="_7B.4___5" localSheetId="6">#REF!</definedName>
    <definedName name="_7B.4___5">#REF!</definedName>
    <definedName name="_8">#N/A</definedName>
    <definedName name="_8_0c" localSheetId="7">[23]Programa!#REF!</definedName>
    <definedName name="_8_0c" localSheetId="6">[23]Programa!#REF!</definedName>
    <definedName name="_8_0c">[23]Programa!#REF!</definedName>
    <definedName name="_88" localSheetId="7">#REF!</definedName>
    <definedName name="_88" localSheetId="6">#REF!</definedName>
    <definedName name="_88">#REF!</definedName>
    <definedName name="_89" localSheetId="7">#REF!</definedName>
    <definedName name="_89" localSheetId="6">#REF!</definedName>
    <definedName name="_89">#REF!</definedName>
    <definedName name="_8CONSOL_B2" localSheetId="7">#REF!</definedName>
    <definedName name="_8CONSOL_B2" localSheetId="6">#REF!</definedName>
    <definedName name="_8CONSOL_B2">#REF!</definedName>
    <definedName name="_9_0CUADRO_N__4." localSheetId="7">[22]Afiliados!#REF!</definedName>
    <definedName name="_9_0CUADRO_N__4." localSheetId="6">[22]Afiliados!#REF!</definedName>
    <definedName name="_9_0CUADRO_N__4.">[22]Afiliados!#REF!</definedName>
    <definedName name="_9CONSOL_DEPOSITS" localSheetId="7">'[32]A 11'!#REF!</definedName>
    <definedName name="_9CONSOL_DEPOSITS" localSheetId="6">'[32]A 11'!#REF!</definedName>
    <definedName name="_9CONSOL_DEPOSITS">'[32]A 11'!#REF!</definedName>
    <definedName name="_aaV110" localSheetId="7">[33]QNEWLOR!#REF!</definedName>
    <definedName name="_aaV110" localSheetId="6">[33]QNEWLOR!#REF!</definedName>
    <definedName name="_aaV110">[33]QNEWLOR!#REF!</definedName>
    <definedName name="_aIV114" localSheetId="7">[33]QNEWLOR!#REF!</definedName>
    <definedName name="_aIV114" localSheetId="6">[33]QNEWLOR!#REF!</definedName>
    <definedName name="_aIV114">[33]QNEWLOR!#REF!</definedName>
    <definedName name="_aIV190" localSheetId="6">[33]QNEWLOR!#REF!</definedName>
    <definedName name="_aIV190">[33]QNEWLOR!#REF!</definedName>
    <definedName name="_AJU97" localSheetId="7">#REF!</definedName>
    <definedName name="_AJU97" localSheetId="6">#REF!</definedName>
    <definedName name="_AJU97">#REF!</definedName>
    <definedName name="_AJU98" localSheetId="7">#REF!</definedName>
    <definedName name="_AJU98" localSheetId="6">#REF!</definedName>
    <definedName name="_AJU98">#REF!</definedName>
    <definedName name="_AJU99" localSheetId="7">#REF!</definedName>
    <definedName name="_AJU99" localSheetId="6">#REF!</definedName>
    <definedName name="_AJU99">#REF!</definedName>
    <definedName name="_ANO97">#REF!</definedName>
    <definedName name="_ANO98">#REF!</definedName>
    <definedName name="_ANO99">#REF!</definedName>
    <definedName name="_asd1">#N/A</definedName>
    <definedName name="_AUS1" localSheetId="7">#REF!</definedName>
    <definedName name="_AUS1" localSheetId="6">#REF!</definedName>
    <definedName name="_AUS1">#REF!</definedName>
    <definedName name="_bla2" localSheetId="7" hidden="1">#REF!</definedName>
    <definedName name="_bla2" localSheetId="6" hidden="1">#REF!</definedName>
    <definedName name="_bla2" hidden="1">#REF!</definedName>
    <definedName name="_bla3" localSheetId="7" hidden="1">#REF!</definedName>
    <definedName name="_bla3" localSheetId="6" hidden="1">#REF!</definedName>
    <definedName name="_bla3" hidden="1">#REF!</definedName>
    <definedName name="_bla4" localSheetId="6" hidden="1">#REF!</definedName>
    <definedName name="_bla4" hidden="1">#REF!</definedName>
    <definedName name="_BOP1">#REF!</definedName>
    <definedName name="_BOP2">[34]BoP!#REF!</definedName>
    <definedName name="_bop3">[35]BOP!#REF!</definedName>
    <definedName name="_BTO2" localSheetId="7">#REF!</definedName>
    <definedName name="_BTO2" localSheetId="6">#REF!</definedName>
    <definedName name="_BTO2">#REF!</definedName>
    <definedName name="_CEL96" localSheetId="7">#REF!</definedName>
    <definedName name="_CEL96" localSheetId="6">#REF!</definedName>
    <definedName name="_CEL96">#REF!</definedName>
    <definedName name="_cud21" localSheetId="7">#REF!</definedName>
    <definedName name="_cud21" localSheetId="6">#REF!</definedName>
    <definedName name="_cud21">#REF!</definedName>
    <definedName name="_D" localSheetId="6">#REF!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7">#REF!</definedName>
    <definedName name="_dcc99" localSheetId="6">#REF!</definedName>
    <definedName name="_dcc99">#REF!</definedName>
    <definedName name="_DEG1" localSheetId="7">#REF!</definedName>
    <definedName name="_DEG1" localSheetId="6">#REF!</definedName>
    <definedName name="_DEG1">#REF!</definedName>
    <definedName name="_dic96" localSheetId="7">#REF!</definedName>
    <definedName name="_dic96" localSheetId="6">#REF!</definedName>
    <definedName name="_dic96">#REF!</definedName>
    <definedName name="_DKR1" localSheetId="6">#REF!</definedName>
    <definedName name="_DKR1">#REF!</definedName>
    <definedName name="_DLX1.EMA" localSheetId="6">#REF!</definedName>
    <definedName name="_DLX1.EMA">#REF!</definedName>
    <definedName name="_DLX1.EMG" localSheetId="6">#REF!</definedName>
    <definedName name="_DLX1.EMG">#REF!</definedName>
    <definedName name="_DLX10.EMA" localSheetId="6">#REF!</definedName>
    <definedName name="_DLX10.EMA">#REF!</definedName>
    <definedName name="_DLX11.EMA" localSheetId="6">#REF!</definedName>
    <definedName name="_DLX11.EMA">#REF!</definedName>
    <definedName name="_DLX12.EMA" localSheetId="6">#REF!</definedName>
    <definedName name="_DLX12.EMA">#REF!</definedName>
    <definedName name="_DLX13.EMA" localSheetId="6">#REF!</definedName>
    <definedName name="_DLX13.EMA">#REF!</definedName>
    <definedName name="_DLX14.EMA" localSheetId="6">#REF!</definedName>
    <definedName name="_DLX14.EMA">#REF!</definedName>
    <definedName name="_DLX16.EMA" localSheetId="6">#REF!</definedName>
    <definedName name="_DLX16.EMA">#REF!</definedName>
    <definedName name="_DLX2.EMA" localSheetId="7">#REF!,#REF!</definedName>
    <definedName name="_DLX2.EMA" localSheetId="6">#REF!,#REF!</definedName>
    <definedName name="_DLX2.EMA">#REF!,#REF!</definedName>
    <definedName name="_DLX2.EMG" localSheetId="7">#REF!</definedName>
    <definedName name="_DLX2.EMG" localSheetId="6">#REF!</definedName>
    <definedName name="_DLX2.EMG">#REF!</definedName>
    <definedName name="_DLX4.EMA" localSheetId="7">#REF!</definedName>
    <definedName name="_DLX4.EMA" localSheetId="6">#REF!</definedName>
    <definedName name="_DLX4.EMA">#REF!</definedName>
    <definedName name="_DLX4.EMG" localSheetId="7">#REF!</definedName>
    <definedName name="_DLX4.EMG" localSheetId="6">#REF!</definedName>
    <definedName name="_DLX4.EMG">#REF!</definedName>
    <definedName name="_DLX5.EMA" localSheetId="6">#REF!</definedName>
    <definedName name="_DLX5.EMA">#REF!</definedName>
    <definedName name="_DLX6.EMA" localSheetId="6">#REF!</definedName>
    <definedName name="_DLX6.EMA">#REF!</definedName>
    <definedName name="_DLX7.EMA" localSheetId="6">#REF!</definedName>
    <definedName name="_DLX7.EMA">#REF!</definedName>
    <definedName name="_DLX8.EMA" localSheetId="6">#REF!</definedName>
    <definedName name="_DLX8.EMA">#REF!</definedName>
    <definedName name="_DLX9.EMA" localSheetId="6">#REF!</definedName>
    <definedName name="_DLX9.EMA">#REF!</definedName>
    <definedName name="_ECU1" localSheetId="6">#REF!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6">#REF!</definedName>
    <definedName name="_END94">#REF!</definedName>
    <definedName name="_ESC1" localSheetId="6">#REF!</definedName>
    <definedName name="_ESC1">#REF!</definedName>
    <definedName name="_EX9596" localSheetId="6">#REF!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7">#REF!</definedName>
    <definedName name="_FAL1" localSheetId="6">#REF!</definedName>
    <definedName name="_FAL1">#REF!</definedName>
    <definedName name="_FAL10" localSheetId="7">#REF!</definedName>
    <definedName name="_FAL10" localSheetId="6">#REF!</definedName>
    <definedName name="_FAL10">#REF!</definedName>
    <definedName name="_FAL11" localSheetId="7">#REF!</definedName>
    <definedName name="_FAL11" localSheetId="6">#REF!</definedName>
    <definedName name="_FAL11">#REF!</definedName>
    <definedName name="_FAL12">#REF!</definedName>
    <definedName name="_FAL2" localSheetId="6">#REF!</definedName>
    <definedName name="_FAL2">#REF!</definedName>
    <definedName name="_FAL3" localSheetId="6">#REF!</definedName>
    <definedName name="_FAL3">#REF!</definedName>
    <definedName name="_FAL4" localSheetId="6">#REF!</definedName>
    <definedName name="_FAL4">#REF!</definedName>
    <definedName name="_FAL5" localSheetId="6">#REF!</definedName>
    <definedName name="_FAL5">#REF!</definedName>
    <definedName name="_FAL6" localSheetId="6">#REF!</definedName>
    <definedName name="_FAL6">#REF!</definedName>
    <definedName name="_FAL7" localSheetId="6">#REF!</definedName>
    <definedName name="_FAL7">#REF!</definedName>
    <definedName name="_FAL8">#REF!</definedName>
    <definedName name="_FAL89" localSheetId="6">#REF!</definedName>
    <definedName name="_FAL89">#REF!</definedName>
    <definedName name="_FAL9">#REF!</definedName>
    <definedName name="_Fill" localSheetId="6" hidden="1">#REF!</definedName>
    <definedName name="_Fill" hidden="1">#REF!</definedName>
    <definedName name="_Fill1" localSheetId="6" hidden="1">#REF!</definedName>
    <definedName name="_Fill1" hidden="1">#REF!</definedName>
    <definedName name="_xlnm._FilterDatabase" localSheetId="1" hidden="1">'Fiscal Mes'!$C$31:$D$40</definedName>
    <definedName name="_xlnm._FilterDatabase" hidden="1">[37]C!$P$428:$T$428</definedName>
    <definedName name="_FIS96" localSheetId="7">#REF!</definedName>
    <definedName name="_FIS96" localSheetId="6">#REF!</definedName>
    <definedName name="_FIS96">#REF!</definedName>
    <definedName name="_FIV1" localSheetId="7">#REF!</definedName>
    <definedName name="_FIV1" localSheetId="6">#REF!</definedName>
    <definedName name="_FIV1">#REF!</definedName>
    <definedName name="_FMK1" localSheetId="7">#REF!</definedName>
    <definedName name="_FMK1" localSheetId="6">#REF!</definedName>
    <definedName name="_FMK1">#REF!</definedName>
    <definedName name="_ftnref1" localSheetId="6">#REF!</definedName>
    <definedName name="_ftnref1">#REF!</definedName>
    <definedName name="_IKR1" localSheetId="6">#REF!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6">#REF!</definedName>
    <definedName name="_IRP1">#REF!</definedName>
    <definedName name="_Jin2">[38]CCFF!#REF!</definedName>
    <definedName name="_JR1" localSheetId="7">#REF!</definedName>
    <definedName name="_JR1" localSheetId="6">#REF!</definedName>
    <definedName name="_JR1">#REF!</definedName>
    <definedName name="_JR2" localSheetId="7">#REF!</definedName>
    <definedName name="_JR2" localSheetId="6">#REF!</definedName>
    <definedName name="_JR2">#REF!</definedName>
    <definedName name="_Key1" localSheetId="7" hidden="1">#REF!</definedName>
    <definedName name="_Key1" localSheetId="6" hidden="1">#REF!</definedName>
    <definedName name="_Key1" hidden="1">#REF!</definedName>
    <definedName name="_Key2" localSheetId="6" hidden="1">#REF!</definedName>
    <definedName name="_Key2" hidden="1">#REF!</definedName>
    <definedName name="_LIT1" localSheetId="6">#REF!</definedName>
    <definedName name="_LIT1">#REF!</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6"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7">#REF!</definedName>
    <definedName name="_M" localSheetId="6">#REF!</definedName>
    <definedName name="_M">#REF!</definedName>
    <definedName name="_MAR1" localSheetId="7">#REF!</definedName>
    <definedName name="_MAR1" localSheetId="6">#REF!</definedName>
    <definedName name="_MAR1">#REF!</definedName>
    <definedName name="_MAR2" localSheetId="7">#REF!</definedName>
    <definedName name="_MAR2" localSheetId="6">#REF!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7">[23]Programa!#REF!</definedName>
    <definedName name="_me98" localSheetId="6">[23]Programa!#REF!</definedName>
    <definedName name="_me98">[23]Programa!#REF!</definedName>
    <definedName name="_MEX1" localSheetId="7">#REF!</definedName>
    <definedName name="_MEX1" localSheetId="6">#REF!</definedName>
    <definedName name="_MEX1">#REF!</definedName>
    <definedName name="_mk14" localSheetId="7">[41]NFPEntps!#REF!</definedName>
    <definedName name="_mk14" localSheetId="6">[41]NFPEntps!#REF!</definedName>
    <definedName name="_mk14">[41]NFPEntps!#REF!</definedName>
    <definedName name="_MTS2" localSheetId="7">'[42]Annual Tables'!#REF!</definedName>
    <definedName name="_MTS2" localSheetId="6">'[42]Annual Tables'!#REF!</definedName>
    <definedName name="_MTS2">'[42]Annual Tables'!#REF!</definedName>
    <definedName name="_NA1" localSheetId="7">[43]raw!#REF!</definedName>
    <definedName name="_NA1" localSheetId="6">[43]raw!#REF!</definedName>
    <definedName name="_NA1">[43]raw!#REF!</definedName>
    <definedName name="_NA2" localSheetId="7">[43]raw!#REF!</definedName>
    <definedName name="_NA2" localSheetId="6">[43]raw!#REF!</definedName>
    <definedName name="_NA2">[43]raw!#REF!</definedName>
    <definedName name="_NA3" localSheetId="7">[43]raw!#REF!</definedName>
    <definedName name="_NA3" localSheetId="6">[43]raw!#REF!</definedName>
    <definedName name="_NA3">[43]raw!#REF!</definedName>
    <definedName name="_NB1">[43]raw!#REF!</definedName>
    <definedName name="_NB2">[43]raw!#REF!</definedName>
    <definedName name="_NB3">[44]raw!$A$513:$F$513</definedName>
    <definedName name="_NC1" localSheetId="7">[43]raw!#REF!</definedName>
    <definedName name="_NC1" localSheetId="6">[43]raw!#REF!</definedName>
    <definedName name="_NC1">[43]raw!#REF!</definedName>
    <definedName name="_NC3" localSheetId="7">[43]raw!#REF!</definedName>
    <definedName name="_NC3" localSheetId="6">[43]raw!#REF!</definedName>
    <definedName name="_NC3">[43]raw!#REF!</definedName>
    <definedName name="_NC4" localSheetId="7">[43]raw!#REF!</definedName>
    <definedName name="_NC4" localSheetId="6">[43]raw!#REF!</definedName>
    <definedName name="_NC4">[43]raw!#REF!</definedName>
    <definedName name="_npp2000" localSheetId="7">#REF!</definedName>
    <definedName name="_npp2000" localSheetId="6">#REF!</definedName>
    <definedName name="_npp2000">#REF!</definedName>
    <definedName name="_npp2001" localSheetId="7">#REF!</definedName>
    <definedName name="_npp2001" localSheetId="6">#REF!</definedName>
    <definedName name="_npp2001">#REF!</definedName>
    <definedName name="_npp2002" localSheetId="7">#REF!</definedName>
    <definedName name="_npp2002" localSheetId="6">#REF!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7">#REF!</definedName>
    <definedName name="_P" localSheetId="6">#REF!</definedName>
    <definedName name="_P">#REF!</definedName>
    <definedName name="_PAG2" localSheetId="6">[42]Index!#REF!</definedName>
    <definedName name="_PAG2">[42]Index!#REF!</definedName>
    <definedName name="_PAG3" localSheetId="6">[42]Index!#REF!</definedName>
    <definedName name="_PAG3">[42]Index!#REF!</definedName>
    <definedName name="_PAG4">[42]Index!#REF!</definedName>
    <definedName name="_PAG5">[42]Index!#REF!</definedName>
    <definedName name="_PAG6">[42]Index!#REF!</definedName>
    <definedName name="_PAG7" localSheetId="7">#REF!</definedName>
    <definedName name="_PAG7" localSheetId="6">#REF!</definedName>
    <definedName name="_PAG7">#REF!</definedName>
    <definedName name="_Parse_Out" localSheetId="7" hidden="1">#REF!</definedName>
    <definedName name="_Parse_Out" localSheetId="6" hidden="1">#REF!</definedName>
    <definedName name="_Parse_Out" hidden="1">#REF!</definedName>
    <definedName name="_pib2000" localSheetId="7">#REF!</definedName>
    <definedName name="_pib2000" localSheetId="6">#REF!</definedName>
    <definedName name="_pib2000">#REF!</definedName>
    <definedName name="_pib2001">#REF!</definedName>
    <definedName name="_pib2002">#REF!</definedName>
    <definedName name="_pib2003">#REF!</definedName>
    <definedName name="_pib98">[23]Programa!#REF!</definedName>
    <definedName name="_pib99" localSheetId="7">#REF!</definedName>
    <definedName name="_pib99" localSheetId="6">#REF!</definedName>
    <definedName name="_pib99">#REF!</definedName>
    <definedName name="_POR96" localSheetId="7">#REF!</definedName>
    <definedName name="_POR96" localSheetId="6">#REF!</definedName>
    <definedName name="_POR96">#REF!</definedName>
    <definedName name="_PRN96" localSheetId="7">#REF!</definedName>
    <definedName name="_PRN96" localSheetId="6">#REF!</definedName>
    <definedName name="_PRN96">#REF!</definedName>
    <definedName name="_PTA1" localSheetId="6">#REF!</definedName>
    <definedName name="_PTA1">#REF!</definedName>
    <definedName name="_qV196" localSheetId="6">[33]QNEWLOR!#REF!</definedName>
    <definedName name="_qV196">[33]QNEWLOR!#REF!</definedName>
    <definedName name="_red42">'[45]RED Table 41'!$A$7:$I$7</definedName>
    <definedName name="_ref2" localSheetId="7">#REF!</definedName>
    <definedName name="_ref2" localSheetId="6">#REF!</definedName>
    <definedName name="_ref2">#REF!</definedName>
    <definedName name="_Regression_Int" hidden="1">1</definedName>
    <definedName name="_Regression_Out" localSheetId="7" hidden="1">#REF!</definedName>
    <definedName name="_Regression_Out" localSheetId="6" hidden="1">#REF!</definedName>
    <definedName name="_Regression_Out" hidden="1">#REF!</definedName>
    <definedName name="_Regression_X" localSheetId="7" hidden="1">#REF!</definedName>
    <definedName name="_Regression_X" localSheetId="6" hidden="1">#REF!</definedName>
    <definedName name="_Regression_X" hidden="1">#REF!</definedName>
    <definedName name="_Regression_Y" localSheetId="7" hidden="1">#REF!</definedName>
    <definedName name="_Regression_Y" localSheetId="6" hidden="1">#REF!</definedName>
    <definedName name="_Regression_Y" hidden="1">#REF!</definedName>
    <definedName name="_RES2" localSheetId="7">[34]RES!#REF!</definedName>
    <definedName name="_RES2" localSheetId="6">[34]RES!#REF!</definedName>
    <definedName name="_RES2">[34]RES!#REF!</definedName>
    <definedName name="_rge1" localSheetId="7">#REF!</definedName>
    <definedName name="_rge1" localSheetId="6">#REF!</definedName>
    <definedName name="_rge1">#REF!</definedName>
    <definedName name="_ROS1">#N/A</definedName>
    <definedName name="_ROS2">#N/A</definedName>
    <definedName name="_ROS3">#N/A</definedName>
    <definedName name="_ROS4">#N/A</definedName>
    <definedName name="_SAR1" localSheetId="7">#REF!</definedName>
    <definedName name="_SAR1" localSheetId="6">#REF!</definedName>
    <definedName name="_SAR1">#REF!</definedName>
    <definedName name="_sei2" localSheetId="7">#REF!</definedName>
    <definedName name="_sei2" localSheetId="6">#REF!</definedName>
    <definedName name="_sei2">#REF!</definedName>
    <definedName name="_sei98" localSheetId="7">#REF!</definedName>
    <definedName name="_sei98" localSheetId="6">#REF!</definedName>
    <definedName name="_sei98">#REF!</definedName>
    <definedName name="_Sort" localSheetId="6" hidden="1">#REF!</definedName>
    <definedName name="_Sort" hidden="1">#REF!</definedName>
    <definedName name="_SRN96">#REF!</definedName>
    <definedName name="_SRT11" localSheetId="7" hidden="1">{"Minpmon",#N/A,FALSE,"Monthinput"}</definedName>
    <definedName name="_SRT11" localSheetId="1" hidden="1">{"Minpmon",#N/A,FALSE,"Monthinput"}</definedName>
    <definedName name="_SRT11" localSheetId="6" hidden="1">{"Minpmon",#N/A,FALSE,"Monthinput"}</definedName>
    <definedName name="_SRT11" hidden="1">{"Minpmon",#N/A,FALSE,"Monthinput"}</definedName>
    <definedName name="_SRT111" localSheetId="7" hidden="1">{"Minpmon",#N/A,FALSE,"Monthinput"}</definedName>
    <definedName name="_SRT111" localSheetId="1" hidden="1">{"Minpmon",#N/A,FALSE,"Monthinput"}</definedName>
    <definedName name="_SRT111" localSheetId="6" hidden="1">{"Minpmon",#N/A,FALSE,"Monthinput"}</definedName>
    <definedName name="_SRT111" hidden="1">{"Minpmon",#N/A,FALSE,"Monthinput"}</definedName>
    <definedName name="_SUM2" localSheetId="7">#REF!</definedName>
    <definedName name="_SUM2" localSheetId="6">#REF!</definedName>
    <definedName name="_SUM2">#REF!</definedName>
    <definedName name="_t7">[46]R7!$A$1:$G$31</definedName>
    <definedName name="_TAB1" localSheetId="7">#REF!</definedName>
    <definedName name="_TAB1" localSheetId="6">#REF!</definedName>
    <definedName name="_TAB1">#REF!</definedName>
    <definedName name="_TAB10" localSheetId="6">[47]TC!#REF!</definedName>
    <definedName name="_TAB10">[47]TC!#REF!</definedName>
    <definedName name="_TAB11" localSheetId="6">[47]TC!#REF!</definedName>
    <definedName name="_TAB11">[47]TC!#REF!</definedName>
    <definedName name="_TAB12" localSheetId="7">#REF!</definedName>
    <definedName name="_TAB12" localSheetId="6">#REF!</definedName>
    <definedName name="_TAB12">#REF!</definedName>
    <definedName name="_TAB13" localSheetId="6">[47]TC!#REF!</definedName>
    <definedName name="_TAB13">[47]TC!#REF!</definedName>
    <definedName name="_TAB16" localSheetId="6">[47]Null1!#REF!</definedName>
    <definedName name="_TAB16">[47]Null1!#REF!</definedName>
    <definedName name="_TAB18">[47]TC!#REF!</definedName>
    <definedName name="_Tab19" localSheetId="7">#REF!</definedName>
    <definedName name="_Tab19" localSheetId="6">#REF!</definedName>
    <definedName name="_Tab19">#REF!</definedName>
    <definedName name="_Tab2" localSheetId="7">#REF!</definedName>
    <definedName name="_Tab2" localSheetId="6">#REF!</definedName>
    <definedName name="_Tab2">#REF!</definedName>
    <definedName name="_Tab20" localSheetId="7">#REF!</definedName>
    <definedName name="_Tab20" localSheetId="6">#REF!</definedName>
    <definedName name="_Tab20">#REF!</definedName>
    <definedName name="_Tab21" localSheetId="6">#REF!</definedName>
    <definedName name="_Tab21">#REF!</definedName>
    <definedName name="_Tab22" localSheetId="6">#REF!</definedName>
    <definedName name="_Tab22">#REF!</definedName>
    <definedName name="_Tab23" localSheetId="6">#REF!</definedName>
    <definedName name="_Tab23">#REF!</definedName>
    <definedName name="_Tab24" localSheetId="6">#REF!</definedName>
    <definedName name="_Tab24">#REF!</definedName>
    <definedName name="_Tab26" localSheetId="6">#REF!</definedName>
    <definedName name="_Tab26">#REF!</definedName>
    <definedName name="_Tab27" localSheetId="6">#REF!</definedName>
    <definedName name="_Tab27">#REF!</definedName>
    <definedName name="_Tab28" localSheetId="6">#REF!</definedName>
    <definedName name="_Tab28">#REF!</definedName>
    <definedName name="_Tab29" localSheetId="6">#REF!</definedName>
    <definedName name="_Tab29">#REF!</definedName>
    <definedName name="_TAB3">[47]TC!#REF!</definedName>
    <definedName name="_Tab30" localSheetId="7">#REF!</definedName>
    <definedName name="_Tab30" localSheetId="6">#REF!</definedName>
    <definedName name="_Tab30">#REF!</definedName>
    <definedName name="_Tab31" localSheetId="7">#REF!</definedName>
    <definedName name="_Tab31" localSheetId="6">#REF!</definedName>
    <definedName name="_Tab31">#REF!</definedName>
    <definedName name="_Tab32" localSheetId="7">#REF!</definedName>
    <definedName name="_Tab32" localSheetId="6">#REF!</definedName>
    <definedName name="_Tab32">#REF!</definedName>
    <definedName name="_Tab33" localSheetId="6">#REF!</definedName>
    <definedName name="_Tab33">#REF!</definedName>
    <definedName name="_Tab34" localSheetId="6">#REF!</definedName>
    <definedName name="_Tab34">#REF!</definedName>
    <definedName name="_Tab35" localSheetId="6">#REF!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7">#REF!</definedName>
    <definedName name="_Tab40" localSheetId="6">#REF!</definedName>
    <definedName name="_Tab40">#REF!</definedName>
    <definedName name="_tab41" localSheetId="7">#REF!</definedName>
    <definedName name="_tab41" localSheetId="6">#REF!</definedName>
    <definedName name="_tab41">#REF!</definedName>
    <definedName name="_TAB5" localSheetId="7">[47]TC!#REF!</definedName>
    <definedName name="_TAB5" localSheetId="6">[47]TC!#REF!</definedName>
    <definedName name="_TAB5">[47]TC!#REF!</definedName>
    <definedName name="_TAB6" localSheetId="7">[47]TC!#REF!</definedName>
    <definedName name="_TAB6" localSheetId="6">[47]TC!#REF!</definedName>
    <definedName name="_TAB6">[47]TC!#REF!</definedName>
    <definedName name="_TAB7" localSheetId="7">#REF!</definedName>
    <definedName name="_TAB7" localSheetId="6">#REF!</definedName>
    <definedName name="_TAB7">#REF!</definedName>
    <definedName name="_TAB8" localSheetId="7">[47]TC!#REF!</definedName>
    <definedName name="_TAB8" localSheetId="6">[47]TC!#REF!</definedName>
    <definedName name="_TAB8">[47]TC!#REF!</definedName>
    <definedName name="_TAB9" localSheetId="7">[47]TC!#REF!</definedName>
    <definedName name="_TAB9" localSheetId="6">[47]TC!#REF!</definedName>
    <definedName name="_TAB9">[47]TC!#REF!</definedName>
    <definedName name="_tbl1" localSheetId="7">#REF!</definedName>
    <definedName name="_tbl1" localSheetId="6">#REF!</definedName>
    <definedName name="_tbl1">#REF!</definedName>
    <definedName name="_tnt1">#N/A</definedName>
    <definedName name="_Toc191191306_3" localSheetId="7">[49]anex7!#REF!</definedName>
    <definedName name="_Toc191191306_3" localSheetId="6">[49]anex7!#REF!</definedName>
    <definedName name="_Toc191191306_3">[49]anex7!#REF!</definedName>
    <definedName name="_TOT58" localSheetId="7">[7]GROWTH!#REF!</definedName>
    <definedName name="_TOT58" localSheetId="6">[7]GROWTH!#REF!</definedName>
    <definedName name="_TOT58">[7]GROWTH!#REF!</definedName>
    <definedName name="_UES96" localSheetId="7">#REF!</definedName>
    <definedName name="_UES96" localSheetId="6">#REF!</definedName>
    <definedName name="_UES96">#REF!</definedName>
    <definedName name="_VAO98" localSheetId="7">#REF!</definedName>
    <definedName name="_VAO98" localSheetId="6">#REF!</definedName>
    <definedName name="_VAO98">#REF!</definedName>
    <definedName name="_VAO99" localSheetId="7">#REF!</definedName>
    <definedName name="_VAO99" localSheetId="6">#REF!</definedName>
    <definedName name="_VAO99">#REF!</definedName>
    <definedName name="_WB2" localSheetId="6">#REF!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7">[3]Imp!#REF!</definedName>
    <definedName name="_Z" localSheetId="6">[3]Imp!#REF!</definedName>
    <definedName name="_Z">[3]Imp!#REF!</definedName>
    <definedName name="a" localSheetId="7" hidden="1">[21]WB!#REF!</definedName>
    <definedName name="a" localSheetId="6" hidden="1">[21]WB!#REF!</definedName>
    <definedName name="a" hidden="1">[21]WB!#REF!</definedName>
    <definedName name="a\V104" localSheetId="7">[33]QNEWLOR!#REF!</definedName>
    <definedName name="a\V104" localSheetId="6">[33]QNEWLOR!#REF!</definedName>
    <definedName name="a\V104">[33]QNEWLOR!#REF!</definedName>
    <definedName name="A_impresión_IM">'[51]ponder a y p '!$A$1:$N$50</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6"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7" hidden="1">{"Riqfin97",#N/A,FALSE,"Tran";"Riqfinpro",#N/A,FALSE,"Tran"}</definedName>
    <definedName name="aaa" localSheetId="1" hidden="1">{"Riqfin97",#N/A,FALSE,"Tran";"Riqfinpro",#N/A,FALSE,"Tran"}</definedName>
    <definedName name="aaa" localSheetId="6" hidden="1">{"Riqfin97",#N/A,FALSE,"Tran";"Riqfinpro",#N/A,FALSE,"Tran"}</definedName>
    <definedName name="aaa" hidden="1">{"Riqfin97",#N/A,FALSE,"Tran";"Riqfinpro",#N/A,FALSE,"Tran"}</definedName>
    <definedName name="aaaaaaaaaa">#N/A</definedName>
    <definedName name="ABR._89" localSheetId="7">#REF!</definedName>
    <definedName name="ABR._89" localSheetId="6">#REF!</definedName>
    <definedName name="ABR._89">#REF!</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6"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7">#REF!</definedName>
    <definedName name="abv" localSheetId="6">#REF!</definedName>
    <definedName name="abv">#REF!</definedName>
    <definedName name="abx" localSheetId="7">#REF!</definedName>
    <definedName name="abx" localSheetId="6">#REF!</definedName>
    <definedName name="abx">#REF!</definedName>
    <definedName name="AccessDatabase" hidden="1">"\\De2kp-42538\BOLETIN\Claga\CLAGA2000.mdb"</definedName>
    <definedName name="ACENARIO" localSheetId="7">#REF!</definedName>
    <definedName name="ACENARIO" localSheetId="6">#REF!</definedName>
    <definedName name="ACENARIO">#REF!</definedName>
    <definedName name="acentral" localSheetId="7">#REF!</definedName>
    <definedName name="acentral" localSheetId="6">#REF!</definedName>
    <definedName name="acentral">#REF!</definedName>
    <definedName name="ACT" localSheetId="7">#REF!</definedName>
    <definedName name="ACT" localSheetId="6">#REF!</definedName>
    <definedName name="ACT">#REF!</definedName>
    <definedName name="Act.Inmv.Bruto">'[52]Ranking Bancario'!$AX$4:$BB$54</definedName>
    <definedName name="Act.Inmv.Neto">'[52]Ranking Bancario'!$AP$4:$AT$54</definedName>
    <definedName name="ACTIVATE" localSheetId="7">#REF!</definedName>
    <definedName name="ACTIVATE" localSheetId="6">#REF!</definedName>
    <definedName name="ACTIVATE">#REF!</definedName>
    <definedName name="Actual" localSheetId="7">#REF!</definedName>
    <definedName name="Actual" localSheetId="6">#REF!</definedName>
    <definedName name="Actual">#REF!</definedName>
    <definedName name="ACUMULADO">#N/A</definedName>
    <definedName name="ACwvu.PLA1." localSheetId="7" hidden="1">'[53]COP FED'!#REF!</definedName>
    <definedName name="ACwvu.PLA1." localSheetId="6" hidden="1">'[53]COP FED'!#REF!</definedName>
    <definedName name="ACwvu.PLA1." hidden="1">'[53]COP FED'!#REF!</definedName>
    <definedName name="ACwvu.PLA2." hidden="1">'[53]COP FED'!$A$1:$N$49</definedName>
    <definedName name="ad" localSheetId="7" hidden="1">{"Riqfin97",#N/A,FALSE,"Tran";"Riqfinpro",#N/A,FALSE,"Tran"}</definedName>
    <definedName name="ad" localSheetId="1" hidden="1">{"Riqfin97",#N/A,FALSE,"Tran";"Riqfinpro",#N/A,FALSE,"Tran"}</definedName>
    <definedName name="ad" localSheetId="6" hidden="1">{"Riqfin97",#N/A,FALSE,"Tran";"Riqfinpro",#N/A,FALSE,"Tran"}</definedName>
    <definedName name="ad" hidden="1">{"Riqfin97",#N/A,FALSE,"Tran";"Riqfinpro",#N/A,FALSE,"Tran"}</definedName>
    <definedName name="adaD" localSheetId="7">#REF!</definedName>
    <definedName name="adaD" localSheetId="6">#REF!</definedName>
    <definedName name="adaD">#REF!</definedName>
    <definedName name="Adb">[54]CIRRs!$C$59</definedName>
    <definedName name="Adf">[54]CIRRs!$C$60</definedName>
    <definedName name="ADICIONAIS" localSheetId="7">#REF!</definedName>
    <definedName name="ADICIONAIS" localSheetId="6">#REF!</definedName>
    <definedName name="ADICIONAIS">#REF!</definedName>
    <definedName name="adrra" localSheetId="7">#REF!</definedName>
    <definedName name="adrra" localSheetId="6">#REF!</definedName>
    <definedName name="adrra">#REF!</definedName>
    <definedName name="adsadrr" localSheetId="7" hidden="1">#REF!</definedName>
    <definedName name="adsadrr" localSheetId="6" hidden="1">#REF!</definedName>
    <definedName name="adsadrr" hidden="1">#REF!</definedName>
    <definedName name="adsftreagtrgtqergt">[5]!adsftreagtrgtqergt</definedName>
    <definedName name="af" localSheetId="7" hidden="1">{"Tab1",#N/A,FALSE,"P";"Tab2",#N/A,FALSE,"P"}</definedName>
    <definedName name="af" localSheetId="1" hidden="1">{"Tab1",#N/A,FALSE,"P";"Tab2",#N/A,FALSE,"P"}</definedName>
    <definedName name="af" localSheetId="6" hidden="1">{"Tab1",#N/A,FALSE,"P";"Tab2",#N/A,FALSE,"P"}</definedName>
    <definedName name="af" hidden="1">{"Tab1",#N/A,FALSE,"P";"Tab2",#N/A,FALSE,"P"}</definedName>
    <definedName name="aff" localSheetId="7" hidden="1">{"Tab1",#N/A,FALSE,"P";"Tab2",#N/A,FALSE,"P"}</definedName>
    <definedName name="aff" localSheetId="1" hidden="1">{"Tab1",#N/A,FALSE,"P";"Tab2",#N/A,FALSE,"P"}</definedName>
    <definedName name="aff" localSheetId="6" hidden="1">{"Tab1",#N/A,FALSE,"P";"Tab2",#N/A,FALSE,"P"}</definedName>
    <definedName name="aff" hidden="1">{"Tab1",#N/A,FALSE,"P";"Tab2",#N/A,FALSE,"P"}</definedName>
    <definedName name="ag" localSheetId="7" hidden="1">{"Tab1",#N/A,FALSE,"P";"Tab2",#N/A,FALSE,"P"}</definedName>
    <definedName name="ag" localSheetId="1" hidden="1">{"Tab1",#N/A,FALSE,"P";"Tab2",#N/A,FALSE,"P"}</definedName>
    <definedName name="ag" localSheetId="6" hidden="1">{"Tab1",#N/A,FALSE,"P";"Tab2",#N/A,FALSE,"P"}</definedName>
    <definedName name="ag" hidden="1">{"Tab1",#N/A,FALSE,"P";"Tab2",#N/A,FALSE,"P"}</definedName>
    <definedName name="AGO._89" localSheetId="7">#REF!</definedName>
    <definedName name="AGO._89" localSheetId="6">#REF!</definedName>
    <definedName name="AGO._89">#REF!</definedName>
    <definedName name="Agregados">'[52]Ganancias o Pérdidas BC'!$C$10:$H$34</definedName>
    <definedName name="ah" localSheetId="7" hidden="1">{"Riqfin97",#N/A,FALSE,"Tran";"Riqfinpro",#N/A,FALSE,"Tran"}</definedName>
    <definedName name="ah" localSheetId="1" hidden="1">{"Riqfin97",#N/A,FALSE,"Tran";"Riqfinpro",#N/A,FALSE,"Tran"}</definedName>
    <definedName name="ah" localSheetId="6" hidden="1">{"Riqfin97",#N/A,FALSE,"Tran";"Riqfinpro",#N/A,FALSE,"Tran"}</definedName>
    <definedName name="ah" hidden="1">{"Riqfin97",#N/A,FALSE,"Tran";"Riqfinpro",#N/A,FALSE,"Tran"}</definedName>
    <definedName name="AI">'[55]Expenditure &amp; Saving'!$AF$1:$AF$65536</definedName>
    <definedName name="aj" localSheetId="7" hidden="1">{"Riqfin97",#N/A,FALSE,"Tran";"Riqfinpro",#N/A,FALSE,"Tran"}</definedName>
    <definedName name="aj" localSheetId="1" hidden="1">{"Riqfin97",#N/A,FALSE,"Tran";"Riqfinpro",#N/A,FALSE,"Tran"}</definedName>
    <definedName name="aj" localSheetId="6" hidden="1">{"Riqfin97",#N/A,FALSE,"Tran";"Riqfinpro",#N/A,FALSE,"Tran"}</definedName>
    <definedName name="aj" hidden="1">{"Riqfin97",#N/A,FALSE,"Tran";"Riqfinpro",#N/A,FALSE,"Tran"}</definedName>
    <definedName name="AJU00" localSheetId="7">#REF!</definedName>
    <definedName name="AJU00" localSheetId="6">#REF!</definedName>
    <definedName name="AJU00">#REF!</definedName>
    <definedName name="AJUSTE">[56]GYP!$A$2</definedName>
    <definedName name="AJUSTE2">[57]GYP!$A$2</definedName>
    <definedName name="AJUV00" localSheetId="7">#REF!</definedName>
    <definedName name="AJUV00" localSheetId="6">#REF!</definedName>
    <definedName name="AJUV00">#REF!</definedName>
    <definedName name="AJUV97" localSheetId="7">#REF!</definedName>
    <definedName name="AJUV97" localSheetId="6">#REF!</definedName>
    <definedName name="AJUV97">#REF!</definedName>
    <definedName name="AJUV98" localSheetId="7">#REF!</definedName>
    <definedName name="AJUV98" localSheetId="6">#REF!</definedName>
    <definedName name="AJUV98">#REF!</definedName>
    <definedName name="AJUV99">#REF!</definedName>
    <definedName name="al" localSheetId="7" hidden="1">{"Riqfin97",#N/A,FALSE,"Tran";"Riqfinpro",#N/A,FALSE,"Tran"}</definedName>
    <definedName name="al" localSheetId="1" hidden="1">{"Riqfin97",#N/A,FALSE,"Tran";"Riqfinpro",#N/A,FALSE,"Tran"}</definedName>
    <definedName name="al" localSheetId="6" hidden="1">{"Riqfin97",#N/A,FALSE,"Tran";"Riqfinpro",#N/A,FALSE,"Tran"}</definedName>
    <definedName name="al" hidden="1">{"Riqfin97",#N/A,FALSE,"Tran";"Riqfinpro",#N/A,FALSE,"Tran"}</definedName>
    <definedName name="alimento">#N/A</definedName>
    <definedName name="alj" localSheetId="7" hidden="1">{"Riqfin97",#N/A,FALSE,"Tran";"Riqfinpro",#N/A,FALSE,"Tran"}</definedName>
    <definedName name="alj" localSheetId="1" hidden="1">{"Riqfin97",#N/A,FALSE,"Tran";"Riqfinpro",#N/A,FALSE,"Tran"}</definedName>
    <definedName name="alj" localSheetId="6" hidden="1">{"Riqfin97",#N/A,FALSE,"Tran";"Riqfinpro",#N/A,FALSE,"Tran"}</definedName>
    <definedName name="alj" hidden="1">{"Riqfin97",#N/A,FALSE,"Tran";"Riqfinpro",#N/A,FALSE,"Tran"}</definedName>
    <definedName name="ALL">'[3]Imp:DSA output'!$C$9:$R$464</definedName>
    <definedName name="ALLBIRR" localSheetId="7">#REF!</definedName>
    <definedName name="ALLBIRR" localSheetId="6">#REF!</definedName>
    <definedName name="ALLBIRR">#REF!</definedName>
    <definedName name="AllData" localSheetId="7">#REF!</definedName>
    <definedName name="AllData" localSheetId="6">#REF!</definedName>
    <definedName name="AllData">#REF!</definedName>
    <definedName name="ALLSDR" localSheetId="7">#REF!</definedName>
    <definedName name="ALLSDR" localSheetId="6">#REF!</definedName>
    <definedName name="ALLSDR">#REF!</definedName>
    <definedName name="alpha">'[58]Int rate table spreads'!$C$7</definedName>
    <definedName name="ALRM" localSheetId="7">#REF!</definedName>
    <definedName name="ALRM" localSheetId="6">#REF!</definedName>
    <definedName name="ALRM">#REF!</definedName>
    <definedName name="alter3a" localSheetId="7">#REF!</definedName>
    <definedName name="alter3a" localSheetId="6">#REF!</definedName>
    <definedName name="alter3a">#REF!</definedName>
    <definedName name="alter3b" localSheetId="7">#REF!</definedName>
    <definedName name="alter3b" localSheetId="6">#REF!</definedName>
    <definedName name="alter3b">#REF!</definedName>
    <definedName name="ALTNGDP_R" localSheetId="7">[59]Q1!#REF!</definedName>
    <definedName name="ALTNGDP_R" localSheetId="6">[59]Q1!#REF!</definedName>
    <definedName name="ALTNGDP_R">[59]Q1!#REF!</definedName>
    <definedName name="ALTPCPI" localSheetId="7">[59]Q3!#REF!</definedName>
    <definedName name="ALTPCPI" localSheetId="6">[59]Q3!#REF!</definedName>
    <definedName name="ALTPCPI">[59]Q3!#REF!</definedName>
    <definedName name="amort" localSheetId="7">#REF!</definedName>
    <definedName name="amort" localSheetId="6">#REF!</definedName>
    <definedName name="amort">#REF!</definedName>
    <definedName name="AMORTI" localSheetId="7">#REF!</definedName>
    <definedName name="AMORTI" localSheetId="6">#REF!</definedName>
    <definedName name="AMORTI">#REF!</definedName>
    <definedName name="AMPO5">"Gráfico 8"</definedName>
    <definedName name="AMTZ_NEW" localSheetId="7">[60]Debt!#REF!</definedName>
    <definedName name="AMTZ_NEW" localSheetId="6">[60]Debt!#REF!</definedName>
    <definedName name="AMTZ_NEW">[60]Debt!#REF!</definedName>
    <definedName name="AMTZ_OLD" localSheetId="7">[60]Debt!#REF!</definedName>
    <definedName name="AMTZ_OLD" localSheetId="6">[60]Debt!#REF!</definedName>
    <definedName name="AMTZ_OLD">[60]Debt!#REF!</definedName>
    <definedName name="AMTZ_TOT" localSheetId="7">[60]Debt!#REF!</definedName>
    <definedName name="AMTZ_TOT" localSheetId="6">[60]Debt!#REF!</definedName>
    <definedName name="AMTZ_TOT">[60]Debt!#REF!</definedName>
    <definedName name="ANEXO2" localSheetId="7">[61]BCP!#REF!</definedName>
    <definedName name="ANEXO2" localSheetId="6">[61]BCP!#REF!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7">#REF!</definedName>
    <definedName name="ANO00" localSheetId="6">#REF!</definedName>
    <definedName name="ANO00">#REF!</definedName>
    <definedName name="ANO00A" localSheetId="7">#REF!</definedName>
    <definedName name="ANO00A" localSheetId="6">#REF!</definedName>
    <definedName name="ANO00A">#REF!</definedName>
    <definedName name="ANO00B" localSheetId="7">#REF!</definedName>
    <definedName name="ANO00B" localSheetId="6">#REF!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7">#REF!</definedName>
    <definedName name="APU" localSheetId="6">#REF!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7">#REF!</definedName>
    <definedName name="area_de_impressaoEST" localSheetId="6">#REF!</definedName>
    <definedName name="area_de_impressaoEST">#REF!</definedName>
    <definedName name="Área_impressão_DIR" localSheetId="7">#REF!</definedName>
    <definedName name="Área_impressão_DIR" localSheetId="6">#REF!</definedName>
    <definedName name="Área_impressão_DIR">#REF!</definedName>
    <definedName name="AREACONSTRUCCIO" localSheetId="7">#REF!</definedName>
    <definedName name="AREACONSTRUCCIO" localSheetId="6">#REF!</definedName>
    <definedName name="AREACONSTRUCCIO">#REF!</definedName>
    <definedName name="ARREC98">#REF!</definedName>
    <definedName name="ARREC99">#REF!</definedName>
    <definedName name="as" localSheetId="6" hidden="1">'[65]Fax a enviar'!#REF!</definedName>
    <definedName name="as" hidden="1">'[65]Fax a enviar'!#REF!</definedName>
    <definedName name="ASAU" localSheetId="7">#REF!</definedName>
    <definedName name="ASAU" localSheetId="6">#REF!</definedName>
    <definedName name="ASAU">#REF!</definedName>
    <definedName name="ASAU1" localSheetId="7">#REF!</definedName>
    <definedName name="ASAU1" localSheetId="6">#REF!</definedName>
    <definedName name="ASAU1">#REF!</definedName>
    <definedName name="asd" localSheetId="7">#REF!</definedName>
    <definedName name="asd" localSheetId="6">#REF!</definedName>
    <definedName name="asd">#REF!</definedName>
    <definedName name="ASDF">#REF!</definedName>
    <definedName name="ASDFG">#REF!</definedName>
    <definedName name="asdrae" localSheetId="6" hidden="1">#REF!</definedName>
    <definedName name="asdrae" hidden="1">#REF!</definedName>
    <definedName name="asdrra" localSheetId="6">#REF!</definedName>
    <definedName name="asdrra">#REF!</definedName>
    <definedName name="ase" localSheetId="6">#REF!</definedName>
    <definedName name="ase">#REF!</definedName>
    <definedName name="aser" localSheetId="6">#REF!</definedName>
    <definedName name="aser">#REF!</definedName>
    <definedName name="AsignadoA" localSheetId="6">#REF!</definedName>
    <definedName name="AsignadoA">#REF!</definedName>
    <definedName name="ASO" localSheetId="6">#REF!</definedName>
    <definedName name="ASO">#REF!</definedName>
    <definedName name="asraa" localSheetId="6">#REF!</definedName>
    <definedName name="asraa">#REF!</definedName>
    <definedName name="asrraa44" localSheetId="6">#REF!</definedName>
    <definedName name="asrraa44">#REF!</definedName>
    <definedName name="ass">#N/A</definedName>
    <definedName name="ASSET">[64]SOLVENCIA!$D$48</definedName>
    <definedName name="Assistance">[66]Sheet1!$B$2:$T$56</definedName>
    <definedName name="ASSUM" localSheetId="7">#REF!</definedName>
    <definedName name="ASSUM" localSheetId="6">#REF!</definedName>
    <definedName name="ASSUM">#REF!</definedName>
    <definedName name="ASSUMPB" localSheetId="7">#REF!</definedName>
    <definedName name="ASSUMPB" localSheetId="6">#REF!</definedName>
    <definedName name="ASSUMPB">#REF!</definedName>
    <definedName name="atlantic">[67]nonopec!$D$424:$D$433</definedName>
    <definedName name="atrade" localSheetId="6">[18]!atrade</definedName>
    <definedName name="atrade" localSheetId="8">[18]!atrade</definedName>
    <definedName name="atrade">[18]!atrade</definedName>
    <definedName name="ATS" localSheetId="7">#REF!</definedName>
    <definedName name="ATS" localSheetId="6">#REF!</definedName>
    <definedName name="ATS">#REF!</definedName>
    <definedName name="AUS" localSheetId="7">#REF!</definedName>
    <definedName name="AUS" localSheetId="6">#REF!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7">#REF!</definedName>
    <definedName name="AVISO" localSheetId="6">#REF!</definedName>
    <definedName name="AVISO">#REF!</definedName>
    <definedName name="AZUA1.1.00___Administración_General" localSheetId="7">#REF!</definedName>
    <definedName name="AZUA1.1.00___Administración_General" localSheetId="6">#REF!</definedName>
    <definedName name="AZUA1.1.00___Administración_General">#REF!</definedName>
    <definedName name="AZUA2.1.00___Asuntos_económicos__comerciales_y_laborales" localSheetId="7">#REF!</definedName>
    <definedName name="AZUA2.1.00___Asuntos_económicos__comerciales_y_laborales" localSheetId="6">#REF!</definedName>
    <definedName name="AZUA2.1.00___Asuntos_económicos__comerciales_y_laborales">#REF!</definedName>
    <definedName name="B" localSheetId="6">#REF!</definedName>
    <definedName name="B">#REF!</definedName>
    <definedName name="b1std">#REF!</definedName>
    <definedName name="b2std">#REF!</definedName>
    <definedName name="ba">#N/A</definedName>
    <definedName name="Badea">[54]CIRRs!$C$67</definedName>
    <definedName name="BAL" localSheetId="7">#REF!</definedName>
    <definedName name="BAL" localSheetId="6">#REF!</definedName>
    <definedName name="BAL">#REF!</definedName>
    <definedName name="bALANCE" localSheetId="7" hidden="1">{"Minpmon",#N/A,FALSE,"Monthinput"}</definedName>
    <definedName name="bALANCE" localSheetId="1" hidden="1">{"Minpmon",#N/A,FALSE,"Monthinput"}</definedName>
    <definedName name="bALANCE" localSheetId="6" hidden="1">{"Minpmon",#N/A,FALSE,"Monthinput"}</definedName>
    <definedName name="bALANCE" hidden="1">{"Minpmon",#N/A,FALSE,"Monthinput"}</definedName>
    <definedName name="BANCOS" localSheetId="7">#REF!</definedName>
    <definedName name="BANCOS" localSheetId="6">#REF!</definedName>
    <definedName name="BANCOS">#REF!</definedName>
    <definedName name="banks1" localSheetId="7">#REF!</definedName>
    <definedName name="banks1" localSheetId="6">#REF!</definedName>
    <definedName name="banks1">#REF!</definedName>
    <definedName name="banks2" localSheetId="7">#REF!</definedName>
    <definedName name="banks2" localSheetId="6">#REF!</definedName>
    <definedName name="banks2">#REF!</definedName>
    <definedName name="baron" hidden="1">#REF!</definedName>
    <definedName name="BASDAT">'[42]Annual Tables'!#REF!</definedName>
    <definedName name="base">'[70]K. IMF Base'!$A$170:$CI$255</definedName>
    <definedName name="_xlnm.Database" localSheetId="7">#REF!</definedName>
    <definedName name="_xlnm.Database" localSheetId="6">#REF!</definedName>
    <definedName name="_xlnm.Database">#REF!</definedName>
    <definedName name="baseflow" localSheetId="7">'[70]K. IMF Base'!#REF!</definedName>
    <definedName name="baseflow" localSheetId="6">'[70]K. IMF Base'!#REF!</definedName>
    <definedName name="baseflow">'[70]K. IMF Base'!#REF!</definedName>
    <definedName name="BaseYear" localSheetId="7">#REF!</definedName>
    <definedName name="BaseYear" localSheetId="6">#REF!</definedName>
    <definedName name="BaseYear">#REF!</definedName>
    <definedName name="Basic_Data" localSheetId="7">#REF!</definedName>
    <definedName name="Basic_Data" localSheetId="6">#REF!</definedName>
    <definedName name="Basic_Data">#REF!</definedName>
    <definedName name="BASOMA" localSheetId="7">#REF!</definedName>
    <definedName name="BASOMA" localSheetId="6">#REF!</definedName>
    <definedName name="BASOMA">#REF!</definedName>
    <definedName name="Batumi_debt" localSheetId="6">#REF!</definedName>
    <definedName name="Batumi_debt">#REF!</definedName>
    <definedName name="Bave">#REF!</definedName>
    <definedName name="bb" localSheetId="7" hidden="1">{"Riqfin97",#N/A,FALSE,"Tran";"Riqfinpro",#N/A,FALSE,"Tran"}</definedName>
    <definedName name="bb" localSheetId="1" hidden="1">{"Riqfin97",#N/A,FALSE,"Tran";"Riqfinpro",#N/A,FALSE,"Tran"}</definedName>
    <definedName name="bb" localSheetId="6" hidden="1">{"Riqfin97",#N/A,FALSE,"Tran";"Riqfinpro",#N/A,FALSE,"Tran"}</definedName>
    <definedName name="bb" hidden="1">{"Riqfin97",#N/A,FALSE,"Tran";"Riqfinpro",#N/A,FALSE,"Tran"}</definedName>
    <definedName name="BBB" localSheetId="7">#REF!</definedName>
    <definedName name="BBB" localSheetId="6">#REF!</definedName>
    <definedName name="BBB">#REF!</definedName>
    <definedName name="bbbb" localSheetId="7" hidden="1">{"Minpmon",#N/A,FALSE,"Monthinput"}</definedName>
    <definedName name="bbbb" localSheetId="1" hidden="1">{"Minpmon",#N/A,FALSE,"Monthinput"}</definedName>
    <definedName name="bbbb" localSheetId="6" hidden="1">{"Minpmon",#N/A,FALSE,"Monthinput"}</definedName>
    <definedName name="bbbb" hidden="1">{"Minpmon",#N/A,FALSE,"Monthinput"}</definedName>
    <definedName name="bbbbbbbbbbbbb" localSheetId="7" hidden="1">{"Tab1",#N/A,FALSE,"P";"Tab2",#N/A,FALSE,"P"}</definedName>
    <definedName name="bbbbbbbbbbbbb" localSheetId="1" hidden="1">{"Tab1",#N/A,FALSE,"P";"Tab2",#N/A,FALSE,"P"}</definedName>
    <definedName name="bbbbbbbbbbbbb" localSheetId="6" hidden="1">{"Tab1",#N/A,FALSE,"P";"Tab2",#N/A,FALSE,"P"}</definedName>
    <definedName name="bbbbbbbbbbbbb" hidden="1">{"Tab1",#N/A,FALSE,"P";"Tab2",#N/A,FALSE,"P"}</definedName>
    <definedName name="BC" localSheetId="7">#REF!</definedName>
    <definedName name="BC" localSheetId="6">#REF!</definedName>
    <definedName name="BC">#REF!</definedName>
    <definedName name="BCA">#N/A</definedName>
    <definedName name="BCA_GDP">#N/A</definedName>
    <definedName name="BCA_NGDP" localSheetId="7">#REF!</definedName>
    <definedName name="BCA_NGDP" localSheetId="6">#REF!</definedName>
    <definedName name="BCA_NGDP">#REF!</definedName>
    <definedName name="BCEProg" localSheetId="7">#REF!</definedName>
    <definedName name="BCEProg" localSheetId="6">#REF!</definedName>
    <definedName name="BCEProg">#REF!</definedName>
    <definedName name="BCH" localSheetId="7">#REF!</definedName>
    <definedName name="BCH" localSheetId="6">#REF!</definedName>
    <definedName name="BCH">#REF!</definedName>
    <definedName name="BCH_10G" localSheetId="6">#REF!</definedName>
    <definedName name="BCH_10G">#REF!</definedName>
    <definedName name="BCH_10R" localSheetId="6">#REF!</definedName>
    <definedName name="BCH_10R">#REF!</definedName>
    <definedName name="Bcos_Com_20G" localSheetId="6">#REF!</definedName>
    <definedName name="Bcos_Com_20G">#REF!</definedName>
    <definedName name="Bcos_Com20R" localSheetId="6">#REF!</definedName>
    <definedName name="Bcos_Com20R">#REF!</definedName>
    <definedName name="BCRD15" hidden="1">'[71]Crédito SPNF (fiscal)'!#REF!</definedName>
    <definedName name="BDEAC">[54]CIRRs!$C$70</definedName>
    <definedName name="BE">#N/A</definedName>
    <definedName name="BEA" localSheetId="7">#REF!</definedName>
    <definedName name="BEA" localSheetId="6">#REF!</definedName>
    <definedName name="BEA">#REF!</definedName>
    <definedName name="BEABA" localSheetId="7">#REF!</definedName>
    <definedName name="BEABA" localSheetId="6">#REF!</definedName>
    <definedName name="BEABA">#REF!</definedName>
    <definedName name="BEABI" localSheetId="7">#REF!</definedName>
    <definedName name="BEABI" localSheetId="6">#REF!</definedName>
    <definedName name="BEABI">#REF!</definedName>
    <definedName name="BEAI">#N/A</definedName>
    <definedName name="BEAIB">#N/A</definedName>
    <definedName name="BEAIG">#N/A</definedName>
    <definedName name="BEAMU" localSheetId="7">#REF!</definedName>
    <definedName name="BEAMU" localSheetId="6">#REF!</definedName>
    <definedName name="BEAMU">#REF!</definedName>
    <definedName name="BEAP">#N/A</definedName>
    <definedName name="BEAPB">#N/A</definedName>
    <definedName name="BEAPG">#N/A</definedName>
    <definedName name="BEC" localSheetId="7">#REF!</definedName>
    <definedName name="BEC" localSheetId="6">#REF!</definedName>
    <definedName name="BEC">#REF!</definedName>
    <definedName name="BED" localSheetId="7">#REF!</definedName>
    <definedName name="BED" localSheetId="6">#REF!</definedName>
    <definedName name="BED">#REF!</definedName>
    <definedName name="BED_6" localSheetId="7">#REF!</definedName>
    <definedName name="BED_6" localSheetId="6">#REF!</definedName>
    <definedName name="BED_6">#REF!</definedName>
    <definedName name="BEDE">#REF!</definedName>
    <definedName name="BEF">[54]CIRRs!$C$79</definedName>
    <definedName name="Bei" localSheetId="7">[72]terms!#REF!</definedName>
    <definedName name="Bei" localSheetId="6">[72]terms!#REF!</definedName>
    <definedName name="Bei">[72]terms!#REF!</definedName>
    <definedName name="Belgium_wt">'[68]OECD wgt'!$B$15</definedName>
    <definedName name="BENEF98" localSheetId="7">#REF!</definedName>
    <definedName name="BENEF98" localSheetId="6">#REF!</definedName>
    <definedName name="BENEF98">#REF!</definedName>
    <definedName name="BENEF99" localSheetId="7">#REF!</definedName>
    <definedName name="BENEF99" localSheetId="6">#REF!</definedName>
    <definedName name="BENEF99">#REF!</definedName>
    <definedName name="BeneficioNetoY3">'[73]Vaciado 1'!$F$153</definedName>
    <definedName name="BEO" localSheetId="7">#REF!</definedName>
    <definedName name="BEO" localSheetId="6">#REF!</definedName>
    <definedName name="BEO">#REF!</definedName>
    <definedName name="BER" localSheetId="7">#REF!</definedName>
    <definedName name="BER" localSheetId="6">#REF!</definedName>
    <definedName name="BER">#REF!</definedName>
    <definedName name="BERBA" localSheetId="7">#REF!</definedName>
    <definedName name="BERBA" localSheetId="6">#REF!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7">#REF!</definedName>
    <definedName name="BFD" localSheetId="6">#REF!</definedName>
    <definedName name="BFD">#REF!</definedName>
    <definedName name="BFDA" localSheetId="7">#REF!</definedName>
    <definedName name="BFDA" localSheetId="6">#REF!</definedName>
    <definedName name="BFDA">#REF!</definedName>
    <definedName name="BFDI" localSheetId="7">#REF!</definedName>
    <definedName name="BFDI" localSheetId="6">#REF!</definedName>
    <definedName name="BFDI">#REF!</definedName>
    <definedName name="BFDIL" localSheetId="6">#REF!</definedName>
    <definedName name="BFDIL">#REF!</definedName>
    <definedName name="BFL">#N/A</definedName>
    <definedName name="BFL_C_G" localSheetId="7">#REF!</definedName>
    <definedName name="BFL_C_G" localSheetId="6">#REF!</definedName>
    <definedName name="BFL_C_G">#REF!</definedName>
    <definedName name="BFL_C_P" localSheetId="7">#REF!</definedName>
    <definedName name="BFL_C_P" localSheetId="6">#REF!</definedName>
    <definedName name="BFL_C_P">#REF!</definedName>
    <definedName name="BFL_CBA" localSheetId="7">#REF!</definedName>
    <definedName name="BFL_CBA" localSheetId="6">#REF!</definedName>
    <definedName name="BFL_CBA">#REF!</definedName>
    <definedName name="BFL_CBI">#REF!</definedName>
    <definedName name="BFL_CMU">#REF!</definedName>
    <definedName name="BFL_D">#N/A</definedName>
    <definedName name="BFL_D_G" localSheetId="7">#REF!</definedName>
    <definedName name="BFL_D_G" localSheetId="6">#REF!</definedName>
    <definedName name="BFL_D_G">#REF!</definedName>
    <definedName name="BFL_D_P" localSheetId="7">#REF!</definedName>
    <definedName name="BFL_D_P" localSheetId="6">#REF!</definedName>
    <definedName name="BFL_D_P">#REF!</definedName>
    <definedName name="BFL_DBA" localSheetId="7">#REF!</definedName>
    <definedName name="BFL_DBA" localSheetId="6">#REF!</definedName>
    <definedName name="BFL_DBA">#REF!</definedName>
    <definedName name="BFL_DBI">#REF!</definedName>
    <definedName name="BFL_DF">#N/A</definedName>
    <definedName name="BFL_DMU" localSheetId="7">#REF!</definedName>
    <definedName name="BFL_DMU" localSheetId="6">#REF!</definedName>
    <definedName name="BFL_DMU">#REF!</definedName>
    <definedName name="BFLB">#N/A</definedName>
    <definedName name="BFLB_D">#N/A</definedName>
    <definedName name="BFLB_DF">#N/A</definedName>
    <definedName name="BFLD_DF" localSheetId="6">[74]!BFLD_DF</definedName>
    <definedName name="BFLD_DF" localSheetId="8">[74]!BFLD_DF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7">#REF!</definedName>
    <definedName name="BFLRES" localSheetId="6">#REF!</definedName>
    <definedName name="BFLRES">#REF!</definedName>
    <definedName name="BFO" localSheetId="7">#REF!</definedName>
    <definedName name="BFO" localSheetId="6">#REF!</definedName>
    <definedName name="BFO">#REF!</definedName>
    <definedName name="BFO_S" localSheetId="7">#REF!</definedName>
    <definedName name="BFO_S" localSheetId="6">#REF!</definedName>
    <definedName name="BFO_S">#REF!</definedName>
    <definedName name="BFOA" localSheetId="6">#REF!</definedName>
    <definedName name="BFOA">#REF!</definedName>
    <definedName name="BFOAG" localSheetId="6">#REF!</definedName>
    <definedName name="BFOAG">#REF!</definedName>
    <definedName name="BFOL" localSheetId="6">#REF!</definedName>
    <definedName name="BFOL">#REF!</definedName>
    <definedName name="BFOL_B" localSheetId="6">#REF!</definedName>
    <definedName name="BFOL_B">#REF!</definedName>
    <definedName name="BFOL_G" localSheetId="6">#REF!</definedName>
    <definedName name="BFOL_G">#REF!</definedName>
    <definedName name="BFOL_L" localSheetId="6">#REF!</definedName>
    <definedName name="BFOL_L">#REF!</definedName>
    <definedName name="BFOL_O" localSheetId="6">#REF!</definedName>
    <definedName name="BFOL_O">#REF!</definedName>
    <definedName name="BFOL_S" localSheetId="6">#REF!</definedName>
    <definedName name="BFOL_S">#REF!</definedName>
    <definedName name="BFOLB" localSheetId="6">#REF!</definedName>
    <definedName name="BFOLB">#REF!</definedName>
    <definedName name="BFOLG_L" localSheetId="6">#REF!</definedName>
    <definedName name="BFOLG_L">#REF!</definedName>
    <definedName name="BFOTH">#REF!</definedName>
    <definedName name="BFP" localSheetId="6">#REF!</definedName>
    <definedName name="BFP">#REF!</definedName>
    <definedName name="BFPA" localSheetId="6">#REF!</definedName>
    <definedName name="BFPA">#REF!</definedName>
    <definedName name="BFPAG" localSheetId="6">#REF!</definedName>
    <definedName name="BFPAG">#REF!</definedName>
    <definedName name="BFPL" localSheetId="6">#REF!</definedName>
    <definedName name="BFPL">#REF!</definedName>
    <definedName name="BFPLBN" localSheetId="6">#REF!</definedName>
    <definedName name="BFPLBN">#REF!</definedName>
    <definedName name="BFPLD" localSheetId="6">#REF!</definedName>
    <definedName name="BFPLD">#REF!</definedName>
    <definedName name="BFPLD_G" localSheetId="6">#REF!</definedName>
    <definedName name="BFPLD_G">#REF!</definedName>
    <definedName name="BFPLE" localSheetId="6">#REF!</definedName>
    <definedName name="BFPLE">#REF!</definedName>
    <definedName name="BFPLE_G" localSheetId="6">#REF!</definedName>
    <definedName name="BFPLE_G">#REF!</definedName>
    <definedName name="BFPLMM" localSheetId="6">#REF!</definedName>
    <definedName name="BFPLMM">#REF!</definedName>
    <definedName name="BFRA">#N/A</definedName>
    <definedName name="BFUND" localSheetId="7">#REF!</definedName>
    <definedName name="BFUND" localSheetId="6">#REF!</definedName>
    <definedName name="BFUND">#REF!</definedName>
    <definedName name="BGS" localSheetId="7">#REF!</definedName>
    <definedName name="BGS" localSheetId="6">#REF!</definedName>
    <definedName name="BGS">#REF!</definedName>
    <definedName name="BI">#N/A</definedName>
    <definedName name="BIO" localSheetId="7">[43]raw!#REF!</definedName>
    <definedName name="BIO" localSheetId="6">[43]raw!#REF!</definedName>
    <definedName name="BIO">[43]raw!#REF!</definedName>
    <definedName name="BIP" localSheetId="7">#REF!</definedName>
    <definedName name="BIP" localSheetId="6">#REF!</definedName>
    <definedName name="BIP">#REF!</definedName>
    <definedName name="BK">#N/A</definedName>
    <definedName name="BKF">#N/A</definedName>
    <definedName name="BKFA" localSheetId="7">#REF!</definedName>
    <definedName name="BKFA" localSheetId="6">#REF!</definedName>
    <definedName name="BKFA">#REF!</definedName>
    <definedName name="BKFBA" localSheetId="7">#REF!</definedName>
    <definedName name="BKFBA" localSheetId="6">#REF!</definedName>
    <definedName name="BKFBA">#REF!</definedName>
    <definedName name="BKFBI" localSheetId="7">#REF!</definedName>
    <definedName name="BKFBI" localSheetId="6">#REF!</definedName>
    <definedName name="BKFBI">#REF!</definedName>
    <definedName name="BKFMU">#REF!</definedName>
    <definedName name="BKO" localSheetId="6">#REF!</definedName>
    <definedName name="BKO">#REF!</definedName>
    <definedName name="bla" localSheetId="6"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7">#REF!</definedName>
    <definedName name="BM" localSheetId="6">#REF!</definedName>
    <definedName name="BM">#REF!</definedName>
    <definedName name="BMG">[77]Q6!$E$28:$AH$28</definedName>
    <definedName name="BMI" localSheetId="7">#REF!</definedName>
    <definedName name="BMI" localSheetId="6">#REF!</definedName>
    <definedName name="BMI">#REF!</definedName>
    <definedName name="BMII">#N/A</definedName>
    <definedName name="BMII_7" localSheetId="7">#REF!</definedName>
    <definedName name="BMII_7" localSheetId="6">#REF!</definedName>
    <definedName name="BMII_7">#REF!</definedName>
    <definedName name="BMII_G" localSheetId="7">#REF!</definedName>
    <definedName name="BMII_G" localSheetId="6">#REF!</definedName>
    <definedName name="BMII_G">#REF!</definedName>
    <definedName name="BMII_P" localSheetId="7">#REF!</definedName>
    <definedName name="BMII_P" localSheetId="6">#REF!</definedName>
    <definedName name="BMII_P">#REF!</definedName>
    <definedName name="BMIIB">#N/A</definedName>
    <definedName name="BMIIBA" localSheetId="7">#REF!</definedName>
    <definedName name="BMIIBA" localSheetId="6">#REF!</definedName>
    <definedName name="BMIIBA">#REF!</definedName>
    <definedName name="BMIIBI" localSheetId="7">#REF!</definedName>
    <definedName name="BMIIBI" localSheetId="6">#REF!</definedName>
    <definedName name="BMIIBI">#REF!</definedName>
    <definedName name="BMIIG">#N/A</definedName>
    <definedName name="BMIIMU" localSheetId="7">#REF!</definedName>
    <definedName name="BMIIMU" localSheetId="6">#REF!</definedName>
    <definedName name="BMIIMU">#REF!</definedName>
    <definedName name="BMS" localSheetId="7">#REF!</definedName>
    <definedName name="BMS" localSheetId="6">#REF!</definedName>
    <definedName name="BMS">#REF!</definedName>
    <definedName name="BNEO" localSheetId="7">#REF!</definedName>
    <definedName name="BNEO" localSheetId="6">#REF!</definedName>
    <definedName name="BNEO">#REF!</definedName>
    <definedName name="BNF">"CA"</definedName>
    <definedName name="BO" localSheetId="7">#REF!</definedName>
    <definedName name="BO" localSheetId="6">#REF!</definedName>
    <definedName name="BO">#REF!</definedName>
    <definedName name="BOG" localSheetId="7">#REF!</definedName>
    <definedName name="BOG" localSheetId="6">#REF!</definedName>
    <definedName name="BOG">#REF!</definedName>
    <definedName name="BOLETIN" localSheetId="7">[61]BCP!#REF!</definedName>
    <definedName name="BOLETIN" localSheetId="6">[61]BCP!#REF!</definedName>
    <definedName name="BOLETIN">[61]BCP!#REF!</definedName>
    <definedName name="Bolivia" localSheetId="7">#REF!</definedName>
    <definedName name="Bolivia" localSheetId="6">#REF!</definedName>
    <definedName name="Bolivia">#REF!</definedName>
    <definedName name="BOP">#N/A</definedName>
    <definedName name="BOPF" localSheetId="7">#REF!</definedName>
    <definedName name="BOPF" localSheetId="6">#REF!</definedName>
    <definedName name="BOPF">#REF!</definedName>
    <definedName name="BOPUSD" localSheetId="7">#REF!</definedName>
    <definedName name="BOPUSD" localSheetId="6">#REF!</definedName>
    <definedName name="BOPUSD">#REF!</definedName>
    <definedName name="BORRA_CUADROS" localSheetId="6">[78]!BORRA_CUADROS</definedName>
    <definedName name="BORRA_CUADROS" localSheetId="8">[78]!BORRA_CUADROS</definedName>
    <definedName name="BORRA_CUADROS">[78]!BORRA_CUADROS</definedName>
    <definedName name="BPBNF" localSheetId="7">#REF!</definedName>
    <definedName name="BPBNF" localSheetId="6">#REF!</definedName>
    <definedName name="BPBNF">#REF!</definedName>
    <definedName name="BRASS" localSheetId="7">#REF!</definedName>
    <definedName name="BRASS" localSheetId="6">#REF!</definedName>
    <definedName name="BRASS">#REF!</definedName>
    <definedName name="BRASS_1" localSheetId="7">#REF!</definedName>
    <definedName name="BRASS_1" localSheetId="6">#REF!</definedName>
    <definedName name="BRASS_1">#REF!</definedName>
    <definedName name="BRASS_6" localSheetId="6">#REF!</definedName>
    <definedName name="BRASS_6">#REF!</definedName>
    <definedName name="Brazil">#REF!</definedName>
    <definedName name="BRECHA">[64]BRECHA!$E$3</definedName>
    <definedName name="BS" localSheetId="7">#REF!</definedName>
    <definedName name="BS" localSheetId="6">#REF!</definedName>
    <definedName name="BS">#REF!</definedName>
    <definedName name="BS1A" localSheetId="7">#REF!</definedName>
    <definedName name="BS1A" localSheetId="6">#REF!</definedName>
    <definedName name="BS1A">#REF!</definedName>
    <definedName name="Bstd" localSheetId="7">#REF!</definedName>
    <definedName name="Bstd" localSheetId="6">#REF!</definedName>
    <definedName name="Bstd">#REF!</definedName>
    <definedName name="BTO">#REF!</definedName>
    <definedName name="BTR" localSheetId="6">#REF!</definedName>
    <definedName name="BTR">#REF!</definedName>
    <definedName name="BTRG" localSheetId="6">#REF!</definedName>
    <definedName name="BTRG">#REF!</definedName>
    <definedName name="BTRP">#REF!</definedName>
    <definedName name="Budget" localSheetId="6">#REF!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7">#REF!</definedName>
    <definedName name="BX" localSheetId="6">#REF!</definedName>
    <definedName name="BX">#REF!</definedName>
    <definedName name="BXG">[77]Q6!$E$26:$AH$26</definedName>
    <definedName name="BXI" localSheetId="7">#REF!</definedName>
    <definedName name="BXI" localSheetId="6">#REF!</definedName>
    <definedName name="BXI">#REF!</definedName>
    <definedName name="BXS" localSheetId="7">#REF!</definedName>
    <definedName name="BXS" localSheetId="6">#REF!</definedName>
    <definedName name="BXS">#REF!</definedName>
    <definedName name="C.2" localSheetId="7">#REF!</definedName>
    <definedName name="C.2" localSheetId="6">#REF!</definedName>
    <definedName name="C.2">#REF!</definedName>
    <definedName name="C_" localSheetId="6">#REF!</definedName>
    <definedName name="C_">#REF!</definedName>
    <definedName name="C_1" localSheetId="7">OFFSET(#REF!,0,0,COUNT(#REF!),1)</definedName>
    <definedName name="C_1" localSheetId="6">OFFSET(#REF!,0,0,COUNT(#REF!),1)</definedName>
    <definedName name="C_1">OFFSET(#REF!,0,0,COUNT(#REF!),1)</definedName>
    <definedName name="C_2" localSheetId="6">OFFSET(#REF!,0,0,COUNT(#REF!),1)</definedName>
    <definedName name="C_2">OFFSET(#REF!,0,0,COUNT(#REF!),1)</definedName>
    <definedName name="CA" localSheetId="7">#REF!</definedName>
    <definedName name="CA" localSheetId="6">#REF!</definedName>
    <definedName name="CA">#REF!</definedName>
    <definedName name="CAD" localSheetId="7">#REF!</definedName>
    <definedName name="CAD" localSheetId="6">#REF!</definedName>
    <definedName name="CAD">#REF!</definedName>
    <definedName name="CAe" localSheetId="7">#REF!</definedName>
    <definedName name="CAe" localSheetId="6">#REF!</definedName>
    <definedName name="CAe">#REF!</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6"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6"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6"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6"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7" hidden="1">#REF!</definedName>
    <definedName name="calculo" localSheetId="6" hidden="1">#REF!</definedName>
    <definedName name="calculo" hidden="1">#REF!</definedName>
    <definedName name="CalificaciónFinal">'[52]base de datos MODULO I'!$B$4:$E$49</definedName>
    <definedName name="CalificIndica">'[52]base de datos MODULO I'!$F$5:$AM$50</definedName>
    <definedName name="CAMARON" localSheetId="7">#REF!</definedName>
    <definedName name="CAMARON" localSheetId="6">#REF!</definedName>
    <definedName name="CAMARON">#REF!</definedName>
    <definedName name="Canada_wt">'[68]OECD wgt'!$B$10</definedName>
    <definedName name="CAPA" localSheetId="7">#REF!</definedName>
    <definedName name="CAPA" localSheetId="6">#REF!</definedName>
    <definedName name="CAPA">#REF!</definedName>
    <definedName name="CAperc" localSheetId="7">#REF!</definedName>
    <definedName name="CAperc" localSheetId="6">#REF!</definedName>
    <definedName name="CAperc">#REF!</definedName>
    <definedName name="Capit.Neto">'[52]Ranking Bancario'!$J$4:$N$54</definedName>
    <definedName name="Capitalizacion">'[52]Calidad del Activo'!$A$5:$K$24</definedName>
    <definedName name="CAr" localSheetId="7">#REF!</definedName>
    <definedName name="CAr" localSheetId="6">#REF!</definedName>
    <definedName name="CAr">#REF!</definedName>
    <definedName name="CAS">[64]CASCADA!$C$4</definedName>
    <definedName name="Cascada">[79]Hoja3!$B$1:$L$98</definedName>
    <definedName name="Cavg" localSheetId="7">OFFSET(#REF!,0,0,COUNT(#REF!),1)</definedName>
    <definedName name="Cavg" localSheetId="6">OFFSET(#REF!,0,0,COUNT(#REF!),1)</definedName>
    <definedName name="Cavg">OFFSET(#REF!,0,0,COUNT(#REF!),1)</definedName>
    <definedName name="cc" localSheetId="7" hidden="1">{"Riqfin97",#N/A,FALSE,"Tran";"Riqfinpro",#N/A,FALSE,"Tran"}</definedName>
    <definedName name="cc" localSheetId="1" hidden="1">{"Riqfin97",#N/A,FALSE,"Tran";"Riqfinpro",#N/A,FALSE,"Tran"}</definedName>
    <definedName name="cc" localSheetId="6" hidden="1">{"Riqfin97",#N/A,FALSE,"Tran";"Riqfinpro",#N/A,FALSE,"Tran"}</definedName>
    <definedName name="cc" hidden="1">{"Riqfin97",#N/A,FALSE,"Tran";"Riqfinpro",#N/A,FALSE,"Tran"}</definedName>
    <definedName name="ccc">#N/A</definedName>
    <definedName name="cccc">#N/A</definedName>
    <definedName name="ccccc" localSheetId="7" hidden="1">{"Minpmon",#N/A,FALSE,"Monthinput"}</definedName>
    <definedName name="ccccc" localSheetId="1" hidden="1">{"Minpmon",#N/A,FALSE,"Monthinput"}</definedName>
    <definedName name="ccccc" localSheetId="6" hidden="1">{"Minpmon",#N/A,FALSE,"Monthinput"}</definedName>
    <definedName name="ccccc" hidden="1">{"Minpmon",#N/A,FALSE,"Monthinput"}</definedName>
    <definedName name="cccccccccccccc" localSheetId="7" hidden="1">{"Tab1",#N/A,FALSE,"P";"Tab2",#N/A,FALSE,"P"}</definedName>
    <definedName name="cccccccccccccc" localSheetId="1" hidden="1">{"Tab1",#N/A,FALSE,"P";"Tab2",#N/A,FALSE,"P"}</definedName>
    <definedName name="cccccccccccccc" localSheetId="6" hidden="1">{"Tab1",#N/A,FALSE,"P";"Tab2",#N/A,FALSE,"P"}</definedName>
    <definedName name="cccccccccccccc" hidden="1">{"Tab1",#N/A,FALSE,"P";"Tab2",#N/A,FALSE,"P"}</definedName>
    <definedName name="cccm" localSheetId="7" hidden="1">{"Riqfin97",#N/A,FALSE,"Tran";"Riqfinpro",#N/A,FALSE,"Tran"}</definedName>
    <definedName name="cccm" localSheetId="1" hidden="1">{"Riqfin97",#N/A,FALSE,"Tran";"Riqfinpro",#N/A,FALSE,"Tran"}</definedName>
    <definedName name="cccm" localSheetId="6" hidden="1">{"Riqfin97",#N/A,FALSE,"Tran";"Riqfinpro",#N/A,FALSE,"Tran"}</definedName>
    <definedName name="cccm" hidden="1">{"Riqfin97",#N/A,FALSE,"Tran";"Riqfinpro",#N/A,FALSE,"Tran"}</definedName>
    <definedName name="ccme" localSheetId="7">#REF!</definedName>
    <definedName name="ccme" localSheetId="6">#REF!</definedName>
    <definedName name="ccme">#REF!</definedName>
    <definedName name="ccme2000" localSheetId="7">#REF!</definedName>
    <definedName name="ccme2000" localSheetId="6">#REF!</definedName>
    <definedName name="ccme2000">#REF!</definedName>
    <definedName name="ccme2001" localSheetId="7">#REF!</definedName>
    <definedName name="ccme2001" localSheetId="6">#REF!</definedName>
    <definedName name="ccme2001">#REF!</definedName>
    <definedName name="ccme2002">#REF!</definedName>
    <definedName name="ccme2003">#REF!</definedName>
    <definedName name="ccme98">[23]Programa!#REF!</definedName>
    <definedName name="ccme98j">[23]Programa!#REF!</definedName>
    <definedName name="ccme98s" localSheetId="7">#REF!</definedName>
    <definedName name="ccme98s" localSheetId="6">#REF!</definedName>
    <definedName name="ccme98s">#REF!</definedName>
    <definedName name="ccme99" localSheetId="7">#REF!</definedName>
    <definedName name="ccme99" localSheetId="6">#REF!</definedName>
    <definedName name="ccme99">#REF!</definedName>
    <definedName name="ccode">273</definedName>
    <definedName name="CD" localSheetId="7">#REF!</definedName>
    <definedName name="CD" localSheetId="6">#REF!</definedName>
    <definedName name="CD">#REF!</definedName>
    <definedName name="CD1A" localSheetId="7">#REF!</definedName>
    <definedName name="CD1A" localSheetId="6">#REF!</definedName>
    <definedName name="CD1A">#REF!</definedName>
    <definedName name="cde" localSheetId="7" hidden="1">{"Riqfin97",#N/A,FALSE,"Tran";"Riqfinpro",#N/A,FALSE,"Tran"}</definedName>
    <definedName name="cde" localSheetId="1" hidden="1">{"Riqfin97",#N/A,FALSE,"Tran";"Riqfinpro",#N/A,FALSE,"Tran"}</definedName>
    <definedName name="cde" localSheetId="6" hidden="1">{"Riqfin97",#N/A,FALSE,"Tran";"Riqfinpro",#N/A,FALSE,"Tran"}</definedName>
    <definedName name="cde" hidden="1">{"Riqfin97",#N/A,FALSE,"Tran";"Riqfinpro",#N/A,FALSE,"Tran"}</definedName>
    <definedName name="CEMENTO" localSheetId="7">#REF!</definedName>
    <definedName name="CEMENTO" localSheetId="6">#REF!</definedName>
    <definedName name="CEMENTO">#REF!</definedName>
    <definedName name="CENGOVT" localSheetId="7">#REF!</definedName>
    <definedName name="CENGOVT" localSheetId="6">#REF!</definedName>
    <definedName name="CENGOVT">#REF!</definedName>
    <definedName name="CEPA96" localSheetId="7">#REF!</definedName>
    <definedName name="CEPA96" localSheetId="6">#REF!</definedName>
    <definedName name="CEPA96">#REF!</definedName>
    <definedName name="CFA">[54]CIRRs!$C$81</definedName>
    <definedName name="cfdfdf" localSheetId="7" hidden="1">#REF!</definedName>
    <definedName name="cfdfdf" localSheetId="6" hidden="1">#REF!</definedName>
    <definedName name="cfdfdf" hidden="1">#REF!</definedName>
    <definedName name="CG" localSheetId="7">#REF!</definedName>
    <definedName name="CG" localSheetId="6">#REF!</definedName>
    <definedName name="CG">#REF!</definedName>
    <definedName name="CGBUDG" localSheetId="7">#REF!</definedName>
    <definedName name="CGBUDG" localSheetId="6">#REF!</definedName>
    <definedName name="CGBUDG">#REF!</definedName>
    <definedName name="CGBUDG_">#REF!</definedName>
    <definedName name="CGEXBUDG">#REF!</definedName>
    <definedName name="CGFIS">#REF!</definedName>
    <definedName name="CGNRP">#REF!</definedName>
    <definedName name="CGperc">#REF!</definedName>
    <definedName name="chart" localSheetId="6">#REF!</definedName>
    <definedName name="chart">#REF!</definedName>
    <definedName name="CHF" localSheetId="6">#REF!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7">#REF!</definedName>
    <definedName name="CHK5.1" localSheetId="6">#REF!</definedName>
    <definedName name="CHK5.1">#REF!</definedName>
    <definedName name="cin" localSheetId="6">[23]Programa!#REF!</definedName>
    <definedName name="cin">[23]Programa!#REF!</definedName>
    <definedName name="cirr" localSheetId="7">#REF!</definedName>
    <definedName name="cirr" localSheetId="6">#REF!</definedName>
    <definedName name="cirr">#REF!</definedName>
    <definedName name="ClaveDeColor" localSheetId="7">#REF!</definedName>
    <definedName name="ClaveDeColor" localSheetId="6">#REF!</definedName>
    <definedName name="ClaveDeColor">#REF!</definedName>
    <definedName name="CLUB_PARIS_2004" localSheetId="7">#REF!</definedName>
    <definedName name="CLUB_PARIS_2004" localSheetId="6">#REF!</definedName>
    <definedName name="CLUB_PARIS_2004">#REF!</definedName>
    <definedName name="CLUB91" localSheetId="6">#REF!</definedName>
    <definedName name="CLUB91">#REF!</definedName>
    <definedName name="cmbccr">#REF!</definedName>
    <definedName name="cmbcom">#REF!</definedName>
    <definedName name="CMD">[61]BCP!#REF!</definedName>
    <definedName name="cmethapp" localSheetId="7">#REF!,#REF!,#REF!</definedName>
    <definedName name="cmethapp" localSheetId="6">#REF!,#REF!,#REF!</definedName>
    <definedName name="cmethapp">#REF!,#REF!,#REF!</definedName>
    <definedName name="cmethmain" localSheetId="7">#REF!</definedName>
    <definedName name="cmethmain" localSheetId="6">#REF!</definedName>
    <definedName name="cmethmain">#REF!</definedName>
    <definedName name="Cmin" localSheetId="7">OFFSET(#REF!,0,0,COUNT(#REF!),1)</definedName>
    <definedName name="Cmin" localSheetId="6">OFFSET(#REF!,0,0,COUNT(#REF!),1)</definedName>
    <definedName name="Cmin">OFFSET(#REF!,0,0,COUNT(#REF!),1)</definedName>
    <definedName name="cmsbn" localSheetId="7">#REF!</definedName>
    <definedName name="cmsbn" localSheetId="6">#REF!</definedName>
    <definedName name="cmsbn">#REF!</definedName>
    <definedName name="CN" localSheetId="7">#REF!</definedName>
    <definedName name="CN" localSheetId="6">#REF!</definedName>
    <definedName name="CN">#REF!</definedName>
    <definedName name="CN1A" localSheetId="7">#REF!</definedName>
    <definedName name="CN1A" localSheetId="6">#REF!</definedName>
    <definedName name="CN1A">#REF!</definedName>
    <definedName name="cnspnf">#REF!</definedName>
    <definedName name="CNY">#REF!</definedName>
    <definedName name="Cobertura">'[52]Ranking Bancario'!$Z$4:$AD$54</definedName>
    <definedName name="COLOMBIA" localSheetId="7">#REF!</definedName>
    <definedName name="COLOMBIA" localSheetId="6">#REF!</definedName>
    <definedName name="COLOMBIA">#REF!</definedName>
    <definedName name="Colombia___Summary_Accounts_of_the_Financial_System" localSheetId="7">base-flow</definedName>
    <definedName name="Colombia___Summary_Accounts_of_the_Financial_System" localSheetId="1">base-flow</definedName>
    <definedName name="Colombia___Summary_Accounts_of_the_Financial_System" localSheetId="6">[80]!base-flow</definedName>
    <definedName name="Colombia___Summary_Accounts_of_the_Financial_System" localSheetId="8">[0]!base-flow</definedName>
    <definedName name="Colombia___Summary_Accounts_of_the_Financial_System">base-flow</definedName>
    <definedName name="Color1" localSheetId="7">#REF!</definedName>
    <definedName name="Color1" localSheetId="6">#REF!</definedName>
    <definedName name="Color1">#REF!</definedName>
    <definedName name="Color2" localSheetId="7">#REF!</definedName>
    <definedName name="Color2" localSheetId="6">#REF!</definedName>
    <definedName name="Color2">#REF!</definedName>
    <definedName name="Color3" localSheetId="7">#REF!</definedName>
    <definedName name="Color3" localSheetId="6">#REF!</definedName>
    <definedName name="Color3">#REF!</definedName>
    <definedName name="Color4" localSheetId="6">#REF!</definedName>
    <definedName name="Color4">#REF!</definedName>
    <definedName name="Color5" localSheetId="6">#REF!</definedName>
    <definedName name="Color5">#REF!</definedName>
    <definedName name="Color6" localSheetId="6">#REF!</definedName>
    <definedName name="Color6">#REF!</definedName>
    <definedName name="COM" localSheetId="6">#REF!</definedName>
    <definedName name="COM">#REF!</definedName>
    <definedName name="coma" localSheetId="7">[23]Programa!#REF!</definedName>
    <definedName name="coma" localSheetId="6">[23]Programa!#REF!</definedName>
    <definedName name="coma">[23]Programa!#REF!</definedName>
    <definedName name="COMPAR" localSheetId="7">#REF!</definedName>
    <definedName name="COMPAR" localSheetId="6">#REF!</definedName>
    <definedName name="COMPAR">#REF!</definedName>
    <definedName name="COMPIGP" localSheetId="7">#REF!</definedName>
    <definedName name="COMPIGP" localSheetId="6">#REF!</definedName>
    <definedName name="COMPIGP">#REF!</definedName>
    <definedName name="COMPROJ99" localSheetId="7">#REF!</definedName>
    <definedName name="COMPROJ99" localSheetId="6">#REF!</definedName>
    <definedName name="COMPROJ99">#REF!</definedName>
    <definedName name="CONCK">#REF!</definedName>
    <definedName name="conor">#REF!</definedName>
    <definedName name="cons">#REF!</definedName>
    <definedName name="CONS1">[81]MONTHLY!$BP$4:$CA$4</definedName>
    <definedName name="cons12mon" localSheetId="7">'[82]GDP projections'!#REF!</definedName>
    <definedName name="cons12mon" localSheetId="6">'[82]GDP projections'!#REF!</definedName>
    <definedName name="cons12mon">'[82]GDP projections'!#REF!</definedName>
    <definedName name="CONS2">[81]MONTHLY!$CB$4:$CM$4</definedName>
    <definedName name="CONSOL" localSheetId="7">#REF!</definedName>
    <definedName name="CONSOL" localSheetId="6">#REF!</definedName>
    <definedName name="CONSOL">#REF!</definedName>
    <definedName name="CONSOLC2" localSheetId="7">#REF!</definedName>
    <definedName name="CONSOLC2" localSheetId="6">#REF!</definedName>
    <definedName name="CONSOLC2">#REF!</definedName>
    <definedName name="consperc" localSheetId="7">'[82]GDP projections'!#REF!</definedName>
    <definedName name="consperc" localSheetId="6">'[82]GDP projections'!#REF!</definedName>
    <definedName name="consperc">'[82]GDP projections'!#REF!</definedName>
    <definedName name="consqtr" localSheetId="7">'[82]GDP projections'!#REF!</definedName>
    <definedName name="consqtr" localSheetId="6">'[82]GDP projections'!#REF!</definedName>
    <definedName name="consqtr">'[82]GDP projections'!#REF!</definedName>
    <definedName name="CONTENTS">[83]Contents!$A$1:$F$36</definedName>
    <definedName name="cooperantes" localSheetId="7">#REF!</definedName>
    <definedName name="cooperantes" localSheetId="6">#REF!</definedName>
    <definedName name="cooperantes">#REF!</definedName>
    <definedName name="COPA">#N/A</definedName>
    <definedName name="COPARTICIPACION_FEDERAL__LEY_N__23548">[4]C!$B$13:$N$13</definedName>
    <definedName name="copystart" localSheetId="7">#REF!</definedName>
    <definedName name="copystart" localSheetId="6">#REF!</definedName>
    <definedName name="copystart">#REF!</definedName>
    <definedName name="Copytodebt" localSheetId="7">'[3]in-out'!#REF!</definedName>
    <definedName name="Copytodebt" localSheetId="6">'[3]in-out'!#REF!</definedName>
    <definedName name="Copytodebt">'[3]in-out'!#REF!</definedName>
    <definedName name="CostoVentasY1">'[73]Vaciado 1'!$D$126</definedName>
    <definedName name="CostoVentasY2">'[73]Vaciado 1'!$E$126</definedName>
    <definedName name="CostoVentasY3">'[73]Vaciado 1'!$F$126</definedName>
    <definedName name="COUNT" localSheetId="7">#REF!</definedName>
    <definedName name="COUNT" localSheetId="6">#REF!</definedName>
    <definedName name="COUNT">#REF!</definedName>
    <definedName name="COUNTER" localSheetId="7">#REF!</definedName>
    <definedName name="COUNTER" localSheetId="6">#REF!</definedName>
    <definedName name="COUNTER">#REF!</definedName>
    <definedName name="CountryName" localSheetId="7">'[84]Exchange Rate chart'!#REF!</definedName>
    <definedName name="CountryName" localSheetId="6">'[84]Exchange Rate chart'!#REF!</definedName>
    <definedName name="CountryName">'[84]Exchange Rate chart'!#REF!</definedName>
    <definedName name="cp" localSheetId="7" hidden="1">'[85]C Summary'!#REF!</definedName>
    <definedName name="cp" localSheetId="6" hidden="1">'[85]C Summary'!#REF!</definedName>
    <definedName name="cp" hidden="1">'[85]C Summary'!#REF!</definedName>
    <definedName name="CPF" localSheetId="7">#REF!</definedName>
    <definedName name="CPF" localSheetId="6">#REF!</definedName>
    <definedName name="CPF">#REF!</definedName>
    <definedName name="CPI">[86]CPI!$A$4:$M$160</definedName>
    <definedName name="CPI_Core" localSheetId="7">#REF!</definedName>
    <definedName name="CPI_Core" localSheetId="6">#REF!</definedName>
    <definedName name="CPI_Core">#REF!</definedName>
    <definedName name="CPI_NAT_monthly" localSheetId="7">#REF!</definedName>
    <definedName name="CPI_NAT_monthly" localSheetId="6">#REF!</definedName>
    <definedName name="CPI_NAT_monthly">#REF!</definedName>
    <definedName name="CPICUM" localSheetId="7">#REF!</definedName>
    <definedName name="CPICUM" localSheetId="6">#REF!</definedName>
    <definedName name="CPICUM">#REF!</definedName>
    <definedName name="CRECWM">[87]SUPUESTOS!A$15</definedName>
    <definedName name="cred" localSheetId="7">#REF!</definedName>
    <definedName name="cred" localSheetId="6">#REF!</definedName>
    <definedName name="cred">#REF!</definedName>
    <definedName name="cred1" localSheetId="7">#REF!</definedName>
    <definedName name="cred1" localSheetId="6">#REF!</definedName>
    <definedName name="cred1">#REF!</definedName>
    <definedName name="CRED2" localSheetId="7">#REF!</definedName>
    <definedName name="CRED2" localSheetId="6">#REF!</definedName>
    <definedName name="CRED2">#REF!</definedName>
    <definedName name="cred2000">#REF!</definedName>
    <definedName name="cred2001">#REF!</definedName>
    <definedName name="cred2002">#REF!</definedName>
    <definedName name="cred2003">#REF!</definedName>
    <definedName name="cred98" localSheetId="7">[23]Programa!#REF!</definedName>
    <definedName name="cred98" localSheetId="6">[23]Programa!#REF!</definedName>
    <definedName name="cred98">[23]Programa!#REF!</definedName>
    <definedName name="cred98j" localSheetId="7">[23]Programa!#REF!</definedName>
    <definedName name="cred98j" localSheetId="6">[23]Programa!#REF!</definedName>
    <definedName name="cred98j">[23]Programa!#REF!</definedName>
    <definedName name="cred98s" localSheetId="7">#REF!</definedName>
    <definedName name="cred98s" localSheetId="6">#REF!</definedName>
    <definedName name="cred98s">#REF!</definedName>
    <definedName name="cred99" localSheetId="7">#REF!</definedName>
    <definedName name="cred99" localSheetId="6">#REF!</definedName>
    <definedName name="cred99">#REF!</definedName>
    <definedName name="CREDITO" localSheetId="7">#REF!</definedName>
    <definedName name="CREDITO" localSheetId="6">#REF!</definedName>
    <definedName name="CREDITO">#REF!</definedName>
    <definedName name="CREDITOBCH" localSheetId="6">#REF!</definedName>
    <definedName name="CREDITOBCH">#REF!</definedName>
    <definedName name="CREDITORSB" localSheetId="6">#REF!</definedName>
    <definedName name="CREDITORSB">#REF!</definedName>
    <definedName name="Crng" localSheetId="7">OFFSET(#REF!,0,0,COUNT(#REF!),1)</definedName>
    <definedName name="Crng" localSheetId="6">OFFSET(#REF!,0,0,COUNT(#REF!),1)</definedName>
    <definedName name="Crng">OFFSET(#REF!,0,0,COUNT(#REF!),1)</definedName>
    <definedName name="Crt" localSheetId="7">#REF!</definedName>
    <definedName name="Crt" localSheetId="6">#REF!</definedName>
    <definedName name="Crt">#REF!</definedName>
    <definedName name="CRUDE1">[81]MONTHLY!$B$437:$Z$444</definedName>
    <definedName name="CRUDE2">[81]MONTHLY!$B$451:$Z$458</definedName>
    <definedName name="CRUDE3">[81]MONTHLY!$B$465:$Z$472</definedName>
    <definedName name="CRUZ" localSheetId="7">#REF!</definedName>
    <definedName name="CRUZ" localSheetId="6">#REF!</definedName>
    <definedName name="CRUZ">#REF!</definedName>
    <definedName name="CRUZ1" localSheetId="7">#REF!</definedName>
    <definedName name="CRUZ1" localSheetId="6">#REF!</definedName>
    <definedName name="CRUZ1">#REF!</definedName>
    <definedName name="CS" localSheetId="7">#REF!</definedName>
    <definedName name="CS" localSheetId="6">#REF!</definedName>
    <definedName name="CS">#REF!</definedName>
    <definedName name="CS1A" localSheetId="6">#REF!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7">#REF!</definedName>
    <definedName name="CUADRO_N__4.1.3" localSheetId="6">#REF!</definedName>
    <definedName name="CUADRO_N__4.1.3">#REF!</definedName>
    <definedName name="CUADRO_No_9_C" localSheetId="7">#REF!</definedName>
    <definedName name="CUADRO_No_9_C" localSheetId="6">#REF!</definedName>
    <definedName name="CUADRO_No_9_C">#REF!</definedName>
    <definedName name="CUADRO9" localSheetId="7">#REF!</definedName>
    <definedName name="CUADRO9" localSheetId="6">#REF!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7">#REF!</definedName>
    <definedName name="CurMonth" localSheetId="6">#REF!</definedName>
    <definedName name="CurMonth">#REF!</definedName>
    <definedName name="Currency" localSheetId="7">#REF!</definedName>
    <definedName name="Currency" localSheetId="6">#REF!</definedName>
    <definedName name="Currency">#REF!</definedName>
    <definedName name="CURRENTYEAR" localSheetId="7">#REF!</definedName>
    <definedName name="CURRENTYEAR" localSheetId="6">#REF!</definedName>
    <definedName name="CURRENTYEAR">#REF!</definedName>
    <definedName name="CurrVintage">[90]Current!$D$66</definedName>
    <definedName name="cutoff">'[91]LIC cutoff'!$A$2:$B$15</definedName>
    <definedName name="CYEAR2021" localSheetId="6">[92]Coal!$B$583:$J$583</definedName>
    <definedName name="CYEAR2021">[92]Coal!$B$583:$J$583</definedName>
    <definedName name="CYEAR2022" localSheetId="6">[92]Coal!$K$583:$V$583</definedName>
    <definedName name="CYEAR2022">[92]Coal!$K$583:$V$583</definedName>
    <definedName name="CYEAR2023" localSheetId="6">[92]Coal!$W$583:$AH$583</definedName>
    <definedName name="CYEAR2023">[92]Coal!$W$583:$AH$583</definedName>
    <definedName name="CYEAR2024" localSheetId="6">[92]Coal!$AI$583:$AT$583</definedName>
    <definedName name="CYEAR2024">[92]Coal!$AI$583:$AT$583</definedName>
    <definedName name="CYEAR2025" localSheetId="6">[92]Coal!$AU$583:$AX$583</definedName>
    <definedName name="CYEAR2025">[92]Coal!$AU$583:$AX$583</definedName>
    <definedName name="d" localSheetId="7" hidden="1">'[93]Fax a enviar'!#REF!</definedName>
    <definedName name="d" localSheetId="6" hidden="1">'[93]Fax a enviar'!#REF!</definedName>
    <definedName name="d" hidden="1">'[93]Fax a enviar'!#REF!</definedName>
    <definedName name="D_ALTBCA_GDP" localSheetId="7">#REF!</definedName>
    <definedName name="D_ALTBCA_GDP" localSheetId="6">#REF!</definedName>
    <definedName name="D_ALTBCA_GDP">#REF!</definedName>
    <definedName name="D_ALTNGDP_R" localSheetId="7">#REF!</definedName>
    <definedName name="D_ALTNGDP_R" localSheetId="6">#REF!</definedName>
    <definedName name="D_ALTNGDP_R">#REF!</definedName>
    <definedName name="D_ALTNGDP_RG" localSheetId="7">#REF!</definedName>
    <definedName name="D_ALTNGDP_RG" localSheetId="6">#REF!</definedName>
    <definedName name="D_ALTNGDP_RG">#REF!</definedName>
    <definedName name="D_ALTPCPI">#REF!</definedName>
    <definedName name="D_ALTPCPIG">#REF!</definedName>
    <definedName name="D_B" localSheetId="6">#REF!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7">#REF!</definedName>
    <definedName name="D_ENDA" localSheetId="6">#REF!</definedName>
    <definedName name="D_ENDA">#REF!</definedName>
    <definedName name="D_G" localSheetId="7">#REF!</definedName>
    <definedName name="D_G" localSheetId="6">#REF!</definedName>
    <definedName name="D_G">#REF!</definedName>
    <definedName name="D_GCB" localSheetId="7">#REF!</definedName>
    <definedName name="D_GCB" localSheetId="6">#REF!</definedName>
    <definedName name="D_GCB">#REF!</definedName>
    <definedName name="D_GGB">#REF!</definedName>
    <definedName name="D_Ind" localSheetId="6">#REF!</definedName>
    <definedName name="D_Ind">#REF!</definedName>
    <definedName name="D_L" localSheetId="6">#REF!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6">#REF!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6">#REF!</definedName>
    <definedName name="D_S">#REF!</definedName>
    <definedName name="D_SRM" localSheetId="6">#REF!</definedName>
    <definedName name="D_SRM">#REF!</definedName>
    <definedName name="D_SY" localSheetId="6">#REF!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6">#REF!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7">#REF!</definedName>
    <definedName name="DAMU" localSheetId="6">#REF!</definedName>
    <definedName name="DAMU">#REF!</definedName>
    <definedName name="DAperc" localSheetId="7">#REF!</definedName>
    <definedName name="DAperc" localSheetId="6">#REF!</definedName>
    <definedName name="DAperc">#REF!</definedName>
    <definedName name="DAproj">#N/A</definedName>
    <definedName name="DASD">#N/A</definedName>
    <definedName name="DASDB">#N/A</definedName>
    <definedName name="DASDG">#N/A</definedName>
    <definedName name="data" localSheetId="7">#REF!</definedName>
    <definedName name="data" localSheetId="6">#REF!</definedName>
    <definedName name="data">#REF!</definedName>
    <definedName name="data1" localSheetId="7">#REF!</definedName>
    <definedName name="data1" localSheetId="6">#REF!</definedName>
    <definedName name="data1">#REF!</definedName>
    <definedName name="Data2" localSheetId="7">#REF!</definedName>
    <definedName name="Data2" localSheetId="6">#REF!</definedName>
    <definedName name="Data2">#REF!</definedName>
    <definedName name="Database_MI">#REF!</definedName>
    <definedName name="dataSeguimiento" localSheetId="6">#REF!</definedName>
    <definedName name="dataSeguimiento">#REF!</definedName>
    <definedName name="Dataset" localSheetId="6">#REF!</definedName>
    <definedName name="Dataset">#REF!</definedName>
    <definedName name="datatbl">#REF!</definedName>
    <definedName name="date">[95]Tablas!$IV$1:$IV$2</definedName>
    <definedName name="dates">'[48]shared data'!$S$8:$S$155</definedName>
    <definedName name="DATES_A">'[48]shared data'!$D$2:$AC$2</definedName>
    <definedName name="dates_w" localSheetId="7">#REF!</definedName>
    <definedName name="dates_w" localSheetId="6">#REF!</definedName>
    <definedName name="dates_w">#REF!</definedName>
    <definedName name="Dates1" localSheetId="7">#REF!</definedName>
    <definedName name="Dates1" localSheetId="6">#REF!</definedName>
    <definedName name="Dates1">#REF!</definedName>
    <definedName name="datesaa" localSheetId="7">#REF!</definedName>
    <definedName name="datesaa" localSheetId="6">#REF!</definedName>
    <definedName name="datesaa">#REF!</definedName>
    <definedName name="datess">#REF!</definedName>
    <definedName name="DB" localSheetId="6">#REF!</definedName>
    <definedName name="DB">#REF!</definedName>
    <definedName name="DBA">#REF!</definedName>
    <definedName name="DBI">#REF!</definedName>
    <definedName name="dbo" localSheetId="6">#REF!</definedName>
    <definedName name="dbo">#REF!</definedName>
    <definedName name="DBproj">#N/A</definedName>
    <definedName name="dcc" localSheetId="7">#REF!</definedName>
    <definedName name="dcc" localSheetId="6">#REF!</definedName>
    <definedName name="dcc">#REF!</definedName>
    <definedName name="dcc98j">[23]Programa!#REF!</definedName>
    <definedName name="dcc98s" localSheetId="7">#REF!</definedName>
    <definedName name="dcc98s" localSheetId="6">#REF!</definedName>
    <definedName name="dcc98s">#REF!</definedName>
    <definedName name="dd" localSheetId="7" hidden="1">{"Riqfin97",#N/A,FALSE,"Tran";"Riqfinpro",#N/A,FALSE,"Tran"}</definedName>
    <definedName name="dd" localSheetId="1" hidden="1">{"Riqfin97",#N/A,FALSE,"Tran";"Riqfinpro",#N/A,FALSE,"Tran"}</definedName>
    <definedName name="dd" localSheetId="6" hidden="1">{"Riqfin97",#N/A,FALSE,"Tran";"Riqfinpro",#N/A,FALSE,"Tran"}</definedName>
    <definedName name="dd" hidden="1">{"Riqfin97",#N/A,FALSE,"Tran";"Riqfinpro",#N/A,FALSE,"Tran"}</definedName>
    <definedName name="DD__Charts_area" localSheetId="7">#REF!</definedName>
    <definedName name="DD__Charts_area" localSheetId="6">#REF!</definedName>
    <definedName name="DD__Charts_area">#REF!</definedName>
    <definedName name="DD__GDI" localSheetId="7">#REF!</definedName>
    <definedName name="DD__GDI" localSheetId="6">#REF!</definedName>
    <definedName name="DD__GDI">#REF!</definedName>
    <definedName name="DD__GDP_real_by_sector_of_origin" localSheetId="7">#REF!</definedName>
    <definedName name="DD__GDP_real_by_sector_of_origin" localSheetId="6">#REF!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6">#REF!</definedName>
    <definedName name="DDD">#REF!</definedName>
    <definedName name="dddd" localSheetId="7" hidden="1">{"Minpmon",#N/A,FALSE,"Monthinput"}</definedName>
    <definedName name="dddd" localSheetId="1" hidden="1">{"Minpmon",#N/A,FALSE,"Monthinput"}</definedName>
    <definedName name="dddd" localSheetId="6" hidden="1">{"Minpmon",#N/A,FALSE,"Monthinput"}</definedName>
    <definedName name="dddd" hidden="1">{"Minpmon",#N/A,FALSE,"Monthinput"}</definedName>
    <definedName name="dddddd" localSheetId="7" hidden="1">{"Tab1",#N/A,FALSE,"P";"Tab2",#N/A,FALSE,"P"}</definedName>
    <definedName name="dddddd" localSheetId="1" hidden="1">{"Tab1",#N/A,FALSE,"P";"Tab2",#N/A,FALSE,"P"}</definedName>
    <definedName name="dddddd" localSheetId="6" hidden="1">{"Tab1",#N/A,FALSE,"P";"Tab2",#N/A,FALSE,"P"}</definedName>
    <definedName name="dddddd" hidden="1">{"Tab1",#N/A,FALSE,"P";"Tab2",#N/A,FALSE,"P"}</definedName>
    <definedName name="ddgdg" localSheetId="7" hidden="1">#REF!</definedName>
    <definedName name="ddgdg" localSheetId="6" hidden="1">#REF!</definedName>
    <definedName name="ddgdg" hidden="1">#REF!</definedName>
    <definedName name="DDR" localSheetId="7">#REF!</definedName>
    <definedName name="DDR" localSheetId="6">#REF!</definedName>
    <definedName name="DDR">#REF!</definedName>
    <definedName name="DDRBA" localSheetId="7">#REF!</definedName>
    <definedName name="DDRBA" localSheetId="6">#REF!</definedName>
    <definedName name="DDRBA">#REF!</definedName>
    <definedName name="Deal_Date">'[69]Inter-Bank'!$B$5</definedName>
    <definedName name="DEBRIEF" localSheetId="7">#REF!</definedName>
    <definedName name="DEBRIEF" localSheetId="6">#REF!</definedName>
    <definedName name="DEBRIEF">#REF!</definedName>
    <definedName name="DEBT" localSheetId="7">#REF!</definedName>
    <definedName name="DEBT" localSheetId="6">#REF!</definedName>
    <definedName name="DEBT">#REF!</definedName>
    <definedName name="DEBT_NEW" localSheetId="7">[60]Debt!#REF!</definedName>
    <definedName name="DEBT_NEW" localSheetId="6">[60]Debt!#REF!</definedName>
    <definedName name="DEBT_NEW">[60]Debt!#REF!</definedName>
    <definedName name="DEBT_OLD" localSheetId="7">[60]Debt!#REF!</definedName>
    <definedName name="DEBT_OLD" localSheetId="6">[60]Debt!#REF!</definedName>
    <definedName name="DEBT_OLD">[60]Debt!#REF!</definedName>
    <definedName name="DEBT_TOT" localSheetId="7">[60]Debt!#REF!</definedName>
    <definedName name="DEBT_TOT" localSheetId="6">[60]Debt!#REF!</definedName>
    <definedName name="DEBT_TOT">[60]Debt!#REF!</definedName>
    <definedName name="DEBT1" localSheetId="7">#REF!</definedName>
    <definedName name="DEBT1" localSheetId="6">#REF!</definedName>
    <definedName name="DEBT1">#REF!</definedName>
    <definedName name="DEBT10" localSheetId="7">#REF!</definedName>
    <definedName name="DEBT10" localSheetId="6">#REF!</definedName>
    <definedName name="DEBT10">#REF!</definedName>
    <definedName name="DEBT11" localSheetId="7">#REF!</definedName>
    <definedName name="DEBT11" localSheetId="6">#REF!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6">#REF!</definedName>
    <definedName name="DEFL">#REF!</definedName>
    <definedName name="DEG" localSheetId="6">#REF!</definedName>
    <definedName name="DEG">#REF!</definedName>
    <definedName name="DEM">[54]CIRRs!$C$84</definedName>
    <definedName name="DEMEURO" localSheetId="7">#REF!</definedName>
    <definedName name="DEMEURO" localSheetId="6">#REF!</definedName>
    <definedName name="DEMEURO">#REF!</definedName>
    <definedName name="Denmark_wt">'[68]OECD wgt'!$B$17</definedName>
    <definedName name="Department" localSheetId="7">'[84]Exchange Rate chart'!#REF!</definedName>
    <definedName name="Department" localSheetId="6">'[84]Exchange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7" hidden="1">{"Tab1",#N/A,FALSE,"P";"Tab2",#N/A,FALSE,"P"}</definedName>
    <definedName name="der" localSheetId="1" hidden="1">{"Tab1",#N/A,FALSE,"P";"Tab2",#N/A,FALSE,"P"}</definedName>
    <definedName name="der" localSheetId="6" hidden="1">{"Tab1",#N/A,FALSE,"P";"Tab2",#N/A,FALSE,"P"}</definedName>
    <definedName name="der" hidden="1">{"Tab1",#N/A,FALSE,"P";"Tab2",#N/A,FALSE,"P"}</definedName>
    <definedName name="DES" localSheetId="7">#REF!</definedName>
    <definedName name="DES" localSheetId="6">#REF!</definedName>
    <definedName name="DES">#REF!</definedName>
    <definedName name="DESC96" localSheetId="7">#REF!</definedName>
    <definedName name="DESC96" localSheetId="6">#REF!</definedName>
    <definedName name="DESC96">#REF!</definedName>
    <definedName name="DESPUESCORTE" localSheetId="7">#REF!</definedName>
    <definedName name="DESPUESCORTE" localSheetId="6">#REF!</definedName>
    <definedName name="DESPUESCORTE">#REF!</definedName>
    <definedName name="dexbccr">#REF!</definedName>
    <definedName name="df">[5]!df</definedName>
    <definedName name="dfdf" localSheetId="7" hidden="1">'[93]Fax a enviar'!#REF!</definedName>
    <definedName name="dfdf" localSheetId="6" hidden="1">'[93]Fax a enviar'!#REF!</definedName>
    <definedName name="dfdf" hidden="1">'[93]Fax a enviar'!#REF!</definedName>
    <definedName name="dfdfsd" localSheetId="7" hidden="1">'[98]Fax a enviar'!#REF!</definedName>
    <definedName name="dfdfsd" localSheetId="6" hidden="1">'[98]Fax a enviar'!#REF!</definedName>
    <definedName name="dfdfsd" hidden="1">'[98]Fax a enviar'!#REF!</definedName>
    <definedName name="dfdgfdfd" localSheetId="7" hidden="1">'[99]Fax a enviar'!#REF!</definedName>
    <definedName name="dfdgfdfd" localSheetId="6" hidden="1">'[99]Fax a enviar'!#REF!</definedName>
    <definedName name="dfdgfdfd" hidden="1">'[99]Fax a enviar'!#REF!</definedName>
    <definedName name="dfdgfdsfsd" localSheetId="7" hidden="1">#REF!</definedName>
    <definedName name="dfdgfdsfsd" localSheetId="6" hidden="1">#REF!</definedName>
    <definedName name="dfdgfdsfsd" hidden="1">#REF!</definedName>
    <definedName name="dfgd" localSheetId="7">#REF!</definedName>
    <definedName name="dfgd" localSheetId="6">#REF!</definedName>
    <definedName name="dfgd">#REF!</definedName>
    <definedName name="DG" localSheetId="7">#REF!</definedName>
    <definedName name="DG" localSheetId="6">#REF!</definedName>
    <definedName name="DG">#REF!</definedName>
    <definedName name="DG_S" localSheetId="6">#REF!</definedName>
    <definedName name="DG_S">#REF!</definedName>
    <definedName name="dgdgd" localSheetId="6" hidden="1">#REF!</definedName>
    <definedName name="dgdgd" hidden="1">#REF!</definedName>
    <definedName name="DGImonth">#REF!</definedName>
    <definedName name="DGproj">#N/A</definedName>
    <definedName name="DIARIO" localSheetId="7">#REF!</definedName>
    <definedName name="DIARIO" localSheetId="6">#REF!</definedName>
    <definedName name="DIARIO">#REF!</definedName>
    <definedName name="DIC._88" localSheetId="7">#REF!</definedName>
    <definedName name="DIC._88" localSheetId="6">#REF!</definedName>
    <definedName name="DIC._88">#REF!</definedName>
    <definedName name="DIC._89" localSheetId="7">#REF!</definedName>
    <definedName name="DIC._89" localSheetId="6">#REF!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7">#REF!</definedName>
    <definedName name="Discount_IDA1" localSheetId="6">#REF!</definedName>
    <definedName name="Discount_IDA1">#REF!</definedName>
    <definedName name="Discount_NC" localSheetId="7">[101]NPV!#REF!</definedName>
    <definedName name="Discount_NC" localSheetId="6">[101]NPV!#REF!</definedName>
    <definedName name="Discount_NC">[101]NPV!#REF!</definedName>
    <definedName name="DiscountRate" localSheetId="7">#REF!</definedName>
    <definedName name="DiscountRate" localSheetId="6">#REF!</definedName>
    <definedName name="DiscountRate">#REF!</definedName>
    <definedName name="divi">[102]Base!$H$2816</definedName>
    <definedName name="DIVISOOR">[103]Sheet2!$A$46</definedName>
    <definedName name="DIVISOR" localSheetId="7">#REF!</definedName>
    <definedName name="DIVISOR" localSheetId="6">#REF!</definedName>
    <definedName name="DIVISOR">#REF!</definedName>
    <definedName name="DIVISOR1" localSheetId="7">#REF!</definedName>
    <definedName name="DIVISOR1" localSheetId="6">#REF!</definedName>
    <definedName name="DIVISOR1">#REF!</definedName>
    <definedName name="DKK" localSheetId="7">#REF!</definedName>
    <definedName name="DKK" localSheetId="6">#REF!</definedName>
    <definedName name="DKK">#REF!</definedName>
    <definedName name="DKR" localSheetId="6">#REF!</definedName>
    <definedName name="DKR">#REF!</definedName>
    <definedName name="DM" localSheetId="6">#REF!</definedName>
    <definedName name="DM">#REF!</definedName>
    <definedName name="DM1A" localSheetId="6">#REF!</definedName>
    <definedName name="DM1A">#REF!</definedName>
    <definedName name="DMBYS">[87]RESULTADOS!$A$86:$IV$86</definedName>
    <definedName name="DMU" localSheetId="7">#REF!</definedName>
    <definedName name="DMU" localSheetId="6">#REF!</definedName>
    <definedName name="DMU">#REF!</definedName>
    <definedName name="DNP">[87]SUPUESTOS!A$18</definedName>
    <definedName name="DO" localSheetId="7">#REF!</definedName>
    <definedName name="DO" localSheetId="6">#REF!</definedName>
    <definedName name="DO">#REF!</definedName>
    <definedName name="DOMI">#N/A</definedName>
    <definedName name="DOMINIO2">#N/A</definedName>
    <definedName name="DPOB">[87]SUPUESTOS!A$7</definedName>
    <definedName name="Dproj">#N/A</definedName>
    <definedName name="DR" localSheetId="7">#REF!</definedName>
    <definedName name="DR" localSheetId="6">#REF!</definedName>
    <definedName name="DR">#REF!</definedName>
    <definedName name="DR1A" localSheetId="7">#REF!</definedName>
    <definedName name="DR1A" localSheetId="6">#REF!</definedName>
    <definedName name="DR1A">#REF!</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6"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7" hidden="1">'[93]Fax a enviar'!#REF!</definedName>
    <definedName name="ds" localSheetId="6" hidden="1">'[93]Fax a enviar'!#REF!</definedName>
    <definedName name="ds" hidden="1">'[93]Fax a enviar'!#REF!</definedName>
    <definedName name="DSA_Assumptions" localSheetId="7">#REF!</definedName>
    <definedName name="DSA_Assumptions" localSheetId="6">#REF!</definedName>
    <definedName name="DSA_Assumptions">#REF!</definedName>
    <definedName name="dsaout" localSheetId="7">#REF!</definedName>
    <definedName name="dsaout" localSheetId="6">#REF!</definedName>
    <definedName name="dsaout">#REF!</definedName>
    <definedName name="DSD">#N/A</definedName>
    <definedName name="DSD_S">#N/A</definedName>
    <definedName name="DSDB">#N/A</definedName>
    <definedName name="DSDG">#N/A</definedName>
    <definedName name="dsds" localSheetId="7" hidden="1">'[93]Fax a enviar'!#REF!</definedName>
    <definedName name="dsds" localSheetId="6" hidden="1">'[93]Fax a enviar'!#REF!</definedName>
    <definedName name="dsds" hidden="1">'[93]Fax a enviar'!#REF!</definedName>
    <definedName name="DSI" localSheetId="7">#REF!</definedName>
    <definedName name="DSI" localSheetId="6">#REF!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7">#REF!</definedName>
    <definedName name="DSP" localSheetId="6">#REF!</definedName>
    <definedName name="DSP">#REF!</definedName>
    <definedName name="DSPBproj">#N/A</definedName>
    <definedName name="DSPG" localSheetId="7">#REF!</definedName>
    <definedName name="DSPG" localSheetId="6">#REF!</definedName>
    <definedName name="DSPG">#REF!</definedName>
    <definedName name="DSPGproj">#N/A</definedName>
    <definedName name="DSPproj">#N/A</definedName>
    <definedName name="DSPSD">#N/A</definedName>
    <definedName name="DSPSDB">#N/A</definedName>
    <definedName name="DSPSDG">#N/A</definedName>
    <definedName name="DTS" localSheetId="7">#REF!</definedName>
    <definedName name="DTS" localSheetId="6">#REF!</definedName>
    <definedName name="DTS">#REF!</definedName>
    <definedName name="dummy" localSheetId="7">#REF!</definedName>
    <definedName name="dummy" localSheetId="6">#REF!</definedName>
    <definedName name="dummy">#REF!</definedName>
    <definedName name="DXBYS">[87]RESULTADOS!$A$82:$IV$82</definedName>
    <definedName name="DY" localSheetId="7">#REF!</definedName>
    <definedName name="DY" localSheetId="6">#REF!</definedName>
    <definedName name="DY">#REF!</definedName>
    <definedName name="DY1A" localSheetId="7">#REF!</definedName>
    <definedName name="DY1A" localSheetId="6">#REF!</definedName>
    <definedName name="DY1A">#REF!</definedName>
    <definedName name="E" localSheetId="7">#REF!</definedName>
    <definedName name="E" localSheetId="6">#REF!</definedName>
    <definedName name="E">#REF!</definedName>
    <definedName name="EBRD" localSheetId="6">#REF!</definedName>
    <definedName name="EBRD">#REF!</definedName>
    <definedName name="Ecowas">[72]terms!#REF!</definedName>
    <definedName name="ECU" localSheetId="7">#REF!</definedName>
    <definedName name="ECU" localSheetId="6">#REF!</definedName>
    <definedName name="ECU">#REF!</definedName>
    <definedName name="EDNA">#N/A</definedName>
    <definedName name="EDNA_B" localSheetId="6">[94]Q6!#REF!</definedName>
    <definedName name="EDNA_B">[94]Q6!#REF!</definedName>
    <definedName name="EDNA_D" localSheetId="6">[94]Q7!#REF!</definedName>
    <definedName name="EDNA_D">[94]Q7!#REF!</definedName>
    <definedName name="EDNA_T">[94]Q5!#REF!</definedName>
    <definedName name="EDNE">[94]Q7!#REF!</definedName>
    <definedName name="edr" localSheetId="7" hidden="1">{"Riqfin97",#N/A,FALSE,"Tran";"Riqfinpro",#N/A,FALSE,"Tran"}</definedName>
    <definedName name="edr" localSheetId="1" hidden="1">{"Riqfin97",#N/A,FALSE,"Tran";"Riqfinpro",#N/A,FALSE,"Tran"}</definedName>
    <definedName name="edr" localSheetId="6" hidden="1">{"Riqfin97",#N/A,FALSE,"Tran";"Riqfinpro",#N/A,FALSE,"Tran"}</definedName>
    <definedName name="edr" hidden="1">{"Riqfin97",#N/A,FALSE,"Tran";"Riqfinpro",#N/A,FALSE,"Tran"}</definedName>
    <definedName name="ee" localSheetId="7" hidden="1">{"Tab1",#N/A,FALSE,"P";"Tab2",#N/A,FALSE,"P"}</definedName>
    <definedName name="ee" localSheetId="1" hidden="1">{"Tab1",#N/A,FALSE,"P";"Tab2",#N/A,FALSE,"P"}</definedName>
    <definedName name="ee" localSheetId="6" hidden="1">{"Tab1",#N/A,FALSE,"P";"Tab2",#N/A,FALSE,"P"}</definedName>
    <definedName name="ee" hidden="1">{"Tab1",#N/A,FALSE,"P";"Tab2",#N/A,FALSE,"P"}</definedName>
    <definedName name="EE_Table_02.___Selected_National_Accounts_Aggregates" localSheetId="7">#REF!</definedName>
    <definedName name="EE_Table_02.___Selected_National_Accounts_Aggregates" localSheetId="6">#REF!</definedName>
    <definedName name="EE_Table_02.___Selected_National_Accounts_Aggregates">#REF!</definedName>
    <definedName name="EE_Table_03.___Expenditure_and_Savings" localSheetId="7">#REF!</definedName>
    <definedName name="EE_Table_03.___Expenditure_and_Savings" localSheetId="6">#REF!</definedName>
    <definedName name="EE_Table_03.___Expenditure_and_Savings">#REF!</definedName>
    <definedName name="EE_Table_04.___Consumer_Price_Indices____1" localSheetId="7">#REF!</definedName>
    <definedName name="EE_Table_04.___Consumer_Price_Indices____1" localSheetId="6">#REF!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7" hidden="1">{"Tab1",#N/A,FALSE,"P";"Tab2",#N/A,FALSE,"P"}</definedName>
    <definedName name="eee" localSheetId="1" hidden="1">{"Tab1",#N/A,FALSE,"P";"Tab2",#N/A,FALSE,"P"}</definedName>
    <definedName name="eee" localSheetId="6" hidden="1">{"Tab1",#N/A,FALSE,"P";"Tab2",#N/A,FALSE,"P"}</definedName>
    <definedName name="eee" hidden="1">{"Tab1",#N/A,FALSE,"P";"Tab2",#N/A,FALSE,"P"}</definedName>
    <definedName name="eeee" localSheetId="7" hidden="1">{"Riqfin97",#N/A,FALSE,"Tran";"Riqfinpro",#N/A,FALSE,"Tran"}</definedName>
    <definedName name="eeee" localSheetId="1" hidden="1">{"Riqfin97",#N/A,FALSE,"Tran";"Riqfinpro",#N/A,FALSE,"Tran"}</definedName>
    <definedName name="eeee" localSheetId="6" hidden="1">{"Riqfin97",#N/A,FALSE,"Tran";"Riqfinpro",#N/A,FALSE,"Tran"}</definedName>
    <definedName name="eeee" hidden="1">{"Riqfin97",#N/A,FALSE,"Tran";"Riqfinpro",#N/A,FALSE,"Tran"}</definedName>
    <definedName name="eeeee" localSheetId="7" hidden="1">{"Riqfin97",#N/A,FALSE,"Tran";"Riqfinpro",#N/A,FALSE,"Tran"}</definedName>
    <definedName name="eeeee" localSheetId="1" hidden="1">{"Riqfin97",#N/A,FALSE,"Tran";"Riqfinpro",#N/A,FALSE,"Tran"}</definedName>
    <definedName name="eeeee" localSheetId="6" hidden="1">{"Riqfin97",#N/A,FALSE,"Tran";"Riqfinpro",#N/A,FALSE,"Tran"}</definedName>
    <definedName name="eeeee" hidden="1">{"Riqfin97",#N/A,FALSE,"Tran";"Riqfinpro",#N/A,FALSE,"Tran"}</definedName>
    <definedName name="eeeeeee" localSheetId="7" hidden="1">{"Riqfin97",#N/A,FALSE,"Tran";"Riqfinpro",#N/A,FALSE,"Tran"}</definedName>
    <definedName name="eeeeeee" localSheetId="1" hidden="1">{"Riqfin97",#N/A,FALSE,"Tran";"Riqfinpro",#N/A,FALSE,"Tran"}</definedName>
    <definedName name="eeeeeee" localSheetId="6" hidden="1">{"Riqfin97",#N/A,FALSE,"Tran";"Riqfinpro",#N/A,FALSE,"Tran"}</definedName>
    <definedName name="eeeeeee" hidden="1">{"Riqfin97",#N/A,FALSE,"Tran";"Riqfinpro",#N/A,FALSE,"Tran"}</definedName>
    <definedName name="eeeeeeeeee" localSheetId="7" hidden="1">#REF!</definedName>
    <definedName name="eeeeeeeeee" localSheetId="6" hidden="1">#REF!</definedName>
    <definedName name="eeeeeeeeee" hidden="1">#REF!</definedName>
    <definedName name="efdfrd" localSheetId="7" hidden="1">{"Tab1",#N/A,FALSE,"P";"Tab2",#N/A,FALSE,"P"}</definedName>
    <definedName name="efdfrd" localSheetId="1" hidden="1">{"Tab1",#N/A,FALSE,"P";"Tab2",#N/A,FALSE,"P"}</definedName>
    <definedName name="efdfrd" localSheetId="6" hidden="1">{"Tab1",#N/A,FALSE,"P";"Tab2",#N/A,FALSE,"P"}</definedName>
    <definedName name="efdfrd" hidden="1">{"Tab1",#N/A,FALSE,"P";"Tab2",#N/A,FALSE,"P"}</definedName>
    <definedName name="efdgd" localSheetId="6" hidden="1">'[104]Fax a enviar'!#REF!</definedName>
    <definedName name="efdgd" hidden="1">'[104]Fax a enviar'!#REF!</definedName>
    <definedName name="EfectivoCuentasBancarias">'[73]Vaciado 1'!$D$13</definedName>
    <definedName name="efefte" localSheetId="7" hidden="1">'[104]Fax a enviar'!#REF!</definedName>
    <definedName name="efefte" localSheetId="6" hidden="1">'[104]Fax a enviar'!#REF!</definedName>
    <definedName name="efefte" hidden="1">'[104]Fax a enviar'!#REF!</definedName>
    <definedName name="efsdfsd" localSheetId="7" hidden="1">#REF!</definedName>
    <definedName name="efsdfsd" localSheetId="6" hidden="1">#REF!</definedName>
    <definedName name="efsdfsd" hidden="1">#REF!</definedName>
    <definedName name="EIB">[54]CIRRs!$C$61</definedName>
    <definedName name="eka" localSheetId="7">#REF!</definedName>
    <definedName name="eka" localSheetId="6">#REF!</definedName>
    <definedName name="eka">#REF!</definedName>
    <definedName name="ele" localSheetId="7">#REF!</definedName>
    <definedName name="ele" localSheetId="6">#REF!</definedName>
    <definedName name="ele">#REF!</definedName>
    <definedName name="elect" localSheetId="7">#REF!</definedName>
    <definedName name="elect" localSheetId="6">#REF!</definedName>
    <definedName name="elect">#REF!</definedName>
    <definedName name="ELV" localSheetId="7">[105]FIN!#REF!</definedName>
    <definedName name="ELV" localSheetId="6">[105]FIN!#REF!</definedName>
    <definedName name="ELV">[105]FIN!#REF!</definedName>
    <definedName name="EMETEL" localSheetId="7">#REF!</definedName>
    <definedName name="EMETEL" localSheetId="6">#REF!</definedName>
    <definedName name="EMETEL">#REF!</definedName>
    <definedName name="emi" localSheetId="7">#REF!</definedName>
    <definedName name="emi" localSheetId="6">#REF!</definedName>
    <definedName name="emi">#REF!</definedName>
    <definedName name="emi98j" localSheetId="7">[23]Programa!#REF!</definedName>
    <definedName name="emi98j" localSheetId="6">[23]Programa!#REF!</definedName>
    <definedName name="emi98j">[23]Programa!#REF!</definedName>
    <definedName name="emi98s" localSheetId="7">#REF!</definedName>
    <definedName name="emi98s" localSheetId="6">#REF!</definedName>
    <definedName name="emi98s">#REF!</definedName>
    <definedName name="EMISION" localSheetId="7">[61]BCP!#REF!</definedName>
    <definedName name="EMISION" localSheetId="6">[61]BCP!#REF!</definedName>
    <definedName name="EMISION">[61]BCP!#REF!</definedName>
    <definedName name="EMIT">'[106]Ranking Bancario'!$BF$5:$BJ$54</definedName>
    <definedName name="empty" localSheetId="7">#REF!</definedName>
    <definedName name="empty" localSheetId="6">#REF!</definedName>
    <definedName name="empty">#REF!</definedName>
    <definedName name="encajec" localSheetId="7">#REF!</definedName>
    <definedName name="encajec" localSheetId="6">#REF!</definedName>
    <definedName name="encajec">#REF!</definedName>
    <definedName name="encajed" localSheetId="7">#REF!</definedName>
    <definedName name="encajed" localSheetId="6">#REF!</definedName>
    <definedName name="encajed">#REF!</definedName>
    <definedName name="ENDA">#N/A</definedName>
    <definedName name="ENDA_PR" localSheetId="7">#REF!</definedName>
    <definedName name="ENDA_PR" localSheetId="6">#REF!</definedName>
    <definedName name="ENDA_PR">#REF!</definedName>
    <definedName name="enda2">[1]Q6!$E$132:$AH$132</definedName>
    <definedName name="ENDE" localSheetId="7">#REF!</definedName>
    <definedName name="ENDE" localSheetId="6">#REF!</definedName>
    <definedName name="ENDE">#REF!</definedName>
    <definedName name="ENE._89" localSheetId="7">#REF!</definedName>
    <definedName name="ENE._89" localSheetId="6">#REF!</definedName>
    <definedName name="ENE._89">#REF!</definedName>
    <definedName name="ENE._90" localSheetId="7">#REF!</definedName>
    <definedName name="ENE._90" localSheetId="6">#REF!</definedName>
    <definedName name="ENE._90">#REF!</definedName>
    <definedName name="enri" localSheetId="6">#REF!</definedName>
    <definedName name="enri">#REF!</definedName>
    <definedName name="EP">#REF!</definedName>
    <definedName name="EPNF96">#REF!</definedName>
    <definedName name="erererer" localSheetId="6" hidden="1">'[93]Fax a enviar'!#REF!</definedName>
    <definedName name="erererer" hidden="1">'[93]Fax a enviar'!#REF!</definedName>
    <definedName name="ererwrw" localSheetId="6" hidden="1">'[99]Fax a enviar'!#REF!</definedName>
    <definedName name="ererwrw" hidden="1">'[99]Fax a enviar'!#REF!</definedName>
    <definedName name="ergferger" localSheetId="7" hidden="1">{"Main Economic Indicators",#N/A,FALSE,"C"}</definedName>
    <definedName name="ergferger" localSheetId="1" hidden="1">{"Main Economic Indicators",#N/A,FALSE,"C"}</definedName>
    <definedName name="ergferger" localSheetId="6" hidden="1">{"Main Economic Indicators",#N/A,FALSE,"C"}</definedName>
    <definedName name="ergferger" hidden="1">{"Main Economic Indicators",#N/A,FALSE,"C"}</definedName>
    <definedName name="ergferger1" localSheetId="7" hidden="1">{"Main Economic Indicators",#N/A,FALSE,"C"}</definedName>
    <definedName name="ergferger1" localSheetId="1" hidden="1">{"Main Economic Indicators",#N/A,FALSE,"C"}</definedName>
    <definedName name="ergferger1" localSheetId="6" hidden="1">{"Main Economic Indicators",#N/A,FALSE,"C"}</definedName>
    <definedName name="ergferger1" hidden="1">{"Main Economic Indicators",#N/A,FALSE,"C"}</definedName>
    <definedName name="ernesto">#N/A</definedName>
    <definedName name="ert" localSheetId="7" hidden="1">{"Minpmon",#N/A,FALSE,"Monthinput"}</definedName>
    <definedName name="ert" localSheetId="1" hidden="1">{"Minpmon",#N/A,FALSE,"Monthinput"}</definedName>
    <definedName name="ert" localSheetId="6" hidden="1">{"Minpmon",#N/A,FALSE,"Monthinput"}</definedName>
    <definedName name="ert" hidden="1">{"Minpmon",#N/A,FALSE,"Monthinput"}</definedName>
    <definedName name="ESAF_QUAR_GDP" localSheetId="7">#REF!</definedName>
    <definedName name="ESAF_QUAR_GDP" localSheetId="6">#REF!</definedName>
    <definedName name="ESAF_QUAR_GDP">#REF!</definedName>
    <definedName name="esafr" localSheetId="7">#REF!</definedName>
    <definedName name="esafr" localSheetId="6">#REF!</definedName>
    <definedName name="esafr">#REF!</definedName>
    <definedName name="ESC" localSheetId="7">#REF!</definedName>
    <definedName name="ESC" localSheetId="6">#REF!</definedName>
    <definedName name="ESC">#REF!</definedName>
    <definedName name="ESP">#REF!</definedName>
    <definedName name="estacional">#REF!</definedName>
    <definedName name="ESTRUCTURA" localSheetId="6" hidden="1">[9]C!#REF!</definedName>
    <definedName name="ESTRUCTURA" hidden="1">[9]C!#REF!</definedName>
    <definedName name="etewte" localSheetId="7" hidden="1">#REF!</definedName>
    <definedName name="etewte" localSheetId="6" hidden="1">#REF!</definedName>
    <definedName name="etewte" hidden="1">#REF!</definedName>
    <definedName name="etwt" localSheetId="7" hidden="1">#REF!</definedName>
    <definedName name="etwt" localSheetId="6" hidden="1">#REF!</definedName>
    <definedName name="etwt" hidden="1">#REF!</definedName>
    <definedName name="EU">[54]CIRRs!$C$62</definedName>
    <definedName name="EUR">[54]CIRRs!$C$87</definedName>
    <definedName name="EURCRUDE87" localSheetId="7">#REF!</definedName>
    <definedName name="EURCRUDE87" localSheetId="6">#REF!</definedName>
    <definedName name="EURCRUDE87">#REF!</definedName>
    <definedName name="EURCRUDE88" localSheetId="7">#REF!</definedName>
    <definedName name="EURCRUDE88" localSheetId="6">#REF!</definedName>
    <definedName name="EURCRUDE88">#REF!</definedName>
    <definedName name="EURO" localSheetId="7">#REF!</definedName>
    <definedName name="EURO" localSheetId="6">#REF!</definedName>
    <definedName name="EURO">#REF!</definedName>
    <definedName name="EURO1" localSheetId="6">#REF!</definedName>
    <definedName name="EURO1">#REF!</definedName>
    <definedName name="EURPROD87" localSheetId="6">#REF!</definedName>
    <definedName name="EURPROD87">#REF!</definedName>
    <definedName name="EURPROD88" localSheetId="6">#REF!</definedName>
    <definedName name="EURPROD88">#REF!</definedName>
    <definedName name="EURTOT87" localSheetId="6">#REF!</definedName>
    <definedName name="EURTOT87">#REF!</definedName>
    <definedName name="EURTOT88" localSheetId="6">#REF!</definedName>
    <definedName name="EURTOT88">#REF!</definedName>
    <definedName name="eustocks">#N/A</definedName>
    <definedName name="ex">[107]Sheet1!$N$2:$Q$26</definedName>
    <definedName name="EXCEDENTE_DEL_10__SEGUN_EL_TOPE_ASIGNADO_A__BUENOS_AIRES__LEY_N__23621">[4]C!$B$18:$N$18</definedName>
    <definedName name="Exch.Rate" localSheetId="7">#REF!</definedName>
    <definedName name="Exch.Rate" localSheetId="6">#REF!</definedName>
    <definedName name="Exch.Rate">#REF!</definedName>
    <definedName name="ExitWRS">[108]Main!$AB$25</definedName>
    <definedName name="Exportacion_Por_Importancia">[109]Macro1!$A$1</definedName>
    <definedName name="EXR_UPDATE" localSheetId="7">#REF!</definedName>
    <definedName name="EXR_UPDATE" localSheetId="6">#REF!</definedName>
    <definedName name="EXR_UPDATE">#REF!</definedName>
    <definedName name="External_debt_indicators">[110]Table3!$F$8:$AB$437:'[110]Table3'!$AB$9</definedName>
    <definedName name="FAL" localSheetId="7">#REF!</definedName>
    <definedName name="FAL" localSheetId="6">#REF!</definedName>
    <definedName name="FAL">#REF!</definedName>
    <definedName name="FB" localSheetId="7">#REF!</definedName>
    <definedName name="FB" localSheetId="6">#REF!</definedName>
    <definedName name="FB">#REF!</definedName>
    <definedName name="FB1A" localSheetId="7">#REF!</definedName>
    <definedName name="FB1A" localSheetId="6">#REF!</definedName>
    <definedName name="FB1A">#REF!</definedName>
    <definedName name="fdfd" localSheetId="7" hidden="1">'[36]Fax a enviar'!#REF!</definedName>
    <definedName name="fdfd" localSheetId="6" hidden="1">'[36]Fax a enviar'!#REF!</definedName>
    <definedName name="fdfd" hidden="1">'[36]Fax a enviar'!#REF!</definedName>
    <definedName name="fdfdd" localSheetId="7" hidden="1">#REF!</definedName>
    <definedName name="fdfdd" localSheetId="6" hidden="1">#REF!</definedName>
    <definedName name="fdfdd" hidden="1">#REF!</definedName>
    <definedName name="fdfddf" localSheetId="7" hidden="1">#REF!</definedName>
    <definedName name="fdfddf" localSheetId="6" hidden="1">#REF!</definedName>
    <definedName name="fdfddf" hidden="1">#REF!</definedName>
    <definedName name="fdfdf" localSheetId="7" hidden="1">'[36]Fax a enviar'!#REF!</definedName>
    <definedName name="fdfdf" localSheetId="6" hidden="1">'[36]Fax a enviar'!#REF!</definedName>
    <definedName name="fdfdf" hidden="1">'[36]Fax a enviar'!#REF!</definedName>
    <definedName name="fdfds" localSheetId="7" hidden="1">#REF!</definedName>
    <definedName name="fdfds" localSheetId="6" hidden="1">#REF!</definedName>
    <definedName name="fdfds" hidden="1">#REF!</definedName>
    <definedName name="fdfdsafsdf" localSheetId="7" hidden="1">'[98]Fax a enviar'!#REF!</definedName>
    <definedName name="fdfdsafsdf" localSheetId="6" hidden="1">'[98]Fax a enviar'!#REF!</definedName>
    <definedName name="fdfdsafsdf" hidden="1">'[98]Fax a enviar'!#REF!</definedName>
    <definedName name="fdfdsf" localSheetId="7" hidden="1">#REF!</definedName>
    <definedName name="fdfdsf" localSheetId="6" hidden="1">#REF!</definedName>
    <definedName name="fdfdsf" hidden="1">#REF!</definedName>
    <definedName name="fdfsd" localSheetId="7" hidden="1">'[65]Fax a enviar'!#REF!</definedName>
    <definedName name="fdfsd" localSheetId="6" hidden="1">'[65]Fax a enviar'!#REF!</definedName>
    <definedName name="fdfsd" hidden="1">'[65]Fax a enviar'!#REF!</definedName>
    <definedName name="feb" localSheetId="7">[23]Programa!#REF!</definedName>
    <definedName name="feb" localSheetId="6">[23]Programa!#REF!</definedName>
    <definedName name="feb">[23]Programa!#REF!</definedName>
    <definedName name="FEB._89" localSheetId="7">#REF!</definedName>
    <definedName name="FEB._89" localSheetId="6">#REF!</definedName>
    <definedName name="FEB._89">#REF!</definedName>
    <definedName name="fecha" localSheetId="7">[23]Programa!#REF!</definedName>
    <definedName name="fecha" localSheetId="6">[23]Programa!#REF!</definedName>
    <definedName name="fecha">[23]Programa!#REF!</definedName>
    <definedName name="fechas">[62]Contribution!$K$51:$DC$52</definedName>
    <definedName name="fed" localSheetId="7" hidden="1">{"Riqfin97",#N/A,FALSE,"Tran";"Riqfinpro",#N/A,FALSE,"Tran"}</definedName>
    <definedName name="fed" localSheetId="1" hidden="1">{"Riqfin97",#N/A,FALSE,"Tran";"Riqfinpro",#N/A,FALSE,"Tran"}</definedName>
    <definedName name="fed" localSheetId="6"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7" hidden="1">{"Riqfin97",#N/A,FALSE,"Tran";"Riqfinpro",#N/A,FALSE,"Tran"}</definedName>
    <definedName name="fer" localSheetId="1" hidden="1">{"Riqfin97",#N/A,FALSE,"Tran";"Riqfinpro",#N/A,FALSE,"Tran"}</definedName>
    <definedName name="fer" localSheetId="6" hidden="1">{"Riqfin97",#N/A,FALSE,"Tran";"Riqfinpro",#N/A,FALSE,"Tran"}</definedName>
    <definedName name="fer" hidden="1">{"Riqfin97",#N/A,FALSE,"Tran";"Riqfinpro",#N/A,FALSE,"Tran"}</definedName>
    <definedName name="FF" localSheetId="7">#REF!</definedName>
    <definedName name="FF" localSheetId="6">#REF!</definedName>
    <definedName name="FF">#REF!</definedName>
    <definedName name="FF1A" localSheetId="7">#REF!</definedName>
    <definedName name="FF1A" localSheetId="6">#REF!</definedName>
    <definedName name="FF1A">#REF!</definedName>
    <definedName name="fff" localSheetId="7" hidden="1">#REF!</definedName>
    <definedName name="fff" localSheetId="6" hidden="1">#REF!</definedName>
    <definedName name="fff" hidden="1">#REF!</definedName>
    <definedName name="ffff" localSheetId="7" hidden="1">{"Riqfin97",#N/A,FALSE,"Tran";"Riqfinpro",#N/A,FALSE,"Tran"}</definedName>
    <definedName name="ffff" localSheetId="1" hidden="1">{"Riqfin97",#N/A,FALSE,"Tran";"Riqfinpro",#N/A,FALSE,"Tran"}</definedName>
    <definedName name="ffff" localSheetId="6" hidden="1">{"Riqfin97",#N/A,FALSE,"Tran";"Riqfinpro",#N/A,FALSE,"Tran"}</definedName>
    <definedName name="ffff" hidden="1">{"Riqfin97",#N/A,FALSE,"Tran";"Riqfinpro",#N/A,FALSE,"Tran"}</definedName>
    <definedName name="fffff" localSheetId="7">#REF!</definedName>
    <definedName name="fffff" localSheetId="6">#REF!</definedName>
    <definedName name="fffff">#REF!</definedName>
    <definedName name="ffffff" localSheetId="7" hidden="1">#REF!</definedName>
    <definedName name="ffffff" localSheetId="6" hidden="1">#REF!</definedName>
    <definedName name="ffffff" hidden="1">#REF!</definedName>
    <definedName name="fffffff" localSheetId="7" hidden="1">{"Minpmon",#N/A,FALSE,"Monthinput"}</definedName>
    <definedName name="fffffff" localSheetId="1" hidden="1">{"Minpmon",#N/A,FALSE,"Monthinput"}</definedName>
    <definedName name="fffffff" localSheetId="6" hidden="1">{"Minpmon",#N/A,FALSE,"Monthinput"}</definedName>
    <definedName name="fffffff" hidden="1">{"Minpmon",#N/A,FALSE,"Monthinput"}</definedName>
    <definedName name="fffffffff" hidden="1">'[93]Fax a enviar'!#REF!</definedName>
    <definedName name="ffffffffffffff" localSheetId="7" hidden="1">{"Riqfin97",#N/A,FALSE,"Tran";"Riqfinpro",#N/A,FALSE,"Tran"}</definedName>
    <definedName name="ffffffffffffff" localSheetId="1" hidden="1">{"Riqfin97",#N/A,FALSE,"Tran";"Riqfinpro",#N/A,FALSE,"Tran"}</definedName>
    <definedName name="ffffffffffffff" localSheetId="6" hidden="1">{"Riqfin97",#N/A,FALSE,"Tran";"Riqfinpro",#N/A,FALSE,"Tran"}</definedName>
    <definedName name="ffffffffffffff" hidden="1">{"Riqfin97",#N/A,FALSE,"Tran";"Riqfinpro",#N/A,FALSE,"Tran"}</definedName>
    <definedName name="FFNN" localSheetId="7">#REF!</definedName>
    <definedName name="FFNN" localSheetId="6">#REF!</definedName>
    <definedName name="FFNN">#REF!</definedName>
    <definedName name="fgf" localSheetId="7" hidden="1">{"Riqfin97",#N/A,FALSE,"Tran";"Riqfinpro",#N/A,FALSE,"Tran"}</definedName>
    <definedName name="fgf" localSheetId="1" hidden="1">{"Riqfin97",#N/A,FALSE,"Tran";"Riqfinpro",#N/A,FALSE,"Tran"}</definedName>
    <definedName name="fgf" localSheetId="6"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7">#REF!</definedName>
    <definedName name="FIDR" localSheetId="6">#REF!</definedName>
    <definedName name="FIDR">#REF!</definedName>
    <definedName name="Fig.1" localSheetId="7">#REF!</definedName>
    <definedName name="Fig.1" localSheetId="6">#REF!</definedName>
    <definedName name="Fig.1">#REF!</definedName>
    <definedName name="FigTitle" localSheetId="7">#REF!</definedName>
    <definedName name="FigTitle" localSheetId="6">#REF!</definedName>
    <definedName name="FigTitle">#REF!</definedName>
    <definedName name="Figure.3" localSheetId="6">#REF!</definedName>
    <definedName name="Figure.3">#REF!</definedName>
    <definedName name="FIM">#REF!</definedName>
    <definedName name="finan">#REF!</definedName>
    <definedName name="finan1">#REF!</definedName>
    <definedName name="Financing" localSheetId="7" hidden="1">{"Tab1",#N/A,FALSE,"P";"Tab2",#N/A,FALSE,"P"}</definedName>
    <definedName name="Financing" localSheetId="1" hidden="1">{"Tab1",#N/A,FALSE,"P";"Tab2",#N/A,FALSE,"P"}</definedName>
    <definedName name="Financing" localSheetId="6" hidden="1">{"Tab1",#N/A,FALSE,"P";"Tab2",#N/A,FALSE,"P"}</definedName>
    <definedName name="Financing" hidden="1">{"Tab1",#N/A,FALSE,"P";"Tab2",#N/A,FALSE,"P"}</definedName>
    <definedName name="Finland_wt">'[68]OECD wgt'!$B$18</definedName>
    <definedName name="FIP" localSheetId="7">[112]Q4!#REF!</definedName>
    <definedName name="FIP" localSheetId="6">[112]Q4!#REF!</definedName>
    <definedName name="FIP">[112]Q4!#REF!</definedName>
    <definedName name="Fisc" localSheetId="7">#REF!</definedName>
    <definedName name="Fisc" localSheetId="6">#REF!</definedName>
    <definedName name="Fisc">#REF!</definedName>
    <definedName name="Fisca" localSheetId="7">#REF!</definedName>
    <definedName name="Fisca" localSheetId="6">#REF!</definedName>
    <definedName name="Fisca">#REF!</definedName>
    <definedName name="FISUM" localSheetId="7">#REF!</definedName>
    <definedName name="FISUM" localSheetId="6">#REF!</definedName>
    <definedName name="FISUM">#REF!</definedName>
    <definedName name="FLIBOR" localSheetId="7">[112]Q4!#REF!</definedName>
    <definedName name="FLIBOR" localSheetId="6">[112]Q4!#REF!</definedName>
    <definedName name="FLIBOR">[112]Q4!#REF!</definedName>
    <definedName name="FLOPEC" localSheetId="7">#REF!</definedName>
    <definedName name="FLOPEC" localSheetId="6">#REF!</definedName>
    <definedName name="FLOPEC">#REF!</definedName>
    <definedName name="FLOWS" localSheetId="7">#REF!</definedName>
    <definedName name="FLOWS" localSheetId="6">#REF!</definedName>
    <definedName name="FLOWS">#REF!</definedName>
    <definedName name="fluct" localSheetId="7">#REF!</definedName>
    <definedName name="fluct" localSheetId="6">#REF!</definedName>
    <definedName name="fluct">#REF!</definedName>
    <definedName name="Flujo">[79]Hoja5!$X$1:$AF$61</definedName>
    <definedName name="FLUXO" localSheetId="7">#REF!</definedName>
    <definedName name="FLUXO" localSheetId="6">#REF!</definedName>
    <definedName name="FLUXO">#REF!</definedName>
    <definedName name="FMB" localSheetId="7">#REF!</definedName>
    <definedName name="FMB" localSheetId="6">#REF!</definedName>
    <definedName name="FMB">#REF!</definedName>
    <definedName name="FMI" localSheetId="7">[61]BCP!#REF!</definedName>
    <definedName name="FMI" localSheetId="6">[61]BCP!#REF!</definedName>
    <definedName name="FMI">[61]BCP!#REF!</definedName>
    <definedName name="FMK" localSheetId="7">#REF!</definedName>
    <definedName name="FMK" localSheetId="6">#REF!</definedName>
    <definedName name="FMK">#REF!</definedName>
    <definedName name="FODESEC" localSheetId="7">#REF!</definedName>
    <definedName name="FODESEC" localSheetId="6">#REF!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7">#REF!</definedName>
    <definedName name="FRAMENO" localSheetId="6">#REF!</definedName>
    <definedName name="FRAMENO">#REF!</definedName>
    <definedName name="framework_macro" localSheetId="7">#REF!</definedName>
    <definedName name="framework_macro" localSheetId="6">#REF!</definedName>
    <definedName name="framework_macro">#REF!</definedName>
    <definedName name="framework_macro_new" localSheetId="7">#REF!</definedName>
    <definedName name="framework_macro_new" localSheetId="6">#REF!</definedName>
    <definedName name="framework_macro_new">#REF!</definedName>
    <definedName name="framework_monetary" localSheetId="6">#REF!</definedName>
    <definedName name="framework_monetary">#REF!</definedName>
    <definedName name="FRAMEYES" localSheetId="6">#REF!</definedName>
    <definedName name="FRAMEYES">#REF!</definedName>
    <definedName name="France_wt">'[68]OECD wgt'!$B$7</definedName>
    <definedName name="fre" localSheetId="7" hidden="1">{"Tab1",#N/A,FALSE,"P";"Tab2",#N/A,FALSE,"P"}</definedName>
    <definedName name="fre" localSheetId="1" hidden="1">{"Tab1",#N/A,FALSE,"P";"Tab2",#N/A,FALSE,"P"}</definedName>
    <definedName name="fre" localSheetId="6" hidden="1">{"Tab1",#N/A,FALSE,"P";"Tab2",#N/A,FALSE,"P"}</definedName>
    <definedName name="fre" hidden="1">{"Tab1",#N/A,FALSE,"P";"Tab2",#N/A,FALSE,"P"}</definedName>
    <definedName name="FRF" localSheetId="7">#REF!</definedName>
    <definedName name="FRF" localSheetId="6">#REF!</definedName>
    <definedName name="FRF">#REF!</definedName>
    <definedName name="FRFEURO" localSheetId="7">#REF!</definedName>
    <definedName name="FRFEURO" localSheetId="6">#REF!</definedName>
    <definedName name="FRFEURO">#REF!</definedName>
    <definedName name="FS" localSheetId="7">#REF!</definedName>
    <definedName name="FS" localSheetId="6">#REF!</definedName>
    <definedName name="FS">#REF!</definedName>
    <definedName name="FS1A" localSheetId="6">#REF!</definedName>
    <definedName name="FS1A">#REF!</definedName>
    <definedName name="fsdfsd" localSheetId="6" hidden="1">[113]C!#REF!</definedName>
    <definedName name="fsdfsd" hidden="1">[113]C!#REF!</definedName>
    <definedName name="fsdsdfa" localSheetId="6" hidden="1">'[98]Fax a enviar'!#REF!</definedName>
    <definedName name="fsdsdfa" hidden="1">'[98]Fax a enviar'!#REF!</definedName>
    <definedName name="FT" localSheetId="7">#REF!</definedName>
    <definedName name="FT" localSheetId="6">#REF!</definedName>
    <definedName name="FT">#REF!</definedName>
    <definedName name="FT1A" localSheetId="7">#REF!</definedName>
    <definedName name="FT1A" localSheetId="6">#REF!</definedName>
    <definedName name="FT1A">#REF!</definedName>
    <definedName name="ftaref" localSheetId="7">#REF!</definedName>
    <definedName name="ftaref" localSheetId="6">#REF!</definedName>
    <definedName name="ftaref">#REF!</definedName>
    <definedName name="ftconf">#REF!</definedName>
    <definedName name="ftima">#REF!</definedName>
    <definedName name="ftimaf">#REF!</definedName>
    <definedName name="ftr" localSheetId="7" hidden="1">{"Riqfin97",#N/A,FALSE,"Tran";"Riqfinpro",#N/A,FALSE,"Tran"}</definedName>
    <definedName name="ftr" localSheetId="1" hidden="1">{"Riqfin97",#N/A,FALSE,"Tran";"Riqfinpro",#N/A,FALSE,"Tran"}</definedName>
    <definedName name="ftr" localSheetId="6" hidden="1">{"Riqfin97",#N/A,FALSE,"Tran";"Riqfinpro",#N/A,FALSE,"Tran"}</definedName>
    <definedName name="ftr" hidden="1">{"Riqfin97",#N/A,FALSE,"Tran";"Riqfinpro",#N/A,FALSE,"Tran"}</definedName>
    <definedName name="fty" localSheetId="7" hidden="1">{"Riqfin97",#N/A,FALSE,"Tran";"Riqfinpro",#N/A,FALSE,"Tran"}</definedName>
    <definedName name="fty" localSheetId="1" hidden="1">{"Riqfin97",#N/A,FALSE,"Tran";"Riqfinpro",#N/A,FALSE,"Tran"}</definedName>
    <definedName name="fty" localSheetId="6" hidden="1">{"Riqfin97",#N/A,FALSE,"Tran";"Riqfinpro",#N/A,FALSE,"Tran"}</definedName>
    <definedName name="fty" hidden="1">{"Riqfin97",#N/A,FALSE,"Tran";"Riqfinpro",#N/A,FALSE,"Tran"}</definedName>
    <definedName name="FUENTE" localSheetId="7">#REF!</definedName>
    <definedName name="FUENTE" localSheetId="1">#REF!</definedName>
    <definedName name="FUENTE" localSheetId="6">#REF!</definedName>
    <definedName name="FUENTE">#REF!</definedName>
    <definedName name="fuente1" localSheetId="7">#REF!</definedName>
    <definedName name="fuente1" localSheetId="1">#REF!</definedName>
    <definedName name="fuente1" localSheetId="6">#REF!</definedName>
    <definedName name="fuente1">#REF!</definedName>
    <definedName name="FUENTE2" localSheetId="7">#REF!</definedName>
    <definedName name="FUENTE2" localSheetId="6">#REF!</definedName>
    <definedName name="FUENTE2">#REF!</definedName>
    <definedName name="Fuentes" localSheetId="6">#REF!</definedName>
    <definedName name="Fuentes">#REF!</definedName>
    <definedName name="fx" localSheetId="6">#REF!</definedName>
    <definedName name="fx">#REF!</definedName>
    <definedName name="FX98IGP">#REF!</definedName>
    <definedName name="FX98RE">#REF!</definedName>
    <definedName name="FX99RE">#REF!</definedName>
    <definedName name="G" localSheetId="7" hidden="1">{"Main Economic Indicators",#N/A,FALSE,"C"}</definedName>
    <definedName name="G" localSheetId="1" hidden="1">{"Main Economic Indicators",#N/A,FALSE,"C"}</definedName>
    <definedName name="G" localSheetId="6" hidden="1">{"Main Economic Indicators",#N/A,FALSE,"C"}</definedName>
    <definedName name="G" hidden="1">{"Main Economic Indicators",#N/A,FALSE,"C"}</definedName>
    <definedName name="g1std" localSheetId="7">#REF!</definedName>
    <definedName name="g1std" localSheetId="6">#REF!</definedName>
    <definedName name="g1std">#REF!</definedName>
    <definedName name="g2std" localSheetId="7">#REF!</definedName>
    <definedName name="g2std" localSheetId="6">#REF!</definedName>
    <definedName name="g2std">#REF!</definedName>
    <definedName name="GAP" localSheetId="7">#REF!</definedName>
    <definedName name="GAP" localSheetId="6">#REF!</definedName>
    <definedName name="GAP">#REF!</definedName>
    <definedName name="GAPFGFROM" localSheetId="6">#REF!</definedName>
    <definedName name="GAPFGFROM">#REF!</definedName>
    <definedName name="GAPFGTO" localSheetId="6">#REF!</definedName>
    <definedName name="GAPFGTO">#REF!</definedName>
    <definedName name="GAPSTFROM" localSheetId="6">#REF!</definedName>
    <definedName name="GAPSTFROM">#REF!</definedName>
    <definedName name="GAPSTTO" localSheetId="6">#REF!</definedName>
    <definedName name="GAPSTTO">#REF!</definedName>
    <definedName name="GAPTEST" localSheetId="6">#REF!</definedName>
    <definedName name="GAPTEST">#REF!</definedName>
    <definedName name="GAPTESTFG" localSheetId="6">#REF!</definedName>
    <definedName name="GAPTESTFG">#REF!</definedName>
    <definedName name="gas">#N/A</definedName>
    <definedName name="GASO">#N/A</definedName>
    <definedName name="gasolinas">#N/A</definedName>
    <definedName name="gasolinas1">#N/A</definedName>
    <definedName name="GATO" localSheetId="7">#REF!</definedName>
    <definedName name="GATO" localSheetId="6">#REF!</definedName>
    <definedName name="GATO">#REF!</definedName>
    <definedName name="Gave" localSheetId="7">#REF!</definedName>
    <definedName name="Gave" localSheetId="6">#REF!</definedName>
    <definedName name="Gave">#REF!</definedName>
    <definedName name="GAZZETTE" localSheetId="7">#REF!</definedName>
    <definedName name="GAZZETTE" localSheetId="6">#REF!</definedName>
    <definedName name="GAZZETTE">#REF!</definedName>
    <definedName name="GBP" localSheetId="6">#REF!</definedName>
    <definedName name="GBP">#REF!</definedName>
    <definedName name="GCB">[59]Q4!#REF!</definedName>
    <definedName name="GCB_NGDP">#N/A</definedName>
    <definedName name="GCEC" localSheetId="7">#REF!</definedName>
    <definedName name="GCEC" localSheetId="6">#REF!</definedName>
    <definedName name="GCEC">#REF!</definedName>
    <definedName name="GCED" localSheetId="7">#REF!</definedName>
    <definedName name="GCED" localSheetId="6">#REF!</definedName>
    <definedName name="GCED">#REF!</definedName>
    <definedName name="GCEE" localSheetId="7">#REF!</definedName>
    <definedName name="GCEE" localSheetId="6">#REF!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7">#REF!</definedName>
    <definedName name="GCRG" localSheetId="6">#REF!</definedName>
    <definedName name="GCRG">#REF!</definedName>
    <definedName name="gdg" localSheetId="6"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7">[115]NA!#REF!</definedName>
    <definedName name="GDPDEFL" localSheetId="6">[115]NA!#REF!</definedName>
    <definedName name="GDPDEFL">[115]NA!#REF!</definedName>
    <definedName name="GDPOR" localSheetId="7">[115]NA!#REF!</definedName>
    <definedName name="GDPOR" localSheetId="6">[115]NA!#REF!</definedName>
    <definedName name="GDPOR">[115]NA!#REF!</definedName>
    <definedName name="GDPOR_" localSheetId="7">[115]NA!#REF!</definedName>
    <definedName name="GDPOR_" localSheetId="6">[115]NA!#REF!</definedName>
    <definedName name="GDPOR_">[115]NA!#REF!</definedName>
    <definedName name="gdppc">[114]GDPpc_WEO!$A$3:$AC$188</definedName>
    <definedName name="Germany_wt">'[68]OECD wgt'!$B$6</definedName>
    <definedName name="Gestión">[79]Hoja2!$A$1:$L$76</definedName>
    <definedName name="gfdsgfsa" localSheetId="7" hidden="1">{"Riqfin97",#N/A,FALSE,"Tran";"Riqfinpro",#N/A,FALSE,"Tran"}</definedName>
    <definedName name="gfdsgfsa" localSheetId="1" hidden="1">{"Riqfin97",#N/A,FALSE,"Tran";"Riqfinpro",#N/A,FALSE,"Tran"}</definedName>
    <definedName name="gfdsgfsa" localSheetId="6" hidden="1">{"Riqfin97",#N/A,FALSE,"Tran";"Riqfinpro",#N/A,FALSE,"Tran"}</definedName>
    <definedName name="gfdsgfsa" hidden="1">{"Riqfin97",#N/A,FALSE,"Tran";"Riqfinpro",#N/A,FALSE,"Tran"}</definedName>
    <definedName name="GG" localSheetId="7">#REF!</definedName>
    <definedName name="GG" localSheetId="6">#REF!</definedName>
    <definedName name="GG">#REF!</definedName>
    <definedName name="GGB" localSheetId="7">[59]Q4!#REF!</definedName>
    <definedName name="GGB" localSheetId="6">[59]Q4!#REF!</definedName>
    <definedName name="GGB">[59]Q4!#REF!</definedName>
    <definedName name="GGB_NGDP">#N/A</definedName>
    <definedName name="GGBXI" localSheetId="7">[112]Q4!#REF!</definedName>
    <definedName name="GGBXI" localSheetId="6">[112]Q4!#REF!</definedName>
    <definedName name="GGBXI">[112]Q4!#REF!</definedName>
    <definedName name="GGEC" localSheetId="7">#REF!</definedName>
    <definedName name="GGEC" localSheetId="6">#REF!</definedName>
    <definedName name="GGEC">#REF!</definedName>
    <definedName name="GGENL" localSheetId="7">#REF!</definedName>
    <definedName name="GGENL" localSheetId="6">#REF!</definedName>
    <definedName name="GGENL">#REF!</definedName>
    <definedName name="ggfrfff" localSheetId="7" hidden="1">#REF!</definedName>
    <definedName name="ggfrfff" localSheetId="6" hidden="1">#REF!</definedName>
    <definedName name="ggfrfff" hidden="1">#REF!</definedName>
    <definedName name="ggg" localSheetId="7" hidden="1">{"Riqfin97",#N/A,FALSE,"Tran";"Riqfinpro",#N/A,FALSE,"Tran"}</definedName>
    <definedName name="ggg" localSheetId="1" hidden="1">{"Riqfin97",#N/A,FALSE,"Tran";"Riqfinpro",#N/A,FALSE,"Tran"}</definedName>
    <definedName name="ggg" localSheetId="6" hidden="1">{"Riqfin97",#N/A,FALSE,"Tran";"Riqfinpro",#N/A,FALSE,"Tran"}</definedName>
    <definedName name="ggg" hidden="1">{"Riqfin97",#N/A,FALSE,"Tran";"Riqfinpro",#N/A,FALSE,"Tran"}</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6"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7" hidden="1">#REF!</definedName>
    <definedName name="ggggggggggggggg" localSheetId="6" hidden="1">#REF!</definedName>
    <definedName name="ggggggggggggggg" hidden="1">#REF!</definedName>
    <definedName name="GGperc" localSheetId="7">#REF!</definedName>
    <definedName name="GGperc" localSheetId="6">#REF!</definedName>
    <definedName name="GGperc">#REF!</definedName>
    <definedName name="GGRG" localSheetId="7">#REF!</definedName>
    <definedName name="GGRG" localSheetId="6">#REF!</definedName>
    <definedName name="GGRG">#REF!</definedName>
    <definedName name="GGSB" localSheetId="7">[112]Q4!#REF!</definedName>
    <definedName name="GGSB" localSheetId="6">[112]Q4!#REF!</definedName>
    <definedName name="GGSB">[112]Q4!#REF!</definedName>
    <definedName name="GGSBXS" localSheetId="7">[112]Q4!#REF!</definedName>
    <definedName name="GGSBXS" localSheetId="6">[112]Q4!#REF!</definedName>
    <definedName name="GGSBXS">[112]Q4!#REF!</definedName>
    <definedName name="ght" localSheetId="7" hidden="1">{"Tab1",#N/A,FALSE,"P";"Tab2",#N/A,FALSE,"P"}</definedName>
    <definedName name="ght" localSheetId="1" hidden="1">{"Tab1",#N/A,FALSE,"P";"Tab2",#N/A,FALSE,"P"}</definedName>
    <definedName name="ght" localSheetId="6" hidden="1">{"Tab1",#N/A,FALSE,"P";"Tab2",#N/A,FALSE,"P"}</definedName>
    <definedName name="ght" hidden="1">{"Tab1",#N/A,FALSE,"P";"Tab2",#N/A,FALSE,"P"}</definedName>
    <definedName name="GL_Z" localSheetId="7">#REF!</definedName>
    <definedName name="GL_Z" localSheetId="6">#REF!</definedName>
    <definedName name="GL_Z">#REF!</definedName>
    <definedName name="gni">[91]GNIpc!$A$1:$R$235</definedName>
    <definedName name="goafrica" localSheetId="6">[117]!goafrica</definedName>
    <definedName name="goafrica" localSheetId="8">[117]!goafrica</definedName>
    <definedName name="goafrica">[117]!goafrica</definedName>
    <definedName name="goasia" localSheetId="6">[117]!goasia</definedName>
    <definedName name="goasia" localSheetId="8">[117]!goasia</definedName>
    <definedName name="goasia">[117]!goasia</definedName>
    <definedName name="GOB" localSheetId="7">#REF!</definedName>
    <definedName name="GOB" localSheetId="6">#REF!</definedName>
    <definedName name="GOB">#REF!</definedName>
    <definedName name="goeeup" localSheetId="6">[117]!goeeup</definedName>
    <definedName name="goeeup" localSheetId="8">[117]!goeeup</definedName>
    <definedName name="goeeup">[117]!goeeup</definedName>
    <definedName name="GOESC96" localSheetId="7">#REF!</definedName>
    <definedName name="GOESC96" localSheetId="6">#REF!</definedName>
    <definedName name="GOESC96">#REF!</definedName>
    <definedName name="goeurope" localSheetId="6">[117]!goeurope</definedName>
    <definedName name="goeurope" localSheetId="8">[117]!goeurope</definedName>
    <definedName name="goeurope">[117]!goeurope</definedName>
    <definedName name="golamerica" localSheetId="6">[117]!golamerica</definedName>
    <definedName name="golamerica" localSheetId="8">[117]!golamerica</definedName>
    <definedName name="golamerica">[117]!golamerica</definedName>
    <definedName name="gomeast" localSheetId="6">[117]!gomeast</definedName>
    <definedName name="gomeast" localSheetId="8">[117]!gomeast</definedName>
    <definedName name="gomeast">[117]!gomeast</definedName>
    <definedName name="gooecd" localSheetId="6">[117]!gooecd</definedName>
    <definedName name="gooecd" localSheetId="8">[117]!gooecd</definedName>
    <definedName name="gooecd">[117]!gooecd</definedName>
    <definedName name="goopec" localSheetId="6">[117]!goopec</definedName>
    <definedName name="goopec" localSheetId="8">[117]!goopec</definedName>
    <definedName name="goopec">[117]!goopec</definedName>
    <definedName name="gosummary" localSheetId="6">[117]!gosummary</definedName>
    <definedName name="gosummary" localSheetId="8">[117]!gosummary</definedName>
    <definedName name="gosummary">[117]!gosummary</definedName>
    <definedName name="_xlnm.Recorder" localSheetId="7">#REF!</definedName>
    <definedName name="_xlnm.Recorder" localSheetId="6">#REF!</definedName>
    <definedName name="_xlnm.Recorder">#REF!</definedName>
    <definedName name="Grace_IDA">[101]NPV!$B$25</definedName>
    <definedName name="Grace_IDA1" localSheetId="7">#REF!</definedName>
    <definedName name="Grace_IDA1" localSheetId="6">#REF!</definedName>
    <definedName name="Grace_IDA1">#REF!</definedName>
    <definedName name="Grace_NC" localSheetId="7">[101]NPV!#REF!</definedName>
    <definedName name="Grace_NC" localSheetId="6">[101]NPV!#REF!</definedName>
    <definedName name="Grace_NC">[101]NPV!#REF!</definedName>
    <definedName name="Grace1_IDA" localSheetId="7">#REF!</definedName>
    <definedName name="Grace1_IDA" localSheetId="6">#REF!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7">#REF!</definedName>
    <definedName name="GRÁFICO_N_10.2.4." localSheetId="6">#REF!</definedName>
    <definedName name="GRÁFICO_N_10.2.4.">#REF!</definedName>
    <definedName name="GRAFICO2">#N/A</definedName>
    <definedName name="gre" localSheetId="7" hidden="1">{"Riqfin97",#N/A,FALSE,"Tran";"Riqfinpro",#N/A,FALSE,"Tran"}</definedName>
    <definedName name="gre" localSheetId="1" hidden="1">{"Riqfin97",#N/A,FALSE,"Tran";"Riqfinpro",#N/A,FALSE,"Tran"}</definedName>
    <definedName name="gre" localSheetId="6" hidden="1">{"Riqfin97",#N/A,FALSE,"Tran";"Riqfinpro",#N/A,FALSE,"Tran"}</definedName>
    <definedName name="gre" hidden="1">{"Riqfin97",#N/A,FALSE,"Tran";"Riqfinpro",#N/A,FALSE,"Tran"}</definedName>
    <definedName name="Greece_wt">'[68]OECD wgt'!$B$19</definedName>
    <definedName name="grtrt" localSheetId="7" hidden="1">'[99]Fax a enviar'!#REF!</definedName>
    <definedName name="grtrt" localSheetId="6" hidden="1">'[99]Fax a enviar'!#REF!</definedName>
    <definedName name="grtrt" hidden="1">'[99]Fax a enviar'!#REF!</definedName>
    <definedName name="Gstd" localSheetId="7">#REF!</definedName>
    <definedName name="Gstd" localSheetId="6">#REF!</definedName>
    <definedName name="Gstd">#REF!</definedName>
    <definedName name="GT">'[64]GT%'!$C$5</definedName>
    <definedName name="gtryrtyr" localSheetId="7" hidden="1">#REF!</definedName>
    <definedName name="gtryrtyr" localSheetId="6" hidden="1">#REF!</definedName>
    <definedName name="gtryrtyr" hidden="1">#REF!</definedName>
    <definedName name="GUEBVIO" localSheetId="7" hidden="1">#REF!</definedName>
    <definedName name="GUEBVIO" localSheetId="6" hidden="1">#REF!</definedName>
    <definedName name="GUEBVIO" hidden="1">#REF!</definedName>
    <definedName name="GUIL" localSheetId="7">#REF!</definedName>
    <definedName name="GUIL" localSheetId="6">#REF!</definedName>
    <definedName name="GUIL">#REF!</definedName>
    <definedName name="GUIL1" localSheetId="6">#REF!</definedName>
    <definedName name="GUIL1">#REF!</definedName>
    <definedName name="GYEAR2021" localSheetId="6">[92]Gold!$B$583:$J$583</definedName>
    <definedName name="GYEAR2021">[92]Gold!$B$583:$J$583</definedName>
    <definedName name="GYEAR2022" localSheetId="6">[92]Gold!$K$583:$U$583</definedName>
    <definedName name="GYEAR2022">[92]Gold!$K$583:$U$583</definedName>
    <definedName name="gyu" localSheetId="7" hidden="1">{"Tab1",#N/A,FALSE,"P";"Tab2",#N/A,FALSE,"P"}</definedName>
    <definedName name="gyu" localSheetId="1" hidden="1">{"Tab1",#N/A,FALSE,"P";"Tab2",#N/A,FALSE,"P"}</definedName>
    <definedName name="gyu" localSheetId="6" hidden="1">{"Tab1",#N/A,FALSE,"P";"Tab2",#N/A,FALSE,"P"}</definedName>
    <definedName name="gyu" hidden="1">{"Tab1",#N/A,FALSE,"P";"Tab2",#N/A,FALSE,"P"}</definedName>
    <definedName name="h" localSheetId="7" hidden="1">#REF!</definedName>
    <definedName name="h" localSheetId="6" hidden="1">#REF!</definedName>
    <definedName name="h" hidden="1">#REF!</definedName>
    <definedName name="hdhdfghdf" localSheetId="7" hidden="1">{"Minpmon",#N/A,FALSE,"Monthinput"}</definedName>
    <definedName name="hdhdfghdf" localSheetId="1" hidden="1">{"Minpmon",#N/A,FALSE,"Monthinput"}</definedName>
    <definedName name="hdhdfghdf" localSheetId="6" hidden="1">{"Minpmon",#N/A,FALSE,"Monthinput"}</definedName>
    <definedName name="hdhdfghdf" hidden="1">{"Minpmon",#N/A,FALSE,"Monthinput"}</definedName>
    <definedName name="HEADING" localSheetId="7">#REF!</definedName>
    <definedName name="HEADING" localSheetId="6">#REF!</definedName>
    <definedName name="HEADING">#REF!</definedName>
    <definedName name="Heading2" localSheetId="7">#REF!</definedName>
    <definedName name="Heading2" localSheetId="6">#REF!</definedName>
    <definedName name="Heading2">#REF!</definedName>
    <definedName name="Heading39">'[48]shared data'!$A$1:$G$5</definedName>
    <definedName name="hfhf" localSheetId="7">#REF!</definedName>
    <definedName name="hfhf" localSheetId="6">#REF!</definedName>
    <definedName name="hfhf">#REF!</definedName>
    <definedName name="hfhfhf" localSheetId="6" hidden="1">'[93]Fax a enviar'!#REF!</definedName>
    <definedName name="hfhfhf" hidden="1">'[93]Fax a enviar'!#REF!</definedName>
    <definedName name="hhh" localSheetId="6" hidden="1">'[118]J(Priv.Cap)'!#REF!</definedName>
    <definedName name="hhh" hidden="1">'[118]J(Priv.Cap)'!#REF!</definedName>
    <definedName name="HHHH" localSheetId="7" hidden="1">#REF!</definedName>
    <definedName name="HHHH" localSheetId="6" hidden="1">#REF!</definedName>
    <definedName name="HHHH" hidden="1">#REF!</definedName>
    <definedName name="hhhhh" localSheetId="7" hidden="1">{"Tab1",#N/A,FALSE,"P";"Tab2",#N/A,FALSE,"P"}</definedName>
    <definedName name="hhhhh" localSheetId="1" hidden="1">{"Tab1",#N/A,FALSE,"P";"Tab2",#N/A,FALSE,"P"}</definedName>
    <definedName name="hhhhh" localSheetId="6" hidden="1">{"Tab1",#N/A,FALSE,"P";"Tab2",#N/A,FALSE,"P"}</definedName>
    <definedName name="hhhhh" hidden="1">{"Tab1",#N/A,FALSE,"P";"Tab2",#N/A,FALSE,"P"}</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6"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7">#REF!</definedName>
    <definedName name="High_external" localSheetId="6">#REF!</definedName>
    <definedName name="High_external">#REF!</definedName>
    <definedName name="High_fiscal" localSheetId="7">#REF!</definedName>
    <definedName name="High_fiscal" localSheetId="6">#REF!</definedName>
    <definedName name="High_fiscal">#REF!</definedName>
    <definedName name="High_growth_extended" localSheetId="7">#REF!</definedName>
    <definedName name="High_growth_extended" localSheetId="6">#REF!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7" hidden="1">{"Tab1",#N/A,FALSE,"P";"Tab2",#N/A,FALSE,"P"}</definedName>
    <definedName name="hio" localSheetId="1" hidden="1">{"Tab1",#N/A,FALSE,"P";"Tab2",#N/A,FALSE,"P"}</definedName>
    <definedName name="hio" localSheetId="6" hidden="1">{"Tab1",#N/A,FALSE,"P";"Tab2",#N/A,FALSE,"P"}</definedName>
    <definedName name="hio" hidden="1">{"Tab1",#N/A,FALSE,"P";"Tab2",#N/A,FALSE,"P"}</definedName>
    <definedName name="HIPCDATA" localSheetId="7">#REF!</definedName>
    <definedName name="HIPCDATA" localSheetId="6">#REF!</definedName>
    <definedName name="HIPCDATA">#REF!</definedName>
    <definedName name="hjkhgkky" localSheetId="7" hidden="1">'[99]Fax a enviar'!#REF!</definedName>
    <definedName name="hjkhgkky" localSheetId="6" hidden="1">'[99]Fax a enviar'!#REF!</definedName>
    <definedName name="hjkhgkky" hidden="1">'[99]Fax a enviar'!#REF!</definedName>
    <definedName name="hkh" localSheetId="7" hidden="1">#REF!</definedName>
    <definedName name="hkh" localSheetId="6" hidden="1">#REF!</definedName>
    <definedName name="hkh" hidden="1">#REF!</definedName>
    <definedName name="hkhkh" localSheetId="7" hidden="1">#REF!</definedName>
    <definedName name="hkhkh" localSheetId="6" hidden="1">#REF!</definedName>
    <definedName name="hkhkh" hidden="1">#REF!</definedName>
    <definedName name="hola" localSheetId="7">#REF!</definedName>
    <definedName name="hola" localSheetId="6">#REF!</definedName>
    <definedName name="hola">#REF!</definedName>
    <definedName name="holalalala" localSheetId="7" hidden="1">'[36]Fax a enviar'!#REF!</definedName>
    <definedName name="holalalala" localSheetId="6" hidden="1">'[36]Fax a enviar'!#REF!</definedName>
    <definedName name="holalalala" hidden="1">'[36]Fax a enviar'!#REF!</definedName>
    <definedName name="holallll" localSheetId="7">#REF!</definedName>
    <definedName name="holallll" localSheetId="6">#REF!</definedName>
    <definedName name="holallll">#REF!</definedName>
    <definedName name="hora" localSheetId="7">[23]Programa!#REF!</definedName>
    <definedName name="hora" localSheetId="6">[23]Programa!#REF!</definedName>
    <definedName name="hora">[23]Programa!#REF!</definedName>
    <definedName name="HOSP96" localSheetId="7">#REF!</definedName>
    <definedName name="HOSP96" localSheetId="6">#REF!</definedName>
    <definedName name="HOSP96">#REF!</definedName>
    <definedName name="hpu" localSheetId="7" hidden="1">{"Tab1",#N/A,FALSE,"P";"Tab2",#N/A,FALSE,"P"}</definedName>
    <definedName name="hpu" localSheetId="1" hidden="1">{"Tab1",#N/A,FALSE,"P";"Tab2",#N/A,FALSE,"P"}</definedName>
    <definedName name="hpu" localSheetId="6" hidden="1">{"Tab1",#N/A,FALSE,"P";"Tab2",#N/A,FALSE,"P"}</definedName>
    <definedName name="hpu" hidden="1">{"Tab1",#N/A,FALSE,"P";"Tab2",#N/A,FALSE,"P"}</definedName>
    <definedName name="HTML_CodePage" hidden="1">1252</definedName>
    <definedName name="HTML_Control" localSheetId="7" hidden="1">{"'para SB'!$A$1318:$F$1381"}</definedName>
    <definedName name="HTML_Control" localSheetId="1" hidden="1">{"'para SB'!$A$1318:$F$1381"}</definedName>
    <definedName name="HTML_Control" localSheetId="6"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7" hidden="1">{"Tab1",#N/A,FALSE,"P";"Tab2",#N/A,FALSE,"P"}</definedName>
    <definedName name="hui" localSheetId="1" hidden="1">{"Tab1",#N/A,FALSE,"P";"Tab2",#N/A,FALSE,"P"}</definedName>
    <definedName name="hui" localSheetId="6" hidden="1">{"Tab1",#N/A,FALSE,"P";"Tab2",#N/A,FALSE,"P"}</definedName>
    <definedName name="hui" hidden="1">{"Tab1",#N/A,FALSE,"P";"Tab2",#N/A,FALSE,"P"}</definedName>
    <definedName name="huo" localSheetId="7" hidden="1">{"Tab1",#N/A,FALSE,"P";"Tab2",#N/A,FALSE,"P"}</definedName>
    <definedName name="huo" localSheetId="1" hidden="1">{"Tab1",#N/A,FALSE,"P";"Tab2",#N/A,FALSE,"P"}</definedName>
    <definedName name="huo" localSheetId="6" hidden="1">{"Tab1",#N/A,FALSE,"P";"Tab2",#N/A,FALSE,"P"}</definedName>
    <definedName name="huo" hidden="1">{"Tab1",#N/A,FALSE,"P";"Tab2",#N/A,FALSE,"P"}</definedName>
    <definedName name="hutyu7" localSheetId="7" hidden="1">#REF!</definedName>
    <definedName name="hutyu7" localSheetId="6" hidden="1">#REF!</definedName>
    <definedName name="hutyu7" hidden="1">#REF!</definedName>
    <definedName name="HVYNONO1" localSheetId="7">[67]nonopec!#REF!</definedName>
    <definedName name="HVYNONO1" localSheetId="6">[67]nonopec!#REF!</definedName>
    <definedName name="HVYNONO1">[67]nonopec!#REF!</definedName>
    <definedName name="HVYNONO2" localSheetId="7">[67]nonopec!#REF!</definedName>
    <definedName name="HVYNONO2" localSheetId="6">[67]nonopec!#REF!</definedName>
    <definedName name="HVYNONO2">[67]nonopec!#REF!</definedName>
    <definedName name="HVYNONOPEC" localSheetId="6">[67]nonopec!#REF!</definedName>
    <definedName name="HVYNONOPEC">[67]nonopec!#REF!</definedName>
    <definedName name="HVYOECD">[67]nonopec!#REF!</definedName>
    <definedName name="HVYOPEC">[67]nonopec!#REF!</definedName>
    <definedName name="HVYSUMM">[67]nonopec!#REF!</definedName>
    <definedName name="i" localSheetId="7">#REF!</definedName>
    <definedName name="i" localSheetId="6">#REF!</definedName>
    <definedName name="i">#REF!</definedName>
    <definedName name="i2std" localSheetId="7">#REF!</definedName>
    <definedName name="i2std" localSheetId="6">#REF!</definedName>
    <definedName name="i2std">#REF!</definedName>
    <definedName name="iave" localSheetId="7">#REF!</definedName>
    <definedName name="iave" localSheetId="6">#REF!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7">#REF!</definedName>
    <definedName name="IDAr" localSheetId="6">#REF!</definedName>
    <definedName name="IDAr">#REF!</definedName>
    <definedName name="IDB" localSheetId="7">#REF!</definedName>
    <definedName name="IDB" localSheetId="6">#REF!</definedName>
    <definedName name="IDB">#REF!</definedName>
    <definedName name="IESS" localSheetId="7">#REF!</definedName>
    <definedName name="IESS" localSheetId="6">#REF!</definedName>
    <definedName name="IESS">#REF!</definedName>
    <definedName name="Ifad">[54]CIRRs!$C$65</definedName>
    <definedName name="IFSASSETS" localSheetId="7">#REF!</definedName>
    <definedName name="IFSASSETS" localSheetId="6">#REF!</definedName>
    <definedName name="IFSASSETS">#REF!</definedName>
    <definedName name="IFSLIABS" localSheetId="7">#REF!</definedName>
    <definedName name="IFSLIABS" localSheetId="6">#REF!</definedName>
    <definedName name="IFSLIABS">#REF!</definedName>
    <definedName name="ii" localSheetId="7" hidden="1">{"Tab1",#N/A,FALSE,"P";"Tab2",#N/A,FALSE,"P"}</definedName>
    <definedName name="ii" localSheetId="1" hidden="1">{"Tab1",#N/A,FALSE,"P";"Tab2",#N/A,FALSE,"P"}</definedName>
    <definedName name="ii" localSheetId="6" hidden="1">{"Tab1",#N/A,FALSE,"P";"Tab2",#N/A,FALSE,"P"}</definedName>
    <definedName name="ii" hidden="1">{"Tab1",#N/A,FALSE,"P";"Tab2",#N/A,FALSE,"P"}</definedName>
    <definedName name="iii" localSheetId="7" hidden="1">{"Riqfin97",#N/A,FALSE,"Tran";"Riqfinpro",#N/A,FALSE,"Tran"}</definedName>
    <definedName name="iii" localSheetId="1" hidden="1">{"Riqfin97",#N/A,FALSE,"Tran";"Riqfinpro",#N/A,FALSE,"Tran"}</definedName>
    <definedName name="iii" localSheetId="6" hidden="1">{"Riqfin97",#N/A,FALSE,"Tran";"Riqfinpro",#N/A,FALSE,"Tran"}</definedName>
    <definedName name="iii" hidden="1">{"Riqfin97",#N/A,FALSE,"Tran";"Riqfinpro",#N/A,FALSE,"Tran"}</definedName>
    <definedName name="iiiiiiiiiii" localSheetId="7" hidden="1">#REF!</definedName>
    <definedName name="iiiiiiiiiii" localSheetId="6" hidden="1">#REF!</definedName>
    <definedName name="iiiiiiiiiii" hidden="1">#REF!</definedName>
    <definedName name="iiiiiiiiiiii" localSheetId="7" hidden="1">'[93]Fax a enviar'!#REF!</definedName>
    <definedName name="iiiiiiiiiiii" localSheetId="6" hidden="1">'[93]Fax a enviar'!#REF!</definedName>
    <definedName name="iiiiiiiiiiii" hidden="1">'[93]Fax a enviar'!#REF!</definedName>
    <definedName name="iiiiiiiiiiiiiiiii" localSheetId="7" hidden="1">'[93]Fax a enviar'!#REF!</definedName>
    <definedName name="iiiiiiiiiiiiiiiii" localSheetId="6" hidden="1">'[93]Fax a enviar'!#REF!</definedName>
    <definedName name="iiiiiiiiiiiiiiiii" hidden="1">'[93]Fax a enviar'!#REF!</definedName>
    <definedName name="iiiiiiiiiiiiiiiiiiiiiiiiii" localSheetId="7" hidden="1">#REF!</definedName>
    <definedName name="iiiiiiiiiiiiiiiiiiiiiiiiii" localSheetId="6" hidden="1">#REF!</definedName>
    <definedName name="iiiiiiiiiiiiiiiiiiiiiiiiii" hidden="1">#REF!</definedName>
    <definedName name="iiiooo" localSheetId="7">#REF!</definedName>
    <definedName name="iiiooo" localSheetId="6">#REF!</definedName>
    <definedName name="iiiooo">#REF!</definedName>
    <definedName name="IKR" localSheetId="7">#REF!</definedName>
    <definedName name="IKR" localSheetId="6">#REF!</definedName>
    <definedName name="IKR">#REF!</definedName>
    <definedName name="ilo" localSheetId="7" hidden="1">{"Riqfin97",#N/A,FALSE,"Tran";"Riqfinpro",#N/A,FALSE,"Tran"}</definedName>
    <definedName name="ilo" localSheetId="1" hidden="1">{"Riqfin97",#N/A,FALSE,"Tran";"Riqfinpro",#N/A,FALSE,"Tran"}</definedName>
    <definedName name="ilo" localSheetId="6" hidden="1">{"Riqfin97",#N/A,FALSE,"Tran";"Riqfinpro",#N/A,FALSE,"Tran"}</definedName>
    <definedName name="ilo" hidden="1">{"Riqfin97",#N/A,FALSE,"Tran";"Riqfinpro",#N/A,FALSE,"Tran"}</definedName>
    <definedName name="ilu" localSheetId="7" hidden="1">{"Riqfin97",#N/A,FALSE,"Tran";"Riqfinpro",#N/A,FALSE,"Tran"}</definedName>
    <definedName name="ilu" localSheetId="1" hidden="1">{"Riqfin97",#N/A,FALSE,"Tran";"Riqfinpro",#N/A,FALSE,"Tran"}</definedName>
    <definedName name="ilu" localSheetId="6" hidden="1">{"Riqfin97",#N/A,FALSE,"Tran";"Riqfinpro",#N/A,FALSE,"Tran"}</definedName>
    <definedName name="ilu" hidden="1">{"Riqfin97",#N/A,FALSE,"Tran";"Riqfinpro",#N/A,FALSE,"Tran"}</definedName>
    <definedName name="IM" localSheetId="7">#REF!</definedName>
    <definedName name="IM" localSheetId="6">#REF!</definedName>
    <definedName name="IM">#REF!</definedName>
    <definedName name="ima" localSheetId="7">#REF!</definedName>
    <definedName name="ima" localSheetId="6">#REF!</definedName>
    <definedName name="ima">#REF!</definedName>
    <definedName name="imaor" localSheetId="7">#REF!</definedName>
    <definedName name="imaor" localSheetId="6">#REF!</definedName>
    <definedName name="imaor">#REF!</definedName>
    <definedName name="IMF" localSheetId="6">#REF!</definedName>
    <definedName name="IMF">#REF!</definedName>
    <definedName name="impacto">#REF!</definedName>
    <definedName name="Importaciones" localSheetId="6" hidden="1">'[16]Base Original'!#REF!</definedName>
    <definedName name="Importaciones" hidden="1">'[16]Base Original'!#REF!</definedName>
    <definedName name="impresionueva" localSheetId="7">#REF!</definedName>
    <definedName name="impresionueva" localSheetId="6">#REF!</definedName>
    <definedName name="impresionueva">#REF!</definedName>
    <definedName name="Imprimir_área_IM" localSheetId="7">#REF!</definedName>
    <definedName name="Imprimir_área_IM" localSheetId="6">#REF!</definedName>
    <definedName name="Imprimir_área_IM">#REF!</definedName>
    <definedName name="ind" localSheetId="7">#REF!</definedName>
    <definedName name="ind" localSheetId="6">#REF!</definedName>
    <definedName name="ind">#REF!</definedName>
    <definedName name="INDICE" localSheetId="7">[23]Programa!#REF!</definedName>
    <definedName name="INDICE" localSheetId="6">[23]Programa!#REF!</definedName>
    <definedName name="INDICE">[23]Programa!#REF!</definedName>
    <definedName name="INDICEPRODUCCIO" localSheetId="7">#REF!</definedName>
    <definedName name="INDICEPRODUCCIO" localSheetId="6">#REF!</definedName>
    <definedName name="INDICEPRODUCCIO">#REF!</definedName>
    <definedName name="indigo">#N/A</definedName>
    <definedName name="INE" localSheetId="7">#REF!</definedName>
    <definedName name="INE" localSheetId="6">#REF!</definedName>
    <definedName name="INE">#REF!</definedName>
    <definedName name="INECEL" localSheetId="7">#REF!</definedName>
    <definedName name="INECEL" localSheetId="6">#REF!</definedName>
    <definedName name="INECEL">#REF!</definedName>
    <definedName name="INF">[87]SUPUESTOS!A$21</definedName>
    <definedName name="INFISC1" localSheetId="7">#REF!</definedName>
    <definedName name="INFISC1" localSheetId="6">#REF!</definedName>
    <definedName name="INFISC1">#REF!</definedName>
    <definedName name="INFISC2" localSheetId="7">#REF!</definedName>
    <definedName name="INFISC2" localSheetId="6">#REF!</definedName>
    <definedName name="INFISC2">#REF!</definedName>
    <definedName name="Inflation">[86]CPI!$A$210:$M$354</definedName>
    <definedName name="info" localSheetId="7">#REF!</definedName>
    <definedName name="info" localSheetId="6">#REF!</definedName>
    <definedName name="info">#REF!</definedName>
    <definedName name="INFOGER" localSheetId="7">[61]BCP!#REF!</definedName>
    <definedName name="INFOGER" localSheetId="6">[61]BCP!#REF!</definedName>
    <definedName name="INFOGER">[61]BCP!#REF!</definedName>
    <definedName name="infonotes" localSheetId="7">#REF!</definedName>
    <definedName name="infonotes" localSheetId="6">#REF!</definedName>
    <definedName name="infonotes">#REF!</definedName>
    <definedName name="INGOES96" localSheetId="7">#REF!</definedName>
    <definedName name="INGOES96" localSheetId="6">#REF!</definedName>
    <definedName name="INGOES96">#REF!</definedName>
    <definedName name="INGRESOS" localSheetId="7">#REF!</definedName>
    <definedName name="INGRESOS" localSheetId="6">#REF!</definedName>
    <definedName name="INGRESOS">#REF!</definedName>
    <definedName name="INIT" localSheetId="6">#REF!</definedName>
    <definedName name="INIT">#REF!</definedName>
    <definedName name="INMN">#REF!</definedName>
    <definedName name="INPROJ">#REF!</definedName>
    <definedName name="INPUT_2" localSheetId="6">[20]Input!#REF!</definedName>
    <definedName name="INPUT_2">[20]Input!#REF!</definedName>
    <definedName name="INPUT_4" localSheetId="6">[20]Input!#REF!</definedName>
    <definedName name="INPUT_4">[20]Input!#REF!</definedName>
    <definedName name="INPUTSB" localSheetId="7">#REF!</definedName>
    <definedName name="INPUTSB" localSheetId="6">#REF!</definedName>
    <definedName name="INPUTSB">#REF!</definedName>
    <definedName name="Inst_ReportHeader" localSheetId="7">#REF!</definedName>
    <definedName name="Inst_ReportHeader" localSheetId="6">#REF!</definedName>
    <definedName name="Inst_ReportHeader">#REF!</definedName>
    <definedName name="Inst_Response">[120]Master!$AK$5:$AK$10</definedName>
    <definedName name="InstitutionName" localSheetId="7">#REF!</definedName>
    <definedName name="InstitutionName" localSheetId="6">#REF!</definedName>
    <definedName name="InstitutionName">#REF!</definedName>
    <definedName name="int" localSheetId="7">#REF!</definedName>
    <definedName name="int" localSheetId="6">#REF!</definedName>
    <definedName name="int">#REF!</definedName>
    <definedName name="Int.Crédito">'[52]Ranking Bancario'!$BF$5:$BJ$54</definedName>
    <definedName name="Int.Inv">'[52]Ranking Bancario'!$BN$5:$BR$54</definedName>
    <definedName name="INTERES" localSheetId="7">#REF!</definedName>
    <definedName name="INTERES" localSheetId="6">#REF!</definedName>
    <definedName name="INTERES">#REF!</definedName>
    <definedName name="INTEREST" localSheetId="7">#REF!</definedName>
    <definedName name="INTEREST" localSheetId="6">#REF!</definedName>
    <definedName name="INTEREST">#REF!</definedName>
    <definedName name="Interest_IDA">[101]NPV!$B$27</definedName>
    <definedName name="Interest_IDA1" localSheetId="7">#REF!</definedName>
    <definedName name="Interest_IDA1" localSheetId="6">#REF!</definedName>
    <definedName name="Interest_IDA1">#REF!</definedName>
    <definedName name="Interest_NC" localSheetId="7">[101]NPV!#REF!</definedName>
    <definedName name="Interest_NC" localSheetId="6">[101]NPV!#REF!</definedName>
    <definedName name="Interest_NC">[101]NPV!#REF!</definedName>
    <definedName name="InterestRate" localSheetId="7">#REF!</definedName>
    <definedName name="InterestRate" localSheetId="6">#REF!</definedName>
    <definedName name="InterestRate">#REF!</definedName>
    <definedName name="inthalf">[121]Sheet4!$C$58:$G$112</definedName>
    <definedName name="INTR_NEW" localSheetId="7">[60]Debt!#REF!</definedName>
    <definedName name="INTR_NEW" localSheetId="6">[60]Debt!#REF!</definedName>
    <definedName name="INTR_NEW">[60]Debt!#REF!</definedName>
    <definedName name="INTR_OLD" localSheetId="7">[60]Debt!#REF!</definedName>
    <definedName name="INTR_OLD" localSheetId="6">[60]Debt!#REF!</definedName>
    <definedName name="INTR_OLD">[60]Debt!#REF!</definedName>
    <definedName name="INTR_RAT" localSheetId="7">[60]Debt!#REF!</definedName>
    <definedName name="INTR_RAT" localSheetId="6">[60]Debt!#REF!</definedName>
    <definedName name="INTR_RAT">[60]Debt!#REF!</definedName>
    <definedName name="INTR_TOT" localSheetId="7">[60]Debt!#REF!</definedName>
    <definedName name="INTR_TOT" localSheetId="6">[60]Debt!#REF!</definedName>
    <definedName name="INTR_TOT">[60]Debt!#REF!</definedName>
    <definedName name="IPC" localSheetId="6">[122]ipc!#REF!</definedName>
    <definedName name="IPC">[122]ipc!#REF!</definedName>
    <definedName name="ipc98j">[23]Programa!#REF!</definedName>
    <definedName name="ipc98s" localSheetId="7">#REF!</definedName>
    <definedName name="ipc98s" localSheetId="6">#REF!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7">#REF!</definedName>
    <definedName name="IRLS" localSheetId="6">#REF!</definedName>
    <definedName name="IRLS">#REF!</definedName>
    <definedName name="IRLS1" localSheetId="7">#REF!</definedName>
    <definedName name="IRLS1" localSheetId="6">#REF!</definedName>
    <definedName name="IRLS1">#REF!</definedName>
    <definedName name="IRP" localSheetId="7">#REF!</definedName>
    <definedName name="IRP" localSheetId="6">#REF!</definedName>
    <definedName name="IRP">#REF!</definedName>
    <definedName name="ISD">#REF!</definedName>
    <definedName name="IsDB">[54]CIRRs!$C$68</definedName>
    <definedName name="ishocked" localSheetId="7">#REF!</definedName>
    <definedName name="ishocked" localSheetId="6">#REF!</definedName>
    <definedName name="ishocked">#REF!</definedName>
    <definedName name="ishocked2" localSheetId="7">#REF!</definedName>
    <definedName name="ishocked2" localSheetId="6">#REF!</definedName>
    <definedName name="ishocked2">#REF!</definedName>
    <definedName name="ISSS96" localSheetId="7">#REF!</definedName>
    <definedName name="ISSS96" localSheetId="6">#REF!</definedName>
    <definedName name="ISSS96">#REF!</definedName>
    <definedName name="ISTA96">#REF!</definedName>
    <definedName name="istd">#REF!</definedName>
    <definedName name="Italy_wt">'[68]OECD wgt'!$B$8</definedName>
    <definedName name="ITL" localSheetId="7">#REF!</definedName>
    <definedName name="ITL" localSheetId="6">#REF!</definedName>
    <definedName name="ITL">#REF!</definedName>
    <definedName name="iuf.kugj">#N/A</definedName>
    <definedName name="iyiyiy" localSheetId="7" hidden="1">#REF!</definedName>
    <definedName name="iyiyiy" localSheetId="6" hidden="1">#REF!</definedName>
    <definedName name="iyiyiy" hidden="1">#REF!</definedName>
    <definedName name="JA" localSheetId="7">#REF!</definedName>
    <definedName name="JA" localSheetId="6">#REF!</definedName>
    <definedName name="JA">#REF!</definedName>
    <definedName name="jagu4" localSheetId="7">#REF!</definedName>
    <definedName name="jagu4" localSheetId="6">#REF!</definedName>
    <definedName name="jagu4">#REF!</definedName>
    <definedName name="JAPCRUDE87" localSheetId="6">#REF!</definedName>
    <definedName name="JAPCRUDE87">#REF!</definedName>
    <definedName name="JAPCRUDE88" localSheetId="6">#REF!</definedName>
    <definedName name="JAPCRUDE88">#REF!</definedName>
    <definedName name="JAPPROD87" localSheetId="6">#REF!</definedName>
    <definedName name="JAPPROD87">#REF!</definedName>
    <definedName name="JAPPROD88" localSheetId="6">#REF!</definedName>
    <definedName name="JAPPROD88">#REF!</definedName>
    <definedName name="JAPTOT87" localSheetId="6">#REF!</definedName>
    <definedName name="JAPTOT87">#REF!</definedName>
    <definedName name="JAPTOT88" localSheetId="6">#REF!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7">#REF!</definedName>
    <definedName name="JJ" localSheetId="6">#REF!</definedName>
    <definedName name="JJ">#REF!</definedName>
    <definedName name="jjj" localSheetId="6" hidden="1">'[65]Fax a enviar'!#REF!</definedName>
    <definedName name="jjj" hidden="1">'[65]Fax a enviar'!#REF!</definedName>
    <definedName name="jjjj" localSheetId="7" hidden="1">{"Tab1",#N/A,FALSE,"P";"Tab2",#N/A,FALSE,"P"}</definedName>
    <definedName name="jjjj" localSheetId="1" hidden="1">{"Tab1",#N/A,FALSE,"P";"Tab2",#N/A,FALSE,"P"}</definedName>
    <definedName name="jjjj" localSheetId="6" hidden="1">{"Tab1",#N/A,FALSE,"P";"Tab2",#N/A,FALSE,"P"}</definedName>
    <definedName name="jjjj" hidden="1">{"Tab1",#N/A,FALSE,"P";"Tab2",#N/A,FALSE,"P"}</definedName>
    <definedName name="jjjjjj" hidden="1">'[116]J(Priv.Cap)'!#REF!</definedName>
    <definedName name="JJJJJJJJJJ" localSheetId="7" hidden="1">#REF!</definedName>
    <definedName name="JJJJJJJJJJ" localSheetId="6" hidden="1">#REF!</definedName>
    <definedName name="JJJJJJJJJJ" hidden="1">#REF!</definedName>
    <definedName name="jjjjjjjjjjjjjjjjjj" localSheetId="7" hidden="1">{"Tab1",#N/A,FALSE,"P";"Tab2",#N/A,FALSE,"P"}</definedName>
    <definedName name="jjjjjjjjjjjjjjjjjj" localSheetId="1" hidden="1">{"Tab1",#N/A,FALSE,"P";"Tab2",#N/A,FALSE,"P"}</definedName>
    <definedName name="jjjjjjjjjjjjjjjjjj" localSheetId="6" hidden="1">{"Tab1",#N/A,FALSE,"P";"Tab2",#N/A,FALSE,"P"}</definedName>
    <definedName name="jjjjjjjjjjjjjjjjjj" hidden="1">{"Tab1",#N/A,FALSE,"P";"Tab2",#N/A,FALSE,"P"}</definedName>
    <definedName name="jkk" localSheetId="7" hidden="1">{#N/A,#N/A,FALSE,"NFPS GDP"}</definedName>
    <definedName name="jkk" localSheetId="1" hidden="1">{#N/A,#N/A,FALSE,"NFPS GDP"}</definedName>
    <definedName name="jkk" localSheetId="6" hidden="1">{#N/A,#N/A,FALSE,"NFPS GDP"}</definedName>
    <definedName name="jkk" hidden="1">{#N/A,#N/A,FALSE,"NFPS GDP"}</definedName>
    <definedName name="JPY" localSheetId="7">#REF!</definedName>
    <definedName name="JPY" localSheetId="6">#REF!</definedName>
    <definedName name="JPY">#REF!</definedName>
    <definedName name="JR" localSheetId="7">#REF!</definedName>
    <definedName name="JR" localSheetId="6">#REF!</definedName>
    <definedName name="JR">#REF!</definedName>
    <definedName name="jui" localSheetId="7" hidden="1">{"Riqfin97",#N/A,FALSE,"Tran";"Riqfinpro",#N/A,FALSE,"Tran"}</definedName>
    <definedName name="jui" localSheetId="1" hidden="1">{"Riqfin97",#N/A,FALSE,"Tran";"Riqfinpro",#N/A,FALSE,"Tran"}</definedName>
    <definedName name="jui" localSheetId="6" hidden="1">{"Riqfin97",#N/A,FALSE,"Tran";"Riqfinpro",#N/A,FALSE,"Tran"}</definedName>
    <definedName name="jui" hidden="1">{"Riqfin97",#N/A,FALSE,"Tran";"Riqfinpro",#N/A,FALSE,"Tran"}</definedName>
    <definedName name="JUL._89" localSheetId="7">#REF!</definedName>
    <definedName name="JUL._89" localSheetId="6">#REF!</definedName>
    <definedName name="JUL._89">#REF!</definedName>
    <definedName name="JUN._89" localSheetId="7">#REF!</definedName>
    <definedName name="JUN._89" localSheetId="6">#REF!</definedName>
    <definedName name="JUN._89">#REF!</definedName>
    <definedName name="JUNIO">'[106]Ranking Bancario'!$Z$4:$AD$54</definedName>
    <definedName name="JUROS" localSheetId="7">#REF!</definedName>
    <definedName name="JUROS" localSheetId="6">#REF!</definedName>
    <definedName name="JUROS">#REF!</definedName>
    <definedName name="jutjugyj" localSheetId="7" hidden="1">#REF!</definedName>
    <definedName name="jutjugyj" localSheetId="6" hidden="1">#REF!</definedName>
    <definedName name="jutjugyj" hidden="1">#REF!</definedName>
    <definedName name="juy" localSheetId="7" hidden="1">{"Tab1",#N/A,FALSE,"P";"Tab2",#N/A,FALSE,"P"}</definedName>
    <definedName name="juy" localSheetId="1" hidden="1">{"Tab1",#N/A,FALSE,"P";"Tab2",#N/A,FALSE,"P"}</definedName>
    <definedName name="juy" localSheetId="6" hidden="1">{"Tab1",#N/A,FALSE,"P";"Tab2",#N/A,FALSE,"P"}</definedName>
    <definedName name="juy" hidden="1">{"Tab1",#N/A,FALSE,"P";"Tab2",#N/A,FALSE,"P"}</definedName>
    <definedName name="k" localSheetId="7" hidden="1">{"Main Economic Indicators",#N/A,FALSE,"C"}</definedName>
    <definedName name="k" localSheetId="1" hidden="1">{"Main Economic Indicators",#N/A,FALSE,"C"}</definedName>
    <definedName name="k" localSheetId="6" hidden="1">{"Main Economic Indicators",#N/A,FALSE,"C"}</definedName>
    <definedName name="k" hidden="1">{"Main Economic Indicators",#N/A,FALSE,"C"}</definedName>
    <definedName name="KD" localSheetId="7">#REF!</definedName>
    <definedName name="KD" localSheetId="6">#REF!</definedName>
    <definedName name="KD">#REF!</definedName>
    <definedName name="KD1A" localSheetId="7">#REF!</definedName>
    <definedName name="KD1A" localSheetId="6">#REF!</definedName>
    <definedName name="KD1A">#REF!</definedName>
    <definedName name="khkh" localSheetId="7" hidden="1">'[93]Fax a enviar'!#REF!</definedName>
    <definedName name="khkh" localSheetId="6" hidden="1">'[93]Fax a enviar'!#REF!</definedName>
    <definedName name="khkh" hidden="1">'[93]Fax a enviar'!#REF!</definedName>
    <definedName name="KID">'[106]base de datos MODULO I'!$B$4:$E$49</definedName>
    <definedName name="kiiiiii" localSheetId="7" hidden="1">#REF!</definedName>
    <definedName name="kiiiiii" localSheetId="6" hidden="1">#REF!</definedName>
    <definedName name="kiiiiii" hidden="1">#REF!</definedName>
    <definedName name="kim" localSheetId="7">#REF!</definedName>
    <definedName name="kim" localSheetId="6">#REF!</definedName>
    <definedName name="kim">#REF!</definedName>
    <definedName name="kio" localSheetId="7" hidden="1">{"Tab1",#N/A,FALSE,"P";"Tab2",#N/A,FALSE,"P"}</definedName>
    <definedName name="kio" localSheetId="1" hidden="1">{"Tab1",#N/A,FALSE,"P";"Tab2",#N/A,FALSE,"P"}</definedName>
    <definedName name="kio" localSheetId="6" hidden="1">{"Tab1",#N/A,FALSE,"P";"Tab2",#N/A,FALSE,"P"}</definedName>
    <definedName name="kio" hidden="1">{"Tab1",#N/A,FALSE,"P";"Tab2",#N/A,FALSE,"P"}</definedName>
    <definedName name="kiu" localSheetId="7" hidden="1">{"Riqfin97",#N/A,FALSE,"Tran";"Riqfinpro",#N/A,FALSE,"Tran"}</definedName>
    <definedName name="kiu" localSheetId="1" hidden="1">{"Riqfin97",#N/A,FALSE,"Tran";"Riqfinpro",#N/A,FALSE,"Tran"}</definedName>
    <definedName name="kiu" localSheetId="6" hidden="1">{"Riqfin97",#N/A,FALSE,"Tran";"Riqfinpro",#N/A,FALSE,"Tran"}</definedName>
    <definedName name="kiu" hidden="1">{"Riqfin97",#N/A,FALSE,"Tran";"Riqfinpro",#N/A,FALSE,"Tran"}</definedName>
    <definedName name="kjkj" hidden="1">'[93]Fax a enviar'!#REF!</definedName>
    <definedName name="kk" localSheetId="7" hidden="1">{"Tab1",#N/A,FALSE,"P";"Tab2",#N/A,FALSE,"P"}</definedName>
    <definedName name="kk" localSheetId="1" hidden="1">{"Tab1",#N/A,FALSE,"P";"Tab2",#N/A,FALSE,"P"}</definedName>
    <definedName name="kk" localSheetId="6" hidden="1">{"Tab1",#N/A,FALSE,"P";"Tab2",#N/A,FALSE,"P"}</definedName>
    <definedName name="kk" hidden="1">{"Tab1",#N/A,FALSE,"P";"Tab2",#N/A,FALSE,"P"}</definedName>
    <definedName name="kkk" localSheetId="7" hidden="1">{"Tab1",#N/A,FALSE,"P";"Tab2",#N/A,FALSE,"P"}</definedName>
    <definedName name="kkk" localSheetId="1" hidden="1">{"Tab1",#N/A,FALSE,"P";"Tab2",#N/A,FALSE,"P"}</definedName>
    <definedName name="kkk" localSheetId="6" hidden="1">{"Tab1",#N/A,FALSE,"P";"Tab2",#N/A,FALSE,"P"}</definedName>
    <definedName name="kkk" hidden="1">{"Tab1",#N/A,FALSE,"P";"Tab2",#N/A,FALSE,"P"}</definedName>
    <definedName name="kkkk" hidden="1">[123]M!#REF!</definedName>
    <definedName name="kkkkk" hidden="1">'[124]J(Priv.Cap)'!#REF!</definedName>
    <definedName name="kkkkkkkk" localSheetId="7" hidden="1">{"Riqfin97",#N/A,FALSE,"Tran";"Riqfinpro",#N/A,FALSE,"Tran"}</definedName>
    <definedName name="kkkkkkkk" localSheetId="1" hidden="1">{"Riqfin97",#N/A,FALSE,"Tran";"Riqfinpro",#N/A,FALSE,"Tran"}</definedName>
    <definedName name="kkkkkkkk" localSheetId="6" hidden="1">{"Riqfin97",#N/A,FALSE,"Tran";"Riqfinpro",#N/A,FALSE,"Tran"}</definedName>
    <definedName name="kkkkkkkk" hidden="1">{"Riqfin97",#N/A,FALSE,"Tran";"Riqfinpro",#N/A,FALSE,"Tran"}</definedName>
    <definedName name="KWD" localSheetId="7">#REF!</definedName>
    <definedName name="KWD" localSheetId="6">#REF!</definedName>
    <definedName name="KWD">#REF!</definedName>
    <definedName name="kykiyu" localSheetId="7" hidden="1">'[93]Fax a enviar'!#REF!</definedName>
    <definedName name="kykiyu" localSheetId="6" hidden="1">'[93]Fax a enviar'!#REF!</definedName>
    <definedName name="kykiyu" hidden="1">'[93]Fax a enviar'!#REF!</definedName>
    <definedName name="L" localSheetId="7">[112]DA!#REF!</definedName>
    <definedName name="L" localSheetId="6">[112]DA!#REF!</definedName>
    <definedName name="L">[112]DA!#REF!</definedName>
    <definedName name="L_">#N/A</definedName>
    <definedName name="LastOpenedWorkSheet" localSheetId="7">#REF!</definedName>
    <definedName name="LastOpenedWorkSheet" localSheetId="6">#REF!</definedName>
    <definedName name="LastOpenedWorkSheet">#REF!</definedName>
    <definedName name="LastRefreshed" localSheetId="7">#REF!</definedName>
    <definedName name="LastRefreshed" localSheetId="6">#REF!</definedName>
    <definedName name="LastRefreshed">#REF!</definedName>
    <definedName name="LD" localSheetId="7">#REF!</definedName>
    <definedName name="LD" localSheetId="6">#REF!</definedName>
    <definedName name="LD">#REF!</definedName>
    <definedName name="LD1A" localSheetId="6">#REF!</definedName>
    <definedName name="LD1A">#REF!</definedName>
    <definedName name="LE" localSheetId="6">#REF!</definedName>
    <definedName name="LE">#REF!</definedName>
    <definedName name="LE1A" localSheetId="6">#REF!</definedName>
    <definedName name="LE1A">#REF!</definedName>
    <definedName name="LEAP" localSheetId="6">#REF!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7">#REF!</definedName>
    <definedName name="LIBRAE" localSheetId="6">#REF!</definedName>
    <definedName name="LIBRAE">#REF!</definedName>
    <definedName name="LINES" localSheetId="7">#REF!</definedName>
    <definedName name="LINES" localSheetId="6">#REF!</definedName>
    <definedName name="LINES">#REF!</definedName>
    <definedName name="liqc" localSheetId="7">[23]Programa!#REF!</definedName>
    <definedName name="liqc" localSheetId="6">[23]Programa!#REF!</definedName>
    <definedName name="liqc">[23]Programa!#REF!</definedName>
    <definedName name="liqd" localSheetId="7">[23]Programa!#REF!</definedName>
    <definedName name="liqd" localSheetId="6">[23]Programa!#REF!</definedName>
    <definedName name="liqd">[23]Programa!#REF!</definedName>
    <definedName name="Liquidez">'[52]Ranking Bancario'!$BV$5:$BZ$54</definedName>
    <definedName name="LIT" localSheetId="7">#REF!</definedName>
    <definedName name="LIT" localSheetId="6">#REF!</definedName>
    <definedName name="LIT">#REF!</definedName>
    <definedName name="lita">#N/A</definedName>
    <definedName name="LITEURO" localSheetId="7">#REF!</definedName>
    <definedName name="LITEURO" localSheetId="6">#REF!</definedName>
    <definedName name="LITEURO">#REF!</definedName>
    <definedName name="ll" localSheetId="7" hidden="1">{"Tab1",#N/A,FALSE,"P";"Tab2",#N/A,FALSE,"P"}</definedName>
    <definedName name="ll" localSheetId="1" hidden="1">{"Tab1",#N/A,FALSE,"P";"Tab2",#N/A,FALSE,"P"}</definedName>
    <definedName name="ll" localSheetId="6" hidden="1">{"Tab1",#N/A,FALSE,"P";"Tab2",#N/A,FALSE,"P"}</definedName>
    <definedName name="ll" hidden="1">{"Tab1",#N/A,FALSE,"P";"Tab2",#N/A,FALSE,"P"}</definedName>
    <definedName name="LLF">[59]Q3!#REF!</definedName>
    <definedName name="lll" localSheetId="7" hidden="1">{"Riqfin97",#N/A,FALSE,"Tran";"Riqfinpro",#N/A,FALSE,"Tran"}</definedName>
    <definedName name="lll" localSheetId="1" hidden="1">{"Riqfin97",#N/A,FALSE,"Tran";"Riqfinpro",#N/A,FALSE,"Tran"}</definedName>
    <definedName name="lll" localSheetId="6" hidden="1">{"Riqfin97",#N/A,FALSE,"Tran";"Riqfinpro",#N/A,FALSE,"Tran"}</definedName>
    <definedName name="lll" hidden="1">{"Riqfin97",#N/A,FALSE,"Tran";"Riqfinpro",#N/A,FALSE,"Tran"}</definedName>
    <definedName name="llll" hidden="1">[125]M!#REF!</definedName>
    <definedName name="lllll" localSheetId="7" hidden="1">{"Tab1",#N/A,FALSE,"P";"Tab2",#N/A,FALSE,"P"}</definedName>
    <definedName name="lllll" localSheetId="1" hidden="1">{"Tab1",#N/A,FALSE,"P";"Tab2",#N/A,FALSE,"P"}</definedName>
    <definedName name="lllll" localSheetId="6" hidden="1">{"Tab1",#N/A,FALSE,"P";"Tab2",#N/A,FALSE,"P"}</definedName>
    <definedName name="lllll" hidden="1">{"Tab1",#N/A,FALSE,"P";"Tab2",#N/A,FALSE,"P"}</definedName>
    <definedName name="llllll" localSheetId="7" hidden="1">{"Minpmon",#N/A,FALSE,"Monthinput"}</definedName>
    <definedName name="llllll" localSheetId="1" hidden="1">{"Minpmon",#N/A,FALSE,"Monthinput"}</definedName>
    <definedName name="llllll" localSheetId="6" hidden="1">{"Minpmon",#N/A,FALSE,"Monthinput"}</definedName>
    <definedName name="llllll" hidden="1">{"Minpmon",#N/A,FALSE,"Monthinput"}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6"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7" hidden="1">{"Minpmon",#N/A,FALSE,"Monthinput"}</definedName>
    <definedName name="lllllllllllllllll" localSheetId="1" hidden="1">{"Minpmon",#N/A,FALSE,"Monthinput"}</definedName>
    <definedName name="lllllllllllllllll" localSheetId="6" hidden="1">{"Minpmon",#N/A,FALSE,"Monthinput"}</definedName>
    <definedName name="lllllllllllllllll" hidden="1">{"Minpmon",#N/A,FALSE,"Monthinput"}</definedName>
    <definedName name="lloo" localSheetId="7" hidden="1">#REF!</definedName>
    <definedName name="lloo" localSheetId="6" hidden="1">#REF!</definedName>
    <definedName name="lloo" hidden="1">#REF!</definedName>
    <definedName name="lodnjkhdnbdv" localSheetId="7">#REF!</definedName>
    <definedName name="lodnjkhdnbdv" localSheetId="6">#REF!</definedName>
    <definedName name="lodnjkhdnbdv">#REF!</definedName>
    <definedName name="lolololo" localSheetId="7">#REF!</definedName>
    <definedName name="lolololo" localSheetId="6">#REF!</definedName>
    <definedName name="lolololo">#REF!</definedName>
    <definedName name="LONAB96">#REF!</definedName>
    <definedName name="LOOKUPMTH" localSheetId="6">#REF!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7">#REF!</definedName>
    <definedName name="LP" localSheetId="6">#REF!</definedName>
    <definedName name="LP">#REF!</definedName>
    <definedName name="LP1A" localSheetId="7">#REF!</definedName>
    <definedName name="LP1A" localSheetId="6">#REF!</definedName>
    <definedName name="LP1A">#REF!</definedName>
    <definedName name="LPEperc" localSheetId="7">#REF!</definedName>
    <definedName name="LPEperc" localSheetId="6">#REF!</definedName>
    <definedName name="LPEperc">#REF!</definedName>
    <definedName name="LPperc">#REF!</definedName>
    <definedName name="LT">#REF!</definedName>
    <definedName name="LTcirr" localSheetId="6">#REF!</definedName>
    <definedName name="LTcirr">#REF!</definedName>
    <definedName name="LTr" localSheetId="6">#REF!</definedName>
    <definedName name="LTr">#REF!</definedName>
    <definedName name="LUR">#N/A</definedName>
    <definedName name="LUXF" localSheetId="7">#REF!</definedName>
    <definedName name="LUXF" localSheetId="6">#REF!</definedName>
    <definedName name="LUXF">#REF!</definedName>
    <definedName name="LUXF1" localSheetId="7">#REF!</definedName>
    <definedName name="LUXF1" localSheetId="6">#REF!</definedName>
    <definedName name="LUXF1">#REF!</definedName>
    <definedName name="Lyon">[66]Sheet3!$O$1</definedName>
    <definedName name="m">#N/A</definedName>
    <definedName name="MACRO" localSheetId="7">#REF!</definedName>
    <definedName name="MACRO" localSheetId="6">#REF!</definedName>
    <definedName name="MACRO">#REF!</definedName>
    <definedName name="MACRO_ASSUMP_2006" localSheetId="7">#REF!</definedName>
    <definedName name="MACRO_ASSUMP_2006" localSheetId="6">#REF!</definedName>
    <definedName name="MACRO_ASSUMP_2006">#REF!</definedName>
    <definedName name="Macro2" localSheetId="7">#REF!</definedName>
    <definedName name="Macro2" localSheetId="6">#REF!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7">#REF!</definedName>
    <definedName name="MALAX" localSheetId="6">#REF!</definedName>
    <definedName name="MALAX">#REF!</definedName>
    <definedName name="MALAX1" localSheetId="7">#REF!</definedName>
    <definedName name="MALAX1" localSheetId="6">#REF!</definedName>
    <definedName name="MALAX1">#REF!</definedName>
    <definedName name="Malaysia" localSheetId="7">#REF!</definedName>
    <definedName name="Malaysia" localSheetId="6">#REF!</definedName>
    <definedName name="Malaysia">#REF!</definedName>
    <definedName name="MANUAL">#REF!</definedName>
    <definedName name="mapa1">#REF!</definedName>
    <definedName name="mapa2">#REF!</definedName>
    <definedName name="mar">[23]Programa!#REF!</definedName>
    <definedName name="MAR._89" localSheetId="7">#REF!</definedName>
    <definedName name="MAR._89" localSheetId="6">#REF!</definedName>
    <definedName name="MAR._89">#REF!</definedName>
    <definedName name="Maturity_IDA">[101]NPV!$B$26</definedName>
    <definedName name="Maturity_IDA1" localSheetId="7">#REF!</definedName>
    <definedName name="Maturity_IDA1" localSheetId="6">#REF!</definedName>
    <definedName name="Maturity_IDA1">#REF!</definedName>
    <definedName name="Maturity_NC" localSheetId="7">[101]NPV!#REF!</definedName>
    <definedName name="Maturity_NC" localSheetId="6">[101]NPV!#REF!</definedName>
    <definedName name="Maturity_NC">[101]NPV!#REF!</definedName>
    <definedName name="may" localSheetId="7">[23]Programa!#REF!</definedName>
    <definedName name="may" localSheetId="6">[23]Programa!#REF!</definedName>
    <definedName name="may">[23]Programa!#REF!</definedName>
    <definedName name="MAY._89" localSheetId="7">#REF!</definedName>
    <definedName name="MAY._89" localSheetId="6">#REF!</definedName>
    <definedName name="MAY._89">#REF!</definedName>
    <definedName name="MCPI" localSheetId="7">#REF!</definedName>
    <definedName name="MCPI" localSheetId="6">#REF!</definedName>
    <definedName name="MCPI">#REF!</definedName>
    <definedName name="MCV">#N/A</definedName>
    <definedName name="MCV_B">#N/A</definedName>
    <definedName name="MCV_B1" localSheetId="7">#REF!</definedName>
    <definedName name="MCV_B1" localSheetId="6">#REF!</definedName>
    <definedName name="MCV_B1">#REF!</definedName>
    <definedName name="mcv_b2">[1]Q6!$E$141:$AH$141</definedName>
    <definedName name="MCV_D">#N/A</definedName>
    <definedName name="MCV_D1" localSheetId="7">#REF!</definedName>
    <definedName name="MCV_D1" localSheetId="6">#REF!</definedName>
    <definedName name="MCV_D1">#REF!</definedName>
    <definedName name="MCV_N">#N/A</definedName>
    <definedName name="MCV_T">#N/A</definedName>
    <definedName name="MCV_T1" localSheetId="7">#REF!</definedName>
    <definedName name="MCV_T1" localSheetId="6">#REF!</definedName>
    <definedName name="MCV_T1">#REF!</definedName>
    <definedName name="mdavila" localSheetId="7">#REF!</definedName>
    <definedName name="mdavila" localSheetId="6">#REF!</definedName>
    <definedName name="mdavila">#REF!</definedName>
    <definedName name="me" localSheetId="7">[23]Programa!#REF!</definedName>
    <definedName name="me" localSheetId="6">[23]Programa!#REF!</definedName>
    <definedName name="me">[23]Programa!#REF!</definedName>
    <definedName name="Mecon">'[89]graf 1'!$A$3:$C$28</definedName>
    <definedName name="MEDTERM" localSheetId="7">#REF!</definedName>
    <definedName name="MEDTERM" localSheetId="6">#REF!</definedName>
    <definedName name="MEDTERM">#REF!</definedName>
    <definedName name="MENORES" localSheetId="7">#REF!</definedName>
    <definedName name="MENORES" localSheetId="6">#REF!</definedName>
    <definedName name="MENORES">#REF!</definedName>
    <definedName name="Meses">[126]Codigos!$A$14:$B$25</definedName>
    <definedName name="MEX" localSheetId="7">#REF!</definedName>
    <definedName name="MEX" localSheetId="6">#REF!</definedName>
    <definedName name="MEX">#REF!</definedName>
    <definedName name="MFISCAL" localSheetId="7">'[42]Annual Raw Data'!#REF!</definedName>
    <definedName name="MFISCAL" localSheetId="6">'[42]Annual Raw Data'!#REF!</definedName>
    <definedName name="MFISCAL">'[42]Annual Raw Data'!#REF!</definedName>
    <definedName name="mflowsa" localSheetId="6">[18]!mflowsa</definedName>
    <definedName name="mflowsa" localSheetId="8">[18]!mflowsa</definedName>
    <definedName name="mflowsa">[18]!mflowsa</definedName>
    <definedName name="mflowsq" localSheetId="6">[18]!mflowsq</definedName>
    <definedName name="mflowsq" localSheetId="8">[18]!mflowsq</definedName>
    <definedName name="mflowsq">[18]!mflowsq</definedName>
    <definedName name="MICRO" localSheetId="7">#REF!</definedName>
    <definedName name="MICRO" localSheetId="6">#REF!</definedName>
    <definedName name="MICRO">#REF!</definedName>
    <definedName name="MIDDLE" localSheetId="7">#REF!</definedName>
    <definedName name="MIDDLE" localSheetId="6">#REF!</definedName>
    <definedName name="MIDDLE">#REF!</definedName>
    <definedName name="Million_b_d">[67]nonopec!$D$426:$D$426</definedName>
    <definedName name="MINISTÉRIO_DA_PREVIDÊNCIA_E_ASSISTÊNCIA_SOCIAL" localSheetId="7">#REF!</definedName>
    <definedName name="MINISTÉRIO_DA_PREVIDÊNCIA_E_ASSISTÊNCIA_SOCIAL" localSheetId="6">#REF!</definedName>
    <definedName name="MINISTÉRIO_DA_PREVIDÊNCIA_E_ASSISTÊNCIA_SOCIAL">#REF!</definedName>
    <definedName name="MIRIAMA" localSheetId="7">#REF!</definedName>
    <definedName name="MIRIAMA" localSheetId="6">#REF!</definedName>
    <definedName name="MIRIAMA">#REF!</definedName>
    <definedName name="MIRIAMB" localSheetId="7">#REF!</definedName>
    <definedName name="MIRIAMB" localSheetId="6">#REF!</definedName>
    <definedName name="MIRIAMB">#REF!</definedName>
    <definedName name="MISC3">#REF!</definedName>
    <definedName name="MISC4" localSheetId="6">[20]OUTPUT!#REF!</definedName>
    <definedName name="MISC4">[20]OUTPUT!#REF!</definedName>
    <definedName name="mmm" localSheetId="7" hidden="1">{"Riqfin97",#N/A,FALSE,"Tran";"Riqfinpro",#N/A,FALSE,"Tran"}</definedName>
    <definedName name="mmm" localSheetId="1" hidden="1">{"Riqfin97",#N/A,FALSE,"Tran";"Riqfinpro",#N/A,FALSE,"Tran"}</definedName>
    <definedName name="mmm" localSheetId="6" hidden="1">{"Riqfin97",#N/A,FALSE,"Tran";"Riqfinpro",#N/A,FALSE,"Tran"}</definedName>
    <definedName name="mmm" hidden="1">{"Riqfin97",#N/A,FALSE,"Tran";"Riqfinpro",#N/A,FALSE,"Tran"}</definedName>
    <definedName name="mmmm" localSheetId="7" hidden="1">{"Tab1",#N/A,FALSE,"P";"Tab2",#N/A,FALSE,"P"}</definedName>
    <definedName name="mmmm" localSheetId="1" hidden="1">{"Tab1",#N/A,FALSE,"P";"Tab2",#N/A,FALSE,"P"}</definedName>
    <definedName name="mmmm" localSheetId="6" hidden="1">{"Tab1",#N/A,FALSE,"P";"Tab2",#N/A,FALSE,"P"}</definedName>
    <definedName name="mmmm" hidden="1">{"Tab1",#N/A,FALSE,"P";"Tab2",#N/A,FALSE,"P"}</definedName>
    <definedName name="mmmmm" localSheetId="7" hidden="1">{"Riqfin97",#N/A,FALSE,"Tran";"Riqfinpro",#N/A,FALSE,"Tran"}</definedName>
    <definedName name="mmmmm" localSheetId="1" hidden="1">{"Riqfin97",#N/A,FALSE,"Tran";"Riqfinpro",#N/A,FALSE,"Tran"}</definedName>
    <definedName name="mmmmm" localSheetId="6" hidden="1">{"Riqfin97",#N/A,FALSE,"Tran";"Riqfinpro",#N/A,FALSE,"Tran"}</definedName>
    <definedName name="mmmmm" hidden="1">{"Riqfin97",#N/A,FALSE,"Tran";"Riqfinpro",#N/A,FALSE,"Tran"}</definedName>
    <definedName name="mmmmmmmmm" localSheetId="7" hidden="1">{"Riqfin97",#N/A,FALSE,"Tran";"Riqfinpro",#N/A,FALSE,"Tran"}</definedName>
    <definedName name="mmmmmmmmm" localSheetId="1" hidden="1">{"Riqfin97",#N/A,FALSE,"Tran";"Riqfinpro",#N/A,FALSE,"Tran"}</definedName>
    <definedName name="mmmmmmmmm" localSheetId="6" hidden="1">{"Riqfin97",#N/A,FALSE,"Tran";"Riqfinpro",#N/A,FALSE,"Tran"}</definedName>
    <definedName name="mmmmmmmmm" hidden="1">{"Riqfin97",#N/A,FALSE,"Tran";"Riqfinpro",#N/A,FALSE,"Tran"}</definedName>
    <definedName name="MN">[61]BCP!#REF!</definedName>
    <definedName name="MNDATES" localSheetId="7">#REF!</definedName>
    <definedName name="MNDATES" localSheetId="6">#REF!</definedName>
    <definedName name="MNDATES">#REF!</definedName>
    <definedName name="MNP" localSheetId="6">[61]BCP!#REF!</definedName>
    <definedName name="MNP">[61]BCP!#REF!</definedName>
    <definedName name="Módulo2.completo">#N/A</definedName>
    <definedName name="MON_SM" localSheetId="7">#REF!</definedName>
    <definedName name="MON_SM" localSheetId="6">#REF!</definedName>
    <definedName name="MON_SM">#REF!</definedName>
    <definedName name="MONF_SM" localSheetId="7">#REF!</definedName>
    <definedName name="MONF_SM" localSheetId="6">#REF!</definedName>
    <definedName name="MONF_SM">#REF!</definedName>
    <definedName name="Month" localSheetId="7">#REF!</definedName>
    <definedName name="Month" localSheetId="6">#REF!</definedName>
    <definedName name="Month">#REF!</definedName>
    <definedName name="MonthIndex" localSheetId="6">#REF!</definedName>
    <definedName name="MonthIndex">#REF!</definedName>
    <definedName name="MonthlyInf">[86]CPI!$A$403:$N$559</definedName>
    <definedName name="MONTHS">[81]MONTHLY!$BV$3:$CG$3</definedName>
    <definedName name="MONY" localSheetId="7">#REF!</definedName>
    <definedName name="MONY" localSheetId="6">#REF!</definedName>
    <definedName name="MONY">#REF!</definedName>
    <definedName name="moodys" localSheetId="7">'[127]Credit ratings on 1st issues'!#REF!</definedName>
    <definedName name="moodys" localSheetId="6">'[127]Credit ratings on 1st issues'!#REF!</definedName>
    <definedName name="moodys">'[127]Credit ratings on 1st issues'!#REF!</definedName>
    <definedName name="MPETROLEO" localSheetId="7">#REF!</definedName>
    <definedName name="MPETROLEO" localSheetId="6">#REF!</definedName>
    <definedName name="MPETROLEO">#REF!</definedName>
    <definedName name="msci">[107]Sheet1!$H$2:$K$24</definedName>
    <definedName name="mscid">[107]Sheet1!$B$2:$E$24</definedName>
    <definedName name="mscil">[107]Sheet1!$H$2:$K$24</definedName>
    <definedName name="mstocksa" localSheetId="6">[18]!mstocksa</definedName>
    <definedName name="mstocksa" localSheetId="8">[18]!mstocksa</definedName>
    <definedName name="mstocksa">[18]!mstocksa</definedName>
    <definedName name="mstocksq" localSheetId="6">[18]!mstocksq</definedName>
    <definedName name="mstocksq" localSheetId="8">[18]!mstocksq</definedName>
    <definedName name="mstocksq">[18]!mstocksq</definedName>
    <definedName name="mte" localSheetId="7" hidden="1">{"Riqfin97",#N/A,FALSE,"Tran";"Riqfinpro",#N/A,FALSE,"Tran"}</definedName>
    <definedName name="mte" localSheetId="1" hidden="1">{"Riqfin97",#N/A,FALSE,"Tran";"Riqfinpro",#N/A,FALSE,"Tran"}</definedName>
    <definedName name="mte" localSheetId="6" hidden="1">{"Riqfin97",#N/A,FALSE,"Tran";"Riqfinpro",#N/A,FALSE,"Tran"}</definedName>
    <definedName name="mte" hidden="1">{"Riqfin97",#N/A,FALSE,"Tran";"Riqfinpro",#N/A,FALSE,"Tran"}</definedName>
    <definedName name="MUNI96" localSheetId="7">#REF!</definedName>
    <definedName name="MUNI96" localSheetId="6">#REF!</definedName>
    <definedName name="MUNI96">#REF!</definedName>
    <definedName name="Municipios" localSheetId="7">#REF!</definedName>
    <definedName name="Municipios" localSheetId="6">#REF!</definedName>
    <definedName name="Municipios">#REF!</definedName>
    <definedName name="n" localSheetId="7" hidden="1">{"Minpmon",#N/A,FALSE,"Monthinput"}</definedName>
    <definedName name="n" localSheetId="1" hidden="1">{"Minpmon",#N/A,FALSE,"Monthinput"}</definedName>
    <definedName name="n" localSheetId="6" hidden="1">{"Minpmon",#N/A,FALSE,"Monthinput"}</definedName>
    <definedName name="n" hidden="1">{"Minpmon",#N/A,FALSE,"Monthinput"}</definedName>
    <definedName name="names">'[48]shared data'!$B$7:$O$7</definedName>
    <definedName name="NAMES_A">'[48]shared data'!$B$5:$B$223</definedName>
    <definedName name="names_w" localSheetId="7">#REF!</definedName>
    <definedName name="names_w" localSheetId="6">#REF!</definedName>
    <definedName name="names_w">#REF!</definedName>
    <definedName name="NC_R" localSheetId="7">[59]Q1!#REF!</definedName>
    <definedName name="NC_R" localSheetId="6">[59]Q1!#REF!</definedName>
    <definedName name="NC_R">[59]Q1!#REF!</definedName>
    <definedName name="NCG">#N/A</definedName>
    <definedName name="NCG_R">#N/A</definedName>
    <definedName name="NCP">#N/A</definedName>
    <definedName name="NCP_R">#N/A</definedName>
    <definedName name="Ndf">[54]CIRRs!$C$69</definedName>
    <definedName name="NE" localSheetId="7">#REF!</definedName>
    <definedName name="NE" localSheetId="6">#REF!</definedName>
    <definedName name="NE">#REF!</definedName>
    <definedName name="NECESSIDADE_DE_FINANCIAMENTO" localSheetId="7">#REF!</definedName>
    <definedName name="NECESSIDADE_DE_FINANCIAMENTO" localSheetId="6">#REF!</definedName>
    <definedName name="NECESSIDADE_DE_FINANCIAMENTO">#REF!</definedName>
    <definedName name="NEperc" localSheetId="7">#REF!</definedName>
    <definedName name="NEperc" localSheetId="6">#REF!</definedName>
    <definedName name="NEperc">#REF!</definedName>
    <definedName name="Netherlands_wt">'[68]OECD wgt'!$B$26</definedName>
    <definedName name="new" localSheetId="7">#REF!</definedName>
    <definedName name="new" localSheetId="6">#REF!</definedName>
    <definedName name="new">#REF!</definedName>
    <definedName name="NEWSHEET" localSheetId="7">#REF!</definedName>
    <definedName name="NEWSHEET" localSheetId="6">#REF!</definedName>
    <definedName name="NEWSHEET">#REF!</definedName>
    <definedName name="nfa_by_bank" localSheetId="7">#REF!</definedName>
    <definedName name="nfa_by_bank" localSheetId="6">#REF!</definedName>
    <definedName name="nfa_by_bank">#REF!</definedName>
    <definedName name="NFB_R" localSheetId="7">[59]Q1!#REF!</definedName>
    <definedName name="NFB_R" localSheetId="6">[59]Q1!#REF!</definedName>
    <definedName name="NFB_R">[59]Q1!#REF!</definedName>
    <definedName name="NFB_R_GDP" localSheetId="7">[59]Q1!#REF!</definedName>
    <definedName name="NFB_R_GDP" localSheetId="6">[59]Q1!#REF!</definedName>
    <definedName name="NFB_R_GDP">[59]Q1!#REF!</definedName>
    <definedName name="NFI">#N/A</definedName>
    <definedName name="NFI_R">#N/A</definedName>
    <definedName name="NFIP" localSheetId="7">#REF!</definedName>
    <definedName name="NFIP" localSheetId="6">#REF!</definedName>
    <definedName name="NFIP">#REF!</definedName>
    <definedName name="NFPS_" localSheetId="7">[41]OPS!#REF!</definedName>
    <definedName name="NFPS_" localSheetId="6">[41]OPS!#REF!</definedName>
    <definedName name="NFPS_">[41]OPS!#REF!</definedName>
    <definedName name="NGDP">#N/A</definedName>
    <definedName name="NGDP_D" localSheetId="7">[59]Q3!#REF!</definedName>
    <definedName name="NGDP_D" localSheetId="6">[59]Q3!#REF!</definedName>
    <definedName name="NGDP_D">[59]Q3!#REF!</definedName>
    <definedName name="NGDP_DG">#N/A</definedName>
    <definedName name="NGDP_R">#N/A</definedName>
    <definedName name="NGDP_RG">#N/A</definedName>
    <definedName name="ngdp2">[40]Q2!$E$47:$AH$47</definedName>
    <definedName name="NGDPA" localSheetId="7">#REF!</definedName>
    <definedName name="NGDPA" localSheetId="6">#REF!</definedName>
    <definedName name="NGDPA">#REF!</definedName>
    <definedName name="NGK" localSheetId="7">#REF!</definedName>
    <definedName name="NGK" localSheetId="6">#REF!</definedName>
    <definedName name="NGK">#REF!</definedName>
    <definedName name="NGNI" localSheetId="7">#REF!</definedName>
    <definedName name="NGNI" localSheetId="6">#REF!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7">[129]EDT!#REF!</definedName>
    <definedName name="nmBlankRow" localSheetId="6">[129]EDT!#REF!</definedName>
    <definedName name="nmBlankRow">[129]EDT!#REF!</definedName>
    <definedName name="nmColumnHeader">[129]EDT!$3:$3</definedName>
    <definedName name="nmData">[129]EDT!$B$4:$AA$36</definedName>
    <definedName name="NMG" localSheetId="7">#REF!</definedName>
    <definedName name="NMG" localSheetId="6">#REF!</definedName>
    <definedName name="NMG">#REF!</definedName>
    <definedName name="NMG_R" localSheetId="7">#REF!</definedName>
    <definedName name="NMG_R" localSheetId="6">#REF!</definedName>
    <definedName name="NMG_R">#REF!</definedName>
    <definedName name="NMG_RG">#N/A</definedName>
    <definedName name="nmIndexTable" localSheetId="7">[129]EDT!#REF!</definedName>
    <definedName name="nmIndexTable" localSheetId="6">[129]EDT!#REF!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7">[59]Q2!#REF!</definedName>
    <definedName name="NMS" localSheetId="6">[59]Q2!#REF!</definedName>
    <definedName name="NMS">[59]Q2!#REF!</definedName>
    <definedName name="NMS_R" localSheetId="7">[59]Q1!#REF!</definedName>
    <definedName name="NMS_R" localSheetId="6">[59]Q1!#REF!</definedName>
    <definedName name="NMS_R">[59]Q1!#REF!</definedName>
    <definedName name="nmScale" localSheetId="7">[129]EDT!#REF!</definedName>
    <definedName name="nmScale" localSheetId="6">[129]EDT!#REF!</definedName>
    <definedName name="nmScale">[129]EDT!#REF!</definedName>
    <definedName name="nn" localSheetId="7" hidden="1">{"Riqfin97",#N/A,FALSE,"Tran";"Riqfinpro",#N/A,FALSE,"Tran"}</definedName>
    <definedName name="nn" localSheetId="1" hidden="1">{"Riqfin97",#N/A,FALSE,"Tran";"Riqfinpro",#N/A,FALSE,"Tran"}</definedName>
    <definedName name="nn" localSheetId="6" hidden="1">{"Riqfin97",#N/A,FALSE,"Tran";"Riqfinpro",#N/A,FALSE,"Tran"}</definedName>
    <definedName name="nn" hidden="1">{"Riqfin97",#N/A,FALSE,"Tran";"Riqfinpro",#N/A,FALSE,"Tran"}</definedName>
    <definedName name="NNAMES" localSheetId="7">#REF!</definedName>
    <definedName name="NNAMES" localSheetId="6">#REF!</definedName>
    <definedName name="NNAMES">#REF!</definedName>
    <definedName name="nnn" localSheetId="7" hidden="1">{"Tab1",#N/A,FALSE,"P";"Tab2",#N/A,FALSE,"P"}</definedName>
    <definedName name="nnn" localSheetId="1" hidden="1">{"Tab1",#N/A,FALSE,"P";"Tab2",#N/A,FALSE,"P"}</definedName>
    <definedName name="nnn" localSheetId="6" hidden="1">{"Tab1",#N/A,FALSE,"P";"Tab2",#N/A,FALSE,"P"}</definedName>
    <definedName name="nnn" hidden="1">{"Tab1",#N/A,FALSE,"P";"Tab2",#N/A,FALSE,"P"}</definedName>
    <definedName name="nnnnn">#N/A</definedName>
    <definedName name="nnnnnnnnnn" localSheetId="7" hidden="1">{"Minpmon",#N/A,FALSE,"Monthinput"}</definedName>
    <definedName name="nnnnnnnnnn" localSheetId="1" hidden="1">{"Minpmon",#N/A,FALSE,"Monthinput"}</definedName>
    <definedName name="nnnnnnnnnn" localSheetId="6" hidden="1">{"Minpmon",#N/A,FALSE,"Monthinput"}</definedName>
    <definedName name="nnnnnnnnnn" hidden="1">{"Minpmon",#N/A,FALSE,"Monthinput"}</definedName>
    <definedName name="nnnnnnnnnnnn" localSheetId="7" hidden="1">{"Riqfin97",#N/A,FALSE,"Tran";"Riqfinpro",#N/A,FALSE,"Tran"}</definedName>
    <definedName name="nnnnnnnnnnnn" localSheetId="1" hidden="1">{"Riqfin97",#N/A,FALSE,"Tran";"Riqfinpro",#N/A,FALSE,"Tran"}</definedName>
    <definedName name="nnnnnnnnnnnn" localSheetId="6" hidden="1">{"Riqfin97",#N/A,FALSE,"Tran";"Riqfinpro",#N/A,FALSE,"Tran"}</definedName>
    <definedName name="nnnnnnnnnnnn" hidden="1">{"Riqfin97",#N/A,FALSE,"Tran";"Riqfinpro",#N/A,FALSE,"Tran"}</definedName>
    <definedName name="no" hidden="1">'[71]Crédito SPNF (fiscal)'!#REF!</definedName>
    <definedName name="Noah" localSheetId="7">#REF!</definedName>
    <definedName name="Noah" localSheetId="6">#REF!</definedName>
    <definedName name="Noah">#REF!</definedName>
    <definedName name="noclas1" localSheetId="7">#REF!</definedName>
    <definedName name="noclas1" localSheetId="6">#REF!</definedName>
    <definedName name="noclas1">#REF!</definedName>
    <definedName name="noclas2" localSheetId="7">#REF!</definedName>
    <definedName name="noclas2" localSheetId="6">#REF!</definedName>
    <definedName name="noclas2">#REF!</definedName>
    <definedName name="NOCLUB" localSheetId="6">#REF!</definedName>
    <definedName name="NOCLUB">#REF!</definedName>
    <definedName name="NOK" localSheetId="6">#REF!</definedName>
    <definedName name="NOK">#REF!</definedName>
    <definedName name="nombrenuevo">#N/A</definedName>
    <definedName name="NONLEAP" localSheetId="7">#REF!</definedName>
    <definedName name="NONLEAP" localSheetId="6">#REF!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7">#REF!</definedName>
    <definedName name="NOTA_EXPLICATIV" localSheetId="6">#REF!</definedName>
    <definedName name="NOTA_EXPLICATIV">#REF!</definedName>
    <definedName name="Notes" localSheetId="7">[131]UPLOAD!#REF!</definedName>
    <definedName name="Notes" localSheetId="6">[131]UPLOAD!#REF!</definedName>
    <definedName name="Notes">[131]UPLOAD!#REF!</definedName>
    <definedName name="NOTITLES" localSheetId="7">#REF!</definedName>
    <definedName name="NOTITLES" localSheetId="6">#REF!</definedName>
    <definedName name="NOTITLES">#REF!</definedName>
    <definedName name="NOV._89" localSheetId="7">#REF!</definedName>
    <definedName name="NOV._89" localSheetId="6">#REF!</definedName>
    <definedName name="NOV._89">#REF!</definedName>
    <definedName name="NSUMMARY">[67]nonopec!$D$157:$AD$204</definedName>
    <definedName name="NTDD_R" localSheetId="7">[59]Q1!#REF!</definedName>
    <definedName name="NTDD_R" localSheetId="6">[59]Q1!#REF!</definedName>
    <definedName name="NTDD_R">[59]Q1!#REF!</definedName>
    <definedName name="NTDD_RG" localSheetId="6">[74]!NTDD_RG</definedName>
    <definedName name="NTDD_RG" localSheetId="8">[74]!NTDD_RG</definedName>
    <definedName name="NTDD_RG">[74]!NTDD_RG</definedName>
    <definedName name="NX">#N/A</definedName>
    <definedName name="NX_R">#N/A</definedName>
    <definedName name="NXG" localSheetId="7">#REF!</definedName>
    <definedName name="NXG" localSheetId="6">#REF!</definedName>
    <definedName name="NXG">#REF!</definedName>
    <definedName name="NXG_R" localSheetId="7">#REF!</definedName>
    <definedName name="NXG_R" localSheetId="6">#REF!</definedName>
    <definedName name="NXG_R">#REF!</definedName>
    <definedName name="NXG_RG">#N/A</definedName>
    <definedName name="NXS" localSheetId="7">[59]Q2!#REF!</definedName>
    <definedName name="NXS" localSheetId="6">[59]Q2!#REF!</definedName>
    <definedName name="NXS">[59]Q2!#REF!</definedName>
    <definedName name="NXS_R" localSheetId="7">[59]Q1!#REF!</definedName>
    <definedName name="NXS_R" localSheetId="6">[59]Q1!#REF!</definedName>
    <definedName name="NXS_R">[59]Q1!#REF!</definedName>
    <definedName name="NYEAR2021" localSheetId="6">[92]Nickel!$B$583:$J$583</definedName>
    <definedName name="NYEAR2021">[92]Nickel!$B$583:$J$583</definedName>
    <definedName name="NYEAR2022" localSheetId="6">[92]Nickel!$K$583:$V$583</definedName>
    <definedName name="NYEAR2022">[92]Nickel!$K$583:$V$583</definedName>
    <definedName name="NYEAR2023" localSheetId="6">[92]Nickel!$W$583:$AH$583</definedName>
    <definedName name="NYEAR2023">[92]Nickel!$W$583:$AH$583</definedName>
    <definedName name="NYEAR2024" localSheetId="6">[92]Nickel!$AI$583:$AT$583</definedName>
    <definedName name="NYEAR2024">[92]Nickel!$AI$583:$AT$583</definedName>
    <definedName name="NYEAR2025" localSheetId="6">[92]Nickel!$AU$583:$BF$583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7">#REF!</definedName>
    <definedName name="OCT._89" localSheetId="6">#REF!</definedName>
    <definedName name="OCT._89">#REF!</definedName>
    <definedName name="OCTUBRE">#N/A</definedName>
    <definedName name="OECD">[67]nonopec!$D$1:$AD$28</definedName>
    <definedName name="OECD_Table" localSheetId="7">#REF!</definedName>
    <definedName name="OECD_Table" localSheetId="6">#REF!</definedName>
    <definedName name="OECD_Table">#REF!</definedName>
    <definedName name="oipio" localSheetId="7" hidden="1">#REF!</definedName>
    <definedName name="oipio" localSheetId="6" hidden="1">#REF!</definedName>
    <definedName name="oipio" hidden="1">#REF!</definedName>
    <definedName name="oiulfdgdgh" localSheetId="7" hidden="1">'[93]Fax a enviar'!#REF!</definedName>
    <definedName name="oiulfdgdgh" localSheetId="6" hidden="1">'[93]Fax a enviar'!#REF!</definedName>
    <definedName name="oiulfdgdgh" hidden="1">'[93]Fax a enviar'!#REF!</definedName>
    <definedName name="OK" localSheetId="7">#REF!</definedName>
    <definedName name="OK" localSheetId="6">#REF!</definedName>
    <definedName name="OK">#REF!</definedName>
    <definedName name="OnShow" localSheetId="6">'[132]SPNF Acuerdo Incl. Int.'!OnShow</definedName>
    <definedName name="OnShow" localSheetId="8">'[132]SPNF Acuerdo Incl. Int.'!OnShow</definedName>
    <definedName name="OnShow">'[132]SPNF Acuerdo Incl. Int.'!OnShow</definedName>
    <definedName name="onshow1">#N/A</definedName>
    <definedName name="onshow2">#N/A</definedName>
    <definedName name="oo" localSheetId="7" hidden="1">{"Riqfin97",#N/A,FALSE,"Tran";"Riqfinpro",#N/A,FALSE,"Tran"}</definedName>
    <definedName name="oo" localSheetId="1" hidden="1">{"Riqfin97",#N/A,FALSE,"Tran";"Riqfinpro",#N/A,FALSE,"Tran"}</definedName>
    <definedName name="oo" localSheetId="6" hidden="1">{"Riqfin97",#N/A,FALSE,"Tran";"Riqfinpro",#N/A,FALSE,"Tran"}</definedName>
    <definedName name="oo" hidden="1">{"Riqfin97",#N/A,FALSE,"Tran";"Riqfinpro",#N/A,FALSE,"Tran"}</definedName>
    <definedName name="OOA" localSheetId="7">#REF!</definedName>
    <definedName name="OOA" localSheetId="6">#REF!</definedName>
    <definedName name="OOA">#REF!</definedName>
    <definedName name="ooo" localSheetId="7" hidden="1">{"Tab1",#N/A,FALSE,"P";"Tab2",#N/A,FALSE,"P"}</definedName>
    <definedName name="ooo" localSheetId="1" hidden="1">{"Tab1",#N/A,FALSE,"P";"Tab2",#N/A,FALSE,"P"}</definedName>
    <definedName name="ooo" localSheetId="6" hidden="1">{"Tab1",#N/A,FALSE,"P";"Tab2",#N/A,FALSE,"P"}</definedName>
    <definedName name="ooo" hidden="1">{"Tab1",#N/A,FALSE,"P";"Tab2",#N/A,FALSE,"P"}</definedName>
    <definedName name="OOOKOKOKO" localSheetId="7">#REF!</definedName>
    <definedName name="OOOKOKOKO" localSheetId="6">#REF!</definedName>
    <definedName name="OOOKOKOKO">#REF!</definedName>
    <definedName name="oooo" localSheetId="7" hidden="1">{"Tab1",#N/A,FALSE,"P";"Tab2",#N/A,FALSE,"P"}</definedName>
    <definedName name="oooo" localSheetId="1" hidden="1">{"Tab1",#N/A,FALSE,"P";"Tab2",#N/A,FALSE,"P"}</definedName>
    <definedName name="oooo" localSheetId="6" hidden="1">{"Tab1",#N/A,FALSE,"P";"Tab2",#N/A,FALSE,"P"}</definedName>
    <definedName name="oooo" hidden="1">{"Tab1",#N/A,FALSE,"P";"Tab2",#N/A,FALSE,"P"}</definedName>
    <definedName name="ooooooooo" localSheetId="7" hidden="1">#REF!</definedName>
    <definedName name="ooooooooo" localSheetId="6" hidden="1">#REF!</definedName>
    <definedName name="ooooooooo" hidden="1">#REF!</definedName>
    <definedName name="OPEC">[67]nonopec!$D$204:$AD$251</definedName>
    <definedName name="OPEC1">[81]MONTHLY!$BP$12:$CA$12</definedName>
    <definedName name="OPEC2">[81]MONTHLY!$CB$12:$CM$12</definedName>
    <definedName name="OPOPOPOPO" localSheetId="7">#REF!</definedName>
    <definedName name="OPOPOPOPO" localSheetId="6">#REF!</definedName>
    <definedName name="OPOPOPOPO">#REF!</definedName>
    <definedName name="opu" localSheetId="7" hidden="1">{"Riqfin97",#N/A,FALSE,"Tran";"Riqfinpro",#N/A,FALSE,"Tran"}</definedName>
    <definedName name="opu" localSheetId="1" hidden="1">{"Riqfin97",#N/A,FALSE,"Tran";"Riqfinpro",#N/A,FALSE,"Tran"}</definedName>
    <definedName name="opu" localSheetId="6" hidden="1">{"Riqfin97",#N/A,FALSE,"Tran";"Riqfinpro",#N/A,FALSE,"Tran"}</definedName>
    <definedName name="opu" hidden="1">{"Riqfin97",#N/A,FALSE,"Tran";"Riqfinpro",#N/A,FALSE,"Tran"}</definedName>
    <definedName name="ORGANISMOS_DE_VIALIDAD__LEY_N__23966_ART._19">[4]C!$B$24:$N$24</definedName>
    <definedName name="Otr_Inst_Banc_40G" localSheetId="7">#REF!</definedName>
    <definedName name="Otr_Inst_Banc_40G" localSheetId="6">#REF!</definedName>
    <definedName name="Otr_Inst_Banc_40G">#REF!</definedName>
    <definedName name="otra" localSheetId="7" hidden="1">#REF!</definedName>
    <definedName name="otra" localSheetId="6" hidden="1">#REF!</definedName>
    <definedName name="otra" hidden="1">#REF!</definedName>
    <definedName name="Otras_Residuales" localSheetId="7">#REF!</definedName>
    <definedName name="Otras_Residuales" localSheetId="6">#REF!</definedName>
    <definedName name="Otras_Residuales">#REF!</definedName>
    <definedName name="otras1">#REF!</definedName>
    <definedName name="OTRAS96">#REF!</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6"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7">#REF!</definedName>
    <definedName name="otros" localSheetId="6">#REF!</definedName>
    <definedName name="otros">#REF!</definedName>
    <definedName name="OTROS_ORGANISMOS" localSheetId="7">#REF!</definedName>
    <definedName name="OTROS_ORGANISMOS" localSheetId="6">#REF!</definedName>
    <definedName name="OTROS_ORGANISMOS">#REF!</definedName>
    <definedName name="OTROS_ORGANISMOS_AUTONOMOS" localSheetId="7">#REF!</definedName>
    <definedName name="OTROS_ORGANISMOS_AUTONOMOS" localSheetId="6">#REF!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7">#REF!</definedName>
    <definedName name="otros98s" localSheetId="6">#REF!</definedName>
    <definedName name="otros98s">#REF!</definedName>
    <definedName name="otros99" localSheetId="7">#REF!</definedName>
    <definedName name="otros99" localSheetId="6">#REF!</definedName>
    <definedName name="otros99">#REF!</definedName>
    <definedName name="out_red4" localSheetId="7">#REF!</definedName>
    <definedName name="out_red4" localSheetId="6">#REF!</definedName>
    <definedName name="out_red4">#REF!</definedName>
    <definedName name="out_sr3">#REF!</definedName>
    <definedName name="OUTDS1">#REF!</definedName>
    <definedName name="OUTFISC">#REF!</definedName>
    <definedName name="OUTIMF">#REF!</definedName>
    <definedName name="OUTMN">#REF!</definedName>
    <definedName name="p" localSheetId="7" hidden="1">{"Riqfin97",#N/A,FALSE,"Tran";"Riqfinpro",#N/A,FALSE,"Tran"}</definedName>
    <definedName name="p" localSheetId="1" hidden="1">{"Riqfin97",#N/A,FALSE,"Tran";"Riqfinpro",#N/A,FALSE,"Tran"}</definedName>
    <definedName name="p" localSheetId="6" hidden="1">{"Riqfin97",#N/A,FALSE,"Tran";"Riqfinpro",#N/A,FALSE,"Tran"}</definedName>
    <definedName name="p" hidden="1">{"Riqfin97",#N/A,FALSE,"Tran";"Riqfinpro",#N/A,FALSE,"Tran"}</definedName>
    <definedName name="P1_1" localSheetId="7">OFFSET(#REF!,0,0,COUNT(#REF!),1)</definedName>
    <definedName name="P1_1" localSheetId="6">OFFSET(#REF!,0,0,COUNT(#REF!),1)</definedName>
    <definedName name="P1_1">OFFSET(#REF!,0,0,COUNT(#REF!),1)</definedName>
    <definedName name="P1_2" localSheetId="6">OFFSET(#REF!,0,0,COUNT(#REF!),1)</definedName>
    <definedName name="P1_2">OFFSET(#REF!,0,0,COUNT(#REF!),1)</definedName>
    <definedName name="P1avg" localSheetId="6">OFFSET(#REF!,0,0,COUNT(#REF!),1)</definedName>
    <definedName name="P1avg">OFFSET(#REF!,0,0,COUNT(#REF!),1)</definedName>
    <definedName name="P1min" localSheetId="6">OFFSET(#REF!,0,0,COUNT(#REF!),1)</definedName>
    <definedName name="P1min">OFFSET(#REF!,0,0,COUNT(#REF!),1)</definedName>
    <definedName name="P1rng" localSheetId="6">OFFSET(#REF!,0,0,COUNT(#REF!),1)</definedName>
    <definedName name="P1rng">OFFSET(#REF!,0,0,COUNT(#REF!),1)</definedName>
    <definedName name="P2_1" localSheetId="6">OFFSET(#REF!,0,0,COUNT(#REF!),1)</definedName>
    <definedName name="P2_1">OFFSET(#REF!,0,0,COUNT(#REF!),1)</definedName>
    <definedName name="P2_2" localSheetId="6">OFFSET(#REF!,0,0,COUNT(#REF!),1)</definedName>
    <definedName name="P2_2">OFFSET(#REF!,0,0,COUNT(#REF!),1)</definedName>
    <definedName name="P2avg" localSheetId="6">OFFSET(#REF!,0,0,COUNT(#REF!),1)</definedName>
    <definedName name="P2avg">OFFSET(#REF!,0,0,COUNT(#REF!),1)</definedName>
    <definedName name="P2min" localSheetId="6">OFFSET(#REF!,0,0,COUNT(#REF!),1)</definedName>
    <definedName name="P2min">OFFSET(#REF!,0,0,COUNT(#REF!),1)</definedName>
    <definedName name="P2rng" localSheetId="6">OFFSET(#REF!,0,0,COUNT(#REF!),1)</definedName>
    <definedName name="P2rng">OFFSET(#REF!,0,0,COUNT(#REF!),1)</definedName>
    <definedName name="p2std" localSheetId="7">#REF!</definedName>
    <definedName name="p2std" localSheetId="6">#REF!</definedName>
    <definedName name="p2std">#REF!</definedName>
    <definedName name="P3_1" localSheetId="7">OFFSET(#REF!,0,0,COUNT(#REF!),1)</definedName>
    <definedName name="P3_1" localSheetId="6">OFFSET(#REF!,0,0,COUNT(#REF!),1)</definedName>
    <definedName name="P3_1">OFFSET(#REF!,0,0,COUNT(#REF!),1)</definedName>
    <definedName name="P3_2" localSheetId="6">OFFSET(#REF!,0,0,COUNT(#REF!),1)</definedName>
    <definedName name="P3_2">OFFSET(#REF!,0,0,COUNT(#REF!),1)</definedName>
    <definedName name="P3avg" localSheetId="6">OFFSET(#REF!,0,0,COUNT(#REF!),1)</definedName>
    <definedName name="P3avg">OFFSET(#REF!,0,0,COUNT(#REF!),1)</definedName>
    <definedName name="P3min" localSheetId="6">OFFSET(#REF!,0,0,COUNT(#REF!),1)</definedName>
    <definedName name="P3min">OFFSET(#REF!,0,0,COUNT(#REF!),1)</definedName>
    <definedName name="P3rng" localSheetId="6">OFFSET(#REF!,0,0,COUNT(#REF!),1)</definedName>
    <definedName name="P3rng">OFFSET(#REF!,0,0,COUNT(#REF!),1)</definedName>
    <definedName name="P4_1" localSheetId="6">OFFSET(#REF!,0,0,COUNT(#REF!),1)</definedName>
    <definedName name="P4_1">OFFSET(#REF!,0,0,COUNT(#REF!),1)</definedName>
    <definedName name="P4_2" localSheetId="6">OFFSET(#REF!,0,0,COUNT(#REF!),1)</definedName>
    <definedName name="P4_2">OFFSET(#REF!,0,0,COUNT(#REF!),1)</definedName>
    <definedName name="P4avg" localSheetId="6">OFFSET(#REF!,0,0,COUNT(#REF!),1)</definedName>
    <definedName name="P4avg">OFFSET(#REF!,0,0,COUNT(#REF!),1)</definedName>
    <definedName name="P4min" localSheetId="6">OFFSET(#REF!,0,0,COUNT(#REF!),1)</definedName>
    <definedName name="P4min">OFFSET(#REF!,0,0,COUNT(#REF!),1)</definedName>
    <definedName name="P4rng" localSheetId="6">OFFSET(#REF!,0,0,COUNT(#REF!),1)</definedName>
    <definedName name="P4rng">OFFSET(#REF!,0,0,COUNT(#REF!),1)</definedName>
    <definedName name="P5_1" localSheetId="6">OFFSET(#REF!,0,0,COUNT(#REF!),1)</definedName>
    <definedName name="P5_1">OFFSET(#REF!,0,0,COUNT(#REF!),1)</definedName>
    <definedName name="P5_2" localSheetId="6">OFFSET(#REF!,0,0,COUNT(#REF!),1)</definedName>
    <definedName name="P5_2">OFFSET(#REF!,0,0,COUNT(#REF!),1)</definedName>
    <definedName name="P5avg" localSheetId="6">OFFSET(#REF!,0,0,COUNT(#REF!),1)</definedName>
    <definedName name="P5avg">OFFSET(#REF!,0,0,COUNT(#REF!),1)</definedName>
    <definedName name="P5min" localSheetId="6">OFFSET(#REF!,0,0,COUNT(#REF!),1)</definedName>
    <definedName name="P5min">OFFSET(#REF!,0,0,COUNT(#REF!),1)</definedName>
    <definedName name="P5rng" localSheetId="6">OFFSET(#REF!,0,0,COUNT(#REF!),1)</definedName>
    <definedName name="P5rng">OFFSET(#REF!,0,0,COUNT(#REF!),1)</definedName>
    <definedName name="PAGINA_01" localSheetId="7">#REF!</definedName>
    <definedName name="PAGINA_01" localSheetId="6">#REF!</definedName>
    <definedName name="PAGINA_01">#REF!</definedName>
    <definedName name="PAGINA_01_CONT." localSheetId="7">#REF!</definedName>
    <definedName name="PAGINA_01_CONT." localSheetId="6">#REF!</definedName>
    <definedName name="PAGINA_01_CONT.">#REF!</definedName>
    <definedName name="PAGINA_02" localSheetId="7">#REF!</definedName>
    <definedName name="PAGINA_02" localSheetId="6">#REF!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6">#REF!</definedName>
    <definedName name="Pan_Bancario_50G">#REF!</definedName>
    <definedName name="Pan_Monet_30G" localSheetId="6">#REF!</definedName>
    <definedName name="Pan_Monet_30G">#REF!</definedName>
    <definedName name="PARAMETROS">#REF!</definedName>
    <definedName name="Parmeshwar">[83]E!$AJ$98:$AX$115</definedName>
    <definedName name="PARTIDA" localSheetId="7">[133]SPNF!#REF!</definedName>
    <definedName name="PARTIDA" localSheetId="6">[133]SPNF!#REF!</definedName>
    <definedName name="PARTIDA">[133]SPNF!#REF!</definedName>
    <definedName name="PAS" localSheetId="7">#REF!</definedName>
    <definedName name="PAS" localSheetId="6">#REF!</definedName>
    <definedName name="PAS">#REF!</definedName>
    <definedName name="pastel">#N/A</definedName>
    <definedName name="Path_Data">'[48]shared data'!$B$8</definedName>
    <definedName name="Path_System">'[48]shared data'!$B$7</definedName>
    <definedName name="Pave" localSheetId="7">#REF!</definedName>
    <definedName name="Pave" localSheetId="6">#REF!</definedName>
    <definedName name="Pave">#REF!</definedName>
    <definedName name="PAYCAP" localSheetId="7">#REF!</definedName>
    <definedName name="PAYCAP" localSheetId="6">#REF!</definedName>
    <definedName name="PAYCAP">#REF!</definedName>
    <definedName name="Paym_Cap" localSheetId="7">#REF!</definedName>
    <definedName name="Paym_Cap" localSheetId="6">#REF!</definedName>
    <definedName name="Paym_Cap">#REF!</definedName>
    <definedName name="pchBM" localSheetId="6">#REF!</definedName>
    <definedName name="pchBM">#REF!</definedName>
    <definedName name="pchBMG" localSheetId="6">#REF!</definedName>
    <definedName name="pchBMG">#REF!</definedName>
    <definedName name="pchBX" localSheetId="6">#REF!</definedName>
    <definedName name="pchBX">#REF!</definedName>
    <definedName name="pchBXG" localSheetId="6">#REF!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7">#REF!</definedName>
    <definedName name="PCPI" localSheetId="6">#REF!</definedName>
    <definedName name="PCPI">#REF!</definedName>
    <definedName name="PCPIE" localSheetId="7">#REF!</definedName>
    <definedName name="PCPIE" localSheetId="6">#REF!</definedName>
    <definedName name="PCPIE">#REF!</definedName>
    <definedName name="PCPIG">#N/A</definedName>
    <definedName name="PEACEAGR" localSheetId="7">#REF!</definedName>
    <definedName name="PEACEAGR" localSheetId="6">#REF!</definedName>
    <definedName name="PEACEAGR">#REF!</definedName>
    <definedName name="PERE96" localSheetId="7">#REF!</definedName>
    <definedName name="PERE96" localSheetId="6">#REF!</definedName>
    <definedName name="PERE96">#REF!</definedName>
    <definedName name="Petroecuador" localSheetId="7">#REF!</definedName>
    <definedName name="Petroecuador" localSheetId="6">#REF!</definedName>
    <definedName name="Petroecuador">#REF!</definedName>
    <definedName name="PEX">[87]SUPUESTOS!A$14</definedName>
    <definedName name="PF" localSheetId="7">#REF!</definedName>
    <definedName name="PF" localSheetId="6">#REF!</definedName>
    <definedName name="PF">#REF!</definedName>
    <definedName name="PFP" localSheetId="7">#REF!</definedName>
    <definedName name="PFP" localSheetId="6">#REF!</definedName>
    <definedName name="PFP">#REF!</definedName>
    <definedName name="pfp_table1" localSheetId="7">#REF!</definedName>
    <definedName name="pfp_table1" localSheetId="6">#REF!</definedName>
    <definedName name="pfp_table1">#REF!</definedName>
    <definedName name="pib">#REF!</definedName>
    <definedName name="pib_int">#REF!</definedName>
    <definedName name="pib98j" localSheetId="7">[23]Programa!#REF!</definedName>
    <definedName name="pib98j" localSheetId="6">[23]Programa!#REF!</definedName>
    <definedName name="pib98j">[23]Programa!#REF!</definedName>
    <definedName name="pib98s" localSheetId="7">[23]Programa!#REF!</definedName>
    <definedName name="pib98s" localSheetId="6">[23]Programa!#REF!</definedName>
    <definedName name="pib98s">[23]Programa!#REF!</definedName>
    <definedName name="PIBMENSAL" localSheetId="7">#REF!</definedName>
    <definedName name="PIBMENSAL" localSheetId="6">#REF!</definedName>
    <definedName name="PIBMENSAL">#REF!</definedName>
    <definedName name="PIBporSECT" localSheetId="7">#REF!</definedName>
    <definedName name="PIBporSECT" localSheetId="6">#REF!</definedName>
    <definedName name="PIBporSECT">#REF!</definedName>
    <definedName name="PII" localSheetId="7" hidden="1">{"Main Economic Indicators",#N/A,FALSE,"C"}</definedName>
    <definedName name="PII" localSheetId="1" hidden="1">{"Main Economic Indicators",#N/A,FALSE,"C"}</definedName>
    <definedName name="PII" localSheetId="6" hidden="1">{"Main Economic Indicators",#N/A,FALSE,"C"}</definedName>
    <definedName name="PII" hidden="1">{"Main Economic Indicators",#N/A,FALSE,"C"}</definedName>
    <definedName name="PIJIS" localSheetId="7">#REF!</definedName>
    <definedName name="PIJIS" localSheetId="6">#REF!</definedName>
    <definedName name="PIJIS">#REF!</definedName>
    <definedName name="pit" localSheetId="7" hidden="1">{"Riqfin97",#N/A,FALSE,"Tran";"Riqfinpro",#N/A,FALSE,"Tran"}</definedName>
    <definedName name="pit" localSheetId="1" hidden="1">{"Riqfin97",#N/A,FALSE,"Tran";"Riqfinpro",#N/A,FALSE,"Tran"}</definedName>
    <definedName name="pit" localSheetId="6" hidden="1">{"Riqfin97",#N/A,FALSE,"Tran";"Riqfinpro",#N/A,FALSE,"Tran"}</definedName>
    <definedName name="pit" hidden="1">{"Riqfin97",#N/A,FALSE,"Tran";"Riqfinpro",#N/A,FALSE,"Tran"}</definedName>
    <definedName name="PK" localSheetId="7">#REF!</definedName>
    <definedName name="PK" localSheetId="6">#REF!</definedName>
    <definedName name="PK">#REF!</definedName>
    <definedName name="plame" localSheetId="7">#REF!</definedName>
    <definedName name="plame" localSheetId="6">#REF!</definedName>
    <definedName name="plame">#REF!</definedName>
    <definedName name="plame2000" localSheetId="7">#REF!</definedName>
    <definedName name="plame2000" localSheetId="6">#REF!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7">#REF!</definedName>
    <definedName name="plame98s" localSheetId="6">#REF!</definedName>
    <definedName name="plame98s">#REF!</definedName>
    <definedName name="plame99" localSheetId="7">#REF!</definedName>
    <definedName name="plame99" localSheetId="6">#REF!</definedName>
    <definedName name="plame99">#REF!</definedName>
    <definedName name="PLATA" localSheetId="7">#REF!</definedName>
    <definedName name="PLATA" localSheetId="6">#REF!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7">#REF!</definedName>
    <definedName name="plazo98s" localSheetId="6">#REF!</definedName>
    <definedName name="plazo98s">#REF!</definedName>
    <definedName name="plazo99" localSheetId="7">#REF!</definedName>
    <definedName name="plazo99" localSheetId="6">#REF!</definedName>
    <definedName name="plazo99">#REF!</definedName>
    <definedName name="POLLO" localSheetId="7">#REF!</definedName>
    <definedName name="POLLO" localSheetId="6">#REF!</definedName>
    <definedName name="POLLO">#REF!</definedName>
    <definedName name="poooooooooo" localSheetId="7" hidden="1">'[93]Fax a enviar'!#REF!</definedName>
    <definedName name="poooooooooo" localSheetId="6" hidden="1">'[93]Fax a enviar'!#REF!</definedName>
    <definedName name="poooooooooo" hidden="1">'[93]Fax a enviar'!#REF!</definedName>
    <definedName name="POPO" localSheetId="7">#REF!</definedName>
    <definedName name="POPO" localSheetId="6">#REF!</definedName>
    <definedName name="POPO">#REF!</definedName>
    <definedName name="PORT" localSheetId="7">#REF!</definedName>
    <definedName name="PORT" localSheetId="6">#REF!</definedName>
    <definedName name="PORT">#REF!</definedName>
    <definedName name="Ports" localSheetId="7">#REF!</definedName>
    <definedName name="Ports" localSheetId="6">#REF!</definedName>
    <definedName name="Ports">#REF!</definedName>
    <definedName name="Portugal_wt">'[68]OECD wgt'!$B$30</definedName>
    <definedName name="posnet2" localSheetId="7">#REF!</definedName>
    <definedName name="posnet2" localSheetId="6">#REF!</definedName>
    <definedName name="posnet2">#REF!</definedName>
    <definedName name="POTENCIAL" localSheetId="7">#REF!</definedName>
    <definedName name="POTENCIAL" localSheetId="6">#REF!</definedName>
    <definedName name="POTENCIAL">#REF!</definedName>
    <definedName name="PP" localSheetId="7">#REF!</definedName>
    <definedName name="PP" localSheetId="6">#REF!</definedName>
    <definedName name="PP">#REF!</definedName>
    <definedName name="ppoooooooooo" localSheetId="6" hidden="1">#REF!</definedName>
    <definedName name="ppoooooooooo" hidden="1">#REF!</definedName>
    <definedName name="ppp" localSheetId="7" hidden="1">{"Riqfin97",#N/A,FALSE,"Tran";"Riqfinpro",#N/A,FALSE,"Tran"}</definedName>
    <definedName name="ppp" localSheetId="1" hidden="1">{"Riqfin97",#N/A,FALSE,"Tran";"Riqfinpro",#N/A,FALSE,"Tran"}</definedName>
    <definedName name="ppp" localSheetId="6" hidden="1">{"Riqfin97",#N/A,FALSE,"Tran";"Riqfinpro",#N/A,FALSE,"Tran"}</definedName>
    <definedName name="ppp" hidden="1">{"Riqfin97",#N/A,FALSE,"Tran";"Riqfinpro",#N/A,FALSE,"Tran"}</definedName>
    <definedName name="pppppp" localSheetId="7" hidden="1">{"Riqfin97",#N/A,FALSE,"Tran";"Riqfinpro",#N/A,FALSE,"Tran"}</definedName>
    <definedName name="pppppp" localSheetId="1" hidden="1">{"Riqfin97",#N/A,FALSE,"Tran";"Riqfinpro",#N/A,FALSE,"Tran"}</definedName>
    <definedName name="pppppp" localSheetId="6" hidden="1">{"Riqfin97",#N/A,FALSE,"Tran";"Riqfinpro",#N/A,FALSE,"Tran"}</definedName>
    <definedName name="pppppp" hidden="1">{"Riqfin97",#N/A,FALSE,"Tran";"Riqfinpro",#N/A,FALSE,"Tran"}</definedName>
    <definedName name="pppppppppp" localSheetId="7" hidden="1">#REF!</definedName>
    <definedName name="pppppppppp" localSheetId="6" hidden="1">#REF!</definedName>
    <definedName name="pppppppppp" hidden="1">#REF!</definedName>
    <definedName name="ppppppppppppp" localSheetId="7" hidden="1">#REF!</definedName>
    <definedName name="ppppppppppppp" localSheetId="6" hidden="1">#REF!</definedName>
    <definedName name="ppppppppppppp" hidden="1">#REF!</definedName>
    <definedName name="PPPWGT">#N/A</definedName>
    <definedName name="PRECIOCIFBANANO" localSheetId="7">#REF!</definedName>
    <definedName name="PRECIOCIFBANANO" localSheetId="6">#REF!</definedName>
    <definedName name="PRECIOCIFBANANO">#REF!</definedName>
    <definedName name="Preparar_Reporte" localSheetId="7">#REF!</definedName>
    <definedName name="Preparar_Reporte" localSheetId="6">#REF!</definedName>
    <definedName name="Preparar_Reporte">#REF!</definedName>
    <definedName name="PRES1" localSheetId="7">[67]nonopec!#REF!</definedName>
    <definedName name="PRES1" localSheetId="6">[67]nonopec!#REF!</definedName>
    <definedName name="PRES1">[67]nonopec!#REF!</definedName>
    <definedName name="PRES2" localSheetId="7">[67]nonopec!#REF!</definedName>
    <definedName name="PRES2" localSheetId="6">[67]nonopec!#REF!</definedName>
    <definedName name="PRES2">[67]nonopec!#REF!</definedName>
    <definedName name="PRES3" localSheetId="6">[67]nonopec!#REF!</definedName>
    <definedName name="PRES3">[67]nonopec!#REF!</definedName>
    <definedName name="presion" localSheetId="7">#REF!</definedName>
    <definedName name="presion" localSheetId="6">#REF!</definedName>
    <definedName name="presion">#REF!</definedName>
    <definedName name="PRICE" localSheetId="7">#REF!</definedName>
    <definedName name="PRICE" localSheetId="6">#REF!</definedName>
    <definedName name="PRICE">#REF!</definedName>
    <definedName name="PRICETAB" localSheetId="7">#REF!</definedName>
    <definedName name="PRICETAB" localSheetId="6">#REF!</definedName>
    <definedName name="PRICETAB">#REF!</definedName>
    <definedName name="print">#REF!</definedName>
    <definedName name="Print_Area_MI" localSheetId="6">#REF!</definedName>
    <definedName name="Print_Area_MI">#REF!</definedName>
    <definedName name="Print_Titles_MI">#REF!</definedName>
    <definedName name="Print1" localSheetId="6">#REF!</definedName>
    <definedName name="Print1">#REF!</definedName>
    <definedName name="PRINTMACRO" localSheetId="6">#REF!</definedName>
    <definedName name="PRINTMACRO">#REF!</definedName>
    <definedName name="PrintThis_Links">[108]Links!$A$1:$F$33</definedName>
    <definedName name="PRIV0" localSheetId="7">#REF!</definedName>
    <definedName name="PRIV0" localSheetId="6">#REF!</definedName>
    <definedName name="PRIV0">#REF!</definedName>
    <definedName name="PRIV00" localSheetId="7">#REF!</definedName>
    <definedName name="PRIV00" localSheetId="6">#REF!</definedName>
    <definedName name="PRIV00">#REF!</definedName>
    <definedName name="PRIV1" localSheetId="7">#REF!</definedName>
    <definedName name="PRIV1" localSheetId="6">#REF!</definedName>
    <definedName name="PRIV1">#REF!</definedName>
    <definedName name="PRIV11" localSheetId="6">#REF!</definedName>
    <definedName name="PRIV11">#REF!</definedName>
    <definedName name="PRIV2" localSheetId="6">#REF!</definedName>
    <definedName name="PRIV2">#REF!</definedName>
    <definedName name="PRIV22" localSheetId="6">#REF!</definedName>
    <definedName name="PRIV22">#REF!</definedName>
    <definedName name="priv2ycredito">#REF!</definedName>
    <definedName name="priv2yposnet2ycredito">#REF!</definedName>
    <definedName name="PRIV3" localSheetId="6">#REF!</definedName>
    <definedName name="PRIV3">#REF!</definedName>
    <definedName name="PRIV33" localSheetId="6">#REF!</definedName>
    <definedName name="PRIV33">#REF!</definedName>
    <definedName name="PRMONTH" localSheetId="6">#REF!</definedName>
    <definedName name="PRMONTH">#REF!</definedName>
    <definedName name="prn">[101]FSUOUT!$B$2:$V$32</definedName>
    <definedName name="Product" localSheetId="7">#REF!</definedName>
    <definedName name="Product" localSheetId="6">#REF!</definedName>
    <definedName name="Product">#REF!</definedName>
    <definedName name="PROG" localSheetId="7">#REF!</definedName>
    <definedName name="PROG" localSheetId="6">#REF!</definedName>
    <definedName name="PROG">#REF!</definedName>
    <definedName name="Prog1998" localSheetId="7">'[135]2003'!#REF!</definedName>
    <definedName name="Prog1998" localSheetId="6">'[135]2003'!#REF!</definedName>
    <definedName name="Prog1998">'[135]2003'!#REF!</definedName>
    <definedName name="progra" localSheetId="7">#REF!</definedName>
    <definedName name="progra" localSheetId="6">#REF!</definedName>
    <definedName name="progra">#REF!</definedName>
    <definedName name="proj00" localSheetId="7">[136]sources!#REF!</definedName>
    <definedName name="proj00" localSheetId="6">[136]sources!#REF!</definedName>
    <definedName name="proj00">[136]sources!#REF!</definedName>
    <definedName name="PROJ98" localSheetId="7">#REF!</definedName>
    <definedName name="PROJ98" localSheetId="6">#REF!</definedName>
    <definedName name="PROJ98">#REF!</definedName>
    <definedName name="prom">[64]Promedio!$CD$90</definedName>
    <definedName name="promgraf" localSheetId="7">[137]GRAFPROM!#REF!</definedName>
    <definedName name="promgraf" localSheetId="6">[137]GRAFPROM!#REF!</definedName>
    <definedName name="promgraf">[137]GRAFPROM!#REF!</definedName>
    <definedName name="Prop.Demanda">'[52]Ranking Bancario'!$AH$4:$AL$54</definedName>
    <definedName name="Province" localSheetId="7">#REF!</definedName>
    <definedName name="Province" localSheetId="6">#REF!</definedName>
    <definedName name="Province">#REF!</definedName>
    <definedName name="Province_Details" localSheetId="7">#REF!</definedName>
    <definedName name="Province_Details" localSheetId="6">#REF!</definedName>
    <definedName name="Province_Details">#REF!</definedName>
    <definedName name="prphalf">[121]Sheet4!$C$3:$G$57</definedName>
    <definedName name="PRPINTSEPT">[138]STOCK!$D$4:$W$102</definedName>
    <definedName name="prueba">[5]!prueba</definedName>
    <definedName name="PRYEAR" localSheetId="7">#REF!</definedName>
    <definedName name="PRYEAR" localSheetId="6">#REF!</definedName>
    <definedName name="PRYEAR">#REF!</definedName>
    <definedName name="PS" localSheetId="7">#REF!</definedName>
    <definedName name="PS" localSheetId="6">#REF!</definedName>
    <definedName name="PS">#REF!</definedName>
    <definedName name="psbr" localSheetId="7">'[139]Input PSBR;Q-F'!#REF!</definedName>
    <definedName name="psbr" localSheetId="6">'[139]Input PSBR;Q-F'!#REF!</definedName>
    <definedName name="psbr">'[139]Input PSBR;Q-F'!#REF!</definedName>
    <definedName name="PSBR_TRIM" localSheetId="7">'[140]Resultado BC'!#REF!</definedName>
    <definedName name="PSBR_TRIM" localSheetId="6">'[140]Resultado BC'!#REF!</definedName>
    <definedName name="PSBR_TRIM">'[140]Resultado BC'!#REF!</definedName>
    <definedName name="pshocked" localSheetId="7">#REF!</definedName>
    <definedName name="pshocked" localSheetId="6">#REF!</definedName>
    <definedName name="pshocked">#REF!</definedName>
    <definedName name="PSperc" localSheetId="7">#REF!</definedName>
    <definedName name="PSperc" localSheetId="6">#REF!</definedName>
    <definedName name="PSperc">#REF!</definedName>
    <definedName name="Pstd" localSheetId="7">#REF!</definedName>
    <definedName name="Pstd" localSheetId="6">#REF!</definedName>
    <definedName name="Pstd">#REF!</definedName>
    <definedName name="PTA" localSheetId="6">#REF!</definedName>
    <definedName name="PTA">#REF!</definedName>
    <definedName name="PTAEURO" localSheetId="6">#REF!</definedName>
    <definedName name="PTAEURO">#REF!</definedName>
    <definedName name="PTAS">#REF!</definedName>
    <definedName name="PTE">#REF!</definedName>
    <definedName name="PUBL00" localSheetId="6">#REF!</definedName>
    <definedName name="PUBL00">#REF!</definedName>
    <definedName name="PUBL11" localSheetId="6">#REF!</definedName>
    <definedName name="PUBL11">#REF!</definedName>
    <definedName name="PUBL2" localSheetId="6">#REF!</definedName>
    <definedName name="PUBL2">#REF!</definedName>
    <definedName name="PUBL22" localSheetId="6">#REF!</definedName>
    <definedName name="PUBL22">#REF!</definedName>
    <definedName name="PUBL33" localSheetId="6">#REF!</definedName>
    <definedName name="PUBL33">#REF!</definedName>
    <definedName name="PUBL5" localSheetId="6">#REF!</definedName>
    <definedName name="PUBL5">#REF!</definedName>
    <definedName name="PUBL55" localSheetId="6">#REF!</definedName>
    <definedName name="PUBL55">#REF!</definedName>
    <definedName name="PUBL6" localSheetId="6">#REF!</definedName>
    <definedName name="PUBL6">#REF!</definedName>
    <definedName name="PUBL66" localSheetId="6">#REF!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7">#REF!</definedName>
    <definedName name="Q_5" localSheetId="6">#REF!</definedName>
    <definedName name="Q_5">#REF!</definedName>
    <definedName name="Q_6" localSheetId="7">#REF!</definedName>
    <definedName name="Q_6" localSheetId="6">#REF!</definedName>
    <definedName name="Q_6">#REF!</definedName>
    <definedName name="Q_7" localSheetId="7">#REF!</definedName>
    <definedName name="Q_7" localSheetId="6">#REF!</definedName>
    <definedName name="Q_7">#REF!</definedName>
    <definedName name="Q6_">#REF!</definedName>
    <definedName name="qawde" localSheetId="6">#REF!</definedName>
    <definedName name="qawde">#REF!</definedName>
    <definedName name="qaz" localSheetId="7" hidden="1">{"Tab1",#N/A,FALSE,"P";"Tab2",#N/A,FALSE,"P"}</definedName>
    <definedName name="qaz" localSheetId="1" hidden="1">{"Tab1",#N/A,FALSE,"P";"Tab2",#N/A,FALSE,"P"}</definedName>
    <definedName name="qaz" localSheetId="6" hidden="1">{"Tab1",#N/A,FALSE,"P";"Tab2",#N/A,FALSE,"P"}</definedName>
    <definedName name="qaz" hidden="1">{"Tab1",#N/A,FALSE,"P";"Tab2",#N/A,FALSE,"P"}</definedName>
    <definedName name="qer" localSheetId="7" hidden="1">{"Tab1",#N/A,FALSE,"P";"Tab2",#N/A,FALSE,"P"}</definedName>
    <definedName name="qer" localSheetId="1" hidden="1">{"Tab1",#N/A,FALSE,"P";"Tab2",#N/A,FALSE,"P"}</definedName>
    <definedName name="qer" localSheetId="6" hidden="1">{"Tab1",#N/A,FALSE,"P";"Tab2",#N/A,FALSE,"P"}</definedName>
    <definedName name="qer" hidden="1">{"Tab1",#N/A,FALSE,"P";"Tab2",#N/A,FALSE,"P"}</definedName>
    <definedName name="QFISCAL">'[141]Quarterly Raw Data'!#REF!</definedName>
    <definedName name="qq" hidden="1">'[118]J(Priv.Cap)'!#REF!</definedName>
    <definedName name="qqq" localSheetId="7" hidden="1">{#N/A,#N/A,FALSE,"EXTRABUDGT"}</definedName>
    <definedName name="qqq" localSheetId="1" hidden="1">{#N/A,#N/A,FALSE,"EXTRABUDGT"}</definedName>
    <definedName name="qqq" localSheetId="6" hidden="1">{#N/A,#N/A,FALSE,"EXTRABUDGT"}</definedName>
    <definedName name="qqq" hidden="1">{#N/A,#N/A,FALSE,"EXTRABUDGT"}</definedName>
    <definedName name="qqqqq" localSheetId="7" hidden="1">{"Minpmon",#N/A,FALSE,"Monthinput"}</definedName>
    <definedName name="qqqqq" localSheetId="1" hidden="1">{"Minpmon",#N/A,FALSE,"Monthinput"}</definedName>
    <definedName name="qqqqq" localSheetId="6" hidden="1">{"Minpmon",#N/A,FALSE,"Monthinput"}</definedName>
    <definedName name="qqqqq" hidden="1">{"Minpmon",#N/A,FALSE,"Monthinput"}</definedName>
    <definedName name="qqqqqqqqqqqqq" localSheetId="7" hidden="1">{"Tab1",#N/A,FALSE,"P";"Tab2",#N/A,FALSE,"P"}</definedName>
    <definedName name="qqqqqqqqqqqqq" localSheetId="1" hidden="1">{"Tab1",#N/A,FALSE,"P";"Tab2",#N/A,FALSE,"P"}</definedName>
    <definedName name="qqqqqqqqqqqqq" localSheetId="6"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7" hidden="1">{"Riqfin97",#N/A,FALSE,"Tran";"Riqfinpro",#N/A,FALSE,"Tran"}</definedName>
    <definedName name="qw" localSheetId="1" hidden="1">{"Riqfin97",#N/A,FALSE,"Tran";"Riqfinpro",#N/A,FALSE,"Tran"}</definedName>
    <definedName name="qw" localSheetId="6" hidden="1">{"Riqfin97",#N/A,FALSE,"Tran";"Riqfinpro",#N/A,FALSE,"Tran"}</definedName>
    <definedName name="qw" hidden="1">{"Riqfin97",#N/A,FALSE,"Tran";"Riqfinpro",#N/A,FALSE,"Tran"}</definedName>
    <definedName name="R_" localSheetId="7">#REF!</definedName>
    <definedName name="R_" localSheetId="6">#REF!</definedName>
    <definedName name="R_">#REF!</definedName>
    <definedName name="RA" localSheetId="7">#REF!</definedName>
    <definedName name="RA" localSheetId="6">#REF!</definedName>
    <definedName name="RA">#REF!</definedName>
    <definedName name="RAA" localSheetId="7">#REF!</definedName>
    <definedName name="RAA" localSheetId="6">#REF!</definedName>
    <definedName name="RAA">#REF!</definedName>
    <definedName name="raaesrr" localSheetId="6">#REF!</definedName>
    <definedName name="raaesrr">#REF!</definedName>
    <definedName name="raas" localSheetId="6">#REF!</definedName>
    <definedName name="raas">#REF!</definedName>
    <definedName name="RANGLIST">'[41]CGvt Rev'!#REF!</definedName>
    <definedName name="rave" localSheetId="7">#REF!</definedName>
    <definedName name="rave" localSheetId="6">#REF!</definedName>
    <definedName name="rave">#REF!</definedName>
    <definedName name="RD" localSheetId="7">#REF!</definedName>
    <definedName name="RD" localSheetId="6">#REF!</definedName>
    <definedName name="RD">#REF!</definedName>
    <definedName name="RD1A" localSheetId="7">#REF!</definedName>
    <definedName name="RD1A" localSheetId="6">#REF!</definedName>
    <definedName name="RD1A">#REF!</definedName>
    <definedName name="RDDic03">[96]ROE!$B$136</definedName>
    <definedName name="RDDic03_2">[97]ROE!$B$136</definedName>
    <definedName name="RDPESO" localSheetId="7">#REF!</definedName>
    <definedName name="RDPESO" localSheetId="6">#REF!</definedName>
    <definedName name="RDPESO">#REF!</definedName>
    <definedName name="RDPESO1" localSheetId="7">#REF!</definedName>
    <definedName name="RDPESO1" localSheetId="6">#REF!</definedName>
    <definedName name="RDPESO1">#REF!</definedName>
    <definedName name="RDPESO2" localSheetId="7">#REF!</definedName>
    <definedName name="RDPESO2" localSheetId="6">#REF!</definedName>
    <definedName name="RDPESO2">#REF!</definedName>
    <definedName name="RDPESO3">#REF!</definedName>
    <definedName name="RE" localSheetId="6">#REF!</definedName>
    <definedName name="RE">#REF!</definedName>
    <definedName name="Realprint">#REF!</definedName>
    <definedName name="realtab">#REF!</definedName>
    <definedName name="red" localSheetId="6">#REF!</definedName>
    <definedName name="red">#REF!</definedName>
    <definedName name="RED_BOP" localSheetId="6">#REF!</definedName>
    <definedName name="RED_BOP">#REF!</definedName>
    <definedName name="red_cpi" localSheetId="6">#REF!</definedName>
    <definedName name="red_cpi">#REF!</definedName>
    <definedName name="RED_D" localSheetId="6">#REF!</definedName>
    <definedName name="RED_D">#REF!</definedName>
    <definedName name="RED_DS" localSheetId="6">#REF!</definedName>
    <definedName name="RED_DS">#REF!</definedName>
    <definedName name="red_gdp_exp" localSheetId="6">#REF!</definedName>
    <definedName name="red_gdp_exp">#REF!</definedName>
    <definedName name="red_govt_empl" localSheetId="6">#REF!</definedName>
    <definedName name="red_govt_empl">#REF!</definedName>
    <definedName name="RED_NATCPI" localSheetId="6">#REF!</definedName>
    <definedName name="RED_NATCPI">#REF!</definedName>
    <definedName name="RED_TBCPI" localSheetId="6">#REF!</definedName>
    <definedName name="RED_TBCPI">#REF!</definedName>
    <definedName name="RED_TRD" localSheetId="6">#REF!</definedName>
    <definedName name="RED_TRD">#REF!</definedName>
    <definedName name="red42b">'[45]RED Table 41'!$A$7:$I$114</definedName>
    <definedName name="REDTbl3" localSheetId="7">#REF!</definedName>
    <definedName name="REDTbl3" localSheetId="6">#REF!</definedName>
    <definedName name="REDTbl3">#REF!</definedName>
    <definedName name="REDTbl4" localSheetId="7">#REF!</definedName>
    <definedName name="REDTbl4" localSheetId="6">#REF!</definedName>
    <definedName name="REDTbl4">#REF!</definedName>
    <definedName name="REDTbl5" localSheetId="7">#REF!</definedName>
    <definedName name="REDTbl5" localSheetId="6">#REF!</definedName>
    <definedName name="REDTbl5">#REF!</definedName>
    <definedName name="REDTbl6">#REF!</definedName>
    <definedName name="REDTbl7">#REF!</definedName>
    <definedName name="REDUC">[66]Sheet1!$I$1</definedName>
    <definedName name="reducido">#N/A</definedName>
    <definedName name="REF" localSheetId="7">#REF!</definedName>
    <definedName name="REF" localSheetId="6">#REF!</definedName>
    <definedName name="REF">#REF!</definedName>
    <definedName name="REFERENCIA1">[64]ARBOL!$E$10:$BK$10</definedName>
    <definedName name="Region" localSheetId="7">#REF!</definedName>
    <definedName name="Region" localSheetId="6">#REF!</definedName>
    <definedName name="Region">#REF!</definedName>
    <definedName name="Region_Province_Details" localSheetId="7">#REF!</definedName>
    <definedName name="Region_Province_Details" localSheetId="6">#REF!</definedName>
    <definedName name="Region_Province_Details">#REF!</definedName>
    <definedName name="registro" localSheetId="7">#REF!</definedName>
    <definedName name="registro" localSheetId="6">#REF!</definedName>
    <definedName name="registro">#REF!</definedName>
    <definedName name="REGREOUT" localSheetId="6" hidden="1">#REF!</definedName>
    <definedName name="REGREOUT" hidden="1">#REF!</definedName>
    <definedName name="REGREX" localSheetId="6" hidden="1">#REF!</definedName>
    <definedName name="REGREX" hidden="1">#REF!</definedName>
    <definedName name="REGREY" localSheetId="6" hidden="1">#REF!</definedName>
    <definedName name="REGREY" hidden="1">#REF!</definedName>
    <definedName name="renegocia">[23]Programa!#REF!</definedName>
    <definedName name="Rentabilidad">[79]Hoja1!$A$1:$L$77</definedName>
    <definedName name="REPORT" localSheetId="7">#REF!</definedName>
    <definedName name="REPORT" localSheetId="6">#REF!</definedName>
    <definedName name="REPORT">#REF!</definedName>
    <definedName name="REPORT1" localSheetId="7">#REF!</definedName>
    <definedName name="REPORT1" localSheetId="6">#REF!</definedName>
    <definedName name="REPORT1">#REF!</definedName>
    <definedName name="rerer" localSheetId="7" hidden="1">#REF!</definedName>
    <definedName name="rerer" localSheetId="6" hidden="1">#REF!</definedName>
    <definedName name="rerer" hidden="1">#REF!</definedName>
    <definedName name="RES">[64]RESUMEN!$C$5</definedName>
    <definedName name="RESERVA" localSheetId="7">#REF!</definedName>
    <definedName name="RESERVA" localSheetId="6">#REF!</definedName>
    <definedName name="RESERVA">#REF!</definedName>
    <definedName name="RESERVAS" localSheetId="7">#REF!</definedName>
    <definedName name="RESERVAS" localSheetId="6">#REF!</definedName>
    <definedName name="RESERVAS">#REF!</definedName>
    <definedName name="RESTFINSYS" localSheetId="7">#REF!</definedName>
    <definedName name="RESTFINSYS" localSheetId="6">#REF!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7">#REF!</definedName>
    <definedName name="RESUMEN11" localSheetId="6">#REF!</definedName>
    <definedName name="RESUMEN11">#REF!</definedName>
    <definedName name="RESUMEN2" localSheetId="7">#REF!</definedName>
    <definedName name="RESUMEN2" localSheetId="6">#REF!</definedName>
    <definedName name="RESUMEN2">#REF!</definedName>
    <definedName name="RESUMEN3" localSheetId="7">#REF!</definedName>
    <definedName name="RESUMEN3" localSheetId="6">#REF!</definedName>
    <definedName name="RESUMEN3">#REF!</definedName>
    <definedName name="RESUMEN4" localSheetId="6">#REF!</definedName>
    <definedName name="RESUMEN4">#REF!</definedName>
    <definedName name="RESUMEN5" localSheetId="6">#REF!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7">'[41]CGvt Rev'!#REF!</definedName>
    <definedName name="REVENUE_" localSheetId="6">'[41]CGvt Rev'!#REF!</definedName>
    <definedName name="REVENUE_">'[41]CGvt Rev'!#REF!</definedName>
    <definedName name="Revisions">[66]Sheet1!$B$4:$M$46</definedName>
    <definedName name="rf" localSheetId="7">[23]Programa!#REF!</definedName>
    <definedName name="rf" localSheetId="6">[23]Programa!#REF!</definedName>
    <definedName name="rf">[23]Programa!#REF!</definedName>
    <definedName name="RFSP" localSheetId="7">#REF!</definedName>
    <definedName name="RFSP" localSheetId="6">#REF!</definedName>
    <definedName name="RFSP">#REF!</definedName>
    <definedName name="rft" localSheetId="7" hidden="1">{"Riqfin97",#N/A,FALSE,"Tran";"Riqfinpro",#N/A,FALSE,"Tran"}</definedName>
    <definedName name="rft" localSheetId="1" hidden="1">{"Riqfin97",#N/A,FALSE,"Tran";"Riqfinpro",#N/A,FALSE,"Tran"}</definedName>
    <definedName name="rft" localSheetId="6" hidden="1">{"Riqfin97",#N/A,FALSE,"Tran";"Riqfinpro",#N/A,FALSE,"Tran"}</definedName>
    <definedName name="rft" hidden="1">{"Riqfin97",#N/A,FALSE,"Tran";"Riqfinpro",#N/A,FALSE,"Tran"}</definedName>
    <definedName name="rfv" localSheetId="7" hidden="1">{"Tab1",#N/A,FALSE,"P";"Tab2",#N/A,FALSE,"P"}</definedName>
    <definedName name="rfv" localSheetId="1" hidden="1">{"Tab1",#N/A,FALSE,"P";"Tab2",#N/A,FALSE,"P"}</definedName>
    <definedName name="rfv" localSheetId="6" hidden="1">{"Tab1",#N/A,FALSE,"P";"Tab2",#N/A,FALSE,"P"}</definedName>
    <definedName name="rfv" hidden="1">{"Tab1",#N/A,FALSE,"P";"Tab2",#N/A,FALSE,"P"}</definedName>
    <definedName name="RgCcode">[145]EERProfile!$B$2</definedName>
    <definedName name="RgCName">[145]EERProfile!$A$2</definedName>
    <definedName name="rgdfgd" localSheetId="7" hidden="1">#REF!</definedName>
    <definedName name="rgdfgd" localSheetId="6" hidden="1">#REF!</definedName>
    <definedName name="rgdfgd" hidden="1">#REF!</definedName>
    <definedName name="RGDPA" localSheetId="7">#REF!</definedName>
    <definedName name="RGDPA" localSheetId="6">#REF!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7">#REF!</definedName>
    <definedName name="RgFdPartCsource" localSheetId="6">#REF!</definedName>
    <definedName name="RgFdPartCsource">#REF!</definedName>
    <definedName name="RgFdPartEseries" localSheetId="7">#REF!</definedName>
    <definedName name="RgFdPartEseries" localSheetId="6">#REF!</definedName>
    <definedName name="RgFdPartEseries">#REF!</definedName>
    <definedName name="RgFdPartEsource" localSheetId="7">#REF!</definedName>
    <definedName name="RgFdPartEsource" localSheetId="6">#REF!</definedName>
    <definedName name="RgFdPartEsource">#REF!</definedName>
    <definedName name="RgFdPartUserFile">[145]EERProfile!$L$2</definedName>
    <definedName name="RgFdReptCSeries" localSheetId="7">#REF!</definedName>
    <definedName name="RgFdReptCSeries" localSheetId="6">#REF!</definedName>
    <definedName name="RgFdReptCSeries">#REF!</definedName>
    <definedName name="RgFdReptCsource" localSheetId="7">#REF!</definedName>
    <definedName name="RgFdReptCsource" localSheetId="6">#REF!</definedName>
    <definedName name="RgFdReptCsource">#REF!</definedName>
    <definedName name="RgFdReptEseries" localSheetId="7">#REF!</definedName>
    <definedName name="RgFdReptEseries" localSheetId="6">#REF!</definedName>
    <definedName name="RgFdReptEseries">#REF!</definedName>
    <definedName name="RgFdReptEsource">#REF!</definedName>
    <definedName name="RgFdReptUserFile">[145]EERProfile!$G$2</definedName>
    <definedName name="RgFdSAMethod" localSheetId="7">#REF!</definedName>
    <definedName name="RgFdSAMethod" localSheetId="6">#REF!</definedName>
    <definedName name="RgFdSAMethod">#REF!</definedName>
    <definedName name="RgFdTbBper" localSheetId="7">#REF!</definedName>
    <definedName name="RgFdTbBper" localSheetId="6">#REF!</definedName>
    <definedName name="RgFdTbBper">#REF!</definedName>
    <definedName name="RgFdTbCreate" localSheetId="7">#REF!</definedName>
    <definedName name="RgFdTbCreate" localSheetId="6">#REF!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7" hidden="1">#REF!</definedName>
    <definedName name="ri" localSheetId="6" hidden="1">#REF!</definedName>
    <definedName name="ri" hidden="1">#REF!</definedName>
    <definedName name="right" localSheetId="7">#REF!</definedName>
    <definedName name="right" localSheetId="6">#REF!</definedName>
    <definedName name="right">#REF!</definedName>
    <definedName name="RIN" localSheetId="7">#REF!</definedName>
    <definedName name="RIN" localSheetId="6">#REF!</definedName>
    <definedName name="RIN">#REF!</definedName>
    <definedName name="rindex" localSheetId="6">#REF!</definedName>
    <definedName name="rindex">#REF!</definedName>
    <definedName name="rinfinpriv">#REF!</definedName>
    <definedName name="RIQFIN">#REF!</definedName>
    <definedName name="riqueza">[23]Programa!#REF!</definedName>
    <definedName name="rita" localSheetId="7">[146]Hoja2!$1:$1048576</definedName>
    <definedName name="rita" localSheetId="6">[146]Hoja2!$1:$1048576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7">#REF!</definedName>
    <definedName name="RNGNM" localSheetId="6">#REF!</definedName>
    <definedName name="RNGNM">#REF!</definedName>
    <definedName name="rngQuestChecked">[108]ErrCheck!$A$3</definedName>
    <definedName name="ROE">[64]ROE!$C$4</definedName>
    <definedName name="ROS">#N/A</definedName>
    <definedName name="Rows_Table" localSheetId="7">#REF!</definedName>
    <definedName name="Rows_Table" localSheetId="6">#REF!</definedName>
    <definedName name="Rows_Table">#REF!</definedName>
    <definedName name="RP98RE" localSheetId="7">#REF!</definedName>
    <definedName name="RP98RE" localSheetId="6">#REF!</definedName>
    <definedName name="RP98RE">#REF!</definedName>
    <definedName name="RPJun02">[96]ROE!$B$136</definedName>
    <definedName name="RPJun02_2">[97]ROE!$B$136</definedName>
    <definedName name="RR" localSheetId="7">#REF!</definedName>
    <definedName name="RR" localSheetId="6">#REF!</definedName>
    <definedName name="RR">#REF!</definedName>
    <definedName name="rrasrra" localSheetId="7">#REF!</definedName>
    <definedName name="rrasrra" localSheetId="6">#REF!</definedName>
    <definedName name="rrasrra">#REF!</definedName>
    <definedName name="rrr" localSheetId="7" hidden="1">{"Riqfin97",#N/A,FALSE,"Tran";"Riqfinpro",#N/A,FALSE,"Tran"}</definedName>
    <definedName name="rrr" localSheetId="1" hidden="1">{"Riqfin97",#N/A,FALSE,"Tran";"Riqfinpro",#N/A,FALSE,"Tran"}</definedName>
    <definedName name="rrr" localSheetId="6" hidden="1">{"Riqfin97",#N/A,FALSE,"Tran";"Riqfinpro",#N/A,FALSE,"Tran"}</definedName>
    <definedName name="rrr" hidden="1">{"Riqfin97",#N/A,FALSE,"Tran";"Riqfinpro",#N/A,FALSE,"Tran"}</definedName>
    <definedName name="rrrr" localSheetId="7"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6"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7" hidden="1">{"Tab1",#N/A,FALSE,"P";"Tab2",#N/A,FALSE,"P"}</definedName>
    <definedName name="rrrrrr" localSheetId="1" hidden="1">{"Tab1",#N/A,FALSE,"P";"Tab2",#N/A,FALSE,"P"}</definedName>
    <definedName name="rrrrrr" localSheetId="6" hidden="1">{"Tab1",#N/A,FALSE,"P";"Tab2",#N/A,FALSE,"P"}</definedName>
    <definedName name="rrrrrr" hidden="1">{"Tab1",#N/A,FALSE,"P";"Tab2",#N/A,FALSE,"P"}</definedName>
    <definedName name="rrrrrrr" localSheetId="7" hidden="1">{"Tab1",#N/A,FALSE,"P";"Tab2",#N/A,FALSE,"P"}</definedName>
    <definedName name="rrrrrrr" localSheetId="1" hidden="1">{"Tab1",#N/A,FALSE,"P";"Tab2",#N/A,FALSE,"P"}</definedName>
    <definedName name="rrrrrrr" localSheetId="6" hidden="1">{"Tab1",#N/A,FALSE,"P";"Tab2",#N/A,FALSE,"P"}</definedName>
    <definedName name="rrrrrrr" hidden="1">{"Tab1",#N/A,FALSE,"P";"Tab2",#N/A,FALSE,"P"}</definedName>
    <definedName name="rrrrrrrrrrrrr" localSheetId="7" hidden="1">{"Tab1",#N/A,FALSE,"P";"Tab2",#N/A,FALSE,"P"}</definedName>
    <definedName name="rrrrrrrrrrrrr" localSheetId="1" hidden="1">{"Tab1",#N/A,FALSE,"P";"Tab2",#N/A,FALSE,"P"}</definedName>
    <definedName name="rrrrrrrrrrrrr" localSheetId="6" hidden="1">{"Tab1",#N/A,FALSE,"P";"Tab2",#N/A,FALSE,"P"}</definedName>
    <definedName name="rrrrrrrrrrrrr" hidden="1">{"Tab1",#N/A,FALSE,"P";"Tab2",#N/A,FALSE,"P"}</definedName>
    <definedName name="RS" localSheetId="7">#REF!</definedName>
    <definedName name="RS" localSheetId="6">#REF!</definedName>
    <definedName name="RS">#REF!</definedName>
    <definedName name="RS1A" localSheetId="7">#REF!</definedName>
    <definedName name="RS1A" localSheetId="6">#REF!</definedName>
    <definedName name="RS1A">#REF!</definedName>
    <definedName name="RSB" localSheetId="7">#REF!</definedName>
    <definedName name="RSB" localSheetId="6">#REF!</definedName>
    <definedName name="RSB">#REF!</definedName>
    <definedName name="RSB_AHAP_40R" localSheetId="6">#REF!</definedName>
    <definedName name="RSB_AHAP_40R">#REF!</definedName>
    <definedName name="RSB_Bcos_Des_40R" localSheetId="6">#REF!</definedName>
    <definedName name="RSB_Bcos_Des_40R">#REF!</definedName>
    <definedName name="RSB_SOCFIN_40R" localSheetId="6">#REF!</definedName>
    <definedName name="RSB_SOCFIN_40R">#REF!</definedName>
    <definedName name="rstd">#REF!</definedName>
    <definedName name="rt" localSheetId="7" hidden="1">{"Minpmon",#N/A,FALSE,"Monthinput"}</definedName>
    <definedName name="rt" localSheetId="1" hidden="1">{"Minpmon",#N/A,FALSE,"Monthinput"}</definedName>
    <definedName name="rt" localSheetId="6" hidden="1">{"Minpmon",#N/A,FALSE,"Monthinput"}</definedName>
    <definedName name="rt" hidden="1">{"Minpmon",#N/A,FALSE,"Monthinput"}</definedName>
    <definedName name="rte" localSheetId="7" hidden="1">{"Riqfin97",#N/A,FALSE,"Tran";"Riqfinpro",#N/A,FALSE,"Tran"}</definedName>
    <definedName name="rte" localSheetId="1" hidden="1">{"Riqfin97",#N/A,FALSE,"Tran";"Riqfinpro",#N/A,FALSE,"Tran"}</definedName>
    <definedName name="rte" localSheetId="6" hidden="1">{"Riqfin97",#N/A,FALSE,"Tran";"Riqfinpro",#N/A,FALSE,"Tran"}</definedName>
    <definedName name="rte" hidden="1">{"Riqfin97",#N/A,FALSE,"Tran";"Riqfinpro",#N/A,FALSE,"Tran"}</definedName>
    <definedName name="rtre" localSheetId="7" hidden="1">{"Main Economic Indicators",#N/A,FALSE,"C"}</definedName>
    <definedName name="rtre" localSheetId="1" hidden="1">{"Main Economic Indicators",#N/A,FALSE,"C"}</definedName>
    <definedName name="rtre" localSheetId="6" hidden="1">{"Main Economic Indicators",#N/A,FALSE,"C"}</definedName>
    <definedName name="rtre" hidden="1">{"Main Economic Indicators",#N/A,FALSE,"C"}</definedName>
    <definedName name="rtre1" localSheetId="7" hidden="1">{"Main Economic Indicators",#N/A,FALSE,"C"}</definedName>
    <definedName name="rtre1" localSheetId="1" hidden="1">{"Main Economic Indicators",#N/A,FALSE,"C"}</definedName>
    <definedName name="rtre1" localSheetId="6" hidden="1">{"Main Economic Indicators",#N/A,FALSE,"C"}</definedName>
    <definedName name="rtre1" hidden="1">{"Main Economic Indicators",#N/A,FALSE,"C"}</definedName>
    <definedName name="rty" localSheetId="7" hidden="1">{"Riqfin97",#N/A,FALSE,"Tran";"Riqfinpro",#N/A,FALSE,"Tran"}</definedName>
    <definedName name="rty" localSheetId="1" hidden="1">{"Riqfin97",#N/A,FALSE,"Tran";"Riqfinpro",#N/A,FALSE,"Tran"}</definedName>
    <definedName name="rty" localSheetId="6" hidden="1">{"Riqfin97",#N/A,FALSE,"Tran";"Riqfinpro",#N/A,FALSE,"Tran"}</definedName>
    <definedName name="rty" hidden="1">{"Riqfin97",#N/A,FALSE,"Tran";"Riqfinpro",#N/A,FALSE,"Tran"}</definedName>
    <definedName name="RUIZ" localSheetId="7">#REF!</definedName>
    <definedName name="RUIZ" localSheetId="6">#REF!</definedName>
    <definedName name="RUIZ">#REF!</definedName>
    <definedName name="Rwvu.PLA2." localSheetId="7" hidden="1">'[53]COP FED'!#REF!</definedName>
    <definedName name="Rwvu.PLA2." localSheetId="6" hidden="1">'[53]COP FED'!#REF!</definedName>
    <definedName name="Rwvu.PLA2." hidden="1">'[53]COP FED'!#REF!</definedName>
    <definedName name="rx" localSheetId="7" hidden="1">#REF!</definedName>
    <definedName name="rx" localSheetId="6" hidden="1">#REF!</definedName>
    <definedName name="rx" hidden="1">#REF!</definedName>
    <definedName name="rXDR">[54]CIRRs!$C$109</definedName>
    <definedName name="s" localSheetId="7" hidden="1">{"Tab1",#N/A,FALSE,"P";"Tab2",#N/A,FALSE,"P"}</definedName>
    <definedName name="s" localSheetId="1" hidden="1">{"Tab1",#N/A,FALSE,"P";"Tab2",#N/A,FALSE,"P"}</definedName>
    <definedName name="s" localSheetId="6" hidden="1">{"Tab1",#N/A,FALSE,"P";"Tab2",#N/A,FALSE,"P"}</definedName>
    <definedName name="s" hidden="1">{"Tab1",#N/A,FALSE,"P";"Tab2",#N/A,FALSE,"P"}</definedName>
    <definedName name="S_" localSheetId="7">#REF!</definedName>
    <definedName name="S_" localSheetId="6">#REF!</definedName>
    <definedName name="S_">#REF!</definedName>
    <definedName name="S_1A" localSheetId="7">#REF!</definedName>
    <definedName name="S_1A" localSheetId="6">#REF!</definedName>
    <definedName name="S_1A">#REF!</definedName>
    <definedName name="SA_Tab" localSheetId="7">#REF!</definedName>
    <definedName name="SA_Tab" localSheetId="6">#REF!</definedName>
    <definedName name="SA_Tab">#REF!</definedName>
    <definedName name="sad" localSheetId="7" hidden="1">{"Riqfin97",#N/A,FALSE,"Tran";"Riqfinpro",#N/A,FALSE,"Tran"}</definedName>
    <definedName name="sad" localSheetId="1" hidden="1">{"Riqfin97",#N/A,FALSE,"Tran";"Riqfinpro",#N/A,FALSE,"Tran"}</definedName>
    <definedName name="sad" localSheetId="6" hidden="1">{"Riqfin97",#N/A,FALSE,"Tran";"Riqfinpro",#N/A,FALSE,"Tran"}</definedName>
    <definedName name="sad" hidden="1">{"Riqfin97",#N/A,FALSE,"Tran";"Riqfinpro",#N/A,FALSE,"Tran"}</definedName>
    <definedName name="Salida_Recimp98" localSheetId="7">#REF!</definedName>
    <definedName name="Salida_Recimp98" localSheetId="6">#REF!</definedName>
    <definedName name="Salida_Recimp98">#REF!</definedName>
    <definedName name="Salida_Recimp99" localSheetId="7">#REF!</definedName>
    <definedName name="Salida_Recimp99" localSheetId="6">#REF!</definedName>
    <definedName name="Salida_Recimp99">#REF!</definedName>
    <definedName name="SALO" localSheetId="7">#REF!</definedName>
    <definedName name="SALO" localSheetId="6">#REF!</definedName>
    <definedName name="SALO">#REF!</definedName>
    <definedName name="SAR" localSheetId="6">#REF!</definedName>
    <definedName name="SAR">#REF!</definedName>
    <definedName name="sbn">#REF!</definedName>
    <definedName name="Scale" localSheetId="6">#REF!</definedName>
    <definedName name="Scale">#REF!</definedName>
    <definedName name="ScaleLabel" localSheetId="6">#REF!</definedName>
    <definedName name="ScaleLabel">#REF!</definedName>
    <definedName name="ScaleMultiplier" localSheetId="6">#REF!</definedName>
    <definedName name="ScaleMultiplier">#REF!</definedName>
    <definedName name="ScaleType" localSheetId="6">#REF!</definedName>
    <definedName name="ScaleType">#REF!</definedName>
    <definedName name="SCEN2">'[148]BOP Summary'!$AU$1</definedName>
    <definedName name="SCHILL" localSheetId="7">#REF!</definedName>
    <definedName name="SCHILL" localSheetId="6">#REF!</definedName>
    <definedName name="SCHILL">#REF!</definedName>
    <definedName name="SCHILL1" localSheetId="7">#REF!</definedName>
    <definedName name="SCHILL1" localSheetId="6">#REF!</definedName>
    <definedName name="SCHILL1">#REF!</definedName>
    <definedName name="SCOTT1" localSheetId="7">#REF!</definedName>
    <definedName name="SCOTT1" localSheetId="6">#REF!</definedName>
    <definedName name="SCOTT1">#REF!</definedName>
    <definedName name="sd" localSheetId="6">#REF!</definedName>
    <definedName name="sd">#REF!</definedName>
    <definedName name="sdfsdfsdfsd" localSheetId="7" hidden="1">{"Riqfin97",#N/A,FALSE,"Tran";"Riqfinpro",#N/A,FALSE,"Tran"}</definedName>
    <definedName name="sdfsdfsdfsd" localSheetId="1" hidden="1">{"Riqfin97",#N/A,FALSE,"Tran";"Riqfinpro",#N/A,FALSE,"Tran"}</definedName>
    <definedName name="sdfsdfsdfsd" localSheetId="6" hidden="1">{"Riqfin97",#N/A,FALSE,"Tran";"Riqfinpro",#N/A,FALSE,"Tran"}</definedName>
    <definedName name="sdfsdfsdfsd" hidden="1">{"Riqfin97",#N/A,FALSE,"Tran";"Riqfinpro",#N/A,FALSE,"Tran"}</definedName>
    <definedName name="sdr" localSheetId="7" hidden="1">{"Riqfin97",#N/A,FALSE,"Tran";"Riqfinpro",#N/A,FALSE,"Tran"}</definedName>
    <definedName name="sdr" localSheetId="1" hidden="1">{"Riqfin97",#N/A,FALSE,"Tran";"Riqfinpro",#N/A,FALSE,"Tran"}</definedName>
    <definedName name="sdr" localSheetId="6" hidden="1">{"Riqfin97",#N/A,FALSE,"Tran";"Riqfinpro",#N/A,FALSE,"Tran"}</definedName>
    <definedName name="sdr" hidden="1">{"Riqfin97",#N/A,FALSE,"Tran";"Riqfinpro",#N/A,FALSE,"Tran"}</definedName>
    <definedName name="sds_gdp_exp_lari" localSheetId="7">#REF!</definedName>
    <definedName name="sds_gdp_exp_lari" localSheetId="6">#REF!</definedName>
    <definedName name="sds_gdp_exp_lari">#REF!</definedName>
    <definedName name="sds_gdp_origin" localSheetId="7">#REF!</definedName>
    <definedName name="sds_gdp_origin" localSheetId="6">#REF!</definedName>
    <definedName name="sds_gdp_origin">#REF!</definedName>
    <definedName name="sds_gpd_exp_gdp" localSheetId="7">#REF!</definedName>
    <definedName name="sds_gpd_exp_gdp" localSheetId="6">#REF!</definedName>
    <definedName name="sds_gpd_exp_gdp">#REF!</definedName>
    <definedName name="sdsd" localSheetId="7" hidden="1">'[93]Fax a enviar'!#REF!</definedName>
    <definedName name="sdsd" localSheetId="6" hidden="1">'[93]Fax a enviar'!#REF!</definedName>
    <definedName name="sdsd" hidden="1">'[93]Fax a enviar'!#REF!</definedName>
    <definedName name="sdsds" localSheetId="7" hidden="1">#REF!</definedName>
    <definedName name="sdsds" localSheetId="6" hidden="1">#REF!</definedName>
    <definedName name="sdsds" hidden="1">#REF!</definedName>
    <definedName name="SECIND" localSheetId="7">#REF!</definedName>
    <definedName name="SECIND" localSheetId="6">#REF!</definedName>
    <definedName name="SECIND">#REF!</definedName>
    <definedName name="SECTORES" localSheetId="7">[133]SPNF!#REF!</definedName>
    <definedName name="SECTORES" localSheetId="6">[133]SPNF!#REF!</definedName>
    <definedName name="SECTORES">[133]SPNF!#REF!</definedName>
    <definedName name="seguimiento" localSheetId="7">#REF!</definedName>
    <definedName name="seguimiento" localSheetId="6">#REF!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7">#REF!</definedName>
    <definedName name="sei" localSheetId="6">#REF!</definedName>
    <definedName name="sei">#REF!</definedName>
    <definedName name="SEK" localSheetId="7">#REF!</definedName>
    <definedName name="SEK" localSheetId="6">#REF!</definedName>
    <definedName name="SEK">#REF!</definedName>
    <definedName name="Selected_Economic_and_Financial_Indicators" localSheetId="7">#REF!</definedName>
    <definedName name="Selected_Economic_and_Financial_Indicators" localSheetId="6">#REF!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7">#REF!</definedName>
    <definedName name="SEP._89" localSheetId="6">#REF!</definedName>
    <definedName name="SEP._89">#REF!</definedName>
    <definedName name="ser" localSheetId="7" hidden="1">{"Riqfin97",#N/A,FALSE,"Tran";"Riqfinpro",#N/A,FALSE,"Tran"}</definedName>
    <definedName name="ser" localSheetId="1" hidden="1">{"Riqfin97",#N/A,FALSE,"Tran";"Riqfinpro",#N/A,FALSE,"Tran"}</definedName>
    <definedName name="ser" localSheetId="6" hidden="1">{"Riqfin97",#N/A,FALSE,"Tran";"Riqfinpro",#N/A,FALSE,"Tran"}</definedName>
    <definedName name="ser" hidden="1">{"Riqfin97",#N/A,FALSE,"Tran";"Riqfinpro",#N/A,FALSE,"Tran"}</definedName>
    <definedName name="SHEET_A._Contents_and_file_description" localSheetId="7">#REF!</definedName>
    <definedName name="SHEET_A._Contents_and_file_description" localSheetId="6">#REF!</definedName>
    <definedName name="SHEET_A._Contents_and_file_description">#REF!</definedName>
    <definedName name="SHEET_B._DATA_FROM_TO_OTHER_FILES" localSheetId="7">#REF!</definedName>
    <definedName name="SHEET_B._DATA_FROM_TO_OTHER_FILES" localSheetId="6">#REF!</definedName>
    <definedName name="SHEET_B._DATA_FROM_TO_OTHER_FILES">#REF!</definedName>
    <definedName name="SHEET_C._RAW_DATA1" localSheetId="7">#REF!</definedName>
    <definedName name="SHEET_C._RAW_DATA1" localSheetId="6">#REF!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7">#REF!</definedName>
    <definedName name="SID" localSheetId="6">#REF!</definedName>
    <definedName name="SID">#REF!</definedName>
    <definedName name="SIDXGOB">'[87]SFISCAL-MOD'!$A$146:$IV$146</definedName>
    <definedName name="SING" localSheetId="7">#REF!</definedName>
    <definedName name="SING" localSheetId="6">#REF!</definedName>
    <definedName name="SING">#REF!</definedName>
    <definedName name="SING1" localSheetId="7">#REF!</definedName>
    <definedName name="SING1" localSheetId="6">#REF!</definedName>
    <definedName name="SING1">#REF!</definedName>
    <definedName name="SISBANCARIO" localSheetId="7">#REF!</definedName>
    <definedName name="SISBANCARIO" localSheetId="6">#REF!</definedName>
    <definedName name="SISBANCARIO">#REF!</definedName>
    <definedName name="sisfin1">#REF!</definedName>
    <definedName name="sisfin2">#REF!</definedName>
    <definedName name="SISTEMA_BANCARIO_NACIONAL">#REF!</definedName>
    <definedName name="sksksksk">#REF!</definedName>
    <definedName name="snp" localSheetId="6">'[127]Credit ratings on 1st issues'!#REF!</definedName>
    <definedName name="snp">'[127]Credit ratings on 1st issues'!#REF!</definedName>
    <definedName name="SOL">[64]SOLVENCIA!$D$5</definedName>
    <definedName name="Solvencia">'[52]Ranking Bancario'!$B$4:$F$54</definedName>
    <definedName name="SortRange" localSheetId="7">#REF!</definedName>
    <definedName name="SortRange" localSheetId="6">#REF!</definedName>
    <definedName name="SortRange">#REF!</definedName>
    <definedName name="SP" localSheetId="7">#REF!</definedName>
    <definedName name="SP" localSheetId="6">#REF!</definedName>
    <definedName name="SP">#REF!</definedName>
    <definedName name="Spain_wt">'[68]OECD wgt'!$B$31</definedName>
    <definedName name="SPG" localSheetId="7">#REF!</definedName>
    <definedName name="SPG" localSheetId="6">#REF!</definedName>
    <definedName name="SPG">#REF!</definedName>
    <definedName name="SPN">#N/A</definedName>
    <definedName name="spnf" localSheetId="6">'[132]SPNF Acuerdo Incl. Int.'!spnf</definedName>
    <definedName name="spnf" localSheetId="8">'[132]SPNF Acuerdo Incl. Int.'!spnf</definedName>
    <definedName name="spnf">'[132]SPNF Acuerdo Incl. Int.'!spnf</definedName>
    <definedName name="Spread_Between_Highest_and_Lowest_Rates">'[69]Inter-Bank'!$N$5</definedName>
    <definedName name="SPSS" localSheetId="7">#REF!</definedName>
    <definedName name="SPSS" localSheetId="6">#REF!</definedName>
    <definedName name="SPSS">#REF!</definedName>
    <definedName name="SRTable" localSheetId="7">#REF!</definedName>
    <definedName name="SRTable" localSheetId="6">#REF!</definedName>
    <definedName name="SRTable">#REF!</definedName>
    <definedName name="srtable1" localSheetId="7">#REF!</definedName>
    <definedName name="srtable1" localSheetId="6">#REF!</definedName>
    <definedName name="srtable1">#REF!</definedName>
    <definedName name="srtbl">#REF!</definedName>
    <definedName name="SS">[149]IMATA!$B$45:$B$108</definedName>
    <definedName name="SSperc" localSheetId="7">#REF!</definedName>
    <definedName name="SSperc" localSheetId="6">#REF!</definedName>
    <definedName name="SSperc">#REF!</definedName>
    <definedName name="sss" localSheetId="7" hidden="1">{"Minpmon",#N/A,FALSE,"Monthinput"}</definedName>
    <definedName name="sss" localSheetId="1" hidden="1">{"Minpmon",#N/A,FALSE,"Monthinput"}</definedName>
    <definedName name="sss" localSheetId="6" hidden="1">{"Minpmon",#N/A,FALSE,"Monthinput"}</definedName>
    <definedName name="sss" hidden="1">{"Minpmon",#N/A,FALSE,"Monthinput"}</definedName>
    <definedName name="ssss" localSheetId="7" hidden="1">{"Riqfin97",#N/A,FALSE,"Tran";"Riqfinpro",#N/A,FALSE,"Tran"}</definedName>
    <definedName name="ssss" localSheetId="1" hidden="1">{"Riqfin97",#N/A,FALSE,"Tran";"Riqfinpro",#N/A,FALSE,"Tran"}</definedName>
    <definedName name="ssss" localSheetId="6" hidden="1">{"Riqfin97",#N/A,FALSE,"Tran";"Riqfinpro",#N/A,FALSE,"Tran"}</definedName>
    <definedName name="ssss" hidden="1">{"Riqfin97",#N/A,FALSE,"Tran";"Riqfinpro",#N/A,FALSE,"Tran"}</definedName>
    <definedName name="ssssss">#N/A</definedName>
    <definedName name="Staff" localSheetId="7">#REF!</definedName>
    <definedName name="Staff" localSheetId="6">#REF!</definedName>
    <definedName name="Staff">#REF!</definedName>
    <definedName name="staffrp" localSheetId="7">#REF!</definedName>
    <definedName name="staffrp" localSheetId="6">#REF!</definedName>
    <definedName name="staffrp">#REF!</definedName>
    <definedName name="START" localSheetId="7">#REF!</definedName>
    <definedName name="START" localSheetId="6">#REF!</definedName>
    <definedName name="START">#REF!</definedName>
    <definedName name="StartPosition" localSheetId="6">#REF!</definedName>
    <definedName name="StartPosition">#REF!</definedName>
    <definedName name="STFQTAB" localSheetId="6">#REF!</definedName>
    <definedName name="STFQTAB">#REF!</definedName>
    <definedName name="STOCK">[138]STOCK!$D$4:$K$69</definedName>
    <definedName name="stocksumm" localSheetId="7">#REF!</definedName>
    <definedName name="stocksumm" localSheetId="6">#REF!</definedName>
    <definedName name="stocksumm">#REF!</definedName>
    <definedName name="STOP" localSheetId="7">#REF!</definedName>
    <definedName name="STOP" localSheetId="6">#REF!</definedName>
    <definedName name="STOP">#REF!</definedName>
    <definedName name="STTAB4" localSheetId="7">#REF!</definedName>
    <definedName name="STTAB4" localSheetId="6">#REF!</definedName>
    <definedName name="STTAB4">#REF!</definedName>
    <definedName name="SUM">[12]BoP!$E$313:$BE$365</definedName>
    <definedName name="SUMA_FIJA_FINANCIADA_CON__LA_COPARTICIPACION_FEDERAL_DE_NACION__LEY_N__23621_ART._1">[4]C!$B$19:$N$19</definedName>
    <definedName name="SUMGDP" localSheetId="7">[115]NA!#REF!</definedName>
    <definedName name="SUMGDP" localSheetId="6">[115]NA!#REF!</definedName>
    <definedName name="SUMGDP">[115]NA!#REF!</definedName>
    <definedName name="SUMTAB">[150]CPI:NA!$A$272:$R$990</definedName>
    <definedName name="SUPLI" localSheetId="7">#REF!</definedName>
    <definedName name="SUPLI" localSheetId="6">#REF!</definedName>
    <definedName name="SUPLI">#REF!</definedName>
    <definedName name="SUPLIDORES" localSheetId="7">#REF!</definedName>
    <definedName name="SUPLIDORES" localSheetId="6">#REF!</definedName>
    <definedName name="SUPLIDORES">#REF!</definedName>
    <definedName name="SUPPLY">[81]MONTHLY!$A$87:$Q$193</definedName>
    <definedName name="SUPPLY2">[81]MONTHLY!$A$422:$Z$477</definedName>
    <definedName name="SUPUES" localSheetId="7">#REF!</definedName>
    <definedName name="SUPUES" localSheetId="6">#REF!</definedName>
    <definedName name="SUPUES">#REF!</definedName>
    <definedName name="supuestos" localSheetId="7">#REF!</definedName>
    <definedName name="supuestos" localSheetId="6">#REF!</definedName>
    <definedName name="supuestos">#REF!</definedName>
    <definedName name="swe" localSheetId="7" hidden="1">{"Tab1",#N/A,FALSE,"P";"Tab2",#N/A,FALSE,"P"}</definedName>
    <definedName name="swe" localSheetId="1" hidden="1">{"Tab1",#N/A,FALSE,"P";"Tab2",#N/A,FALSE,"P"}</definedName>
    <definedName name="swe" localSheetId="6" hidden="1">{"Tab1",#N/A,FALSE,"P";"Tab2",#N/A,FALSE,"P"}</definedName>
    <definedName name="swe" hidden="1">{"Tab1",#N/A,FALSE,"P";"Tab2",#N/A,FALSE,"P"}</definedName>
    <definedName name="Sweden_wt">'[68]OECD wgt'!$B$32</definedName>
    <definedName name="SwitchColor" localSheetId="7">#REF!</definedName>
    <definedName name="SwitchColor" localSheetId="6">#REF!</definedName>
    <definedName name="SwitchColor">#REF!</definedName>
    <definedName name="Switzerland_wt">'[68]OECD wgt'!$B$33</definedName>
    <definedName name="Swvu.PLA1." localSheetId="7" hidden="1">'[53]COP FED'!#REF!</definedName>
    <definedName name="Swvu.PLA1." localSheetId="6" hidden="1">'[53]COP FED'!#REF!</definedName>
    <definedName name="Swvu.PLA1." hidden="1">'[53]COP FED'!#REF!</definedName>
    <definedName name="Swvu.PLA2." hidden="1">'[53]COP FED'!$A$1:$N$49</definedName>
    <definedName name="sxc" localSheetId="7" hidden="1">{"Riqfin97",#N/A,FALSE,"Tran";"Riqfinpro",#N/A,FALSE,"Tran"}</definedName>
    <definedName name="sxc" localSheetId="1" hidden="1">{"Riqfin97",#N/A,FALSE,"Tran";"Riqfinpro",#N/A,FALSE,"Tran"}</definedName>
    <definedName name="sxc" localSheetId="6" hidden="1">{"Riqfin97",#N/A,FALSE,"Tran";"Riqfinpro",#N/A,FALSE,"Tran"}</definedName>
    <definedName name="sxc" hidden="1">{"Riqfin97",#N/A,FALSE,"Tran";"Riqfinpro",#N/A,FALSE,"Tran"}</definedName>
    <definedName name="sxe" localSheetId="7" hidden="1">{"Riqfin97",#N/A,FALSE,"Tran";"Riqfinpro",#N/A,FALSE,"Tran"}</definedName>
    <definedName name="sxe" localSheetId="1" hidden="1">{"Riqfin97",#N/A,FALSE,"Tran";"Riqfinpro",#N/A,FALSE,"Tran"}</definedName>
    <definedName name="sxe" localSheetId="6" hidden="1">{"Riqfin97",#N/A,FALSE,"Tran";"Riqfinpro",#N/A,FALSE,"Tran"}</definedName>
    <definedName name="sxe" hidden="1">{"Riqfin97",#N/A,FALSE,"Tran";"Riqfinpro",#N/A,FALSE,"Tran"}</definedName>
    <definedName name="t" localSheetId="7" hidden="1">{"Minpmon",#N/A,FALSE,"Monthinput"}</definedName>
    <definedName name="t" localSheetId="1" hidden="1">{"Minpmon",#N/A,FALSE,"Monthinput"}</definedName>
    <definedName name="t" localSheetId="6" hidden="1">{"Minpmon",#N/A,FALSE,"Monthinput"}</definedName>
    <definedName name="t" hidden="1">{"Minpmon",#N/A,FALSE,"Monthinput"}</definedName>
    <definedName name="Tab_2" localSheetId="7">#REF!</definedName>
    <definedName name="Tab_2" localSheetId="6">#REF!</definedName>
    <definedName name="Tab_2">#REF!</definedName>
    <definedName name="Tab_Assumptions" localSheetId="7">#REF!</definedName>
    <definedName name="Tab_Assumptions" localSheetId="6">#REF!</definedName>
    <definedName name="Tab_Assumptions">#REF!</definedName>
    <definedName name="Tab_results" localSheetId="7">#REF!</definedName>
    <definedName name="Tab_results" localSheetId="6">#REF!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7">#REF!</definedName>
    <definedName name="Tab25a" localSheetId="6">#REF!</definedName>
    <definedName name="Tab25a">#REF!</definedName>
    <definedName name="Tab25b" localSheetId="7">#REF!</definedName>
    <definedName name="Tab25b" localSheetId="6">#REF!</definedName>
    <definedName name="Tab25b">#REF!</definedName>
    <definedName name="TAB2A" localSheetId="7">#REF!</definedName>
    <definedName name="TAB2A" localSheetId="6">#REF!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7">#REF!</definedName>
    <definedName name="tab6BCU" localSheetId="6">#REF!</definedName>
    <definedName name="tab6BCU">#REF!</definedName>
    <definedName name="TAB6C" localSheetId="7">#REF!</definedName>
    <definedName name="TAB6C" localSheetId="6">#REF!</definedName>
    <definedName name="TAB6C">#REF!</definedName>
    <definedName name="TAB7A" localSheetId="7">#REF!</definedName>
    <definedName name="TAB7A" localSheetId="6">#REF!</definedName>
    <definedName name="TAB7A">#REF!</definedName>
    <definedName name="tab7DGI">#REF!</definedName>
    <definedName name="Tabasic">#REF!</definedName>
    <definedName name="Tabe" localSheetId="6">#REF!</definedName>
    <definedName name="Tabe">#REF!</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6"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7">#REF!</definedName>
    <definedName name="Table" localSheetId="6">#REF!</definedName>
    <definedName name="Table">#REF!</definedName>
    <definedName name="Table__47">[152]RED47!$A$1:$I$53</definedName>
    <definedName name="TABLE_1">'[153]150dp'!$A$3:$K$94</definedName>
    <definedName name="Table_16.__Guatemala__National_Accounts_at_Current_Prices" localSheetId="7">#REF!</definedName>
    <definedName name="Table_16.__Guatemala__National_Accounts_at_Current_Prices" localSheetId="6">#REF!</definedName>
    <definedName name="Table_16.__Guatemala__National_Accounts_at_Current_Prices">#REF!</definedName>
    <definedName name="Table_2._Country_X___Public_Sector_Financing_1" localSheetId="7">#REF!</definedName>
    <definedName name="Table_2._Country_X___Public_Sector_Financing_1" localSheetId="6">#REF!</definedName>
    <definedName name="Table_2._Country_X___Public_Sector_Financing_1">#REF!</definedName>
    <definedName name="Table_20.cont__Guatemala___Selected_Agricultural_Sector_Statistics__concluded" localSheetId="7">#REF!</definedName>
    <definedName name="Table_20.cont__Guatemala___Selected_Agricultural_Sector_Statistics__concluded" localSheetId="6">#REF!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6">#REF!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6">#REF!</definedName>
    <definedName name="Table_Template">#REF!</definedName>
    <definedName name="table1" localSheetId="6">#REF!</definedName>
    <definedName name="table1">#REF!</definedName>
    <definedName name="table10">'[153]150dp'!$A$1:$F$58</definedName>
    <definedName name="table11" localSheetId="7">#REF!</definedName>
    <definedName name="table11" localSheetId="6">#REF!</definedName>
    <definedName name="table11">#REF!</definedName>
    <definedName name="table11?" localSheetId="7">#REF!</definedName>
    <definedName name="table11?" localSheetId="6">#REF!</definedName>
    <definedName name="table11?">#REF!</definedName>
    <definedName name="table12" localSheetId="7">#REF!</definedName>
    <definedName name="table12" localSheetId="6">#REF!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6">#REF!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7">#REF!</definedName>
    <definedName name="table4" localSheetId="6">#REF!</definedName>
    <definedName name="table4">#REF!</definedName>
    <definedName name="table41" localSheetId="7">#REF!</definedName>
    <definedName name="table41" localSheetId="6">#REF!</definedName>
    <definedName name="table41">#REF!</definedName>
    <definedName name="Table5" localSheetId="7">[155]Stfrprtables!#REF!</definedName>
    <definedName name="Table5" localSheetId="6">[155]Stfrprtables!#REF!</definedName>
    <definedName name="Table5">[155]Stfrprtables!#REF!</definedName>
    <definedName name="table6" localSheetId="7">#REF!</definedName>
    <definedName name="table6" localSheetId="6">#REF!</definedName>
    <definedName name="table6">#REF!</definedName>
    <definedName name="table7" localSheetId="7">#REF!</definedName>
    <definedName name="table7" localSheetId="6">#REF!</definedName>
    <definedName name="table7">#REF!</definedName>
    <definedName name="Table8">'[48]shared data'!$A$1:$E$32</definedName>
    <definedName name="table9" localSheetId="7">#REF!</definedName>
    <definedName name="table9" localSheetId="6">#REF!</definedName>
    <definedName name="table9">#REF!</definedName>
    <definedName name="TableA" localSheetId="7">#REF!</definedName>
    <definedName name="TableA" localSheetId="6">#REF!</definedName>
    <definedName name="TableA">#REF!</definedName>
    <definedName name="TableB1" localSheetId="7">#REF!</definedName>
    <definedName name="TableB1" localSheetId="6">#REF!</definedName>
    <definedName name="TableB1">#REF!</definedName>
    <definedName name="TableB2" localSheetId="6">#REF!</definedName>
    <definedName name="TableB2">#REF!</definedName>
    <definedName name="TableB3" localSheetId="6">#REF!</definedName>
    <definedName name="TableB3">#REF!</definedName>
    <definedName name="TableC1" localSheetId="6">#REF!</definedName>
    <definedName name="TableC1">#REF!</definedName>
    <definedName name="TableC2" localSheetId="6">#REF!</definedName>
    <definedName name="TableC2">#REF!</definedName>
    <definedName name="TableC3" localSheetId="6">#REF!</definedName>
    <definedName name="TableC3">#REF!</definedName>
    <definedName name="tabreal">#REF!</definedName>
    <definedName name="TAME">#REF!</definedName>
    <definedName name="TASA" localSheetId="6">#REF!</definedName>
    <definedName name="TASA">#REF!</definedName>
    <definedName name="TASAS" localSheetId="6">#REF!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7">#REF!</definedName>
    <definedName name="TD" localSheetId="6">#REF!</definedName>
    <definedName name="TD">#REF!</definedName>
    <definedName name="TD1A" localSheetId="7">#REF!</definedName>
    <definedName name="TD1A" localSheetId="6">#REF!</definedName>
    <definedName name="TD1A">#REF!</definedName>
    <definedName name="TDATE" localSheetId="7">#REF!</definedName>
    <definedName name="TDATE" localSheetId="6">#REF!</definedName>
    <definedName name="TDATE">#REF!</definedName>
    <definedName name="teetwetw" localSheetId="6" hidden="1">#REF!</definedName>
    <definedName name="teetwetw" hidden="1">#REF!</definedName>
    <definedName name="TELAS" localSheetId="6">#REF!</definedName>
    <definedName name="TELAS">#REF!</definedName>
    <definedName name="Template_Table" localSheetId="6">#REF!</definedName>
    <definedName name="Template_Table">#REF!</definedName>
    <definedName name="terte" localSheetId="6" hidden="1">#REF!</definedName>
    <definedName name="terte" hidden="1">#REF!</definedName>
    <definedName name="tete" localSheetId="6" hidden="1">#REF!</definedName>
    <definedName name="tete" hidden="1">#REF!</definedName>
    <definedName name="tetetwe" localSheetId="7" hidden="1">'[99]Fax a enviar'!#REF!</definedName>
    <definedName name="tetetwe" localSheetId="6" hidden="1">'[99]Fax a enviar'!#REF!</definedName>
    <definedName name="tetetwe" hidden="1">'[99]Fax a enviar'!#REF!</definedName>
    <definedName name="TEXTO1" localSheetId="7">#REF!</definedName>
    <definedName name="TEXTO1" localSheetId="6">#REF!</definedName>
    <definedName name="TEXTO1">#REF!</definedName>
    <definedName name="TEXTO2" localSheetId="7">#REF!</definedName>
    <definedName name="TEXTO2" localSheetId="6">#REF!</definedName>
    <definedName name="TEXTO2">#REF!</definedName>
    <definedName name="textToday" localSheetId="7">#REF!</definedName>
    <definedName name="textToday" localSheetId="6">#REF!</definedName>
    <definedName name="textToday">#REF!</definedName>
    <definedName name="TIPOCAMBIO" localSheetId="6">#REF!</definedName>
    <definedName name="TIPOCAMBIO">#REF!</definedName>
    <definedName name="TITLES" localSheetId="6">#REF!</definedName>
    <definedName name="TITLES">#REF!</definedName>
    <definedName name="TítuloDeColumna1" localSheetId="6">#REF!</definedName>
    <definedName name="TítuloDeColumna1">#REF!</definedName>
    <definedName name="TítuloDeColumna2" localSheetId="6">#REF!</definedName>
    <definedName name="TítuloDeColumna2">#REF!</definedName>
    <definedName name="títulos">#REF!</definedName>
    <definedName name="_xlnm.Print_Titles" localSheetId="6">#REF!</definedName>
    <definedName name="_xlnm.Print_Titles">#REF!</definedName>
    <definedName name="tj" localSheetId="7" hidden="1">{"Riqfin97",#N/A,FALSE,"Tran";"Riqfinpro",#N/A,FALSE,"Tran"}</definedName>
    <definedName name="tj" localSheetId="1" hidden="1">{"Riqfin97",#N/A,FALSE,"Tran";"Riqfinpro",#N/A,FALSE,"Tran"}</definedName>
    <definedName name="tj" localSheetId="6" hidden="1">{"Riqfin97",#N/A,FALSE,"Tran";"Riqfinpro",#N/A,FALSE,"Tran"}</definedName>
    <definedName name="tj" hidden="1">{"Riqfin97",#N/A,FALSE,"Tran";"Riqfinpro",#N/A,FALSE,"Tran"}</definedName>
    <definedName name="tjutju" hidden="1">'[93]Fax a enviar'!#REF!</definedName>
    <definedName name="TM" localSheetId="7">#REF!</definedName>
    <definedName name="TM" localSheetId="6">#REF!</definedName>
    <definedName name="TM">#REF!</definedName>
    <definedName name="TM_D" localSheetId="7">#REF!</definedName>
    <definedName name="TM_D" localSheetId="6">#REF!</definedName>
    <definedName name="TM_D">#REF!</definedName>
    <definedName name="TM_DPCH" localSheetId="7">#REF!</definedName>
    <definedName name="TM_DPCH" localSheetId="6">#REF!</definedName>
    <definedName name="TM_DPCH">#REF!</definedName>
    <definedName name="TM_R" localSheetId="6">#REF!</definedName>
    <definedName name="TM_R">#REF!</definedName>
    <definedName name="TM_RPCH" localSheetId="6">#REF!</definedName>
    <definedName name="TM_RPCH">#REF!</definedName>
    <definedName name="TMG" localSheetId="6">#REF!</definedName>
    <definedName name="TMG">#REF!</definedName>
    <definedName name="TMG_D">[77]Q5!$E$23:$AH$23</definedName>
    <definedName name="TMG_DPCH" localSheetId="7">#REF!</definedName>
    <definedName name="TMG_DPCH" localSheetId="6">#REF!</definedName>
    <definedName name="TMG_DPCH">#REF!</definedName>
    <definedName name="TMG_R" localSheetId="7">#REF!</definedName>
    <definedName name="TMG_R" localSheetId="6">#REF!</definedName>
    <definedName name="TMG_R">#REF!</definedName>
    <definedName name="TMG_RPCH" localSheetId="7">#REF!</definedName>
    <definedName name="TMG_RPCH" localSheetId="6">#REF!</definedName>
    <definedName name="TMG_RPCH">#REF!</definedName>
    <definedName name="TMGO">#N/A</definedName>
    <definedName name="TMGO_D" localSheetId="7">#REF!</definedName>
    <definedName name="TMGO_D" localSheetId="6">#REF!</definedName>
    <definedName name="TMGO_D">#REF!</definedName>
    <definedName name="TMGO_DPCH" localSheetId="7">#REF!</definedName>
    <definedName name="TMGO_DPCH" localSheetId="6">#REF!</definedName>
    <definedName name="TMGO_DPCH">#REF!</definedName>
    <definedName name="TMGO_R" localSheetId="7">#REF!</definedName>
    <definedName name="TMGO_R" localSheetId="6">#REF!</definedName>
    <definedName name="TMGO_R">#REF!</definedName>
    <definedName name="TMGO_RPCH" localSheetId="6">#REF!</definedName>
    <definedName name="TMGO_RPCH">#REF!</definedName>
    <definedName name="TMGXO" localSheetId="6">#REF!</definedName>
    <definedName name="TMGXO">#REF!</definedName>
    <definedName name="TMGXO_D" localSheetId="6">#REF!</definedName>
    <definedName name="TMGXO_D">#REF!</definedName>
    <definedName name="TMGXO_DPCH" localSheetId="6">#REF!</definedName>
    <definedName name="TMGXO_DPCH">#REF!</definedName>
    <definedName name="TMGXO_R" localSheetId="6">#REF!</definedName>
    <definedName name="TMGXO_R">#REF!</definedName>
    <definedName name="TMGXO_RPCH" localSheetId="6">#REF!</definedName>
    <definedName name="TMGXO_RPCH">#REF!</definedName>
    <definedName name="TMS" localSheetId="6">#REF!</definedName>
    <definedName name="TMS">#REF!</definedName>
    <definedName name="TNAME">#REF!</definedName>
    <definedName name="tnt">#N/A</definedName>
    <definedName name="TNTmar">#N/A</definedName>
    <definedName name="tntoct">#N/A</definedName>
    <definedName name="TOC" localSheetId="7">#REF!</definedName>
    <definedName name="TOC" localSheetId="6">#REF!</definedName>
    <definedName name="TOC">#REF!</definedName>
    <definedName name="TODO">[158]BCC!$A$1:$N$821,[158]BCC!$A$822:$N$1624</definedName>
    <definedName name="TOT00" localSheetId="7">#REF!</definedName>
    <definedName name="TOT00" localSheetId="6">#REF!</definedName>
    <definedName name="TOT00">#REF!</definedName>
    <definedName name="TOTAL" localSheetId="7">#REF!</definedName>
    <definedName name="TOTAL" localSheetId="6">#REF!</definedName>
    <definedName name="TOTAL">#REF!</definedName>
    <definedName name="TOWEO" localSheetId="7">#REF!</definedName>
    <definedName name="TOWEO" localSheetId="6">#REF!</definedName>
    <definedName name="TOWEO">#REF!</definedName>
    <definedName name="Trade" localSheetId="6">#REF!</definedName>
    <definedName name="Trade">#REF!</definedName>
    <definedName name="TRADE3" localSheetId="6">[20]Trade!#REF!</definedName>
    <definedName name="TRADE3">[20]Trade!#REF!</definedName>
    <definedName name="trans" localSheetId="7">#REF!</definedName>
    <definedName name="trans" localSheetId="6">#REF!</definedName>
    <definedName name="trans">#REF!</definedName>
    <definedName name="TransChoice" localSheetId="7">OFFSET(TransList,0,0,COUNTA(TransList),1)</definedName>
    <definedName name="TransChoice" localSheetId="1">OFFSET(TransList,0,0,COUNTA(TransList),1)</definedName>
    <definedName name="TransChoice" localSheetId="6">OFFSET(TransList,0,0,COUNTA(TransList),1)</definedName>
    <definedName name="TransChoice" localSheetId="8">OFFSET(TransList,0,0,COUNTA(TransList),1)</definedName>
    <definedName name="TransChoice">OFFSET(TransList,0,0,COUNTA(TransList),1)</definedName>
    <definedName name="Transfer_check" localSheetId="7">#REF!</definedName>
    <definedName name="Transfer_check" localSheetId="6">#REF!</definedName>
    <definedName name="Transfer_check">#REF!</definedName>
    <definedName name="TRANSFERENCIA" localSheetId="6">[78]!TRANSFERENCIA</definedName>
    <definedName name="TRANSFERENCIA" localSheetId="8">[78]!TRANSFERENCIA</definedName>
    <definedName name="TRANSFERENCIA">[78]!TRANSFERENCIA</definedName>
    <definedName name="TRANSFERENCIA_DE_SERVICIOS__LEY_N__24049_Y_COMPLEMENTARIAS">[4]C!$B$14:$N$14</definedName>
    <definedName name="TRANSNAVE" localSheetId="7">#REF!</definedName>
    <definedName name="TRANSNAVE" localSheetId="6">#REF!</definedName>
    <definedName name="TRANSNAVE">#REF!</definedName>
    <definedName name="transp">#N/A</definedName>
    <definedName name="transporte">#N/A</definedName>
    <definedName name="TRAS">#N/A</definedName>
    <definedName name="trert" localSheetId="7" hidden="1">'[99]Fax a enviar'!#REF!</definedName>
    <definedName name="trert" localSheetId="6" hidden="1">'[99]Fax a enviar'!#REF!</definedName>
    <definedName name="trert" hidden="1">'[99]Fax a enviar'!#REF!</definedName>
    <definedName name="TRIGO" localSheetId="7">#REF!</definedName>
    <definedName name="TRIGO" localSheetId="6">#REF!</definedName>
    <definedName name="TRIGO">#REF!</definedName>
    <definedName name="Trim">[126]Codigos!$A$5:$E$11</definedName>
    <definedName name="trim9702" localSheetId="7">[159]bop1!#REF!</definedName>
    <definedName name="trim9702" localSheetId="6">[159]bop1!#REF!</definedName>
    <definedName name="trim9702">[159]bop1!#REF!</definedName>
    <definedName name="trim9798990001" localSheetId="7">'[160]bop1datos rev'!#REF!</definedName>
    <definedName name="trim9798990001" localSheetId="6">'[160]bop1datos rev'!#REF!</definedName>
    <definedName name="trim9798990001">'[160]bop1datos rev'!#REF!</definedName>
    <definedName name="trimestres9902" localSheetId="7">[159]bop1!#REF!</definedName>
    <definedName name="trimestres9902" localSheetId="6">[159]bop1!#REF!</definedName>
    <definedName name="trimestres9902">[159]bop1!#REF!</definedName>
    <definedName name="trrtr" localSheetId="7" hidden="1">#REF!</definedName>
    <definedName name="trrtr" localSheetId="6" hidden="1">#REF!</definedName>
    <definedName name="trrtr" hidden="1">#REF!</definedName>
    <definedName name="trtert" localSheetId="7" hidden="1">'[99]Fax a enviar'!#REF!</definedName>
    <definedName name="trtert" localSheetId="6" hidden="1">'[99]Fax a enviar'!#REF!</definedName>
    <definedName name="trtert" hidden="1">'[99]Fax a enviar'!#REF!</definedName>
    <definedName name="trtr" localSheetId="7" hidden="1">'[99]Fax a enviar'!#REF!</definedName>
    <definedName name="trtr" localSheetId="6" hidden="1">'[99]Fax a enviar'!#REF!</definedName>
    <definedName name="trtr" hidden="1">'[99]Fax a enviar'!#REF!</definedName>
    <definedName name="tt" localSheetId="7">#REF!</definedName>
    <definedName name="tt" localSheetId="6">#REF!</definedName>
    <definedName name="tt">#REF!</definedName>
    <definedName name="tta" localSheetId="7">#REF!</definedName>
    <definedName name="tta" localSheetId="6">#REF!</definedName>
    <definedName name="tta">#REF!</definedName>
    <definedName name="ttaa" localSheetId="7">#REF!</definedName>
    <definedName name="ttaa" localSheetId="6">#REF!</definedName>
    <definedName name="ttaa">#REF!</definedName>
    <definedName name="ttetet" localSheetId="7" hidden="1">'[99]Fax a enviar'!#REF!</definedName>
    <definedName name="ttetet" localSheetId="6" hidden="1">'[99]Fax a enviar'!#REF!</definedName>
    <definedName name="ttetet" hidden="1">'[99]Fax a enviar'!#REF!</definedName>
    <definedName name="ttt" localSheetId="7" hidden="1">'[93]Fax a enviar'!#REF!</definedName>
    <definedName name="ttt" localSheetId="6" hidden="1">'[93]Fax a enviar'!#REF!</definedName>
    <definedName name="ttt" hidden="1">'[93]Fax a enviar'!#REF!</definedName>
    <definedName name="tttt" localSheetId="7" hidden="1">{"Tab1",#N/A,FALSE,"P";"Tab2",#N/A,FALSE,"P"}</definedName>
    <definedName name="tttt" localSheetId="1" hidden="1">{"Tab1",#N/A,FALSE,"P";"Tab2",#N/A,FALSE,"P"}</definedName>
    <definedName name="tttt" localSheetId="6" hidden="1">{"Tab1",#N/A,FALSE,"P";"Tab2",#N/A,FALSE,"P"}</definedName>
    <definedName name="tttt" hidden="1">{"Tab1",#N/A,FALSE,"P";"Tab2",#N/A,FALSE,"P"}</definedName>
    <definedName name="ttttt" hidden="1">[125]M!#REF!</definedName>
    <definedName name="twetwee" localSheetId="7" hidden="1">#REF!</definedName>
    <definedName name="twetwee" localSheetId="6" hidden="1">#REF!</definedName>
    <definedName name="twetwee" hidden="1">#REF!</definedName>
    <definedName name="TX" localSheetId="7">#REF!</definedName>
    <definedName name="TX" localSheetId="6">#REF!</definedName>
    <definedName name="TX">#REF!</definedName>
    <definedName name="TX_D" localSheetId="7">#REF!</definedName>
    <definedName name="TX_D" localSheetId="6">#REF!</definedName>
    <definedName name="TX_D">#REF!</definedName>
    <definedName name="TX_DPCH" localSheetId="6">#REF!</definedName>
    <definedName name="TX_DPCH">#REF!</definedName>
    <definedName name="TX_R" localSheetId="6">#REF!</definedName>
    <definedName name="TX_R">#REF!</definedName>
    <definedName name="TX_RPCH" localSheetId="6">#REF!</definedName>
    <definedName name="TX_RPCH">#REF!</definedName>
    <definedName name="TXG" localSheetId="6">#REF!</definedName>
    <definedName name="TXG">#REF!</definedName>
    <definedName name="TXG_D">#N/A</definedName>
    <definedName name="TXG_DPCH" localSheetId="7">#REF!</definedName>
    <definedName name="TXG_DPCH" localSheetId="6">#REF!</definedName>
    <definedName name="TXG_DPCH">#REF!</definedName>
    <definedName name="TXG_R" localSheetId="7">#REF!</definedName>
    <definedName name="TXG_R" localSheetId="6">#REF!</definedName>
    <definedName name="TXG_R">#REF!</definedName>
    <definedName name="TXG_RPCH" localSheetId="7">#REF!</definedName>
    <definedName name="TXG_RPCH" localSheetId="6">#REF!</definedName>
    <definedName name="TXG_RPCH">#REF!</definedName>
    <definedName name="TXGO">#N/A</definedName>
    <definedName name="TXGO_D" localSheetId="7">#REF!</definedName>
    <definedName name="TXGO_D" localSheetId="6">#REF!</definedName>
    <definedName name="TXGO_D">#REF!</definedName>
    <definedName name="TXGO_DPCH" localSheetId="7">#REF!</definedName>
    <definedName name="TXGO_DPCH" localSheetId="6">#REF!</definedName>
    <definedName name="TXGO_DPCH">#REF!</definedName>
    <definedName name="TXGO_R" localSheetId="7">#REF!</definedName>
    <definedName name="TXGO_R" localSheetId="6">#REF!</definedName>
    <definedName name="TXGO_R">#REF!</definedName>
    <definedName name="TXGO_RPCH" localSheetId="6">#REF!</definedName>
    <definedName name="TXGO_RPCH">#REF!</definedName>
    <definedName name="TXGXO" localSheetId="6">#REF!</definedName>
    <definedName name="TXGXO">#REF!</definedName>
    <definedName name="TXGXO_D" localSheetId="6">#REF!</definedName>
    <definedName name="TXGXO_D">#REF!</definedName>
    <definedName name="TXGXO_DPCH" localSheetId="6">#REF!</definedName>
    <definedName name="TXGXO_DPCH">#REF!</definedName>
    <definedName name="TXGXO_R" localSheetId="6">#REF!</definedName>
    <definedName name="TXGXO_R">#REF!</definedName>
    <definedName name="TXGXO_RPCH" localSheetId="6">#REF!</definedName>
    <definedName name="TXGXO_RPCH">#REF!</definedName>
    <definedName name="TXS" localSheetId="6">#REF!</definedName>
    <definedName name="TXS">#REF!</definedName>
    <definedName name="ty" localSheetId="7" hidden="1">{"Riqfin97",#N/A,FALSE,"Tran";"Riqfinpro",#N/A,FALSE,"Tran"}</definedName>
    <definedName name="ty" localSheetId="1" hidden="1">{"Riqfin97",#N/A,FALSE,"Tran";"Riqfinpro",#N/A,FALSE,"Tran"}</definedName>
    <definedName name="ty" localSheetId="6" hidden="1">{"Riqfin97",#N/A,FALSE,"Tran";"Riqfinpro",#N/A,FALSE,"Tran"}</definedName>
    <definedName name="ty" hidden="1">{"Riqfin97",#N/A,FALSE,"Tran";"Riqfinpro",#N/A,FALSE,"Tran"}</definedName>
    <definedName name="UAED" localSheetId="7">#REF!</definedName>
    <definedName name="UAED" localSheetId="6">#REF!</definedName>
    <definedName name="UAED">#REF!</definedName>
    <definedName name="UAED1" localSheetId="7">#REF!</definedName>
    <definedName name="UAED1" localSheetId="6">#REF!</definedName>
    <definedName name="UAED1">#REF!</definedName>
    <definedName name="UC" localSheetId="7">#REF!</definedName>
    <definedName name="UC" localSheetId="6">#REF!</definedName>
    <definedName name="UC">#REF!</definedName>
    <definedName name="UC1A" localSheetId="6">#REF!</definedName>
    <definedName name="UC1A">#REF!</definedName>
    <definedName name="UCC">#REF!</definedName>
    <definedName name="UDCTA">#REF!</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6"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7">#REF!</definedName>
    <definedName name="unemp_96Q3" localSheetId="6">#REF!</definedName>
    <definedName name="unemp_96Q3">#REF!</definedName>
    <definedName name="unemp_96Q4" localSheetId="7">#REF!</definedName>
    <definedName name="unemp_96Q4" localSheetId="6">#REF!</definedName>
    <definedName name="unemp_96Q4">#REF!</definedName>
    <definedName name="unemp_97Q1" localSheetId="7">#REF!</definedName>
    <definedName name="unemp_97Q1" localSheetId="6">#REF!</definedName>
    <definedName name="unemp_97Q1">#REF!</definedName>
    <definedName name="unemp_97Q2" localSheetId="6">#REF!</definedName>
    <definedName name="unemp_97Q2">#REF!</definedName>
    <definedName name="unemp_nat" localSheetId="6">#REF!</definedName>
    <definedName name="unemp_nat">#REF!</definedName>
    <definedName name="unemp_urbrural" localSheetId="6">#REF!</definedName>
    <definedName name="unemp_urbrural">#REF!</definedName>
    <definedName name="UNION_FENOSA">#REF!</definedName>
    <definedName name="UnitsLabel" localSheetId="6">#REF!</definedName>
    <definedName name="UnitsLabel">#REF!</definedName>
    <definedName name="Universities">#REF!</definedName>
    <definedName name="Uruguay">'[161]SVI table'!$E$10:$L$73</definedName>
    <definedName name="US_1" localSheetId="7">OFFSET(#REF!,0,0,COUNT(#REF!),1)</definedName>
    <definedName name="US_1" localSheetId="6">OFFSET(#REF!,0,0,COUNT(#REF!),1)</definedName>
    <definedName name="US_1">OFFSET(#REF!,0,0,COUNT(#REF!),1)</definedName>
    <definedName name="US_2" localSheetId="6">OFFSET(#REF!,0,0,COUNT(#REF!),1)</definedName>
    <definedName name="US_2">OFFSET(#REF!,0,0,COUNT(#REF!),1)</definedName>
    <definedName name="USA_wt">'[68]OECD wgt'!$B$4</definedName>
    <definedName name="USavg" localSheetId="7">OFFSET(#REF!,0,0,COUNT(#REF!),1)</definedName>
    <definedName name="USavg" localSheetId="6">OFFSET(#REF!,0,0,COUNT(#REF!),1)</definedName>
    <definedName name="USavg">OFFSET(#REF!,0,0,COUNT(#REF!),1)</definedName>
    <definedName name="USCRUDE87" localSheetId="7">#REF!</definedName>
    <definedName name="USCRUDE87" localSheetId="6">#REF!</definedName>
    <definedName name="USCRUDE87">#REF!</definedName>
    <definedName name="USCRUDE88" localSheetId="7">#REF!</definedName>
    <definedName name="USCRUDE88" localSheetId="6">#REF!</definedName>
    <definedName name="USCRUDE88">#REF!</definedName>
    <definedName name="USD" localSheetId="7">#REF!</definedName>
    <definedName name="USD" localSheetId="6">#REF!</definedName>
    <definedName name="USD">#REF!</definedName>
    <definedName name="USDIST87" localSheetId="6">#REF!</definedName>
    <definedName name="USDIST87">#REF!</definedName>
    <definedName name="USDIST88" localSheetId="6">#REF!</definedName>
    <definedName name="USDIST88">#REF!</definedName>
    <definedName name="USDSR" localSheetId="6">#REF!</definedName>
    <definedName name="USDSR">#REF!</definedName>
    <definedName name="USMG87" localSheetId="6">#REF!</definedName>
    <definedName name="USMG87">#REF!</definedName>
    <definedName name="USMG88" localSheetId="6">#REF!</definedName>
    <definedName name="USMG88">#REF!</definedName>
    <definedName name="USmin" localSheetId="7">OFFSET(#REF!,0,0,COUNT(#REF!),1)</definedName>
    <definedName name="USmin" localSheetId="6">OFFSET(#REF!,0,0,COUNT(#REF!),1)</definedName>
    <definedName name="USmin">OFFSET(#REF!,0,0,COUNT(#REF!),1)</definedName>
    <definedName name="USPROD87" localSheetId="7">#REF!</definedName>
    <definedName name="USPROD87" localSheetId="6">#REF!</definedName>
    <definedName name="USPROD87">#REF!</definedName>
    <definedName name="USPROD88" localSheetId="7">#REF!</definedName>
    <definedName name="USPROD88" localSheetId="6">#REF!</definedName>
    <definedName name="USPROD88">#REF!</definedName>
    <definedName name="USRFO87" localSheetId="7">#REF!</definedName>
    <definedName name="USRFO87" localSheetId="6">#REF!</definedName>
    <definedName name="USRFO87">#REF!</definedName>
    <definedName name="USRFO88" localSheetId="6">#REF!</definedName>
    <definedName name="USRFO88">#REF!</definedName>
    <definedName name="USrng" localSheetId="7">OFFSET(#REF!,0,0,COUNT(#REF!),1)</definedName>
    <definedName name="USrng" localSheetId="6">OFFSET(#REF!,0,0,COUNT(#REF!),1)</definedName>
    <definedName name="USrng">OFFSET(#REF!,0,0,COUNT(#REF!),1)</definedName>
    <definedName name="USSR" localSheetId="7">#REF!</definedName>
    <definedName name="USSR" localSheetId="6">#REF!</definedName>
    <definedName name="USSR">#REF!</definedName>
    <definedName name="USTOT87" localSheetId="7">#REF!</definedName>
    <definedName name="USTOT87" localSheetId="6">#REF!</definedName>
    <definedName name="USTOT87">#REF!</definedName>
    <definedName name="USTOT88" localSheetId="7">#REF!</definedName>
    <definedName name="USTOT88" localSheetId="6">#REF!</definedName>
    <definedName name="USTOT88">#REF!</definedName>
    <definedName name="uu" localSheetId="7" hidden="1">{"Riqfin97",#N/A,FALSE,"Tran";"Riqfinpro",#N/A,FALSE,"Tran"}</definedName>
    <definedName name="uu" localSheetId="1" hidden="1">{"Riqfin97",#N/A,FALSE,"Tran";"Riqfinpro",#N/A,FALSE,"Tran"}</definedName>
    <definedName name="uu" localSheetId="6" hidden="1">{"Riqfin97",#N/A,FALSE,"Tran";"Riqfinpro",#N/A,FALSE,"Tran"}</definedName>
    <definedName name="uu" hidden="1">{"Riqfin97",#N/A,FALSE,"Tran";"Riqfinpro",#N/A,FALSE,"Tran"}</definedName>
    <definedName name="uuu" localSheetId="7" hidden="1">{"Riqfin97",#N/A,FALSE,"Tran";"Riqfinpro",#N/A,FALSE,"Tran"}</definedName>
    <definedName name="uuu" localSheetId="1" hidden="1">{"Riqfin97",#N/A,FALSE,"Tran";"Riqfinpro",#N/A,FALSE,"Tran"}</definedName>
    <definedName name="uuu" localSheetId="6" hidden="1">{"Riqfin97",#N/A,FALSE,"Tran";"Riqfinpro",#N/A,FALSE,"Tran"}</definedName>
    <definedName name="uuu" hidden="1">{"Riqfin97",#N/A,FALSE,"Tran";"Riqfinpro",#N/A,FALSE,"Tran"}</definedName>
    <definedName name="uuuuu">'[162]Quarterly Raw Data'!#REF!</definedName>
    <definedName name="uuuuuu" localSheetId="7" hidden="1">{"Riqfin97",#N/A,FALSE,"Tran";"Riqfinpro",#N/A,FALSE,"Tran"}</definedName>
    <definedName name="uuuuuu" localSheetId="1" hidden="1">{"Riqfin97",#N/A,FALSE,"Tran";"Riqfinpro",#N/A,FALSE,"Tran"}</definedName>
    <definedName name="uuuuuu" localSheetId="6" hidden="1">{"Riqfin97",#N/A,FALSE,"Tran";"Riqfinpro",#N/A,FALSE,"Tran"}</definedName>
    <definedName name="uuuuuu" hidden="1">{"Riqfin97",#N/A,FALSE,"Tran";"Riqfinpro",#N/A,FALSE,"Tran"}</definedName>
    <definedName name="v">#N/A</definedName>
    <definedName name="VALID_FORMATS" localSheetId="7">#REF!</definedName>
    <definedName name="VALID_FORMATS" localSheetId="6">#REF!</definedName>
    <definedName name="VALID_FORMATS">#REF!</definedName>
    <definedName name="VenceHoy" localSheetId="7">#REF!</definedName>
    <definedName name="VenceHoy" localSheetId="6">#REF!</definedName>
    <definedName name="VenceHoy">#REF!</definedName>
    <definedName name="venci" localSheetId="7">#REF!</definedName>
    <definedName name="venci" localSheetId="6">#REF!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7">#REF!</definedName>
    <definedName name="venci98s" localSheetId="6">#REF!</definedName>
    <definedName name="venci98s">#REF!</definedName>
    <definedName name="venci99" localSheetId="7">#REF!</definedName>
    <definedName name="venci99" localSheetId="6">#REF!</definedName>
    <definedName name="venci99">#REF!</definedName>
    <definedName name="VENEZU" localSheetId="7">#REF!</definedName>
    <definedName name="VENEZU" localSheetId="6">#REF!</definedName>
    <definedName name="VENEZU">#REF!</definedName>
    <definedName name="VENEZUELA">"bANCOS"</definedName>
    <definedName name="VIAAEREA" localSheetId="7">#REF!</definedName>
    <definedName name="VIAAEREA" localSheetId="6">#REF!</definedName>
    <definedName name="VIAAEREA">#REF!</definedName>
    <definedName name="volume_trade" localSheetId="7">#REF!</definedName>
    <definedName name="volume_trade" localSheetId="6">#REF!</definedName>
    <definedName name="volume_trade">#REF!</definedName>
    <definedName name="VTITLES" localSheetId="7">#REF!</definedName>
    <definedName name="VTITLES" localSheetId="6">#REF!</definedName>
    <definedName name="VTITLES">#REF!</definedName>
    <definedName name="vv" localSheetId="7" hidden="1">{"Tab1",#N/A,FALSE,"P";"Tab2",#N/A,FALSE,"P"}</definedName>
    <definedName name="vv" localSheetId="1" hidden="1">{"Tab1",#N/A,FALSE,"P";"Tab2",#N/A,FALSE,"P"}</definedName>
    <definedName name="vv" localSheetId="6" hidden="1">{"Tab1",#N/A,FALSE,"P";"Tab2",#N/A,FALSE,"P"}</definedName>
    <definedName name="vv" hidden="1">{"Tab1",#N/A,FALSE,"P";"Tab2",#N/A,FALSE,"P"}</definedName>
    <definedName name="vvv" localSheetId="7" hidden="1">{"Tab1",#N/A,FALSE,"P";"Tab2",#N/A,FALSE,"P"}</definedName>
    <definedName name="vvv" localSheetId="1" hidden="1">{"Tab1",#N/A,FALSE,"P";"Tab2",#N/A,FALSE,"P"}</definedName>
    <definedName name="vvv" localSheetId="6" hidden="1">{"Tab1",#N/A,FALSE,"P";"Tab2",#N/A,FALSE,"P"}</definedName>
    <definedName name="vvv" hidden="1">{"Tab1",#N/A,FALSE,"P";"Tab2",#N/A,FALSE,"P"}</definedName>
    <definedName name="vvvv" localSheetId="7" hidden="1">{"Minpmon",#N/A,FALSE,"Monthinput"}</definedName>
    <definedName name="vvvv" localSheetId="1" hidden="1">{"Minpmon",#N/A,FALSE,"Monthinput"}</definedName>
    <definedName name="vvvv" localSheetId="6" hidden="1">{"Minpmon",#N/A,FALSE,"Monthinput"}</definedName>
    <definedName name="vvvv" hidden="1">{"Minpmon",#N/A,FALSE,"Monthinput"}</definedName>
    <definedName name="vvvvvvvvvvvv" localSheetId="7" hidden="1">{"Riqfin97",#N/A,FALSE,"Tran";"Riqfinpro",#N/A,FALSE,"Tran"}</definedName>
    <definedName name="vvvvvvvvvvvv" localSheetId="1" hidden="1">{"Riqfin97",#N/A,FALSE,"Tran";"Riqfinpro",#N/A,FALSE,"Tran"}</definedName>
    <definedName name="vvvvvvvvvvvv" localSheetId="6" hidden="1">{"Riqfin97",#N/A,FALSE,"Tran";"Riqfinpro",#N/A,FALSE,"Tran"}</definedName>
    <definedName name="vvvvvvvvvvvv" hidden="1">{"Riqfin97",#N/A,FALSE,"Tran";"Riqfinpro",#N/A,FALSE,"Tran"}</definedName>
    <definedName name="vvvvvvvvvvvvv" localSheetId="7" hidden="1">{"Tab1",#N/A,FALSE,"P";"Tab2",#N/A,FALSE,"P"}</definedName>
    <definedName name="vvvvvvvvvvvvv" localSheetId="1" hidden="1">{"Tab1",#N/A,FALSE,"P";"Tab2",#N/A,FALSE,"P"}</definedName>
    <definedName name="vvvvvvvvvvvvv" localSheetId="6" hidden="1">{"Tab1",#N/A,FALSE,"P";"Tab2",#N/A,FALSE,"P"}</definedName>
    <definedName name="vvvvvvvvvvvvv" hidden="1">{"Tab1",#N/A,FALSE,"P";"Tab2",#N/A,FALSE,"P"}</definedName>
    <definedName name="w" localSheetId="7" hidden="1">{"Minpmon",#N/A,FALSE,"Monthinput"}</definedName>
    <definedName name="w" localSheetId="1" hidden="1">{"Minpmon",#N/A,FALSE,"Monthinput"}</definedName>
    <definedName name="w" localSheetId="6" hidden="1">{"Minpmon",#N/A,FALSE,"Monthinput"}</definedName>
    <definedName name="w" hidden="1">{"Minpmon",#N/A,FALSE,"Monthinput"}</definedName>
    <definedName name="wage_govt_sector" localSheetId="7">#REF!</definedName>
    <definedName name="wage_govt_sector" localSheetId="6">#REF!</definedName>
    <definedName name="wage_govt_sector">#REF!</definedName>
    <definedName name="WAPR" localSheetId="7">#REF!</definedName>
    <definedName name="WAPR" localSheetId="6">#REF!</definedName>
    <definedName name="WAPR">#REF!</definedName>
    <definedName name="Weekly_Depreciation">'[69]Inter-Bank'!$I$5</definedName>
    <definedName name="Weighted_Average_Inter_Bank_Exchange_Rate">'[69]Inter-Bank'!$C$5</definedName>
    <definedName name="WEO" localSheetId="7">#REF!</definedName>
    <definedName name="WEO" localSheetId="6">#REF!</definedName>
    <definedName name="WEO">#REF!</definedName>
    <definedName name="WEOD" localSheetId="7">#REF!</definedName>
    <definedName name="WEOD" localSheetId="6">#REF!</definedName>
    <definedName name="WEOD">#REF!</definedName>
    <definedName name="weodata" localSheetId="7">#REF!</definedName>
    <definedName name="weodata" localSheetId="6">#REF!</definedName>
    <definedName name="weodata">#REF!</definedName>
    <definedName name="wer" localSheetId="7" hidden="1">{"Riqfin97",#N/A,FALSE,"Tran";"Riqfinpro",#N/A,FALSE,"Tran"}</definedName>
    <definedName name="wer" localSheetId="1" hidden="1">{"Riqfin97",#N/A,FALSE,"Tran";"Riqfinpro",#N/A,FALSE,"Tran"}</definedName>
    <definedName name="wer" localSheetId="6" hidden="1">{"Riqfin97",#N/A,FALSE,"Tran";"Riqfinpro",#N/A,FALSE,"Tran"}</definedName>
    <definedName name="wer" hidden="1">{"Riqfin97",#N/A,FALSE,"Tran";"Riqfinpro",#N/A,FALSE,"Tran"}</definedName>
    <definedName name="will" localSheetId="6">'[132]SPNF Acuerdo Incl. Int.'!will</definedName>
    <definedName name="will" localSheetId="8">'[132]SPNF Acuerdo Incl. Int.'!will</definedName>
    <definedName name="will">'[132]SPNF Acuerdo Incl. Int.'!will</definedName>
    <definedName name="will1">#N/A</definedName>
    <definedName name="will3">#N/A</definedName>
    <definedName name="Work_Area" localSheetId="7">#REF!</definedName>
    <definedName name="Work_Area" localSheetId="6">#REF!</definedName>
    <definedName name="Work_Area">#REF!</definedName>
    <definedName name="WPCP33_D" localSheetId="7">#REF!</definedName>
    <definedName name="WPCP33_D" localSheetId="6">#REF!</definedName>
    <definedName name="WPCP33_D">#REF!</definedName>
    <definedName name="WPCP33pch" localSheetId="7">#REF!</definedName>
    <definedName name="WPCP33pch" localSheetId="6">#REF!</definedName>
    <definedName name="WPCP33pch">#REF!</definedName>
    <definedName name="wrn" localSheetId="7" hidden="1">{"Main Economic Indicators",#N/A,FALSE,"C"}</definedName>
    <definedName name="wrn" localSheetId="1" hidden="1">{"Main Economic Indicators",#N/A,FALSE,"C"}</definedName>
    <definedName name="wrn" localSheetId="6" hidden="1">{"Main Economic Indicators",#N/A,FALSE,"C"}</definedName>
    <definedName name="wrn" hidden="1">{"Main Economic Indicators",#N/A,FALSE,"C"}</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6"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7" hidden="1">{"annual-cbr",#N/A,FALSE,"CENTBANK";"annual(banks)",#N/A,FALSE,"COMBANKS"}</definedName>
    <definedName name="wrn.annual." localSheetId="1" hidden="1">{"annual-cbr",#N/A,FALSE,"CENTBANK";"annual(banks)",#N/A,FALSE,"COMBANKS"}</definedName>
    <definedName name="wrn.annual." localSheetId="6" hidden="1">{"annual-cbr",#N/A,FALSE,"CENTBANK";"annual(banks)",#N/A,FALSE,"COMBANKS"}</definedName>
    <definedName name="wrn.annual." hidden="1">{"annual-cbr",#N/A,FALSE,"CENTBANK";"annual(banks)",#N/A,FALSE,"COMBANKS"}</definedName>
    <definedName name="wrn.BANKS." localSheetId="7" hidden="1">{#N/A,#N/A,FALSE,"BANKS"}</definedName>
    <definedName name="wrn.BANKS." localSheetId="1" hidden="1">{#N/A,#N/A,FALSE,"BANKS"}</definedName>
    <definedName name="wrn.BANKS." localSheetId="6" hidden="1">{#N/A,#N/A,FALSE,"BANKS"}</definedName>
    <definedName name="wrn.BANKS." hidden="1">{#N/A,#N/A,FALSE,"BANKS"}</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6"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7" hidden="1">{#N/A,#N/A,FALSE,"BOP"}</definedName>
    <definedName name="wrn.BOP." localSheetId="1" hidden="1">{#N/A,#N/A,FALSE,"BOP"}</definedName>
    <definedName name="wrn.BOP." localSheetId="6" hidden="1">{#N/A,#N/A,FALSE,"BOP"}</definedName>
    <definedName name="wrn.BOP." hidden="1">{#N/A,#N/A,FALSE,"BOP"}</definedName>
    <definedName name="wrn.BOP_MIDTERM." localSheetId="7" hidden="1">{"BOP_TAB",#N/A,FALSE,"N";"MIDTERM_TAB",#N/A,FALSE,"O"}</definedName>
    <definedName name="wrn.BOP_MIDTERM." localSheetId="1" hidden="1">{"BOP_TAB",#N/A,FALSE,"N";"MIDTERM_TAB",#N/A,FALSE,"O"}</definedName>
    <definedName name="wrn.BOP_MIDTERM." localSheetId="6" hidden="1">{"BOP_TAB",#N/A,FALSE,"N";"MIDTERM_TAB",#N/A,FALSE,"O"}</definedName>
    <definedName name="wrn.BOP_MIDTERM." hidden="1">{"BOP_TAB",#N/A,FALSE,"N";"MIDTERM_TAB",#N/A,FALSE,"O"}</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6"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7" hidden="1">{#N/A,#N/A,FALSE,"CelPIB"}</definedName>
    <definedName name="wrn.CelPIB." localSheetId="1" hidden="1">{#N/A,#N/A,FALSE,"CelPIB"}</definedName>
    <definedName name="wrn.CelPIB." localSheetId="6" hidden="1">{#N/A,#N/A,FALSE,"CelPIB"}</definedName>
    <definedName name="wrn.CelPIB." hidden="1">{#N/A,#N/A,FALSE,"CelPIB"}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6"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7" hidden="1">{#N/A,#N/A,FALSE,"NFPS GDP"}</definedName>
    <definedName name="wrn.CGvt._.Revenue._.GDP." localSheetId="1" hidden="1">{#N/A,#N/A,FALSE,"NFPS GDP"}</definedName>
    <definedName name="wrn.CGvt._.Revenue._.GDP." localSheetId="6" hidden="1">{#N/A,#N/A,FALSE,"NFPS GDP"}</definedName>
    <definedName name="wrn.CGvt._.Revenue._.GDP." hidden="1">{#N/A,#N/A,FALSE,"NFPS GDP"}</definedName>
    <definedName name="wrn.CREDIT." localSheetId="7" hidden="1">{#N/A,#N/A,FALSE,"CREDIT"}</definedName>
    <definedName name="wrn.CREDIT." localSheetId="1" hidden="1">{#N/A,#N/A,FALSE,"CREDIT"}</definedName>
    <definedName name="wrn.CREDIT." localSheetId="6" hidden="1">{#N/A,#N/A,FALSE,"CREDIT"}</definedName>
    <definedName name="wrn.CREDIT." hidden="1">{#N/A,#N/A,FALSE,"CREDIT"}</definedName>
    <definedName name="wrn.DEBTSVC." localSheetId="7" hidden="1">{#N/A,#N/A,FALSE,"DEBTSVC"}</definedName>
    <definedName name="wrn.DEBTSVC." localSheetId="1" hidden="1">{#N/A,#N/A,FALSE,"DEBTSVC"}</definedName>
    <definedName name="wrn.DEBTSVC." localSheetId="6" hidden="1">{#N/A,#N/A,FALSE,"DEBTSVC"}</definedName>
    <definedName name="wrn.DEBTSVC." hidden="1">{#N/A,#N/A,FALSE,"DEBTSVC"}</definedName>
    <definedName name="wrn.DEPO." localSheetId="7" hidden="1">{#N/A,#N/A,FALSE,"DEPO"}</definedName>
    <definedName name="wrn.DEPO." localSheetId="1" hidden="1">{#N/A,#N/A,FALSE,"DEPO"}</definedName>
    <definedName name="wrn.DEPO." localSheetId="6" hidden="1">{#N/A,#N/A,FALSE,"DEPO"}</definedName>
    <definedName name="wrn.DEPO." hidden="1">{#N/A,#N/A,FALSE,"DEPO"}</definedName>
    <definedName name="wrn.EntpsPIB." localSheetId="7" hidden="1">{#N/A,#N/A,FALSE,"EntpsPIB"}</definedName>
    <definedName name="wrn.EntpsPIB." localSheetId="1" hidden="1">{#N/A,#N/A,FALSE,"EntpsPIB"}</definedName>
    <definedName name="wrn.EntpsPIB." localSheetId="6" hidden="1">{#N/A,#N/A,FALSE,"EntpsPIB"}</definedName>
    <definedName name="wrn.EntpsPIB." hidden="1">{#N/A,#N/A,FALSE,"EntpsPIB"}</definedName>
    <definedName name="wrn.EXCISE." localSheetId="7" hidden="1">{#N/A,#N/A,FALSE,"EXCISE"}</definedName>
    <definedName name="wrn.EXCISE." localSheetId="1" hidden="1">{#N/A,#N/A,FALSE,"EXCISE"}</definedName>
    <definedName name="wrn.EXCISE." localSheetId="6" hidden="1">{#N/A,#N/A,FALSE,"EXCISE"}</definedName>
    <definedName name="wrn.EXCISE." hidden="1">{#N/A,#N/A,FALSE,"EXCISE"}</definedName>
    <definedName name="wrn.EXRATE." localSheetId="7" hidden="1">{#N/A,#N/A,FALSE,"EXRATE"}</definedName>
    <definedName name="wrn.EXRATE." localSheetId="1" hidden="1">{#N/A,#N/A,FALSE,"EXRATE"}</definedName>
    <definedName name="wrn.EXRATE." localSheetId="6" hidden="1">{#N/A,#N/A,FALSE,"EXRATE"}</definedName>
    <definedName name="wrn.EXRATE." hidden="1">{#N/A,#N/A,FALSE,"EXRATE"}</definedName>
    <definedName name="wrn.EXTDEBT." localSheetId="7" hidden="1">{#N/A,#N/A,FALSE,"EXTDEBT"}</definedName>
    <definedName name="wrn.EXTDEBT." localSheetId="1" hidden="1">{#N/A,#N/A,FALSE,"EXTDEBT"}</definedName>
    <definedName name="wrn.EXTDEBT." localSheetId="6" hidden="1">{#N/A,#N/A,FALSE,"EXTDEBT"}</definedName>
    <definedName name="wrn.EXTDEBT." hidden="1">{#N/A,#N/A,FALSE,"EXTDEBT"}</definedName>
    <definedName name="wrn.EXTRABUDGT." localSheetId="7" hidden="1">{#N/A,#N/A,FALSE,"EXTRABUDGT"}</definedName>
    <definedName name="wrn.EXTRABUDGT." localSheetId="1" hidden="1">{#N/A,#N/A,FALSE,"EXTRABUDGT"}</definedName>
    <definedName name="wrn.EXTRABUDGT." localSheetId="6" hidden="1">{#N/A,#N/A,FALSE,"EXTRABUDGT"}</definedName>
    <definedName name="wrn.EXTRABUDGT." hidden="1">{#N/A,#N/A,FALSE,"EXTRABUDGT"}</definedName>
    <definedName name="wrn.EXTRABUDGT2." localSheetId="7" hidden="1">{#N/A,#N/A,FALSE,"EXTRABUDGT2"}</definedName>
    <definedName name="wrn.EXTRABUDGT2." localSheetId="1" hidden="1">{#N/A,#N/A,FALSE,"EXTRABUDGT2"}</definedName>
    <definedName name="wrn.EXTRABUDGT2." localSheetId="6" hidden="1">{#N/A,#N/A,FALSE,"EXTRABUDGT2"}</definedName>
    <definedName name="wrn.EXTRABUDGT2." hidden="1">{#N/A,#N/A,FALSE,"EXTRABUDGT2"}</definedName>
    <definedName name="wrn.GDP." localSheetId="7" hidden="1">{#N/A,#N/A,FALSE,"GDP_ORIGIN";#N/A,#N/A,FALSE,"EMP_POP"}</definedName>
    <definedName name="wrn.GDP." localSheetId="1" hidden="1">{#N/A,#N/A,FALSE,"GDP_ORIGIN";#N/A,#N/A,FALSE,"EMP_POP"}</definedName>
    <definedName name="wrn.GDP." localSheetId="6" hidden="1">{#N/A,#N/A,FALSE,"GDP_ORIGIN";#N/A,#N/A,FALSE,"EMP_POP"}</definedName>
    <definedName name="wrn.GDP." hidden="1">{#N/A,#N/A,FALSE,"GDP_ORIGIN";#N/A,#N/A,FALSE,"EMP_POP"}</definedName>
    <definedName name="wrn.GGOVT." localSheetId="7" hidden="1">{#N/A,#N/A,FALSE,"GGOVT"}</definedName>
    <definedName name="wrn.GGOVT." localSheetId="1" hidden="1">{#N/A,#N/A,FALSE,"GGOVT"}</definedName>
    <definedName name="wrn.GGOVT." localSheetId="6" hidden="1">{#N/A,#N/A,FALSE,"GGOVT"}</definedName>
    <definedName name="wrn.GGOVT." hidden="1">{#N/A,#N/A,FALSE,"GGOVT"}</definedName>
    <definedName name="wrn.GGOVT2." localSheetId="7" hidden="1">{#N/A,#N/A,FALSE,"GGOVT2"}</definedName>
    <definedName name="wrn.GGOVT2." localSheetId="1" hidden="1">{#N/A,#N/A,FALSE,"GGOVT2"}</definedName>
    <definedName name="wrn.GGOVT2." localSheetId="6" hidden="1">{#N/A,#N/A,FALSE,"GGOVT2"}</definedName>
    <definedName name="wrn.GGOVT2." hidden="1">{#N/A,#N/A,FALSE,"GGOVT2"}</definedName>
    <definedName name="wrn.GGOVTPC." localSheetId="7" hidden="1">{#N/A,#N/A,FALSE,"GGOVT%"}</definedName>
    <definedName name="wrn.GGOVTPC." localSheetId="1" hidden="1">{#N/A,#N/A,FALSE,"GGOVT%"}</definedName>
    <definedName name="wrn.GGOVTPC." localSheetId="6" hidden="1">{#N/A,#N/A,FALSE,"GGOVT%"}</definedName>
    <definedName name="wrn.GGOVTPC." hidden="1">{#N/A,#N/A,FALSE,"GGOVT%"}</definedName>
    <definedName name="wrn.INCOMETX." localSheetId="7" hidden="1">{#N/A,#N/A,FALSE,"INCOMETX"}</definedName>
    <definedName name="wrn.INCOMETX." localSheetId="1" hidden="1">{#N/A,#N/A,FALSE,"INCOMETX"}</definedName>
    <definedName name="wrn.INCOMETX." localSheetId="6" hidden="1">{#N/A,#N/A,FALSE,"INCOMETX"}</definedName>
    <definedName name="wrn.INCOMETX." hidden="1">{#N/A,#N/A,FALSE,"INCOMETX"}</definedName>
    <definedName name="wrn.Input._.and._.output._.tables." localSheetId="7"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7" hidden="1">{#N/A,#N/A,FALSE,"INTERST"}</definedName>
    <definedName name="wrn.INTERST." localSheetId="1" hidden="1">{#N/A,#N/A,FALSE,"INTERST"}</definedName>
    <definedName name="wrn.INTERST." localSheetId="6" hidden="1">{#N/A,#N/A,FALSE,"INTERST"}</definedName>
    <definedName name="wrn.INTERST." hidden="1">{#N/A,#N/A,FALSE,"INTERST"}</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7" hidden="1">{"Main Economic Indicators",#N/A,FALSE,"C"}</definedName>
    <definedName name="wrn.Main._.Economic._.Indicators." localSheetId="1" hidden="1">{"Main Economic Indicators",#N/A,FALSE,"C"}</definedName>
    <definedName name="wrn.Main._.Economic._.Indicators." localSheetId="6" hidden="1">{"Main Economic Indicators",#N/A,FALSE,"C"}</definedName>
    <definedName name="wrn.Main._.Economic._.Indicators." hidden="1">{"Main Economic Indicators",#N/A,FALSE,"C"}</definedName>
    <definedName name="wrn.MDABOP." localSheetId="7"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7"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6"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7" hidden="1">{"MONA",#N/A,FALSE,"S"}</definedName>
    <definedName name="wrn.MONA." localSheetId="1" hidden="1">{"MONA",#N/A,FALSE,"S"}</definedName>
    <definedName name="wrn.MONA." localSheetId="6" hidden="1">{"MONA",#N/A,FALSE,"S"}</definedName>
    <definedName name="wrn.MONA." hidden="1">{"MONA",#N/A,FALSE,"S"}</definedName>
    <definedName name="wrn.Monthsheet." localSheetId="7" hidden="1">{"Minpmon",#N/A,FALSE,"Monthinput"}</definedName>
    <definedName name="wrn.Monthsheet." localSheetId="1" hidden="1">{"Minpmon",#N/A,FALSE,"Monthinput"}</definedName>
    <definedName name="wrn.Monthsheet." localSheetId="6" hidden="1">{"Minpmon",#N/A,FALSE,"Monthinput"}</definedName>
    <definedName name="wrn.Monthsheet." hidden="1">{"Minpmon",#N/A,FALSE,"Monthinput"}</definedName>
    <definedName name="wrn.MS." localSheetId="7" hidden="1">{#N/A,#N/A,FALSE,"MS"}</definedName>
    <definedName name="wrn.MS." localSheetId="1" hidden="1">{#N/A,#N/A,FALSE,"MS"}</definedName>
    <definedName name="wrn.MS." localSheetId="6" hidden="1">{#N/A,#N/A,FALSE,"MS"}</definedName>
    <definedName name="wrn.MS." hidden="1">{#N/A,#N/A,FALSE,"MS"}</definedName>
    <definedName name="wrn.NBG." localSheetId="7" hidden="1">{#N/A,#N/A,FALSE,"NBG"}</definedName>
    <definedName name="wrn.NBG." localSheetId="1" hidden="1">{#N/A,#N/A,FALSE,"NBG"}</definedName>
    <definedName name="wrn.NBG." localSheetId="6" hidden="1">{#N/A,#N/A,FALSE,"NBG"}</definedName>
    <definedName name="wrn.NBG." hidden="1">{#N/A,#N/A,FALSE,"NBG"}</definedName>
    <definedName name="wrn.NFPS._.GDP." localSheetId="7" hidden="1">{#N/A,#N/A,FALSE,"NFPS GDP"}</definedName>
    <definedName name="wrn.NFPS._.GDP." localSheetId="1" hidden="1">{#N/A,#N/A,FALSE,"NFPS GDP"}</definedName>
    <definedName name="wrn.NFPS._.GDP." localSheetId="6" hidden="1">{#N/A,#N/A,FALSE,"NFPS GDP"}</definedName>
    <definedName name="wrn.NFPS._.GDP." hidden="1">{#N/A,#N/A,FALSE,"NFPS GDP"}</definedName>
    <definedName name="wrn.original." localSheetId="7" hidden="1">{"Original",#N/A,FALSE,"CENTBANK";"Original",#N/A,FALSE,"COMBANKS"}</definedName>
    <definedName name="wrn.original." localSheetId="1" hidden="1">{"Original",#N/A,FALSE,"CENTBANK";"Original",#N/A,FALSE,"COMBANKS"}</definedName>
    <definedName name="wrn.original." localSheetId="6" hidden="1">{"Original",#N/A,FALSE,"CENTBANK";"Original",#N/A,FALSE,"COMBANKS"}</definedName>
    <definedName name="wrn.original." hidden="1">{"Original",#N/A,FALSE,"CENTBANK";"Original",#N/A,FALSE,"COMBANKS"}</definedName>
    <definedName name="wrn.Output._.tables." localSheetId="7" hidden="1">{#N/A,#N/A,FALSE,"I";#N/A,#N/A,FALSE,"J";#N/A,#N/A,FALSE,"K";#N/A,#N/A,FALSE,"L";#N/A,#N/A,FALSE,"M";#N/A,#N/A,FALSE,"N";#N/A,#N/A,FALSE,"O"}</definedName>
    <definedName name="wrn.Output._.tables." localSheetId="1" hidden="1">{#N/A,#N/A,FALSE,"I";#N/A,#N/A,FALSE,"J";#N/A,#N/A,FALSE,"K";#N/A,#N/A,FALSE,"L";#N/A,#N/A,FALSE,"M";#N/A,#N/A,FALSE,"N";#N/A,#N/A,FALSE,"O"}</definedName>
    <definedName name="wrn.Output._.tables." localSheetId="6" hidden="1">{#N/A,#N/A,FALSE,"I";#N/A,#N/A,FALSE,"J";#N/A,#N/A,FALSE,"K";#N/A,#N/A,FALSE,"L";#N/A,#N/A,FALSE,"M";#N/A,#N/A,FALSE,"N";#N/A,#N/A,FALSE,"O"}</definedName>
    <definedName name="wrn.Output._.tables." hidden="1">{#N/A,#N/A,FALSE,"I";#N/A,#N/A,FALSE,"J";#N/A,#N/A,FALSE,"K";#N/A,#N/A,FALSE,"L";#N/A,#N/A,FALSE,"M";#N/A,#N/A,FALSE,"N";#N/A,#N/A,FALSE,"O"}</definedName>
    <definedName name="wrn.PCPI." localSheetId="7" hidden="1">{#N/A,#N/A,FALSE,"PCPI"}</definedName>
    <definedName name="wrn.PCPI." localSheetId="1" hidden="1">{#N/A,#N/A,FALSE,"PCPI"}</definedName>
    <definedName name="wrn.PCPI." localSheetId="6" hidden="1">{#N/A,#N/A,FALSE,"PCPI"}</definedName>
    <definedName name="wrn.PCPI." hidden="1">{#N/A,#N/A,FALSE,"PCPI"}</definedName>
    <definedName name="wrn.PENSION." localSheetId="7" hidden="1">{#N/A,#N/A,FALSE,"PENSION"}</definedName>
    <definedName name="wrn.PENSION." localSheetId="1" hidden="1">{#N/A,#N/A,FALSE,"PENSION"}</definedName>
    <definedName name="wrn.PENSION." localSheetId="6" hidden="1">{#N/A,#N/A,FALSE,"PENSION"}</definedName>
    <definedName name="wrn.PENSION." hidden="1">{#N/A,#N/A,FALSE,"PENSION"}</definedName>
    <definedName name="wrn.Program." localSheetId="7" hidden="1">{"Tab1",#N/A,FALSE,"P";"Tab2",#N/A,FALSE,"P"}</definedName>
    <definedName name="wrn.Program." localSheetId="1" hidden="1">{"Tab1",#N/A,FALSE,"P";"Tab2",#N/A,FALSE,"P"}</definedName>
    <definedName name="wrn.Program." localSheetId="6" hidden="1">{"Tab1",#N/A,FALSE,"P";"Tab2",#N/A,FALSE,"P"}</definedName>
    <definedName name="wrn.Program." hidden="1">{"Tab1",#N/A,FALSE,"P";"Tab2",#N/A,FALSE,"P"}</definedName>
    <definedName name="wrn.PRUDENT." localSheetId="7" hidden="1">{#N/A,#N/A,FALSE,"PRUDENT"}</definedName>
    <definedName name="wrn.PRUDENT." localSheetId="1" hidden="1">{#N/A,#N/A,FALSE,"PRUDENT"}</definedName>
    <definedName name="wrn.PRUDENT." localSheetId="6" hidden="1">{#N/A,#N/A,FALSE,"PRUDENT"}</definedName>
    <definedName name="wrn.PRUDENT." hidden="1">{#N/A,#N/A,FALSE,"PRUDENT"}</definedName>
    <definedName name="wrn.PUBLEXP." localSheetId="7" hidden="1">{#N/A,#N/A,FALSE,"PUBLEXP"}</definedName>
    <definedName name="wrn.PUBLEXP." localSheetId="1" hidden="1">{#N/A,#N/A,FALSE,"PUBLEXP"}</definedName>
    <definedName name="wrn.PUBLEXP." localSheetId="6" hidden="1">{#N/A,#N/A,FALSE,"PUBLEXP"}</definedName>
    <definedName name="wrn.PUBLEXP." hidden="1">{#N/A,#N/A,FALSE,"PUBLEXP"}</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6"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7" hidden="1">{#N/A,#N/A,FALSE,"RestGGPIB"}</definedName>
    <definedName name="wrn.RestGGPIB." localSheetId="1" hidden="1">{#N/A,#N/A,FALSE,"RestGGPIB"}</definedName>
    <definedName name="wrn.RestGGPIB." localSheetId="6" hidden="1">{#N/A,#N/A,FALSE,"RestGGPIB"}</definedName>
    <definedName name="wrn.RestGGPIB." hidden="1">{#N/A,#N/A,FALSE,"RestGGPIB"}</definedName>
    <definedName name="wrn.REVSHARE." localSheetId="7" hidden="1">{#N/A,#N/A,FALSE,"REVSHARE"}</definedName>
    <definedName name="wrn.REVSHARE." localSheetId="1" hidden="1">{#N/A,#N/A,FALSE,"REVSHARE"}</definedName>
    <definedName name="wrn.REVSHARE." localSheetId="6" hidden="1">{#N/A,#N/A,FALSE,"REVSHARE"}</definedName>
    <definedName name="wrn.REVSHARE." hidden="1">{#N/A,#N/A,FALSE,"REVSHARE"}</definedName>
    <definedName name="wrn.Riqfin." localSheetId="7" hidden="1">{"Riqfin97",#N/A,FALSE,"Tran";"Riqfinpro",#N/A,FALSE,"Tran"}</definedName>
    <definedName name="wrn.Riqfin." localSheetId="1" hidden="1">{"Riqfin97",#N/A,FALSE,"Tran";"Riqfinpro",#N/A,FALSE,"Tran"}</definedName>
    <definedName name="wrn.Riqfin." localSheetId="6" hidden="1">{"Riqfin97",#N/A,FALSE,"Tran";"Riqfinpro",#N/A,FALSE,"Tran"}</definedName>
    <definedName name="wrn.Riqfin." hidden="1">{"Riqfin97",#N/A,FALSE,"Tran";"Riqfinpro",#N/A,FALSE,"Tran"}</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7" hidden="1">{#N/A,#N/A,FALSE,"SSPIB"}</definedName>
    <definedName name="wrn.SSPIB." localSheetId="1" hidden="1">{#N/A,#N/A,FALSE,"SSPIB"}</definedName>
    <definedName name="wrn.SSPIB." localSheetId="6" hidden="1">{#N/A,#N/A,FALSE,"SSPIB"}</definedName>
    <definedName name="wrn.SSPIB." hidden="1">{#N/A,#N/A,FALSE,"SSPIB"}</definedName>
    <definedName name="wrn.Staff._.Report._.Tables." localSheetId="7" hidden="1">{#N/A,#N/A,FALSE,"SR1";#N/A,#N/A,FALSE,"SR2";#N/A,#N/A,FALSE,"SR3";#N/A,#N/A,FALSE,"SR4"}</definedName>
    <definedName name="wrn.Staff._.Report._.Tables." localSheetId="1" hidden="1">{#N/A,#N/A,FALSE,"SR1";#N/A,#N/A,FALSE,"SR2";#N/A,#N/A,FALSE,"SR3";#N/A,#N/A,FALSE,"SR4"}</definedName>
    <definedName name="wrn.Staff._.Report._.Tables." localSheetId="6" hidden="1">{#N/A,#N/A,FALSE,"SR1";#N/A,#N/A,FALSE,"SR2";#N/A,#N/A,FALSE,"SR3";#N/A,#N/A,FALSE,"SR4"}</definedName>
    <definedName name="wrn.Staff._.Report._.Tables." hidden="1">{#N/A,#N/A,FALSE,"SR1";#N/A,#N/A,FALSE,"SR2";#N/A,#N/A,FALSE,"SR3";#N/A,#N/A,FALSE,"SR4"}</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6"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7" hidden="1">{#N/A,#N/A,FALSE,"STATE"}</definedName>
    <definedName name="wrn.STATE." localSheetId="1" hidden="1">{#N/A,#N/A,FALSE,"STATE"}</definedName>
    <definedName name="wrn.STATE." localSheetId="6" hidden="1">{#N/A,#N/A,FALSE,"STATE"}</definedName>
    <definedName name="wrn.STATE." hidden="1">{#N/A,#N/A,FALSE,"STATE"}</definedName>
    <definedName name="wrn.TAXARREARS." localSheetId="7" hidden="1">{#N/A,#N/A,FALSE,"TAXARREARS"}</definedName>
    <definedName name="wrn.TAXARREARS." localSheetId="1" hidden="1">{#N/A,#N/A,FALSE,"TAXARREARS"}</definedName>
    <definedName name="wrn.TAXARREARS." localSheetId="6" hidden="1">{#N/A,#N/A,FALSE,"TAXARREARS"}</definedName>
    <definedName name="wrn.TAXARREARS." hidden="1">{#N/A,#N/A,FALSE,"TAXARREARS"}</definedName>
    <definedName name="wrn.TAXPAYRS." localSheetId="7" hidden="1">{#N/A,#N/A,FALSE,"TAXPAYRS"}</definedName>
    <definedName name="wrn.TAXPAYRS." localSheetId="1" hidden="1">{#N/A,#N/A,FALSE,"TAXPAYRS"}</definedName>
    <definedName name="wrn.TAXPAYRS." localSheetId="6" hidden="1">{#N/A,#N/A,FALSE,"TAXPAYRS"}</definedName>
    <definedName name="wrn.TAXPAYRS." hidden="1">{#N/A,#N/A,FALSE,"TAXPAYRS"}</definedName>
    <definedName name="wrn.TRADE." localSheetId="7" hidden="1">{#N/A,#N/A,FALSE,"TRADE"}</definedName>
    <definedName name="wrn.TRADE." localSheetId="1" hidden="1">{#N/A,#N/A,FALSE,"TRADE"}</definedName>
    <definedName name="wrn.TRADE." localSheetId="6" hidden="1">{#N/A,#N/A,FALSE,"TRADE"}</definedName>
    <definedName name="wrn.TRADE." hidden="1">{#N/A,#N/A,FALSE,"TRADE"}</definedName>
    <definedName name="wrn.TRANSPORT." localSheetId="7" hidden="1">{#N/A,#N/A,FALSE,"TRANPORT"}</definedName>
    <definedName name="wrn.TRANSPORT." localSheetId="1" hidden="1">{#N/A,#N/A,FALSE,"TRANPORT"}</definedName>
    <definedName name="wrn.TRANSPORT." localSheetId="6" hidden="1">{#N/A,#N/A,FALSE,"TRANPORT"}</definedName>
    <definedName name="wrn.TRANSPORT." hidden="1">{#N/A,#N/A,FALSE,"TRANPORT"}</definedName>
    <definedName name="wrn.UNEMPL." localSheetId="7" hidden="1">{#N/A,#N/A,FALSE,"EMP_POP";#N/A,#N/A,FALSE,"UNEMPL"}</definedName>
    <definedName name="wrn.UNEMPL." localSheetId="1" hidden="1">{#N/A,#N/A,FALSE,"EMP_POP";#N/A,#N/A,FALSE,"UNEMPL"}</definedName>
    <definedName name="wrn.UNEMPL." localSheetId="6" hidden="1">{#N/A,#N/A,FALSE,"EMP_POP";#N/A,#N/A,FALSE,"UNEMPL"}</definedName>
    <definedName name="wrn.UNEMPL." hidden="1">{#N/A,#N/A,FALSE,"EMP_POP";#N/A,#N/A,FALSE,"UNEMPL"}</definedName>
    <definedName name="wrn.WAGES." localSheetId="7" hidden="1">{#N/A,#N/A,FALSE,"WAGES"}</definedName>
    <definedName name="wrn.WAGES." localSheetId="1" hidden="1">{#N/A,#N/A,FALSE,"WAGES"}</definedName>
    <definedName name="wrn.WAGES." localSheetId="6" hidden="1">{#N/A,#N/A,FALSE,"WAGES"}</definedName>
    <definedName name="wrn.WAGES." hidden="1">{#N/A,#N/A,FALSE,"WAGES"}</definedName>
    <definedName name="wrn.WEO." localSheetId="7" hidden="1">{"WEO",#N/A,FALSE,"T"}</definedName>
    <definedName name="wrn.WEO." localSheetId="1" hidden="1">{"WEO",#N/A,FALSE,"T"}</definedName>
    <definedName name="wrn.WEO." localSheetId="6" hidden="1">{"WEO",#N/A,FALSE,"T"}</definedName>
    <definedName name="wrn.WEO." hidden="1">{"WEO",#N/A,FALSE,"T"}</definedName>
    <definedName name="Wt_d">[54]CIRRs!$C$59</definedName>
    <definedName name="wtewt" localSheetId="7" hidden="1">#REF!</definedName>
    <definedName name="wtewt" localSheetId="6" hidden="1">#REF!</definedName>
    <definedName name="wtewt" hidden="1">#REF!</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6"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7" hidden="1">{"Riqfin97",#N/A,FALSE,"Tran";"Riqfinpro",#N/A,FALSE,"Tran"}</definedName>
    <definedName name="www" localSheetId="1" hidden="1">{"Riqfin97",#N/A,FALSE,"Tran";"Riqfinpro",#N/A,FALSE,"Tran"}</definedName>
    <definedName name="www" localSheetId="6" hidden="1">{"Riqfin97",#N/A,FALSE,"Tran";"Riqfinpro",#N/A,FALSE,"Tran"}</definedName>
    <definedName name="www" hidden="1">{"Riqfin97",#N/A,FALSE,"Tran";"Riqfinpro",#N/A,FALSE,"Tran"}</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6"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7" hidden="1">{"Minpmon",#N/A,FALSE,"Monthinput"}</definedName>
    <definedName name="wwwww" localSheetId="1" hidden="1">{"Minpmon",#N/A,FALSE,"Monthinput"}</definedName>
    <definedName name="wwwww" localSheetId="6" hidden="1">{"Minpmon",#N/A,FALSE,"Monthinput"}</definedName>
    <definedName name="wwwww" hidden="1">{"Minpmon",#N/A,FALSE,"Monthinput"}</definedName>
    <definedName name="wwwwwww" localSheetId="7" hidden="1">{"Riqfin97",#N/A,FALSE,"Tran";"Riqfinpro",#N/A,FALSE,"Tran"}</definedName>
    <definedName name="wwwwwww" localSheetId="1" hidden="1">{"Riqfin97",#N/A,FALSE,"Tran";"Riqfinpro",#N/A,FALSE,"Tran"}</definedName>
    <definedName name="wwwwwww" localSheetId="6" hidden="1">{"Riqfin97",#N/A,FALSE,"Tran";"Riqfinpro",#N/A,FALSE,"Tran"}</definedName>
    <definedName name="wwwwwww" hidden="1">{"Riqfin97",#N/A,FALSE,"Tran";"Riqfinpro",#N/A,FALSE,"Tran"}</definedName>
    <definedName name="wwwwwwww" localSheetId="7" hidden="1">{"Tab1",#N/A,FALSE,"P";"Tab2",#N/A,FALSE,"P"}</definedName>
    <definedName name="wwwwwwww" localSheetId="1" hidden="1">{"Tab1",#N/A,FALSE,"P";"Tab2",#N/A,FALSE,"P"}</definedName>
    <definedName name="wwwwwwww" localSheetId="6" hidden="1">{"Tab1",#N/A,FALSE,"P";"Tab2",#N/A,FALSE,"P"}</definedName>
    <definedName name="wwwwwwww" hidden="1">{"Tab1",#N/A,FALSE,"P";"Tab2",#N/A,FALSE,"P"}</definedName>
    <definedName name="X" localSheetId="7">#REF!</definedName>
    <definedName name="X" localSheetId="6">#REF!</definedName>
    <definedName name="X">#REF!</definedName>
    <definedName name="X_Rate" localSheetId="7">#REF!</definedName>
    <definedName name="X_Rate" localSheetId="6">#REF!</definedName>
    <definedName name="X_Rate">#REF!</definedName>
    <definedName name="xa" localSheetId="7">'[164]PIB EN CORR'!#REF!</definedName>
    <definedName name="xa" localSheetId="6">'[164]PIB EN CORR'!#REF!</definedName>
    <definedName name="xa">'[164]PIB EN CORR'!#REF!</definedName>
    <definedName name="xaa">'[165]PIB EN CORR'!$AV$5:$AV$77</definedName>
    <definedName name="XandRev">'[119]tab 3'!$F$63:$Z$65</definedName>
    <definedName name="Xaxis" localSheetId="7">#REF!</definedName>
    <definedName name="Xaxis" localSheetId="6">#REF!</definedName>
    <definedName name="Xaxis">#REF!</definedName>
    <definedName name="XBANANO" localSheetId="7">#REF!</definedName>
    <definedName name="XBANANO" localSheetId="6">#REF!</definedName>
    <definedName name="XBANANO">#REF!</definedName>
    <definedName name="xbb" localSheetId="7">'[164]PIB EN CORR'!#REF!</definedName>
    <definedName name="xbb" localSheetId="6">'[164]PIB EN CORR'!#REF!</definedName>
    <definedName name="xbb">'[164]PIB EN CORR'!#REF!</definedName>
    <definedName name="XBS">[87]SREAL!A$41</definedName>
    <definedName name="xc">'[89]graf 1'!$A$3:$C$28</definedName>
    <definedName name="XCAFE" localSheetId="7">#REF!</definedName>
    <definedName name="XCAFE" localSheetId="6">#REF!</definedName>
    <definedName name="XCAFE">#REF!</definedName>
    <definedName name="xdr" localSheetId="7">#REF!</definedName>
    <definedName name="xdr" localSheetId="6">#REF!</definedName>
    <definedName name="xdr">#REF!</definedName>
    <definedName name="XGS" localSheetId="7">#REF!</definedName>
    <definedName name="XGS" localSheetId="6">#REF!</definedName>
    <definedName name="XGS">#REF!</definedName>
    <definedName name="XMENSUALES" localSheetId="6">#REF!</definedName>
    <definedName name="XMENSUALES">#REF!</definedName>
    <definedName name="XOF">#REF!</definedName>
    <definedName name="xr">#REF!</definedName>
    <definedName name="xx" localSheetId="7" hidden="1">{"Riqfin97",#N/A,FALSE,"Tran";"Riqfinpro",#N/A,FALSE,"Tran"}</definedName>
    <definedName name="xx" localSheetId="1" hidden="1">{"Riqfin97",#N/A,FALSE,"Tran";"Riqfinpro",#N/A,FALSE,"Tran"}</definedName>
    <definedName name="xx" localSheetId="6" hidden="1">{"Riqfin97",#N/A,FALSE,"Tran";"Riqfinpro",#N/A,FALSE,"Tran"}</definedName>
    <definedName name="xx" hidden="1">{"Riqfin97",#N/A,FALSE,"Tran";"Riqfinpro",#N/A,FALSE,"Tran"}</definedName>
    <definedName name="xxWRS_1">'[48]shared data'!$A$1:$A$77</definedName>
    <definedName name="xxWRS_11" localSheetId="7">#REF!</definedName>
    <definedName name="xxWRS_11" localSheetId="6">#REF!</definedName>
    <definedName name="xxWRS_11">#REF!</definedName>
    <definedName name="xxWRS_19" localSheetId="7">#REF!</definedName>
    <definedName name="xxWRS_19" localSheetId="6">#REF!</definedName>
    <definedName name="xxWRS_19">#REF!</definedName>
    <definedName name="xxWRS_2" localSheetId="7">#REF!</definedName>
    <definedName name="xxWRS_2" localSheetId="6">#REF!</definedName>
    <definedName name="xxWRS_2">#REF!</definedName>
    <definedName name="xxWRS_20">#REF!</definedName>
    <definedName name="xxWRS_3" localSheetId="6">#REF!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7">#REF!</definedName>
    <definedName name="XXX1" localSheetId="6">#REF!</definedName>
    <definedName name="XXX1">#REF!</definedName>
    <definedName name="xxxx" localSheetId="7" hidden="1">{"Riqfin97",#N/A,FALSE,"Tran";"Riqfinpro",#N/A,FALSE,"Tran"}</definedName>
    <definedName name="xxxx" localSheetId="1" hidden="1">{"Riqfin97",#N/A,FALSE,"Tran";"Riqfinpro",#N/A,FALSE,"Tran"}</definedName>
    <definedName name="xxxx" localSheetId="6" hidden="1">{"Riqfin97",#N/A,FALSE,"Tran";"Riqfinpro",#N/A,FALSE,"Tran"}</definedName>
    <definedName name="xxxx" hidden="1">{"Riqfin97",#N/A,FALSE,"Tran";"Riqfinpro",#N/A,FALSE,"Tran"}</definedName>
    <definedName name="xxxxxxxxxxxxxx" localSheetId="7" hidden="1">{"Riqfin97",#N/A,FALSE,"Tran";"Riqfinpro",#N/A,FALSE,"Tran"}</definedName>
    <definedName name="xxxxxxxxxxxxxx" localSheetId="1" hidden="1">{"Riqfin97",#N/A,FALSE,"Tran";"Riqfinpro",#N/A,FALSE,"Tran"}</definedName>
    <definedName name="xxxxxxxxxxxxxx" localSheetId="6" hidden="1">{"Riqfin97",#N/A,FALSE,"Tran";"Riqfinpro",#N/A,FALSE,"Tran"}</definedName>
    <definedName name="xxxxxxxxxxxxxx" hidden="1">{"Riqfin97",#N/A,FALSE,"Tran";"Riqfinpro",#N/A,FALSE,"Tran"}</definedName>
    <definedName name="y" localSheetId="7" hidden="1">#REF!</definedName>
    <definedName name="y" localSheetId="6" hidden="1">#REF!</definedName>
    <definedName name="y" hidden="1">#REF!</definedName>
    <definedName name="ycirr" localSheetId="7">#REF!</definedName>
    <definedName name="ycirr" localSheetId="6">#REF!</definedName>
    <definedName name="ycirr">#REF!</definedName>
    <definedName name="Year" localSheetId="7">#REF!</definedName>
    <definedName name="Year" localSheetId="6">#REF!</definedName>
    <definedName name="Year">#REF!</definedName>
    <definedName name="Years" localSheetId="6">#REF!</definedName>
    <definedName name="Years">#REF!</definedName>
    <definedName name="yenr" localSheetId="6">#REF!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7" hidden="1">'[65]Fax a enviar'!#REF!</definedName>
    <definedName name="ytyry" localSheetId="6" hidden="1">'[65]Fax a enviar'!#REF!</definedName>
    <definedName name="ytyry" hidden="1">'[65]Fax a enviar'!#REF!</definedName>
    <definedName name="ytytryry" localSheetId="7" hidden="1">#REF!</definedName>
    <definedName name="ytytryry" localSheetId="6" hidden="1">#REF!</definedName>
    <definedName name="ytytryry" hidden="1">#REF!</definedName>
    <definedName name="ytyty" localSheetId="7" hidden="1">'[36]Fax a enviar'!#REF!</definedName>
    <definedName name="ytyty" localSheetId="6" hidden="1">'[36]Fax a enviar'!#REF!</definedName>
    <definedName name="ytyty" hidden="1">'[36]Fax a enviar'!#REF!</definedName>
    <definedName name="ytytyt" localSheetId="7" hidden="1">'[36]Fax a enviar'!#REF!</definedName>
    <definedName name="ytytyt" localSheetId="6" hidden="1">'[36]Fax a enviar'!#REF!</definedName>
    <definedName name="ytytyt" hidden="1">'[36]Fax a enviar'!#REF!</definedName>
    <definedName name="yu" localSheetId="7" hidden="1">{"Tab1",#N/A,FALSE,"P";"Tab2",#N/A,FALSE,"P"}</definedName>
    <definedName name="yu" localSheetId="1" hidden="1">{"Tab1",#N/A,FALSE,"P";"Tab2",#N/A,FALSE,"P"}</definedName>
    <definedName name="yu" localSheetId="6" hidden="1">{"Tab1",#N/A,FALSE,"P";"Tab2",#N/A,FALSE,"P"}</definedName>
    <definedName name="yu" hidden="1">{"Tab1",#N/A,FALSE,"P";"Tab2",#N/A,FALSE,"P"}</definedName>
    <definedName name="yucvvjkjo09" hidden="1">'[98]Fax a enviar'!#REF!</definedName>
    <definedName name="YY" localSheetId="7">#REF!</definedName>
    <definedName name="YY" localSheetId="6">#REF!</definedName>
    <definedName name="YY">#REF!</definedName>
    <definedName name="YY1A" localSheetId="7">#REF!</definedName>
    <definedName name="YY1A" localSheetId="6">#REF!</definedName>
    <definedName name="YY1A">#REF!</definedName>
    <definedName name="yytutyu" localSheetId="7" hidden="1">#REF!</definedName>
    <definedName name="yytutyu" localSheetId="6" hidden="1">#REF!</definedName>
    <definedName name="yytutyu" hidden="1">#REF!</definedName>
    <definedName name="yyy" localSheetId="7" hidden="1">{"Tab1",#N/A,FALSE,"P";"Tab2",#N/A,FALSE,"P"}</definedName>
    <definedName name="yyy" localSheetId="1" hidden="1">{"Tab1",#N/A,FALSE,"P";"Tab2",#N/A,FALSE,"P"}</definedName>
    <definedName name="yyy" localSheetId="6" hidden="1">{"Tab1",#N/A,FALSE,"P";"Tab2",#N/A,FALSE,"P"}</definedName>
    <definedName name="yyy" hidden="1">{"Tab1",#N/A,FALSE,"P";"Tab2",#N/A,FALSE,"P"}</definedName>
    <definedName name="yyyy" localSheetId="7" hidden="1">{"Tab1",#N/A,FALSE,"P";"Tab2",#N/A,FALSE,"P"}</definedName>
    <definedName name="yyyy" localSheetId="1" hidden="1">{"Tab1",#N/A,FALSE,"P";"Tab2",#N/A,FALSE,"P"}</definedName>
    <definedName name="yyyy" localSheetId="6"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7" hidden="1">#REF!</definedName>
    <definedName name="yyyyyyyyyyyyy" localSheetId="6" hidden="1">#REF!</definedName>
    <definedName name="yyyyyyyyyyyyy" hidden="1">#REF!</definedName>
    <definedName name="yyyyyyyyyyyyyyy" localSheetId="6" hidden="1">'[99]Fax a enviar'!#REF!</definedName>
    <definedName name="yyyyyyyyyyyyyyy" hidden="1">'[99]Fax a enviar'!#REF!</definedName>
    <definedName name="yyyyyyyyyyyyyyyyyyyyyy" localSheetId="6" hidden="1">'[93]Fax a enviar'!#REF!</definedName>
    <definedName name="yyyyyyyyyyyyyyyyyyyyyy" hidden="1">'[93]Fax a enviar'!#REF!</definedName>
    <definedName name="Z" localSheetId="7">#REF!</definedName>
    <definedName name="Z" localSheetId="6">#REF!</definedName>
    <definedName name="Z">#REF!</definedName>
    <definedName name="Z_1A8C061B_2301_11D3_BFD1_000039E37209_.wvu.Cols" localSheetId="7" hidden="1">#REF!,#REF!,#REF!</definedName>
    <definedName name="Z_1A8C061B_2301_11D3_BFD1_000039E37209_.wvu.Cols" localSheetId="6" hidden="1">#REF!,#REF!,#REF!</definedName>
    <definedName name="Z_1A8C061B_2301_11D3_BFD1_000039E37209_.wvu.Cols" hidden="1">#REF!,#REF!,#REF!</definedName>
    <definedName name="Z_1A8C061B_2301_11D3_BFD1_000039E37209_.wvu.Rows" localSheetId="7" hidden="1">#REF!,#REF!,#REF!</definedName>
    <definedName name="Z_1A8C061B_2301_11D3_BFD1_000039E37209_.wvu.Rows" localSheetId="6" hidden="1">#REF!,#REF!,#REF!</definedName>
    <definedName name="Z_1A8C061B_2301_11D3_BFD1_000039E37209_.wvu.Rows" hidden="1">#REF!,#REF!,#REF!</definedName>
    <definedName name="Z_1A8C061C_2301_11D3_BFD1_000039E37209_.wvu.Cols" localSheetId="7" hidden="1">#REF!,#REF!,#REF!</definedName>
    <definedName name="Z_1A8C061C_2301_11D3_BFD1_000039E37209_.wvu.Cols" localSheetId="6" hidden="1">#REF!,#REF!,#REF!</definedName>
    <definedName name="Z_1A8C061C_2301_11D3_BFD1_000039E37209_.wvu.Cols" hidden="1">#REF!,#REF!,#REF!</definedName>
    <definedName name="Z_1A8C061C_2301_11D3_BFD1_000039E37209_.wvu.Rows" localSheetId="6" hidden="1">#REF!,#REF!,#REF!</definedName>
    <definedName name="Z_1A8C061C_2301_11D3_BFD1_000039E37209_.wvu.Rows" hidden="1">#REF!,#REF!,#REF!</definedName>
    <definedName name="Z_1A8C061E_2301_11D3_BFD1_000039E37209_.wvu.Cols" localSheetId="6" hidden="1">#REF!,#REF!,#REF!</definedName>
    <definedName name="Z_1A8C061E_2301_11D3_BFD1_000039E37209_.wvu.Cols" hidden="1">#REF!,#REF!,#REF!</definedName>
    <definedName name="Z_1A8C061E_2301_11D3_BFD1_000039E37209_.wvu.Rows" localSheetId="6" hidden="1">#REF!,#REF!,#REF!</definedName>
    <definedName name="Z_1A8C061E_2301_11D3_BFD1_000039E37209_.wvu.Rows" hidden="1">#REF!,#REF!,#REF!</definedName>
    <definedName name="Z_1A8C061F_2301_11D3_BFD1_000039E37209_.wvu.Cols" localSheetId="6" hidden="1">#REF!,#REF!,#REF!</definedName>
    <definedName name="Z_1A8C061F_2301_11D3_BFD1_000039E37209_.wvu.Cols" hidden="1">#REF!,#REF!,#REF!</definedName>
    <definedName name="Z_1A8C061F_2301_11D3_BFD1_000039E37209_.wvu.Rows" localSheetId="6" hidden="1">#REF!,#REF!,#REF!</definedName>
    <definedName name="Z_1A8C061F_2301_11D3_BFD1_000039E37209_.wvu.Rows" hidden="1">#REF!,#REF!,#REF!</definedName>
    <definedName name="Z_95224721_0485_11D4_BFD1_00508B5F4DA4_.wvu.Cols" localSheetId="7" hidden="1">#REF!</definedName>
    <definedName name="Z_95224721_0485_11D4_BFD1_00508B5F4DA4_.wvu.Cols" localSheetId="6" hidden="1">#REF!</definedName>
    <definedName name="Z_95224721_0485_11D4_BFD1_00508B5F4DA4_.wvu.Cols" hidden="1">#REF!</definedName>
    <definedName name="zc" localSheetId="7" hidden="1">{"Riqfin97",#N/A,FALSE,"Tran";"Riqfinpro",#N/A,FALSE,"Tran"}</definedName>
    <definedName name="zc" localSheetId="1" hidden="1">{"Riqfin97",#N/A,FALSE,"Tran";"Riqfinpro",#N/A,FALSE,"Tran"}</definedName>
    <definedName name="zc" localSheetId="6" hidden="1">{"Riqfin97",#N/A,FALSE,"Tran";"Riqfinpro",#N/A,FALSE,"Tran"}</definedName>
    <definedName name="zc" hidden="1">{"Riqfin97",#N/A,FALSE,"Tran";"Riqfinpro",#N/A,FALSE,"Tran"}</definedName>
    <definedName name="zio" localSheetId="7" hidden="1">{"Tab1",#N/A,FALSE,"P";"Tab2",#N/A,FALSE,"P"}</definedName>
    <definedName name="zio" localSheetId="1" hidden="1">{"Tab1",#N/A,FALSE,"P";"Tab2",#N/A,FALSE,"P"}</definedName>
    <definedName name="zio" localSheetId="6" hidden="1">{"Tab1",#N/A,FALSE,"P";"Tab2",#N/A,FALSE,"P"}</definedName>
    <definedName name="zio" hidden="1">{"Tab1",#N/A,FALSE,"P";"Tab2",#N/A,FALSE,"P"}</definedName>
    <definedName name="zn" localSheetId="7"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6"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7">#REF!</definedName>
    <definedName name="zrrae" localSheetId="6">#REF!</definedName>
    <definedName name="zrrae">#REF!</definedName>
    <definedName name="zv" localSheetId="7" hidden="1">{"Tab1",#N/A,FALSE,"P";"Tab2",#N/A,FALSE,"P"}</definedName>
    <definedName name="zv" localSheetId="1" hidden="1">{"Tab1",#N/A,FALSE,"P";"Tab2",#N/A,FALSE,"P"}</definedName>
    <definedName name="zv" localSheetId="6" hidden="1">{"Tab1",#N/A,FALSE,"P";"Tab2",#N/A,FALSE,"P"}</definedName>
    <definedName name="zv" hidden="1">{"Tab1",#N/A,FALSE,"P";"Tab2",#N/A,FALSE,"P"}</definedName>
    <definedName name="zx" localSheetId="7" hidden="1">{"Tab1",#N/A,FALSE,"P";"Tab2",#N/A,FALSE,"P"}</definedName>
    <definedName name="zx" localSheetId="1" hidden="1">{"Tab1",#N/A,FALSE,"P";"Tab2",#N/A,FALSE,"P"}</definedName>
    <definedName name="zx" localSheetId="6" hidden="1">{"Tab1",#N/A,FALSE,"P";"Tab2",#N/A,FALSE,"P"}</definedName>
    <definedName name="zx" hidden="1">{"Tab1",#N/A,FALSE,"P";"Tab2",#N/A,FALSE,"P"}</definedName>
    <definedName name="zz" localSheetId="7" hidden="1">{"Tab1",#N/A,FALSE,"P";"Tab2",#N/A,FALSE,"P"}</definedName>
    <definedName name="zz" localSheetId="1" hidden="1">{"Tab1",#N/A,FALSE,"P";"Tab2",#N/A,FALSE,"P"}</definedName>
    <definedName name="zz" localSheetId="6" hidden="1">{"Tab1",#N/A,FALSE,"P";"Tab2",#N/A,FALSE,"P"}</definedName>
    <definedName name="zz" hidden="1">{"Tab1",#N/A,FALSE,"P";"Tab2",#N/A,FALSE,"P"}</definedName>
    <definedName name="zzrr" localSheetId="7">#REF!</definedName>
    <definedName name="zzrr" localSheetId="6">#REF!</definedName>
    <definedName name="zzrr">#REF!</definedName>
    <definedName name="zzzz" localSheetId="7" hidden="1">{"Tab1",#N/A,FALSE,"P";"Tab2",#N/A,FALSE,"P"}</definedName>
    <definedName name="zzzz" localSheetId="1" hidden="1">{"Tab1",#N/A,FALSE,"P";"Tab2",#N/A,FALSE,"P"}</definedName>
    <definedName name="zzzz" localSheetId="6" hidden="1">{"Tab1",#N/A,FALSE,"P";"Tab2",#N/A,FALSE,"P"}</definedName>
    <definedName name="zzzz" hidden="1">{"Tab1",#N/A,FALSE,"P";"Tab2",#N/A,FALSE,"P"}</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6"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14"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8" i="141" l="1"/>
  <c r="G13" i="141"/>
  <c r="F13" i="141"/>
  <c r="F14" i="141"/>
  <c r="F16" i="141"/>
  <c r="D17" i="4" l="1"/>
  <c r="F17" i="141"/>
  <c r="F15" i="141"/>
  <c r="E20" i="141" l="1"/>
  <c r="F20" i="141" s="1"/>
  <c r="D27" i="141"/>
  <c r="D18" i="141" l="1"/>
  <c r="F29" i="139" l="1"/>
  <c r="F28" i="139" s="1"/>
  <c r="E13" i="141"/>
  <c r="E37" i="139"/>
  <c r="E38" i="139"/>
  <c r="E39" i="139"/>
  <c r="E40" i="139"/>
  <c r="E41" i="139"/>
  <c r="E42" i="139"/>
  <c r="E43" i="139"/>
  <c r="E20" i="131"/>
  <c r="G29" i="141"/>
  <c r="F29" i="141"/>
  <c r="D24" i="141"/>
  <c r="D23" i="141"/>
  <c r="G20" i="141"/>
  <c r="G17" i="141"/>
  <c r="G16" i="141"/>
  <c r="G15" i="141"/>
  <c r="G14" i="141"/>
  <c r="D13" i="141"/>
  <c r="G55" i="139"/>
  <c r="E55" i="139"/>
  <c r="G54" i="139"/>
  <c r="E54" i="139"/>
  <c r="G53" i="139"/>
  <c r="E53" i="139"/>
  <c r="G52" i="139"/>
  <c r="E52" i="139"/>
  <c r="G51" i="139"/>
  <c r="E51" i="139"/>
  <c r="G50" i="139"/>
  <c r="E50" i="139"/>
  <c r="G49" i="139"/>
  <c r="E49" i="139"/>
  <c r="G48" i="139"/>
  <c r="E48" i="139"/>
  <c r="F47" i="139"/>
  <c r="D47" i="139"/>
  <c r="G47" i="139" s="1"/>
  <c r="C47" i="139"/>
  <c r="G46" i="139"/>
  <c r="E46" i="139"/>
  <c r="G45" i="139"/>
  <c r="E45" i="139"/>
  <c r="G44" i="139"/>
  <c r="F44" i="139"/>
  <c r="F36" i="139" s="1"/>
  <c r="G43" i="139"/>
  <c r="G42" i="139"/>
  <c r="G41" i="139"/>
  <c r="G40" i="139"/>
  <c r="G39" i="139"/>
  <c r="G38" i="139"/>
  <c r="G37" i="139"/>
  <c r="D36" i="139"/>
  <c r="G36" i="139" s="1"/>
  <c r="C36" i="139"/>
  <c r="G35" i="139"/>
  <c r="E35" i="139"/>
  <c r="G34" i="139"/>
  <c r="E34" i="139"/>
  <c r="F33" i="139"/>
  <c r="D33" i="139"/>
  <c r="G33" i="139" s="1"/>
  <c r="C33" i="139"/>
  <c r="C32" i="139" s="1"/>
  <c r="G31" i="139"/>
  <c r="E31" i="139"/>
  <c r="E30" i="139" s="1"/>
  <c r="F30" i="139"/>
  <c r="D30" i="139"/>
  <c r="G30" i="139" s="1"/>
  <c r="C30" i="139"/>
  <c r="G29" i="139"/>
  <c r="E28" i="139"/>
  <c r="D28" i="139"/>
  <c r="G28" i="139" s="1"/>
  <c r="C28" i="139"/>
  <c r="G27" i="139"/>
  <c r="E27" i="139"/>
  <c r="G26" i="139"/>
  <c r="E26" i="139"/>
  <c r="G25" i="139"/>
  <c r="F25" i="139"/>
  <c r="G24" i="139"/>
  <c r="F24" i="139"/>
  <c r="D23" i="139"/>
  <c r="G23" i="139" s="1"/>
  <c r="C23" i="139"/>
  <c r="G22" i="139"/>
  <c r="E22" i="139"/>
  <c r="G21" i="139"/>
  <c r="E21" i="139"/>
  <c r="F20" i="139"/>
  <c r="D20" i="139"/>
  <c r="G20" i="139" s="1"/>
  <c r="C20" i="139"/>
  <c r="G18" i="139"/>
  <c r="E18" i="139"/>
  <c r="E17" i="139" s="1"/>
  <c r="E16" i="139" s="1"/>
  <c r="D17" i="139"/>
  <c r="D16" i="139" s="1"/>
  <c r="C17" i="139"/>
  <c r="F16" i="139"/>
  <c r="C16" i="139"/>
  <c r="E28" i="138"/>
  <c r="D28" i="138"/>
  <c r="E26" i="138"/>
  <c r="D26" i="138"/>
  <c r="E24" i="138"/>
  <c r="D24" i="138"/>
  <c r="D23" i="138" s="1"/>
  <c r="E21" i="138"/>
  <c r="E20" i="138" s="1"/>
  <c r="D21" i="138"/>
  <c r="D20" i="138" s="1"/>
  <c r="E18" i="138"/>
  <c r="D18" i="138"/>
  <c r="E16" i="138"/>
  <c r="D16" i="138"/>
  <c r="D15" i="138" s="1"/>
  <c r="C19" i="139" l="1"/>
  <c r="E20" i="139"/>
  <c r="C56" i="139"/>
  <c r="F23" i="139"/>
  <c r="F19" i="139" s="1"/>
  <c r="E36" i="139"/>
  <c r="E23" i="139"/>
  <c r="E19" i="139" s="1"/>
  <c r="F32" i="139"/>
  <c r="E47" i="139"/>
  <c r="E33" i="139"/>
  <c r="D19" i="139"/>
  <c r="G19" i="139" s="1"/>
  <c r="G17" i="139"/>
  <c r="E23" i="138"/>
  <c r="E15" i="138"/>
  <c r="D26" i="141"/>
  <c r="D25" i="141"/>
  <c r="D33" i="138"/>
  <c r="G16" i="139"/>
  <c r="D32" i="139"/>
  <c r="G32" i="139" s="1"/>
  <c r="F56" i="139" l="1"/>
  <c r="E33" i="138"/>
  <c r="E32" i="139"/>
  <c r="E56" i="139" s="1"/>
  <c r="D56" i="139"/>
  <c r="G56" i="139" s="1"/>
  <c r="D70" i="131" l="1"/>
  <c r="D66" i="131"/>
  <c r="D56" i="131"/>
  <c r="D49" i="131"/>
  <c r="D40" i="131"/>
  <c r="D30" i="131"/>
  <c r="D20" i="131"/>
  <c r="D14" i="131"/>
  <c r="D13" i="131" l="1"/>
  <c r="C14" i="130"/>
  <c r="D14" i="130"/>
  <c r="C15" i="130"/>
  <c r="E70" i="131"/>
  <c r="C51" i="130"/>
  <c r="E14" i="131" l="1"/>
  <c r="D155" i="130" l="1"/>
  <c r="D154" i="130" s="1"/>
  <c r="D153" i="130" s="1"/>
  <c r="D14" i="3"/>
  <c r="E19" i="141" s="1"/>
  <c r="F19" i="141" s="1"/>
  <c r="D21" i="3"/>
  <c r="E21" i="141" s="1"/>
  <c r="D29" i="3"/>
  <c r="E31" i="141" s="1"/>
  <c r="E27" i="141" s="1"/>
  <c r="G27" i="141" l="1"/>
  <c r="F27" i="141"/>
  <c r="G21" i="141"/>
  <c r="F21" i="141"/>
  <c r="G31" i="141"/>
  <c r="F31" i="141"/>
  <c r="E24" i="141"/>
  <c r="F24" i="141" s="1"/>
  <c r="E18" i="141"/>
  <c r="F18" i="141" s="1"/>
  <c r="G19" i="141"/>
  <c r="E23" i="141"/>
  <c r="F23" i="141" s="1"/>
  <c r="D28" i="3"/>
  <c r="D13" i="3"/>
  <c r="G24" i="141" l="1"/>
  <c r="G23" i="141"/>
  <c r="E26" i="141"/>
  <c r="E25" i="141"/>
  <c r="F25" i="141" s="1"/>
  <c r="E78" i="131"/>
  <c r="E76" i="131"/>
  <c r="E66" i="131"/>
  <c r="E56" i="131"/>
  <c r="E49" i="131"/>
  <c r="E40" i="131"/>
  <c r="E30" i="131"/>
  <c r="D58" i="4"/>
  <c r="D14" i="4"/>
  <c r="G26" i="141" l="1"/>
  <c r="F26" i="141"/>
  <c r="G25" i="141"/>
  <c r="E75" i="131"/>
  <c r="E13" i="131"/>
  <c r="E80" i="131" l="1"/>
  <c r="D13" i="130"/>
  <c r="D157" i="130" s="1"/>
  <c r="D45" i="4"/>
  <c r="D57" i="4" l="1"/>
  <c r="D55" i="4"/>
  <c r="D53" i="4"/>
  <c r="D51" i="4"/>
  <c r="D49" i="4"/>
  <c r="D47" i="4"/>
  <c r="D43" i="4"/>
  <c r="D13" i="4" l="1"/>
  <c r="D64" i="4" s="1"/>
  <c r="D33" i="3"/>
  <c r="D78" i="131" l="1"/>
  <c r="D76" i="131"/>
  <c r="D75" i="131" s="1"/>
  <c r="C155" i="130"/>
  <c r="C154" i="130" s="1"/>
  <c r="C153"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04" i="130" l="1"/>
  <c r="C38" i="130"/>
  <c r="C74" i="130"/>
  <c r="D80" i="131" l="1"/>
  <c r="C13" i="130"/>
  <c r="C157"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<sst xmlns="http://schemas.openxmlformats.org/spreadsheetml/2006/main" count="2145" uniqueCount="1773">
  <si>
    <t>MINISTERIO DE HACIENDA</t>
  </si>
  <si>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</si>
  <si>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</si>
  <si>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</si>
  <si>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</si>
  <si>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</si>
  <si>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</si>
  <si>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</si>
  <si>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</si>
  <si>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</si>
  <si>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</si>
  <si>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</si>
  <si>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</si>
  <si>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</si>
  <si>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</si>
  <si>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</si>
  <si>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</si>
  <si>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</si>
  <si>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</si>
  <si>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</si>
  <si>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</si>
  <si>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</si>
  <si>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</si>
  <si>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</si>
  <si>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</si>
  <si>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</si>
  <si>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</si>
  <si>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</si>
  <si>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</si>
  <si>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</si>
  <si>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</si>
  <si>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</si>
  <si>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</si>
  <si>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</si>
  <si>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</si>
  <si>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</si>
  <si>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</si>
  <si>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</si>
  <si>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</si>
  <si>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</si>
  <si>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</si>
  <si>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</si>
  <si>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</si>
  <si>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</si>
  <si>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</si>
  <si>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</si>
  <si>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</si>
  <si>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</si>
  <si>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</si>
  <si>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</si>
  <si>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</si>
  <si>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</si>
  <si>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</si>
  <si>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</si>
  <si>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</si>
  <si>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</si>
  <si>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</si>
  <si>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</si>
  <si>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</si>
  <si>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</si>
  <si>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</si>
  <si>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</si>
  <si>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</si>
  <si>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</si>
  <si>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</si>
  <si>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</si>
  <si>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</si>
  <si>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</si>
  <si>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</si>
  <si>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</si>
  <si>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</si>
  <si>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</si>
  <si>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</si>
  <si>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</si>
  <si>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</si>
  <si>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</si>
  <si>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</si>
  <si>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</si>
  <si>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</si>
  <si>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</si>
  <si>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</si>
  <si>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</si>
  <si>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</si>
  <si>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</si>
  <si>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</si>
  <si>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</si>
  <si>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</si>
  <si>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</si>
  <si>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</si>
  <si>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</si>
  <si>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</si>
  <si>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</si>
  <si>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</si>
  <si>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</si>
  <si>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</si>
  <si>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</si>
  <si>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</si>
  <si>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</si>
  <si>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</si>
  <si>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</si>
  <si>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</si>
  <si>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</si>
  <si>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</si>
  <si>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</si>
  <si>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</si>
  <si>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</si>
  <si>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</si>
  <si>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</si>
  <si>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</si>
  <si>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</si>
  <si>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</si>
  <si>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</si>
  <si>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</si>
  <si>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</si>
  <si>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</si>
  <si>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</si>
  <si>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</si>
  <si>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</si>
  <si>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</si>
  <si>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</si>
  <si>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</si>
  <si>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</si>
  <si>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</si>
  <si>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</si>
  <si>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</si>
  <si>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</si>
  <si>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</si>
  <si>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</si>
  <si>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</si>
  <si>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</si>
  <si>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</si>
  <si>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</si>
  <si>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</si>
  <si>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</si>
  <si>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</si>
  <si>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</si>
  <si>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</si>
  <si>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</si>
  <si>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</si>
  <si>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</si>
  <si>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</si>
  <si>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</si>
  <si>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</si>
  <si>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</si>
  <si>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</si>
  <si>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</si>
  <si>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</si>
  <si>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</si>
  <si>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</si>
  <si>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</si>
  <si>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</si>
  <si>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</si>
  <si>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</si>
  <si>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</si>
  <si>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</si>
  <si>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</si>
  <si>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</si>
  <si>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</si>
  <si>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</si>
  <si>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</si>
  <si>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</si>
  <si>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</si>
  <si>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</si>
  <si>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</si>
  <si>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</si>
  <si>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</si>
  <si>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</si>
  <si>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</si>
  <si>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</si>
  <si>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</si>
  <si>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</si>
  <si>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</si>
  <si>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</si>
  <si>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</si>
  <si>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</si>
  <si>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</si>
  <si>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</si>
  <si>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</si>
  <si>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</si>
  <si>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</si>
  <si>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</si>
  <si>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</si>
  <si>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</si>
  <si>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</si>
  <si>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</si>
  <si>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</si>
  <si>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</si>
  <si>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</si>
  <si>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</si>
  <si>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</si>
  <si>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</si>
  <si>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</si>
  <si>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</si>
  <si>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</si>
  <si>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</si>
  <si>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</si>
  <si>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</si>
  <si>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</si>
  <si>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</si>
  <si>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</si>
  <si>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</si>
  <si>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</si>
  <si>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</si>
  <si>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</si>
  <si>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</si>
  <si>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</si>
  <si>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</si>
  <si>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</si>
  <si>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</si>
  <si>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</si>
  <si>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</si>
  <si>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</si>
  <si>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</si>
  <si>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</si>
  <si>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</si>
  <si>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</si>
  <si>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</si>
  <si>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</si>
  <si>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</si>
  <si>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</si>
  <si>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</si>
  <si>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</si>
  <si>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</si>
  <si>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</si>
  <si>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</si>
  <si>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</si>
  <si>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</si>
  <si>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</si>
  <si>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</si>
  <si>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</si>
  <si>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</si>
  <si>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</si>
  <si>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</si>
  <si>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</si>
  <si>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</si>
  <si>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</si>
  <si>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</si>
  <si>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</si>
  <si>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</si>
  <si>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</si>
  <si>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Proyectos de inversión</t>
  </si>
  <si>
    <t>2-GASTOS</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</si>
  <si>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</si>
  <si>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</si>
  <si>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</si>
  <si>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</si>
  <si>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</si>
  <si>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</si>
  <si>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</si>
  <si>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</si>
  <si>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</si>
  <si>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</si>
  <si>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</si>
  <si>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</si>
  <si>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</si>
  <si>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</si>
  <si>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</si>
  <si>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</si>
  <si>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</si>
  <si>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</si>
  <si>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</si>
  <si>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</si>
  <si>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</si>
  <si>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</si>
  <si>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</si>
  <si>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</si>
  <si>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</si>
  <si>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50-RESTAURACIÓN DE LOS TECHOS DE SIETE  EDIFICACIONES COLONIALES EN LA CIUDAD COLONIAL, DISTRITO NACIONAL</t>
  </si>
  <si>
    <t>62-RECONSTRUCCIÓN DE INFRAESTRUCTURA VIAL URBANA EN LA CIRCUNSCRIPCIÓN 1 DEL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</si>
  <si>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</si>
  <si>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</si>
  <si>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</si>
  <si>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</si>
  <si>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</si>
  <si>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</si>
  <si>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</si>
  <si>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</si>
  <si>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</si>
  <si>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</si>
  <si>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</si>
  <si>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</si>
  <si>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32-CONSTRUCCIÓN DE PLANTELES EDUCATIVOS EN LA PROVINCIA DE BAHORUCO (FASE 2)</t>
  </si>
  <si>
    <t>43-CONSTRUCCIÓN CENTRO UNIVERSITARIO REGIONAL UASD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</si>
  <si>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</si>
  <si>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</si>
  <si>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</si>
  <si>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</si>
  <si>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</si>
  <si>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</si>
  <si>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</si>
  <si>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</si>
  <si>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</si>
  <si>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</si>
  <si>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</si>
  <si>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</si>
  <si>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</si>
  <si>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</si>
  <si>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</si>
  <si>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</si>
  <si>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</si>
  <si>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</si>
  <si>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</si>
  <si>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</si>
  <si>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</si>
  <si>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</si>
  <si>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</si>
  <si>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87-CONSTRUCCIÓN DE APARTAMENTOS EN EL SECTOR SANTA ANA, MUNICIPIO SAN FRANCISCO DE MACORÍS, PROVINCIA DUARTE</t>
  </si>
  <si>
    <t>07-ELIAS PINA</t>
  </si>
  <si>
    <t>28-CONSTRUCCIÓN DE 5 PLANTELES ESCOLARES EN LA PROVINCIA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</si>
  <si>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</si>
  <si>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</si>
  <si>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</si>
  <si>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</si>
  <si>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</si>
  <si>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</si>
  <si>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</si>
  <si>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</si>
  <si>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37-CONSTRUCCIÓN DE PLANTELES EDUCATIVOS EN LA PROVINCIA DE ESPAILLAT (FASE 2)</t>
  </si>
  <si>
    <t>57-RECONSTRUCCIÓN DE LA INFRAESTRUCTURA VIAL URBANA DEL MUNICIPIO DE MOCA, PROVINCIA ESPAILLAT</t>
  </si>
  <si>
    <t>09-CONSTRUCCIÓN Y RECONSTRUCCIÓN DE DESTACAMENTOS POLICIALES EN COMUNIDADES DE LA PROVINCIA INDEPENDENCIA</t>
  </si>
  <si>
    <t>45-RECONSTRUCCIÓN DE INFRAESTRUCTURA VIAL URBANA DEL MUNICIPIO JIMANI, PROVINCIA INDEPENDENCIA</t>
  </si>
  <si>
    <t>11-CONSTRUCCIÓN DE 4 ESTANCIAS INFANTILES EN LA PROVINCIA DE LA ALTAGRACIA</t>
  </si>
  <si>
    <t>12-CONSTRUCCIÓN DE PLANTELES EDUCATIVOS EN LA PROVINCIA LA ALTAGRACIA (FASE 3)</t>
  </si>
  <si>
    <t>21-AMPLIACIÓN Y REHABILITACION DE 10 PLANTELES ESCOLARES EN LA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</si>
  <si>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</si>
  <si>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</si>
  <si>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</si>
  <si>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</si>
  <si>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</si>
  <si>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</si>
  <si>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13-CONSTRUCCIÓN PUENTE SOBRE EL RIO CAMU, COMUNIDAD SABANETA, PROVINCIA LA VEGA</t>
  </si>
  <si>
    <t>14-CONSTRUCCIÓN DE 3 ESTANCIAS INFANTIESL EN LA PROVINCIA DE LA VEGA</t>
  </si>
  <si>
    <t>22-CONSTRUCCIÓN DE 35 PLANTELES ESCOLARES EN LA PROVINCIA LA VEGA</t>
  </si>
  <si>
    <t>44-CONSTRUCCIÓN DE PLANTELES EDUCATIVOS EN LA PROVINCIA DE LA VEGA (FASE 2)</t>
  </si>
  <si>
    <t>65-RECONSTRUCCIÓN DE INFRAESTRUCTURA VIAL URBANA DEL MUNICIPIO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</si>
  <si>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</si>
  <si>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</si>
  <si>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</si>
  <si>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</si>
  <si>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</si>
  <si>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</si>
  <si>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</si>
  <si>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</si>
  <si>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15-MONTE CRISTI</t>
  </si>
  <si>
    <t>03-AMPLIACIÓN DEL SISTEMA NACIONAL DE ATENCION A EMERGENCIAS Y SEGURIDAD 9-1-1, FASE II</t>
  </si>
  <si>
    <t>39-Construcción Hospital Municipal Villa Vásquez, Provincia de Monte Cristi.</t>
  </si>
  <si>
    <t>59-AMPLIACIÓN Y REHABILITACION DE 19 PLANTELES ESCOLARES EN LA PROVINCIA MONTECRISTI</t>
  </si>
  <si>
    <t>16-PEDERNALES</t>
  </si>
  <si>
    <t>15-CONSTRUCCIÓN DE FUNERARIA MUNICIPIO OVIEDO,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</si>
  <si>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</si>
  <si>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</si>
  <si>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</si>
  <si>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</si>
  <si>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</si>
  <si>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</si>
  <si>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</si>
  <si>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</si>
  <si>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</si>
  <si>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</si>
  <si>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31-CONSTRUCCIÓN DE 18 PLANTELES ESCOLARES EN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</si>
  <si>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</si>
  <si>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</si>
  <si>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</si>
  <si>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</si>
  <si>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</si>
  <si>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</si>
  <si>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85-REMODELACIÓN HOSPITALES DE LA PROVINCIA PUERTO PLATA</t>
  </si>
  <si>
    <t>19-HERMANAS MIRABAL</t>
  </si>
  <si>
    <t>20-SAMANA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</si>
  <si>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</si>
  <si>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</si>
  <si>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</si>
  <si>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</si>
  <si>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</si>
  <si>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04-CONSTRUCCIÓN DE 250 VIVIENDAS EN LA PROVINCIA SAN CRISTOBAL</t>
  </si>
  <si>
    <t>11-CONSTRUCCIÓN Y EQUIPAMIENTO CIUDAD SANITARIA SAN CRISTÓBAL</t>
  </si>
  <si>
    <t>22-CONSTRUCCIÓN DE PLANTELES EDUCATIVOS EN LA PROVINCIA SAN CRISTÓBAL (FASE 3)</t>
  </si>
  <si>
    <t>28-CONSTRUCCIÓN CENTRO COMUNAL CRUCE 6 DE NOVIEMBRE - CARRETERA CAMBITA, MUNICIPIO SAN CRISTOBAL, PROVINCIA SAN CRISTOBAL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</si>
  <si>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</si>
  <si>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</si>
  <si>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</si>
  <si>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49-RECONSTRUCCIÓN DE LA INFRAESTRUCTURA VIAL URBANA DEL MUNICIPIO DE SAN CRISTÓBAL, PROVINCIA SAN CRISTÓBAL</t>
  </si>
  <si>
    <t>52-CONSTRUCCIÓN DE PLANTELES EDUCATIVOS EN LA PROVINCIA DE SAN CRISTÓBAL (FASE 2)</t>
  </si>
  <si>
    <t>23-CONSTRUCCIÓN DE DESTACAMENTOS POLICIALES EN LA PROVINCIA SAN JUAN</t>
  </si>
  <si>
    <t>33-CONSTRUCCIÓN DE FUNERARIAS EN COMUNIDADES DE LA PROVINCIA SAN JUAN</t>
  </si>
  <si>
    <t>34-CONSTRUCCIÓN DE 18 PLANTELES ESCOLARES EN LA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</si>
  <si>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</si>
  <si>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</si>
  <si>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</si>
  <si>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23-SAN PEDRO DE MACORIS</t>
  </si>
  <si>
    <t>23-RECONSTRUCCIÓN CARRETERA DE LOS LLANOS-AL PUERTO, PROVINCIA SAN PEDRO DE MACORIS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</si>
  <si>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</si>
  <si>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</si>
  <si>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</si>
  <si>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</si>
  <si>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</si>
  <si>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</si>
  <si>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</si>
  <si>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</si>
  <si>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</si>
  <si>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11-RESTAURACIÓN  DEL EDIFICIO QUE  ALOJA LAS OFICINAS DE PATRINOMIO MOMUNENTAL DE SANTIAGO, PROVINCIA SANTIAGO.</t>
  </si>
  <si>
    <t>12-RESTAURACIÓN DEL CENTRO DE LA CULTURA ERCILIA PEPÍN, PROVINCIA SANTIAGO</t>
  </si>
  <si>
    <t>13-CONSTRUCCIÓN CENTRO PERIFERICO LA JOYA, PROVINCIA SANTIAGO</t>
  </si>
  <si>
    <t>17-CONSTRUCCIÓN Y RECONSTRUCCIÓN DE DESTACAMENTOS POLICIALES, EN COMUNIDADES DE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</si>
  <si>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</si>
  <si>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</si>
  <si>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</si>
  <si>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40-REMODELACIÓN DE LA CALLE DEL SOL TRAMO COMPRENDIDO ENTRE LAS CALLES GENERAL VALVERDE Y SABANA LARGA, PROVINCIA SANTIAGO</t>
  </si>
  <si>
    <t>56-CONSTRUCCIÓN DE PLANTELES EDUCATIVOS EN LA PROVINCIA DE SANTIAGO (FASE 2)</t>
  </si>
  <si>
    <t>60-CONSTRUCCIÓN DE PLANTELES EDUCATIVOS EN LA PROVINCIA SANTIAGO (FASE 3)</t>
  </si>
  <si>
    <t>66-CONSTRUCCIÓN DE 7 ESTANCIAS INFANTILES EN LA PROVINCIA DE SANTIAGO (FASE 3)</t>
  </si>
  <si>
    <t>26-SANTIAGO RODRIGUEZ</t>
  </si>
  <si>
    <t>44-CONSTRUCCIÓN CENTRO UNIVESITARIO REGIONAL UASD PROVINCIA SANTIAGO RODRIGUEZ</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</si>
  <si>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</si>
  <si>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</si>
  <si>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</si>
  <si>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</si>
  <si>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</si>
  <si>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</si>
  <si>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</si>
  <si>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</si>
  <si>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28-MONSENOR NOUEL</t>
  </si>
  <si>
    <t>16-CONSTRUCCIÓN DE PLANTELES EDUCATIVOS EN LA PROVINCIA MONSEÑOR NOUEL (FASE 3)</t>
  </si>
  <si>
    <t>18-REMODELACIÓN CENTRO COMUNAL SIMON BOLIVAR DEL SECTOR CARACOL BANANA, MUNICIPIO BONAO, PROVINCIA MONSEÑOR NOUEL</t>
  </si>
  <si>
    <t>47-AMPLIACIÓN DE PLANTELES EDUCATIVOS EN LA PROVINCIA DE MONSEÑOR NOUEL (FASE 3)</t>
  </si>
  <si>
    <t>29-MONTE PLATA</t>
  </si>
  <si>
    <t>19-CONSTRUCCIÓN DE 1 ESTANCIA INFANTIL EN LA PROVINCIA DE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</si>
  <si>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</si>
  <si>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</si>
  <si>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</si>
  <si>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</si>
  <si>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</si>
  <si>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</si>
  <si>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38-CONSTRUCCIÓN EXTENSION UASD HATO MAYOR</t>
  </si>
  <si>
    <t>31-SAN JOSE DE OCOA</t>
  </si>
  <si>
    <t>05-RESTAURACIÓN DE LA CUENCA  DEL RÍO OCOA Y SU  COSTA EN LA PROVINCIA SAN JOSÉ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</si>
  <si>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</si>
  <si>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</si>
  <si>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</si>
  <si>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</si>
  <si>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</si>
  <si>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</si>
  <si>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23-CONSTRUCCIÓN DE 2,240 VIVIENDAS EN HATO NUEVO, MUNICIPIO SANTO DOMINGO OESTE,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</si>
  <si>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</si>
  <si>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</si>
  <si>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</si>
  <si>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73-CONSTRUCCIÓN MULTIUSOS DE  ISABELITA, MUNICIPIO SANTO DOMINGO ESTE, PROVINCIA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</si>
  <si>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</si>
  <si>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</si>
  <si>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</si>
  <si>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</si>
  <si>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</si>
  <si>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</si>
  <si>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</si>
  <si>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3-FINANCIAMIENTO</t>
  </si>
  <si>
    <t>4.3.04-Servicios de radio, televisión y servicios editoriales</t>
  </si>
  <si>
    <t>27-CONSTRUCCIÓN DE UN MERCADO EN LA PROVINCIA DE BARAHONA</t>
  </si>
  <si>
    <t>26-CONSTRUCCIÓN CASA DE LOS PERIODISTAS, PUERTO PLATA.</t>
  </si>
  <si>
    <t>37-REHABILITACIÓN DE LA IGLESIA CATÓLICA DE YÁSICA, PUERTO PLATA</t>
  </si>
  <si>
    <t>06-CONSTRUCCIÓN DEL PARQUE  DISTRITO INDUSTRIAL SANTO DOMINGO OESTE (DISDO), EN HATO NUEVO, MANOGUAYABO</t>
  </si>
  <si>
    <t>38-CONSTRUCCIÓN DE 31 VIVIENDAS A NIVEL NACIONAL (PRESENCIA DOMINICANA)</t>
  </si>
  <si>
    <t>51-CONSTRUCCIÓN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</si>
  <si>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</si>
  <si>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</si>
  <si>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08-CONSTRUCCIÓN PUENTE  SOBRE EL RIO TABARA ARRIBA, PROVINCIA AZUA</t>
  </si>
  <si>
    <t>28-CONSTRUCCIÓN DE LA CIRCUNVALACION DE AZUA 1RA. ETAPA, EN LA PROVINCIA AZUA</t>
  </si>
  <si>
    <t>03-CONSTRUCCIÓN PUENTE SOBRE RIO INAJE Y CRUCE LAS LANAS - MANUEL BUENO, PROVINCIA DAJABON</t>
  </si>
  <si>
    <t>39-RECONSTRUCCIÓN CAMINO VECINAL MIRABEL ADENTRO-HATILLO Y RAMAL I, SAN FRANCISCO DE MACORIS, PROV. DUARTE</t>
  </si>
  <si>
    <t>44-RECONSTRUCCIÓN CAMINO CARRETERO LA PIÑA - NARANJO - DULCE - LA EXPLANACION - RIO BOBA EN LA PROVINCIA DUARTE</t>
  </si>
  <si>
    <t>63-REHABILITACIÓN CASA DE LA CULTURA DE EL SEIBO, MUNICIPIO EL SEIBO, PROVINCIA EL SEIBO</t>
  </si>
  <si>
    <t>15-CONSTRUCCIÓN DE 12 VIVIENDAS EN EL DISTRITO MUNICIPAL LAS LAGUNAS, PROVINCIA ESPAILLAT</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</si>
  <si>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</si>
  <si>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</si>
  <si>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</si>
  <si>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41-CONSTRUCCIÓN DEL CAMINO VECINAL CRUCE AVILA - LAS MERCEDES TRAMO I Y II EN LA PROVINCIA PEDERNALES</t>
  </si>
  <si>
    <t>06-CONSTRUCCIÓN DE 250 VIVIENDAS EN LA PROVINCIA SAN PEDRO DE MACORÍS</t>
  </si>
  <si>
    <t>14-RECONSTRUCCIÓN CARRETERA GUERRA-BAYAGUANA, PROV. MONTE PLATA</t>
  </si>
  <si>
    <t>32-CONSTRUCCIÓN EDIFICIO PARA HABITACIONES Y ESTRUCTURA DEL TECHO DE LA CANCHA DEL CEFIJUFA, MUNICIPIO SANTO DOMINGO ESTE.</t>
  </si>
  <si>
    <t>20-RECONSTRUCCIÓN DE LA CARRETERA ANTIGUA ANGELITA INTERSECCION LA CIENEGA - CABALLONA - LOS RIELES EN SANTO DOMINGO OESTE</t>
  </si>
  <si>
    <t>60-CONSTRUCCIÓN CIUDAD JUDICIAL MUNICIPIO SANTO DOMINGO OESTE, PROVINCIA SANTO DOMINGO</t>
  </si>
  <si>
    <t>05-CONSTRUCCIÓN DE PUENTES PEATONALES Y DE MOTOCICLETAS A NIVEL NACIONAL</t>
  </si>
  <si>
    <t>81-RECONSTRUCCIÓN DEL ESTADIO DE BEISBOL CRISTO REDENTOR EN EL SECTOR LOS GIRASOLES,DISTRITO NACIONAL</t>
  </si>
  <si>
    <t>12-CONSTRUCCIÓN DE 200  VIVIENDAS EN EL MUNICIPIO SAN FERNANDO DE MONTECRISTI, PROVINCIA MONTECRISTI</t>
  </si>
  <si>
    <t>59-CONSTRUCCIÓN ESTADIO DE BASEBALL BEBECITO DEL VILLAR, BONAO, PROV. MONSEÑOR NOUEL</t>
  </si>
  <si>
    <t>97-RECONSTRUCCIÓN DE LA INFRAESTRUCTURA VIAL URBANA DEL MUNICIPIO PADRE LAS CASAS, PROVINCIA AZUA</t>
  </si>
  <si>
    <t>92-RECONSTRUCCIÓN DE LA INFRAESTRUCTURA VIAL URBANA DEL MUNICIPIO DE NEYBA, PROVINCIA BAHORUCO</t>
  </si>
  <si>
    <t>68-RECONSTRUCCIÓN DE LA INFRAESTRUCTURA VIAL URBANA DEL MUNICIPIO EL PEÑON, PROVINCIA BARAHONA</t>
  </si>
  <si>
    <t>80-RECONSTRUCCIÓN DE LA INFRAESTRUCTURA VIAL URBANA DEL MUNICIPIO DAJABON, PROVINCIA DAJABON</t>
  </si>
  <si>
    <t>98-RECONSTRUCCIÓN  DE LA INFRAESTRUCTURA VIAL URBANA DEL MUNICIPIO ARENOSO, PROVINCIA DUARTE</t>
  </si>
  <si>
    <t>94-RECONSTRUCCIÓN DE LA INFRAESTRUCTURA VIAL URBANA DEL MUNICIPIO DE COMENDADOR, PROVINCIA ELIAS PIÑA</t>
  </si>
  <si>
    <t>89-RECONSTRUCCIÓN DE LA INFRAESTRUCTURA VIAL URBANA DEL MUNICIPIO DUVERGÉ, PROVINCIA INDEPENDENCIA</t>
  </si>
  <si>
    <t>63-RECONSTRUCCIÓN DE LA INFRAESTRUCTURA VIAL URBANA DEL MUNICIPIO DE LA ROMANA, PROVINCIA LA ROMANA</t>
  </si>
  <si>
    <t>95-RECONSTRUCCIÓN DE LA INFRAESTRUCTURA VIAL URBANA DEL MUNICIPIO JARABACOA, PROVINCIA LA VEGA</t>
  </si>
  <si>
    <t>91-RECONSTRUCCIÓN DE LA INFRAESTRUCTURA VIAL URBANA DEL MUNICIPIO DE NAGUA, PROVINCIA MARÍA TRINIDAD SÁNCHEZ</t>
  </si>
  <si>
    <t>78-RECONSTRUCCIÓN DE LA INFRAESTRUCTURA VIAL URBANA  DEL MUNICIPIO SAN FERNANDO, PROVINCIA MONTE CRISTI</t>
  </si>
  <si>
    <t>93-RECONSTRUCCIÓN DE LA INFRAESTRUCTURA VIAL URBANA DEL MUNICIPIO PEDERNALES, PROVINCIA PEDERNALES</t>
  </si>
  <si>
    <t>82-RECONSTRUCCIÓN DE LA INFRAESTRUCTURA VIAL URBANA DEL MUNICIPIO IMBERT, PROVINCIA PUERTO PLATA</t>
  </si>
  <si>
    <t>85-RECONSTRUCCIÓN DE LA INFRAESTRUCTURA VIAL URBANA DEL MUNICIPIO TENARES, PROVINCIA HERMANAS MIRABAL</t>
  </si>
  <si>
    <t>01-RECONSTRUCCIÓN DE LA INFRAESTRUCTURA VIAL URBANA DEL MUNICIPIO SANTA BÁRBARA DE SAMANÁ, PROVINCIA SAMANÁ</t>
  </si>
  <si>
    <t>71-RECONSTRUCCIÓN DE LA INFRAESTRUCTURA VIAL URBANA DEL MUNICIPIO BOHECHIO, PROVINCIA SAN JUAN</t>
  </si>
  <si>
    <t>74-RECONSTRUCCIÓN DE LA INFRAESTRUCTURA VIAL URBANA DEL MUNICIPIO GUAYACANES, PROVINCIA SAN PEDRO DE MACORÍS.</t>
  </si>
  <si>
    <t>88-RECONSTRUCCIÓN DE LA INFRAESTRUCTURA VIAL URBANA DEL MUNICIPIO COTUÍ, PROVINCIA SÁNCHEZ RAMÍREZ</t>
  </si>
  <si>
    <t>73-RECONSTRUCCIÓN DE LA INFRAESTRUCTURA VIAL URBANA DEL MUNICIPIO SAN IGNACIO DE SABANETA, PROVINCIA SANTIAGO RODRÍGUEZ</t>
  </si>
  <si>
    <t>86-RECONSTRUCCIÓN DE LA INFRAESTRUCTURA VIAL URBANA DEL MUNICIPIO BONAO, PROVINCIA MONSEÑOR NOUEL</t>
  </si>
  <si>
    <t>75-RECONSTRUCCIÓN DE LA INFRAESTRUCTURA VIAL URBANA DEL MUNICIPIO BAYAGUANA, PROVINCIA MONTE PLATA</t>
  </si>
  <si>
    <t>84-RECONSTRUCCIÓN DE LA INFRAESTRUCTURA VIAL URBANA DEL MUNICIPIO DE HATO MAYOR DEL REY, PROVINCIA HATO MAYOR</t>
  </si>
  <si>
    <t>69-RECONSTRUCCIÓN DE LA INFRAESTRUCTURA VIAL URBANA DEL MUNICIPIO DE SABANA LARGA, PROVINCIA SAN JOSÉ DE OCOA</t>
  </si>
  <si>
    <t>79-RECONSTRUCCIÓN DE LA INFRAESTRUCTURA VIAL URBANA DEL MUNICIPIO SANTO DOMINGO OESTE, PROVINCIA SANTO DOMINGO</t>
  </si>
  <si>
    <t>90-RECONSTRUCCIÓN DE LA INFRAESTRUCTURA VIAL URBANA DEL MUNICIPIO SAN ANTONIO DE GUERRA, PROVINCIA SANTO DOMINGO</t>
  </si>
  <si>
    <t>99-RECONSTRUCCIÓN DE LA INFRAESTRUCTURA VIAL URBANA DEL MUNICIPIO DE PEDRO BRAND, PROVINCIA SANTO DOMINGO</t>
  </si>
  <si>
    <t>87-RECONSTRUCCIÓN DE LA INFRAESTRUCTURA VIAL URBANA DEL MUNICIPIO MATANZAS, PROVINCIA PERAVIA</t>
  </si>
  <si>
    <t>2.5.02-Manufacturas</t>
  </si>
  <si>
    <t>4.4.02-Educación primaria</t>
  </si>
  <si>
    <t>4.4.03-Educación secundaria</t>
  </si>
  <si>
    <t>09-AMPLIACIÓN DEL PLANTEL EDUCATIVO PARA INICIAL SANTO CURA DE ARS, SECTOR CAPOTILLO, DISTRITO NACIONAL.</t>
  </si>
  <si>
    <t>10-AMPLIACIÓN DEL PLANTEL EDUCATIVO PARA INICIAL MADAME GERMAINE ROCOUR DE PELLERANO, SECTOR EL MILLÓN II, DISTRITO NACIONAL.</t>
  </si>
  <si>
    <t>10-AMPLIACIÓN DEL PLANTEL EDUCATIVO PARA INICIAL ÁNGEL RIVERA, MUNICIPIO AZUA, PROVINCIA AZUA</t>
  </si>
  <si>
    <t>12-AMPLIACIÓN DEL PLANTEL EDUCATIVO PARA INICIAL NICOLÁS MAÑÓN, MUNICIPIO AZUA, PROVINCIA AZUA.</t>
  </si>
  <si>
    <t>13-AMPLIACIÓN DEL PLANTEL EDUCATIVO PARA INICIAL MERCEDES ADRIANA DE LA PAZ, MUNICIPIO LAS YAYAS DE VIAJAMA, PROVINCIA AZUA.</t>
  </si>
  <si>
    <t>01-AMPLIACIÓN DEL PLANTEL EDUCATIVO PARA INICIAL ALERIS MAGDALENA MONTERO ARIAS, MUNICIPIO TAMAYO, PROVINCIA BAHORUCO.</t>
  </si>
  <si>
    <t>03-AMPLIACIÓN DEL PLANTEL EDUCATIVO PARA INICIAL AMÉRICO LUGO HERRERAS, MUNICIPIO TAMAYO, PROVINCIA BAHORUCO.</t>
  </si>
  <si>
    <t>06-AMPLIACIÓN DEL PLANTEL EDUCATIVO PARA INICIAL MARIE POUSSEPIN - FE Y ALEGRÍA, MUNICIPIO VILLA JARAGUA, PROVINCIA BAHORUCO.</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</si>
  <si>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</si>
  <si>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</si>
  <si>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</si>
  <si>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</si>
  <si>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</si>
  <si>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</si>
  <si>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</si>
  <si>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</si>
  <si>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</si>
  <si>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10-AMPLIACIÓN DEL PLANTEL EDUCATIVO PARA INICIAL JUAN SANTOS DÍAZ, MUNICIPIO LOMA DE CABRERA, PROVINCIA DAJABÓN.</t>
  </si>
  <si>
    <t>11-AMPLIACIÓN DEL PLANTEL EDUCATIVO PARA INICIAL EL PINO, MUNICIPIO EL PINO, PROVINCIA DAJABÓN.</t>
  </si>
  <si>
    <t>12-AMPLIACIÓN DEL PLANTEL EDUCATIVO PARA INICIAL JOSÉ ANTONIO SALCEDO, MUNICIPIO RESTAURACIÓN, PROVINCIA DAJABÓN.</t>
  </si>
  <si>
    <t>07-AMPLIACIÓN DEL PLANTEL EDUCATIVO PARA INICIAL ALTAGRACIA GRULLÓN, MUNICIPIO SAN FRANCISCO DE MACORÍS, PROVINCIA DUARTE.</t>
  </si>
  <si>
    <t>13-AMPLIACIÓN DEL PLANTEL EDUCATIVO PARA INICIAL RÍO LIMPIO, MUNICIPIO PEDRO SANTANA, PROVINCIA ELÍAS PIÑA.</t>
  </si>
  <si>
    <t>14-AMPLIACIÓN DEL PLANTEL EDUCATIVO PARA INICIAL PERAVIA, MUNICIPIO BANÍ, PROVINCIA PERAVIA.</t>
  </si>
  <si>
    <t>21-AMPLIACIÓN DEL PLANTEL EDUCATIVO PARA INICIAL EL ROSARIO, MUNICIPIO EL SEIBO, PROVINCIA EL SEIBO.</t>
  </si>
  <si>
    <t>26-AMPLIACIÓN DEL PLANTEL EDUCATIVO PARA INICIAL LA GINA, MUNICIPIO MICHES, PROVINCIA EL SEIBO.</t>
  </si>
  <si>
    <t>28-AMPLIACIÓN DEL PLANTEL EDUCATIVO PARA INICIAL LUCAS GUIBBES, MUNICIPIO MICHES, PROVINCIA EL SEIBO.</t>
  </si>
  <si>
    <t>05-AMPLIACIÓN DEL PLANTEL EDUCATIVO PARA INICIAL CRISTINO PITTA, MUNICIPIO GASPAR HERNÁNDEZ, PROVINCIA ESPAILLAT.</t>
  </si>
  <si>
    <t>06-AMPLIACIÓN DEL PLANTEL EDUCATIVO PARA INICIAL LA PEDRERA, MUNICIPIO GASPAR HERNÁNDEZ, PROVINCIA ESPAILLAT.</t>
  </si>
  <si>
    <t>08-AMPLIACIÓN DEL PLANTEL EDUCATIVO PARA INICIAL BARRIO LAS 100, MUNICIPIO JIMANÍ, PROVINCIA INDEPENDENCIA.</t>
  </si>
  <si>
    <t>10-AMPLIACIÓN DEL PLANTEL EDUCATIVO PARA INICIAL NUESTRA SEÑORA DEL CARMEN, MUNICIPIO DUVERGÉ, PROVINCIA INDEPENDENCIA.</t>
  </si>
  <si>
    <t>01-AMPLIACIÓN DEL PLANTEL EDUCATIVO PARA INICIAL JOSÉ AUDILIO SANTANA, MUNICIPIO HIGÜEY, PROVINCIA LA ALTAGRACIA.</t>
  </si>
  <si>
    <t>06-AMPLIACIÓN DEL PLANTEL EDUCATIVO PARA INICIAL MARÍA CONCEPCIÓN BONA, MUNICIPIO HIGÜEY, PROVINCIA LA ALTAGRACIA.</t>
  </si>
  <si>
    <t>07-AMPLIACIÓN DEL PLANTEL EDUCATIVO PARA INICIAL MARÍA TRINIDAD SÁNCHEZ, MUNICIPIO HIGÜEY, PROVINCIA LA ALTAGRACIA.</t>
  </si>
  <si>
    <t>08-AMPLIACIÓN DEL PLANTEL EDUCATIVO PARA INICIAL BEJUCAL, MUNICIPIO HIGÜEY, PROVINCIA LA ALTAGRACIA.</t>
  </si>
  <si>
    <t>10-AMPLIACIÓN DEL PLANTEL EDUCATIVO PARA INICIAL BEJUCALITO, MUNICIPIO HIGÜEY, PROVINCIA LA ALTAGRACIA.</t>
  </si>
  <si>
    <t>13-AMPLIACIÓN DEL PLANTEL EDUCATIVO PARA INICIAL SAN GERMÁN, MUNICIPIO HIGÜEY, PROVINCIA LA ALTAGRACIA.</t>
  </si>
  <si>
    <t>14-AMPLIACIÓN DEL PLANTEL EDUCATIVO PARA INICIAL SALOMÉ UREÑA, MUNICIPIO HIGÜEY, PROVINCIA LA ALTAGRACIA.</t>
  </si>
  <si>
    <t>16-AMPLIACIÓN DEL PLANTEL EDUCATIVO PARA INICIAL NERY CUETO BELÉN DE DELMA, MUNICIPIO LA ROMANA, PROVINCIA LA ROMANA.</t>
  </si>
  <si>
    <t>18-AMPLIACIÓN DEL PLANTEL EDUCATIVO PARA INICIAL SALOMÉ UREÑA, MUNICIPIO LA ROMANA, PROVINCIA LA ROMANA.</t>
  </si>
  <si>
    <t>01-AMPLIACIÓN DEL PLANTEL EDUCATIVO PARA INICIAL PROF. JUAN EMILIO BOSCH GAVIÑO, MUNICIPIO CONSTANZA, PROVINCIA LA VEGA.</t>
  </si>
  <si>
    <t>02-AMPLIACIÓN DEL PLANTEL EDUCATIVO PARA INICIAL LOS RINCONES DE GUACO, MUNICIPIO LA VEGA, PROVINCIA LA VEGA.</t>
  </si>
  <si>
    <t>09-AMPLIACIÓN DEL PLANTEL EDUCATIVO PARA INICIAL ELISEO GRULLÓN, MUNICIPIO NAGUA, PROVINCIA MARÍA TRINIDAD SÁNCHEZ.</t>
  </si>
  <si>
    <t>10-AMPLIACIÓN DEL PLANTEL EDUCATIVO PARA INICIAL PROF. FRANCISCO MARÍA VÁSQUEZ, MUNICIPIO NAGUA,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</si>
  <si>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</si>
  <si>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</si>
  <si>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</si>
  <si>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</si>
  <si>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</si>
  <si>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</si>
  <si>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</si>
  <si>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</si>
  <si>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</si>
  <si>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</si>
  <si>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02-AMPLIACIÓN DEL PLANTEL EDUCATIVO PARA INICIAL EL SIFÓN,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</si>
  <si>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</si>
  <si>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</si>
  <si>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</si>
  <si>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</si>
  <si>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</si>
  <si>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</si>
  <si>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</si>
  <si>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</si>
  <si>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09-AMPLIACIÓN DEL PLANTEL EDUCATIVO PARA INICIAL JOSÉ ERNESTO ROSARIO POLANCO, MUNICIPIO SOSÚA, PROVINCIA PUERTO PLATA.</t>
  </si>
  <si>
    <t>11-AMPLIACIÓN DEL PLANTEL EDUCATIVO PARA INICIAL SAN MARCOS ABAJO, MUNICIPIO PUERTO PLATA, PROVINCIA PUERTO PLATA.</t>
  </si>
  <si>
    <t>12-AMPLIACIÓN DEL PLANTEL EDUCATIVO PARA INICIAL JUAN NEPOMUCENO RAVELO, MUNICIPIO IMBERT,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</si>
  <si>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</si>
  <si>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</si>
  <si>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</si>
  <si>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01-AMPLIACIÓN DEL PLANTEL EDUCATIVO PARA INICIAL HERMANAS MIRABAL, MUNICIPIO SALCEDO, PROVINCIA HERMANAS MIRABAL.</t>
  </si>
  <si>
    <t>02-AMPLIACIÓN DEL PLANTEL EDUCATIVO PARA INICIAL ANTONIO ESPAILLAT, MUNICIPIO SALCEDO,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</si>
  <si>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</si>
  <si>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</si>
  <si>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</si>
  <si>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</si>
  <si>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</si>
  <si>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</si>
  <si>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03-AMPLIACIÓN DEL PLANTEL EDUCATIVO PARA INICIAL FRANCISCO DEL ROSARIO SÁNCHEZ, MUNICIPIO SAN JUAN, PROVINCIA SAN JUAN.</t>
  </si>
  <si>
    <t>09-AMPLIACIÓN DEL PLANTEL EDUCATIVO PARA INICIAL DAMIÁN DAVID ORTÍZ, MUNICIPIO LAS MATAS DE FARFÁN, PROVINCIA SAN JUAN.</t>
  </si>
  <si>
    <t>03-REMODELACIÓN DE LAS INFRAESTRUCTURAS RECREATIVAS EN EL MALECÓN DE SAN PEDRO DE MACORÍS</t>
  </si>
  <si>
    <t>01-AMPLIACIÓN DEL PLANTEL EDUCATIVO PARA INICIAL GUAZUMITA, MUNICIPIO YAMASÁ, PROVINCIA MONTE PLATA.</t>
  </si>
  <si>
    <t>03-AMPLIACIÓN DEL PLANTEL EDUCATIVO PARA INICIAL FRANCISCO ALBERTO CAAMAÑO DEÑÓ, MUNICIPIO BAYAGUANA, PROVINCIA MONTE PLATA.</t>
  </si>
  <si>
    <t>05-AMPLIACIÓN DEL PLANTEL EDUCATIVO PARA INICIAL FERNANDO ARTURO DE MERIÑO, MUNICIPIO MONTE PLATA, PROVINCIA MONTE PLATA.</t>
  </si>
  <si>
    <t>06-AMPLIACIÓN DEL PLANTEL EDUCATIVO PARA INICIAL CARA LINDA, MUNICIPIO MONTE PLATA, PROVINCIA MONTE PLATA.</t>
  </si>
  <si>
    <t>12-AMPLIACIÓN DEL PLANTEL EDUCATIVO PARA INICIAL PROF. ALBALINA ACOSTA DE VÁSQUEZ, MUNICIPIO BOCA CHICA, PROVINCIA SANTO DOMINGO.</t>
  </si>
  <si>
    <t>29-AMPLIACIÓN DEL PLANTEL EDUCATIVO PARA INICIAL MARINA SEPÚLVEDA, MUNICIPIO EL PEÑÓN, PROVINCIA BARAHONA.</t>
  </si>
  <si>
    <t>30-AMPLIACIÓN DEL PLANTEL EDUCATIVO PARA INICIAL ANAIMA TEJADA CHAPMAN, MUNICIPIO BARAHONA, PROVINCIA BARAHONA.</t>
  </si>
  <si>
    <t>32-AMPLIACIÓN DEL PLANTEL EDUCATIVO PARA INICIAL CATALINA POU, MUNICIPIO CABRAL, PROVINCIA BARAHONA.</t>
  </si>
  <si>
    <t>35-AMPLIACIÓN DEL PLANTEL EDUCATIVO PARA INICIAL MATÍAS RAMÓN MELLA, MUNICIPIO VICENTE NOBLE, PROVINCIA BARAHONA.</t>
  </si>
  <si>
    <t>23-AMPLIACIÓN DEL PLANTEL EDUCATIVO PARA INICIAL ANTONIO DUVERGÉ, MUNICIPIO PEDRO SANTANA, PROVINCIA ELÍAS PIÑA.</t>
  </si>
  <si>
    <t>24-AMPLIACIÓN DEL PLANTEL EDUCATIVO PARA INICIAL PROF. LUIS MILCÍADES ESPICHICOQUEZ PÉREZ, MUNICIPIO BÁNICA, PROVINCIA ELÍAS PIÑA.</t>
  </si>
  <si>
    <t>23-AMPLIACIÓN DEL PLANTEL EDUCATIVO PARA INICIAL GASTÓN FERNANDO DELIGNE, MUNICIPIO OVIEDO, PROVINCIA PEDERNALES.</t>
  </si>
  <si>
    <t>24-AMPLIACIÓN DEL PLANTEL EDUCATIVO PARA INICIAL PROF. LUIS DÍAZ DÍAZ, MUNICIPIO PEDERNALES, PROVINCIA PEDERNALES.</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</si>
  <si>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</si>
  <si>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</si>
  <si>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</si>
  <si>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</si>
  <si>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</si>
  <si>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</si>
  <si>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</si>
  <si>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</si>
  <si>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</si>
  <si>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19-AMPLIACIÓN DEL PLANTEL EDUCATIVO PARA INICIAL VIDAL FIGUEREO BELTRÉ, MUNICIPIO AZUA, PROVINCIA AZUA.</t>
  </si>
  <si>
    <t>20-AMPLIACIÓN DEL PLANTEL EDUCATIVO PARA INICIAL JUAN CARLOS PEÑA REYES, MUNICIPIO SABANA YEGUA,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</si>
  <si>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</si>
  <si>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</si>
  <si>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</si>
  <si>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27-AMPLIACIÓN DEL PLANTEL EDUCATIVO PARA INICIAL EL PUERTO, MUNICIPIO AZUA, PROVINCIA AZUA.</t>
  </si>
  <si>
    <t>29-AMPLIACIÓN DEL PLANTEL EDUCATIVO PARA INICIAL CAÑADA DE PIEDRA, MUNICIPIO AZUA, PROVINCIA AZUA.</t>
  </si>
  <si>
    <t>30-AMPLIACIÓN DEL PLANTEL EDUCATIVO PARA INICIAL LA CEIBA NUEVA, MUNICIPIO LAS YAYAS DE VIAJAMA, PROVINCIA AZUA.</t>
  </si>
  <si>
    <t>58-AMPLIACIÓN DEL PLANTEL EDUCATIVO PARA INICIAL FÉLIX MARÍA MORILLO MONTERO, MUNICIPIO HONDO VALLE, PROVINCIA ELÍAS PIÑA.</t>
  </si>
  <si>
    <t>36-AMPLIACIÓN DEL PLANTEL EDUCATIVO PARA INICIAL PROF. GUILLERMO LIZARDO EUSEBIO, MUNICIPIO EL SEIBO, PROVINCIA EL SEIBO.</t>
  </si>
  <si>
    <t>19-AMPLIACIÓN DEL PLANTEL EDUCATIVO PARA INICIAL PROF. MÉLIDA PÉREZ RODRÍGUEZ, MUNICIPIO MOCA, PROVINCIA ESPAILLAT.</t>
  </si>
  <si>
    <t>26-AMPLIACIÓN DEL PLANTEL EDUCATIVO PARA INICIAL LAS MARÍAS, MUNICIPIO GASPAR HERNÁNDEZ, PROVINCIA ESPAILLAT.</t>
  </si>
  <si>
    <t>32-AMPLIACIÓN DEL PLANTEL EDUCATIVO PARA INICIAL PAULINA JIMÉNEZ, MUNICIPIO LA ROMANA, PROVINCIA LA ROMANA.</t>
  </si>
  <si>
    <t>03-AMPLIACIÓN DEL PLANTEL EDUCATIVO PARA INICIAL DAVID DURÁN , MUNICIPIO CONSTANZA,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</si>
  <si>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</si>
  <si>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</si>
  <si>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</si>
  <si>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</si>
  <si>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08-AMPLIACIÓN DEL PLANTEL EDUCATIVO PARA INICIAL BURENDE,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</si>
  <si>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</si>
  <si>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</si>
  <si>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</si>
  <si>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16-AMPLIACIÓN DEL PLANTEL EDUCATIVO PARA INICIAL RANCHO VIEJO, MUNICIPIO LA VEGA, PROVINCIA LA VEGA.</t>
  </si>
  <si>
    <t>19-AMPLIACIÓN DEL PLANTEL EDUCATIVO PARA INICIAL NICANOR RAMÍREZ, MUNICIPIO LA VEGA, PROVINCIA LA VEGA.</t>
  </si>
  <si>
    <t>21-AMPLIACIÓN DEL PLANTEL EDUCATIVO PARA INICIAL PROF. ANARDO VINICIO HERRERA, MUNICIPIO LA VEGA,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</si>
  <si>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</si>
  <si>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</si>
  <si>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</si>
  <si>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</si>
  <si>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31-AMPLIACIÓN DEL PLANTEL EDUCATIVO PARA INICIAL RINCÓN, MUNICIPIO JIMA ABAJO, PROVINCIA LA VEGA.</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</si>
  <si>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</si>
  <si>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</si>
  <si>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</si>
  <si>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</si>
  <si>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</si>
  <si>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</si>
  <si>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45-AMPLIACIÓN DEL PLANTEL EDUCATIVO PARA INICIAL PEDRO JOSÉ A. BLANDINO SOTO, MUNICIPIO BANÍ, PROVINCIA PERAVIA.</t>
  </si>
  <si>
    <t>46-AMPLIACIÓN DEL PLANTEL EDUCATIVO PARA INICIAL GALEÓN, MUNICIPIO BANÍ, PROVINCIA PERAVIA.</t>
  </si>
  <si>
    <t>48-AMPLIACIÓN DEL PLANTEL EDUCATIVO PARA INICIAL JUAN ISMAEL ZAPATA NIVAR, MUNICIPIO BANÍ, PROVINCIA PERAVIA.</t>
  </si>
  <si>
    <t>51-AMPLIACIÓN DEL PLANTEL EDUCATIVO PARA INICIAL PEDRO DOMÍNGUEZ GARABITOS, MUNICIPIO CAMBITA GARABITOS, PROVINCIA SAN CRISTÓBAL.</t>
  </si>
  <si>
    <t>53-AMPLIACIÓN DEL PLANTEL EDUCATIVO PARA INICIAL HERMANAS MIRABAL, MUNICIPIO CAMBITA GARABITOS,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</si>
  <si>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</si>
  <si>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</si>
  <si>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60-AMPLIACIÓN DEL PLANTEL EDUCATIVO PARA INICIAL MARÍA TRINIDAD SÁNCHEZ, MUNICIPIO SAN CRISTÓBAL, PROVINCIA SAN CRISTÓBAL.</t>
  </si>
  <si>
    <t>61-AMPLIACIÓN DEL PLANTEL EDUCATIVO PARA INICIAL SAN RAFAEL, MUNICIPIO SAN CRISTÓBAL, PROVINCIA SAN CRISTÓBAL.</t>
  </si>
  <si>
    <t>62-AMPLIACIÓN DEL PLANTEL EDUCATIVO PARA INICIAL FUERTE RESOLÍ, MUNICIPIO SAN CRISTÓBAL, PROVINCIA SAN CRISTÓBAL.</t>
  </si>
  <si>
    <t>63-AMPLIACIÓN DEL PLANTEL EDUCATIVO PARA INICIAL CANASTICA, MUNICIPIO SAN CRISTÓBAL, PROVINCIA SAN CRISTÓBAL.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</si>
  <si>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</si>
  <si>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</si>
  <si>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</si>
  <si>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70-AMPLIACIÓN DEL PLANTEL EDUCATIVO PARA INICIAL LA CUCHILLA, MUNICIPIO VILLA ALTAGRACIA,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</si>
  <si>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</si>
  <si>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</si>
  <si>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</si>
  <si>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</si>
  <si>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</si>
  <si>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</si>
  <si>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</si>
  <si>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</si>
  <si>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</si>
  <si>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</si>
  <si>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</si>
  <si>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</si>
  <si>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</si>
  <si>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</si>
  <si>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32-AMPLIACIÓN DEL PLANTEL EDUCATIVO PARA INICIAL PROF. ANÍBAL ADAMES LEBRÓN, MUNICIPIO LAS MATAS DE FARFÁN, PROVINCIA SAN JUAN.</t>
  </si>
  <si>
    <t>35-AMPLIACIÓN DEL PLANTEL EDUCATIVO PARA INICIAL DAMIÁN, MUNICIPIO EL CERCADO,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</si>
  <si>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</si>
  <si>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</si>
  <si>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</si>
  <si>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</si>
  <si>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</si>
  <si>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</si>
  <si>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44-AMPLIACIÓN DEL PLANTEL EDUCATIVO PARA INICIAL LOS CHARCOS, MUNICIPIO SAN JUAN, PROVINCIA SAN JUAN.</t>
  </si>
  <si>
    <t>45-AMPLIACIÓN DEL PLANTEL EDUCATIVO PARA INICIAL MACOTILLO, MUNICIPIO SAN JUAN,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</si>
  <si>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</si>
  <si>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</si>
  <si>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</si>
  <si>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</si>
  <si>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</si>
  <si>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</si>
  <si>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</si>
  <si>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</si>
  <si>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55-AMPLIACIÓN DEL PLANTEL EDUCATIVO PARA INICIAL CLUB ROTARIO MAGUANA, MUNICIPIO SAN JUAN, PROVINCIA SAN JUAN.</t>
  </si>
  <si>
    <t>08-AMPLIACIÓN DEL PLANTEL EDUCATIVO PARA INICIAL LIC. VILMA PEREIRA (FURENIHSI), MUNICIPIO SAN PEDRO DE MACORÍS, PROVINCIA SAN PEDRO DE MACORÍS.</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</si>
  <si>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</si>
  <si>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</si>
  <si>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28-AMPLIACIÓN DEL PLANTEL EDUCATIVO PARA INICIAL COSTA REAL, MUNICIPIO GUAYACANES, PROVINCIA SAN PEDRO DE MACORÍS.</t>
  </si>
  <si>
    <t>44-AMPLIACIÓN DEL PLANTEL EDUCATIVO PARA INICIAL DIVINA PROVIDENCIA, MUNICIPIO CONSUELO, PROVINCIA SAN PEDRO DE MACORÍS.</t>
  </si>
  <si>
    <t>47-AMPLIACIÓN DEL PLANTEL EDUCATIVO PARA INICIAL SANTA MARGARITA DE YOUVILLE, MUNICIPIO CONSUELO, PROVINCIA SAN PEDRO DE MACORÍS.</t>
  </si>
  <si>
    <t>49-AMPLIACIÓN DEL PLANTEL EDUCATIVO PARA INICIAL BATEY EUKARDUNA, MUNICIPIO CONSUELO, PROVINCIA SAN PEDRO DE MACORÍS.</t>
  </si>
  <si>
    <t>53-AMPLIACIÓN DEL PLANTEL EDUCATIVO PARA INICIAL MARÍA NICOLÁSA BILLINI, MUNICIPIO LOS LLANOS, PROVINCIA SAN PEDRO DE MACORÍS.</t>
  </si>
  <si>
    <t>33-AMPLIACIÓN DEL PLANTEL EDUCATIVO PARA INICIAL FRANCISCO DEL ROSARIO SÁNCHEZ, MUNICIPIO HATO MAYOR, PROVINCIA HATO MAYOR.</t>
  </si>
  <si>
    <t>32-AMPLIACIÓN DEL PLANTEL EDUCATIVO PARA INICIAL LA CIÉNAGA, MUNICIPIO SAN JOSÉ DE OCOA, PROVINCIA SAN JOSÉ DE OCOA.</t>
  </si>
  <si>
    <t>33-AMPLIACIÓN DEL PLANTEL EDUCATIVO PARA INICIAL NARANJAL ARRIBA, MUNICIPIO SAN JOSÉ DE OCOA, PROVINCIA SAN JOSÉ DE OCOA.</t>
  </si>
  <si>
    <t>34-AMPLIACIÓN DEL PLANTEL EDUCATIVO PARA INICIAL ARROYO BLANCO, MUNICIPIO RANCHO ARRIBA, PROVINCIA SAN JOSÉ DE OCOA.</t>
  </si>
  <si>
    <t>15-AMPLIACIÓN  EDIFICIO ROGELIO LAMARCHE UASD, DISTRITO NACIONAL.</t>
  </si>
  <si>
    <t>85-RESTAURACIÓN CUBIERTAS MUSEO CASA DE TOSTADO, CIUDAD COLONIAL, DISTRITO NACIONAL</t>
  </si>
  <si>
    <t>88-RECONSTRUCCIÓN ZONA DE FACTURACIÓN HOSPITAL DR. ROBERT REID CABRAL, DISTRITO NACIONAL</t>
  </si>
  <si>
    <t>29-AMPLIACIÓN DEL PLANTEL EDUCATIVO PARA INICIAL PROF. PEDRO ANTONIO ACOSTA DEL ORBE, MUNICIPIO PIMENTEL, PROVINCIA DUARTE.</t>
  </si>
  <si>
    <t>30-AMPLIACIÓN DEL PLANTEL EDUCATIVO PARA INICIAL ELISA MARRERO ACOSTA, MUNICIPIO PIMENTEL, PROVINCIA DUARTE.</t>
  </si>
  <si>
    <t>31-AMPLIACIÓN DEL PLANTEL EDUCATIVO PARA INICIAL OLEGARIO TENARES, MUNICIPIO CASTILLO,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</si>
  <si>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</si>
  <si>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</si>
  <si>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38-AMPLIACIÓN DEL PLANTEL EDUCATIVO PARA INICIAL GUARINA GARCÍA AMPARO, MUNICIPIO VILLA RIVA, PROVINCIA DUARTE.</t>
  </si>
  <si>
    <t>41-AMPLIACIÓN DEL PLANTEL EDUCATIVO PARA INICIAL DR. JOAQUÍN AMPARO BALAGUER RICARDO, MUNICIPIO VILLA RIVA, PROVINCIA DUARTE.</t>
  </si>
  <si>
    <t>43-AMPLIACIÓN DEL PLANTEL EDUCATIVO PARA INICIAL PROF. HEROÍNA PERALTA TAVERAS, MUNICIPIO VILLA RIVA, PROVINCIA DUARTE.</t>
  </si>
  <si>
    <t>45-AMPLIACIÓN DEL PLANTEL EDUCATIVO PARA INICIAL PROF. ERCILIA PEPÍN ESTRELLA, MUNICIPIO VILLA RIVA, PROVINCIA DUARTE.</t>
  </si>
  <si>
    <t>48-AMPLIACIÓN DEL PLANTEL EDUCATIVO PARA INICIAL PADRE LUIS D` YANGUELA,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</si>
  <si>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</si>
  <si>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</si>
  <si>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</si>
  <si>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</si>
  <si>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</si>
  <si>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</si>
  <si>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</si>
  <si>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</si>
  <si>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</si>
  <si>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</si>
  <si>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</si>
  <si>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28-CONSTRUCCIÓN DEL  MERCADO MUNICIPAL  DE HIGUEY, PROVINCIA LA ALTAGRACIA</t>
  </si>
  <si>
    <t>71-CONSTRUCCIÓN AYUDANTIA DEL MOPC, EN EL MUNICIPIO SALVALEÓN DE HIGUEY, LA ALTAGRACIA</t>
  </si>
  <si>
    <t>15-CONSTRUCCIÓN DEL MERCADO EN EL MUNICIPIO LA VEGA</t>
  </si>
  <si>
    <t>23-RECONSTRUCCIÓN DEL PUENTE SABANETA DE CANGREJO SOBRE EL RIO CAMU, MUNICIPIOS VILLA MONTELLANO Y SOSUA, PROVINCIA PUERTO PLATA</t>
  </si>
  <si>
    <t>22-AMPLIACIÓN DEL PLANTEL EDUCATIVO PARA INICIAL SALUSTINO MORILLO, MUNICIPIO TENARES, PROVINCIA HERMANAS MIRABAL.</t>
  </si>
  <si>
    <t>23-AMPLIACIÓN DEL PLANTEL EDUCATIVO PARA INICIAL PROF. YRMA ALTAGRACIA JORGE CABRAL, MUNICIPIO TENARES,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</si>
  <si>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</si>
  <si>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</si>
  <si>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</si>
  <si>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</si>
  <si>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</si>
  <si>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66-AMPLIACIÓN DEL PLANTEL EDUCATIVO PARA INICIAL JUAN VENTURA, MUNICIPIO VILLA TAPIA, PROVINCIA HERMANAS MIRABAL.</t>
  </si>
  <si>
    <t>67-AMPLIACIÓN DEL PLANTEL EDUCATIVO PARA INICIAL ANTONIO VILLAR, MUNICIPIO VILLA TAPIA, PROVINCIA HERMANAS MIRABAL.</t>
  </si>
  <si>
    <t>22-REMODELACIÓN CENTRO DE CONVENCIONES Y EVANGELIZACIÓN MONSEÑOR REYNALDO CONNORS, MUNICIPIO SAN JUAN DE LA MAGUANA, PROVINCIA SAN JUAN</t>
  </si>
  <si>
    <t>31-AMPLIACIÓN DEL PLANTEL EDUCATIVO PARA INICIAL MARÍA TRINIDAD SÁNCHEZ, MUNICIPIO SAN JOSÉ DE LAS MATAS, PROVINCIA SANTIAGO.</t>
  </si>
  <si>
    <t>33-AMPLIACIÓN DEL PLANTEL EDUCATIVO PARA INICIAL DOÑA SOFÍA GÓMEZ, MUNICIPIO JÁNICO, PROVINCIA SANTIAGO.</t>
  </si>
  <si>
    <t>34-AMPLIACIÓN DEL PLANTEL EDUCATIVO PARA INICIAL JOSÉ RAMÓN PIÑEYRO- MONTE ZANJA, MUNICIPIO SANTIAGO, PROVINCIA SANTIAGO.</t>
  </si>
  <si>
    <t>39-AMPLIACIÓN DEL PLANTEL EDUCATIVO PARA INICIAL ANA DOLORES TORRES, MUNICIPIO SAN JOSÉ DE LAS MATAS,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</si>
  <si>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</si>
  <si>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</si>
  <si>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</si>
  <si>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</si>
  <si>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</si>
  <si>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</si>
  <si>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</si>
  <si>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</si>
  <si>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</si>
  <si>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</si>
  <si>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</si>
  <si>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</si>
  <si>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</si>
  <si>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</si>
  <si>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</si>
  <si>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</si>
  <si>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</si>
  <si>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</si>
  <si>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</si>
  <si>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</si>
  <si>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</si>
  <si>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</si>
  <si>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</si>
  <si>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</si>
  <si>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</si>
  <si>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</si>
  <si>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</si>
  <si>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</si>
  <si>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76-AMPLIACIÓN DEL PLANTEL EDUCATIVO PARA INICIAL ARTURO JIMENES,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</si>
  <si>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</si>
  <si>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</si>
  <si>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</si>
  <si>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</si>
  <si>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</si>
  <si>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</si>
  <si>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</si>
  <si>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87-AMPLIACIÓN DEL PLANTEL EDUCATIVO PARA INICIAL LUIS NAPOLEÓN NÚÑEZ MOLINA - ANEXA, MUNICIPIO LICEY AL MEDIO, PROVINCIA SANTIAGO.</t>
  </si>
  <si>
    <t>89-AMPLIACIÓN DEL PLANTEL EDUCATIVO PARA INICIAL DOÑA INOCENCIA MERCEDES CABRERA, MUNICIPIO TAMBORIL,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</si>
  <si>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</si>
  <si>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</si>
  <si>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</si>
  <si>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</si>
  <si>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</si>
  <si>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</si>
  <si>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</si>
  <si>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</si>
  <si>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</si>
  <si>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</si>
  <si>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</si>
  <si>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</si>
  <si>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</si>
  <si>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</si>
  <si>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33-AMPLIACIÓN DEL PLANTEL EDUCATIVO PARA INICIAL CAIMITO, MUNICIPIO SAN IGNACIO DE SABANETA, PROVINCIA SANTIAGO RODRIGUEZ.</t>
  </si>
  <si>
    <t>34-AMPLIACIÓN DEL PLANTEL EDUCATIVO PARA INICIAL LA TRINITARIA, MUNICIPIO MONCIÓN, PROVINCIA SANTIAGO RODRIGUEZ.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</si>
  <si>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</si>
  <si>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</si>
  <si>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</si>
  <si>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</si>
  <si>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</si>
  <si>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</si>
  <si>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</si>
  <si>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</si>
  <si>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</si>
  <si>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</si>
  <si>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</si>
  <si>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</si>
  <si>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</si>
  <si>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</si>
  <si>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</si>
  <si>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</si>
  <si>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</si>
  <si>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</si>
  <si>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</si>
  <si>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58-CONSTRUCCIÓN DESTACAMENTO POLICIAL EL CAFE, MUNICIPIO SANTO DOMINGO OESTE, PROVINCIA SANTO DOMINGO</t>
  </si>
  <si>
    <t>80-REPARACIÓN TECHO HIPODROMO V CENTENARIO, MUNICIPIO SANTO DOMINGO ESTE, PROVINCIA SANTO DOMINGO</t>
  </si>
  <si>
    <t>84-HUMANIZACION DEL SISTEMA PENITENCIARIO DE LA REPÚBLICA DOMINICANA</t>
  </si>
  <si>
    <t>80-AMPLIACIÓN DEL PLANTEL EDUCATIVO PARA INICIAL RAFAELA ANTONIA JOSÉFINA UREÑA BÁEZ (DOÑA SOCORRO), DISTRITO NACIONAL.</t>
  </si>
  <si>
    <t>82-AMPLIACIÓN DEL PLANTEL EDUCATIVO PARA INICIAL FRANCISCO ULISES DOMÍNGUEZ, MUNICIPIO SANTO DOMINGO DE GUZMÁN,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</si>
  <si>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</si>
  <si>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</si>
  <si>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17-CONSTRUCCIÓN REHABILITACION Y REMODELACIÓN DE LA IGLESIA EL BUEN PASTOR, PROVINCIA AZUA.</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</si>
  <si>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</si>
  <si>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</si>
  <si>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</si>
  <si>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</si>
  <si>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</si>
  <si>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</si>
  <si>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</si>
  <si>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44-AMPLIACIÓN DEL PLANTEL EDUCATIVO PARA INICIAL ENRIQUILLO, MUNICIPIO TAMAYO, PROVINCIA BAORUCO.</t>
  </si>
  <si>
    <t>57-AMPLIACIÓN DEL PLANTEL EDUCATIVO PARA INICIAL MAURICIO BÁEZ, MUNICIPIO TAMAYO, PROVINCIA BAORUCO.</t>
  </si>
  <si>
    <t>34-CONSTRUCCIÓN DEL MATADERO DE LA PROVINCIA BARAHONA</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</si>
  <si>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</si>
  <si>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</si>
  <si>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</si>
  <si>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</si>
  <si>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</si>
  <si>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</si>
  <si>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</si>
  <si>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</si>
  <si>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</si>
  <si>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</si>
  <si>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</si>
  <si>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56-AMPLIACIÓN DEL PLANTEL EDUCATIVO PARA INICIAL LAS MERCEDES, MUNICIPIO DUVERGÉ, PROVINCIA INDEPENDENCIA.</t>
  </si>
  <si>
    <t>68-AMPLIACIÓN DEL PLANTEL EDUCATIVO PARA INICIAL PEDRO MARÍA BURGOS, MUNICIPIO NAGUA,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</si>
  <si>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</si>
  <si>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</si>
  <si>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</si>
  <si>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75-AMPLIACIÓN DEL PLANTEL EDUCATIVO PARA INICIAL EL POZO, MUNICIPIO EL FACTOR, PROVINCIA MARIA TRINIDAD SANCHEZ.</t>
  </si>
  <si>
    <t>76-AMPLIACIÓN DEL PLANTEL EDUCATIVO PARA INICIAL CONSUELO PAREDES, MUNICIPIO EL FACTOR, PROVINCIA MARIA TRINIDAD SANCHEZ.</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</si>
  <si>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</si>
  <si>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</si>
  <si>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</si>
  <si>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</si>
  <si>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</si>
  <si>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</si>
  <si>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</si>
  <si>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</si>
  <si>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</si>
  <si>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</si>
  <si>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</si>
  <si>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</si>
  <si>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</si>
  <si>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60-AMPLIACIÓN DEL PLANTEL EDUCATIVO PARA INICIAL BARRIO NUEVO VILLA GARCÍA, MUNICIPIO VILLA VÁZQUEZ, PROVINCIA MONTE CRISTI.</t>
  </si>
  <si>
    <t>61-AMPLIACIÓN DEL PLANTEL EDUCATIVO PARA INICIAL JUAN DE JESÚS PIMENTEL, MUNICIPIO VILLA VÁZQUEZ, PROVINCIA MONTE CRISTI.</t>
  </si>
  <si>
    <t>32-REHABILITACIÓN Y CONSTRUCCIÓN PLAZA DE LOS PILONES BANÍ</t>
  </si>
  <si>
    <t>02-AMPLIACIÓN DEL PLANTEL EDUCATIVO PARA INICIAL PROF. MANUEL GÓMEZ POLANCO, MUNICIPIO SOSÚA, PROVINCIA PUERTO PLATA.</t>
  </si>
  <si>
    <t>03-AMPLIACIÓN DEL PLANTEL EDUCATIVO PARA INICIAL PROF. JEREMÍAS KERRY GREEN, MUNICIPIO SOSÚA, PROVINCIA PUERTO PLATA.</t>
  </si>
  <si>
    <t>04-AMPLIACIÓN DEL PLANTEL EDUCATIVO PARA INICIAL PROF. JUANA CARABALLO POLANCO,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</si>
  <si>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</si>
  <si>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</si>
  <si>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99-AMPLIACIÓN DEL PLANTEL EDUCATIVO PARA INICIAL ENRIQUETA OMLER, MUNICIPIO SOSÚA, PROVINCIA PUERTO PLATA.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</si>
  <si>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</si>
  <si>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</si>
  <si>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</si>
  <si>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</si>
  <si>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</si>
  <si>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</si>
  <si>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</si>
  <si>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</si>
  <si>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</si>
  <si>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</si>
  <si>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</si>
  <si>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</si>
  <si>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</si>
  <si>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</si>
  <si>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</si>
  <si>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</si>
  <si>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</si>
  <si>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</si>
  <si>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66-AMPLIACIÓN DEL PLANTEL EDUCATIVO PARA INICIAL PROF. EUGENIO GENAO REYES, MUNICIPIO LA MATA, PROVINCIA SANCHEZ RAMIREZ.</t>
  </si>
  <si>
    <t>67-AMPLIACIÓN DEL PLANTEL EDUCATIVO PARA INICIAL PROYECTO AGRARIO, MUNICIPIO LA MATA, PROVINCIA SANCHEZ RAMIREZ.</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</si>
  <si>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</si>
  <si>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</si>
  <si>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</si>
  <si>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51-AMPLIACIÓN DEL PLANTEL EDUCATIVO PARA INICIAL PEDRO ANTONIO BOBEA, MUNICIPIO BONAO, PROVINCIA MONSEÑOR NOUEL.</t>
  </si>
  <si>
    <t>53-AMPLIACIÓN DEL PLANTEL EDUCATIVO PARA INICIAL ARROYO TORO ARRIBA, MUNICIPIO BONAO, PROVINCIA MONSEÑOR NOUEL.</t>
  </si>
  <si>
    <t>57-AMPLIACIÓN DEL PLANTEL EDUCATIVO PARA INICIAL JUAN BAUTISTA RODRÍGUEZ,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</si>
  <si>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</si>
  <si>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</si>
  <si>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</si>
  <si>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</si>
  <si>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</si>
  <si>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59-AMPLIACIÓN DEL PLANTEL EDUCATIVO PARA INICIAL FRAY PEDRO DE CÓRDOVA, MUNICIPIO YAMASÁ, PROVINCIA MONTE PLATA.</t>
  </si>
  <si>
    <t>64-AMPLIACIÓN DEL PLANTEL EDUCATIVO PARA INICIAL BATEY EL CAÑO, MUNICIPIO YAMASÁ, PROVINCIA MONTE PLATA.</t>
  </si>
  <si>
    <t>69-AMPLIACIÓN DEL PLANTEL EDUCATIVO PARA INICIAL LOS JOVILLOS, MUNICIPIO YAMASÁ, PROVINCIA MONTE PLATA.</t>
  </si>
  <si>
    <t>74-AMPLIACIÓN DEL PLANTEL EDUCATIVO PARA INICIAL EL BOSQUE, MUNICIPIO MONTE PLATA, PROVINCIA MONTE PLATA.</t>
  </si>
  <si>
    <t>80-AMPLIACIÓN DEL PLANTEL EDUCATIVO PARA INICIAL CRUCE DE PAYABO, MUNICIPIO MONTE PLATA, PROVINCIA MONTE PLATA.</t>
  </si>
  <si>
    <t>92-AMPLIACIÓN DEL PLANTEL EDUCATIVO PARA INICIAL MARTÍN FERRER DE LOS SANTOS, MUNICIPIO PERALVILLO, PROVINCIA MONTE PLATA.</t>
  </si>
  <si>
    <t>26-AMPLIACIÓN DEL PLANTEL EDUCATIVO PARA INICIAL EL ROSARIO, MUNICIPIO SANTO DOMINGO NORTE, PROVINCIA SANTO DOMINGO.</t>
  </si>
  <si>
    <t>28-AMPLIACIÓN DEL PLANTEL EDUCATIVO PARA INICIAL EL OCHO, MUNICIPIO SANTO DOMINGO NORTE, PROVINCIA SANTO DOMINGO.</t>
  </si>
  <si>
    <t>29-AMPLIACIÓN DEL PLANTEL EDUCATIVO PARA INICIAL AVE MARÍA, MUNICIPIO SANTO DOMINGO NORTE, PROVINCIA SANTO DOMINGO.</t>
  </si>
  <si>
    <t>85-AMPLIACIÓN DEL PLANTEL EDUCATIVO PARA INICIAL EMMA BALAGUER, MUNICIPIO SANTO DOMINGO OESTE, PROVINCIA SANTO DOMINGO.</t>
  </si>
  <si>
    <t>87-AMPLIACIÓN DEL PLANTEL EDUCATIVO PARA INICIAL ROSARIO EVANGELINA SOLANO - HATO NUEVO MANOGUAYABO, MUNICIPIO SANTO DOMINGO OESTE, PROVINCIA SANTO DOMINGO.</t>
  </si>
  <si>
    <t>89-AMPLIACIÓN DEL PLANTEL EDUCATIVO PARA INICIAL PROF. MARÍA AMADA RAMÍREZ DÍAZ,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</si>
  <si>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</si>
  <si>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</si>
  <si>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94-AMPLIACIÓN DEL PLANTEL EDUCATIVO PARA INICIAL MARINO MORENO GONZÁLEZ, MUNICIPIO PEDRO BRAND, PROVINCIA SANTO DOMINGO.</t>
  </si>
  <si>
    <t>95-AMPLIACIÓN DEL PLANTEL EDUCATIVO PARA INICIAL JUANA DE ARCO,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</si>
  <si>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</si>
  <si>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</si>
  <si>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44-AMPLIACIÓN DEL PLANTEL EDUCATIVO PARA INICIAL PROF. VICTORIANA SANCIÓN BECO, MUNICIPIO SANTO DOMINGO ESTE, PROVINCIA SANTO DOMINGO.</t>
  </si>
  <si>
    <t>4.5.05-Familia e hijos</t>
  </si>
  <si>
    <t>90-CONSTRUCCIÓN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</si>
  <si>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</si>
  <si>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12-CONSTRUCCIÓN DE CENTRO PARROQUIAL ESPÍRITU SANTO, MUNICIPIO DE SAN FRANCISCO DE MACORÍS, PROVINCIA DUARTE.</t>
  </si>
  <si>
    <t>05-CONSTRUCCIÓN DE ECO-HÁBITAT INTEGRAL PARA FAMILIAS EN CONDICIONES DE VULNERABILIDAD EN EL MUNICIPIO EL SEIBO, PROVINCIA EL SEIBO</t>
  </si>
  <si>
    <t>36-RECONSTRUCCIÓN DE LA CALLE DOMINGO MAIZ Y VIA DE INTERCONEXION A LA AV. BARCELO, DISTRITO MUNICIPAL VERON PUNTA CANA, PROVINCIA LA ALTAGRACIA.</t>
  </si>
  <si>
    <t>40-CONSTRUCCIÓN EDIFICIO DE ASOCIACIÓN DOMINICANA DE PRENSA TURÍSTICA ADOMPRETUR, MUNICIPIO PUERTO PLATA</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</si>
  <si>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</si>
  <si>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</si>
  <si>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</si>
  <si>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73-CONSTRUCCIÓN DEL PLAY DE BÉISBOL DEL MUNICIPIO DE SABANA LARGA, PROVINCIA SAN JOSÉ DE OCOA</t>
  </si>
  <si>
    <t>36-RECONSTRUCCIÓN DE LA INFRAESTRUCTURA VIAL URBANA DEL MUNICIPIO GUAYABAL, PROVINCIA AZUA</t>
  </si>
  <si>
    <t>39-RECONSTRUCCIÓN DE LA INFRAESTRUCTURA VIAL URBANA DEL MUNICIPIO ESTEBANIA, PROVINCIA AZUA</t>
  </si>
  <si>
    <t>42-RECONSTRUCCIÓN DE LA INFRAESTRUCTURA VIAL URBANA DEL MUNICIPIO PERALTA, PROVINCIA AZUA</t>
  </si>
  <si>
    <t>75-RECONSTRUCCIÓN DE LA INFRAESTRUCTURA VIAL URBANA DEL MUNICIPIO LOS RIOS, PROVINCIA BAHORUCO</t>
  </si>
  <si>
    <t>14-RECONSTRUCCIÓN DE LA INFRAESTRUCTURA VIAL URBANA DEL MUNICIPIO RESTAURACIÓN, PROVINCIA DAJABÓN</t>
  </si>
  <si>
    <t>27-RECONSTRUCCIÓN DE LA INFRAESTRUCTURA VIAL URBANA DEL MUNICIPIO LAS GUARANAS, PROVINCIA DUARTE</t>
  </si>
  <si>
    <t>81-RECONSTRUCCIÓN DE LA INFRAESTRUCTURA VIAL URBANA DEL MUNICIPIO CASTILLO, PROVINCIA DUARTE</t>
  </si>
  <si>
    <t>83-RECONSTRUCCIÓN DE LA INFRAESTRUCTURA VIAL URBANA DEL MUNICIPIO VILLA RIVA, PROVINCIA DUARTE</t>
  </si>
  <si>
    <t>67-RECONSTRUCCIÓN DE LA INFRAESTRUCTURA VIAL URBANA DEL MUNICIPIO EL SEIBO, PROVINCIA EL SEIBO</t>
  </si>
  <si>
    <t>68-RECONSTRUCCIÓN DE LA INFRAESTRUCTURA VIAL URBANA DEL MUNICIPIO MICHES, PROVINCIA EL SEIBO</t>
  </si>
  <si>
    <t>84-RECONSTRUCCIÓN DE LA INFRAESTRUCTURA VIAL URBANA DEL MUNICIPIO JAMAO AL NORTE, PROVINCIA ESPAILLAT</t>
  </si>
  <si>
    <t>38-RECONSTRUCCIÓN DE LA INFRAESTRUCTURA VIAL URBANA DEL MUNICIPIO LA DESCUBIERTA, PROVINCIA INDEPENDENCIA</t>
  </si>
  <si>
    <t>87-RECONSTRUCCIÓN DE LA INFRAESTRUCTURA VIAL URBANA DEL MUNICIPIO CRISTÓBAL, PROVINCIA INDEPENDENCIA</t>
  </si>
  <si>
    <t>90-RECONSTRUCCIÓN DE LA INFRAESTRUCTURA VIAL URBANA DEL MUNICIPIO POSTRER RÍO, PROVINCIA INDEPENDENCIA</t>
  </si>
  <si>
    <t>66-RECONSTRUCCIÓN DE LA INFRAESTRUCTURA VIAL URBANA DEL MUNICIPIO SAN RAFAEL DE YUMA, PROVINCIA LA ALTAGRACIA</t>
  </si>
  <si>
    <t>64-RECONSTRUCCIÓN  DE LA INFRAESTRUCTURA VIAL URBANA DEL MUNICIPIO GUAYMATE, PROVINCIA LA ROMANA</t>
  </si>
  <si>
    <t>65-RECONSTRUCCIÓN DE LA INFRAESTRUCTURA VIAL URBANA DEL MUNICIPIO VILLA HERMOSA, PROVINCIA LA ROMANA</t>
  </si>
  <si>
    <t>35-RECONSTRUCCIÓN DE PUENTE AFECTADO POR LA VAGUADA DE ABRIL 2022, SOBRE EL RIO ARROYO LOS CHARCOS, MUNICIPIO CONCEPCIÓN DE LA VEGA, PROVINCIA LA VEGA</t>
  </si>
  <si>
    <t>46-RECONSTRUCCIÓN DE LA INFRAESTRUCTURA VIAL URBANA DEL MUNICIPIO CONSTANZA, PROVINCIA LA VEGA</t>
  </si>
  <si>
    <t>50-RECONSTRUCCIÓN DE LA INFRAESTRUCTURA VIAL URBANA DEL MUNICIPIO JIMA ABAJO, PROVINCIA LA VEGA</t>
  </si>
  <si>
    <t>73-RECONSTRUCCIÓN DE LA INFRAESTRUCTURA VIAL URBANA DEL MUNICIPIO CABRERA, PROVINCIA MARÍA TRINIDAD SÁNCHEZ</t>
  </si>
  <si>
    <t>97-RECONSTRUCCIÓN DE LA INFRAESTRUCTURA VIAL URBANA DEL MUNICIPIO EL FACTOR, PROVINCIA MARÍA TRINIDAD SÁNCHEZ</t>
  </si>
  <si>
    <t>79-RECONSTRUCCIÓN DE LA INFRAESTRUCTURA VIAL URBANA DEL MUNICIPIO GUAYUBIN, PROVINCIA MONTE CRISTI</t>
  </si>
  <si>
    <t>92-RECONSTRUCCIÓN DE LA INFRAESTRUCTURA VIAL URBANA DEL MUNICIPIO VILLA VÁZQUEZ, PROVINCIA MONTE CRISTI</t>
  </si>
  <si>
    <t>37-RECONSTRUCCIÓN DE LA INFRAESTRUCTURA VIAL URBANA DEL MUNICIPIO OVIEDO, PROVINCIA PEDERNALES</t>
  </si>
  <si>
    <t>57-RECONSTRUCCIÓN DE LA INFRAESTRUCTURA VIAL URBANA DEL MUNICIPIO NIZAO, PROVINCIA PERAVIA</t>
  </si>
  <si>
    <t>24-RECONSTRUCCIÓN DE LA INFRAESTRUCTURA VIAL URBANA DEL MUNICIPIO VILLA MONTELLANO, PROVINCIA PUERTO PLATA</t>
  </si>
  <si>
    <t>12-RECONSTRUCCIÓN DE LA INFRAESTRUCTURA VIAL URBANA DEL MUNICIPIO SÁNCHEZ, PROVINCIA SAMANÁ</t>
  </si>
  <si>
    <t>96-RECONSTRUCCIÓN DE LA INFRAESTRUCTURA VIAL URBANA DEL MUNICIPIO DE LAS TERRENAS, PROVINCIA SAMANÁ</t>
  </si>
  <si>
    <t>18-RECONSTRUCCIÓN DE LA INFRAESTRUCTURA VIAL URBANA DEL MUNICIPIO VALLEJUELO, PROVINCIA SAN JUAN</t>
  </si>
  <si>
    <t>19-RECONSTRUCCIÓN DE LA INFRAESTRUCTURA VIAL URBANA DEL MUNICIPIO LAS MATAS DE FARFÁN, PROVINCIA SAN JUAN.</t>
  </si>
  <si>
    <t>61-RECONSTRUCCIÓN DE LA INFRAESTRUCTURA VIAL URBANA DEL MUNICIPIO LOS LLANOS, PROVINCIA SAN PEDRO DE MACORÍS</t>
  </si>
  <si>
    <t>71-RECONSTRUCCIÓN DE INFRAESTRUCTURA VIAL URBANA DEL MUNICIPIO CEVICOS, PROVINCIA SÁNCHEZ RAMÍREZ.</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</si>
  <si>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</si>
  <si>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</si>
  <si>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</si>
  <si>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48-RECONSTRUCCIÓN DE LA INFRAESTRUCTURA VIAL URBANA DEL MUNICIPIO PIEDRA BLANCA, PROVINCIA MONSEÑOR NOUEL</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</si>
  <si>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</si>
  <si>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</si>
  <si>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</si>
  <si>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15-RECONSTRUCCIÓN DE LA INFRAESTRUCTURA VIAL URBANA DEL MUNICIPIO EL VALLE, PROVINCIA HATO MAYOR</t>
  </si>
  <si>
    <t>01-CONSTRUCCIÓN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</si>
  <si>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</si>
  <si>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</si>
  <si>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</si>
  <si>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</si>
  <si>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</si>
  <si>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</si>
  <si>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</si>
  <si>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</si>
  <si>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</si>
  <si>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</si>
  <si>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</si>
  <si>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</si>
  <si>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</si>
  <si>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</si>
  <si>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</si>
  <si>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</si>
  <si>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</si>
  <si>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</si>
  <si>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</si>
  <si>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</si>
  <si>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</si>
  <si>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</si>
  <si>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</si>
  <si>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</si>
  <si>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</si>
  <si>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40-RECONSTRUCCIÓN DE LA INFRAESTRUCTURA VIAL URBANA DEL MUNICIPIO DE SALCEDO, PROVINCIA HERMANAS MIRABAL</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</si>
  <si>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</si>
  <si>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</si>
  <si>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</si>
  <si>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</si>
  <si>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</si>
  <si>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</si>
  <si>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</si>
  <si>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</si>
  <si>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</si>
  <si>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</si>
  <si>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</si>
  <si>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</si>
  <si>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</si>
  <si>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</si>
  <si>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</si>
  <si>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</si>
  <si>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</si>
  <si>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</si>
  <si>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</si>
  <si>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</si>
  <si>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</si>
  <si>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</si>
  <si>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</si>
  <si>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</si>
  <si>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</si>
  <si>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</si>
  <si>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43-RECONSTRUCCIÓN DE LA INFRAESTRUCTURA VIAL URBANA DEL MUNICIPIO TÁBARA ARRIBA, PROVINCIA AZUA</t>
  </si>
  <si>
    <t>93-RECONSTRUCCIÓN DE LA INFRAESTRUCTURA VIAL URBANA DEL MUNICIPIO LAS YAYAS DE VIAJAMA, PROVINCIA AZUA</t>
  </si>
  <si>
    <t>72-RECONSTRUCCIÓN DE LA INFRAESTRUCTURA VIAL URBANA DEL MUNICIPIO LAS SALINAS, PROVINCIA BARAHONA</t>
  </si>
  <si>
    <t>28-RECONSTRUCCIÓN DE LA INFRAESTRUCTURA VIAL URBANA DEL MUNICIPIO PIMENTEL, PROVINCIA DUARTE</t>
  </si>
  <si>
    <t>80-RECONSTRUCCIÓN DE LA INFRAESTRUCTURA VIAL URBANA DEL MUNICIPIO EUGENIO MARIA DE HOSTOS, PROVINCIA DUARTE</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</si>
  <si>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</si>
  <si>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</si>
  <si>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</si>
  <si>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85-RECONSTRUCCIÓN DE LA INFRAESTRUCTURA VIAL URBANA DEL MUNICIPIO CASTAÑUELAS, PROVINCIA MONTE CRISTI</t>
  </si>
  <si>
    <t>91-RECONSTRUCCIÓN DE LA INFRAESTRUCTURA VIAL URBANA DEL MUNICIPIO PEPILLO SALCEDO, PROVINCIA MONTE CRISTI</t>
  </si>
  <si>
    <t>86-RECONSTRUCCIÓN DE LA INFRAESTRUCTURA VIAL URBANA DEL MUNICIPIO SOSÚA, PROVINCIA PUERTO PLATA</t>
  </si>
  <si>
    <t>68-CONSTRUCCIÓN MURO DE GAVIONES EN EL PUENTE ARROYO EL PALMAR AFECTADO POR LA VAGUADA DE ABRIL 2022, MUNICIPIO SALCEDO, PROVINCIA HERMANAS MIRABAL</t>
  </si>
  <si>
    <t>52-RECONSTRUCCIÓN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</si>
  <si>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</si>
  <si>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26-CONSTRUCCIÓN DE LOS ENLACES Y EL PUENTE SOBRE EL RÍO LA LEONORA EN LA CARRETERA LOS BOTADOS, MUNICIPIO DE YAMASÁ, PROVINCIA MONTE PLATA</t>
  </si>
  <si>
    <t>49-RECONSTRUCCIÓN DEL CAMINO VECINAL SABANA GRANDE DE BOYÁ-AUTOPISTA JUAN PABLO II (AVENIDA DUARTE), PROVINCIA MONTE PLATA.</t>
  </si>
  <si>
    <t>56-RECONSTRUCCIÓN CAMINO VECINAL DON JUAN-CENTRO DON JUAN AFECTADO POR EL HURACAN FIONA, MUNICIPIO MONTE PLATA, PROVINCIA MONTE PLATA</t>
  </si>
  <si>
    <t>79-RECONSTRUCCIÓN CARRETERA LOS CORAZONES-LOS BARRACOS, AFECTADA POR VAGUADA DE ABRIL 2022, MUNICIPIO SANTA CRUZ DE EL SEIBO, PROVINCIA EL SEIBO</t>
  </si>
  <si>
    <t>52-RECONSTRUCCIÓN DEL CAMINO VECINAL EL CACIQUE AFECTADO POR LA VAGUADA DE ABRIL 2022, MUNICIPIO MOCA, PROVINCIA ESPAILLAT</t>
  </si>
  <si>
    <t>40-CONSTRUCCIÓN DE TEMPLOS, CASAS CURIALES Y OFICINAS PARROQUIALES, PROVINCIA SANTO DOMINGO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</si>
  <si>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</si>
  <si>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</si>
  <si>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</si>
  <si>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</si>
  <si>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</si>
  <si>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</si>
  <si>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</si>
  <si>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</si>
  <si>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</si>
  <si>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</si>
  <si>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</si>
  <si>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40-RECONSTRUCCIÓN DE LA INFRAESTRUCTURA VIAL URBANA DEL MUNICIPIO SABANA YEGUA, PROVINCIA AZUA.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</si>
  <si>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</si>
  <si>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</si>
  <si>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70-CONSTRUCCIÓN LA CASA DEL MANÍ, MUNICIPIO EL PINO, PROVINCIA DAJABON</t>
  </si>
  <si>
    <t>03-RECONSTRUCCIÓN DE PUENTE ALCANTARILLA DE CAJÓN SOBRE EL RÍO CEMI, MUNICIPIO DE EUGENIO MARÍA DE HOSTOS, PROVINCIA DUARTE</t>
  </si>
  <si>
    <t>74-RECONSTRUCCIÓN DEL TRAMO CARRETERA LAS TARANAS PROXIMO AL PUENTE SOBRE EL RÍO BAIGUATE, PROVINCIA DUARTE</t>
  </si>
  <si>
    <t>76-RECONSTRUCCIÓN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</si>
  <si>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</si>
  <si>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79-CONSTRUCCIÓN DESTACAMENTO MILITAR EN RINCONCITO, MUNICIPIO COMENDADOR, PROVINCIA ELIAS PIÑA</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</si>
  <si>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</si>
  <si>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</si>
  <si>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71-RECONSTRUCCIÓN PUENTE SOBRE EL ARROYO FORTUNATO, AFECTADO POR EL HURACAN FIONA, MUNICIPIO MICHES,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</si>
  <si>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</si>
  <si>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</si>
  <si>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</si>
  <si>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</si>
  <si>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</si>
  <si>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</si>
  <si>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</si>
  <si>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18-RECONSTRUCCIÓN DE LA VÍA DE ACCESO A LA PLAYA MACAO, DISTRITO MUNICIPAL VERÓN PUNTA CANA, PROVINCIA LA ALTAGRACIA.</t>
  </si>
  <si>
    <t>69-CONSTRUCCIÓN PARROQUIA NUESTRA SEÑORA DEL SAGRADO CORAZÓN, SECTOR VILLA VERDE, MUNICIPIO LA ROMANA</t>
  </si>
  <si>
    <t>32-CONSTRUCCIÓN DE PUENTE BADEN DE TUBOS AFECTADO POR LA VAGUADA DE ABRIL 2022 EN RIO VERDE, CARRETERA MANGA LARGA, PROVINCIA LA VEGA</t>
  </si>
  <si>
    <t>42-CONSTRUCCIÓN CAPILLA SABANA REY LA ROMERA, DISTRITO MUNICIPAL EL RANCHITO, MUNICIPIO LA VEGA</t>
  </si>
  <si>
    <t>51-CONSTRUCCIÓN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</si>
  <si>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</si>
  <si>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</si>
  <si>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</si>
  <si>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</si>
  <si>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78-RECONSTRUCCIÓN CARRETERA SABANA REY - LOS SOLARES AFECTADO POR LA VAGUADA DE ABRIL 2022, MUNICIPIO LA VEGA, PROVINCIA LA VEGA</t>
  </si>
  <si>
    <t>62-RECONSTRUCCIÓN CAMINO VECINAL CRUCE RÍO SAN JUAN-SAN RAFAEL, AFECTADO POR EL HURACAN FIONA, MUNICIPIO RIO SAN JUAN, PROVINCIA MARÍA TRINIDAD SÁNCHEZ</t>
  </si>
  <si>
    <t>66-CONSTRUCCIÓN DESTACAMENTO POLICIAL EN LA COMUNIDAD SAN JOSE DE PASTRANA, MUNICIPIO CABRERA,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</si>
  <si>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</si>
  <si>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</si>
  <si>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43-CONSTRUCCIÓN ESTADIO DE SÓFTBOL VILLA GÜERA, MUNICIPIO BANÍ, PROVINCIA PERAVIA</t>
  </si>
  <si>
    <t>44-CONSTRUCCIÓN CAMPO DE BÉISBOL NELSON MATEO, D.M. PIZARRETE, MUNICIPIO NIZAO, PROVINCIA PERAVIA.</t>
  </si>
  <si>
    <t>47-CONSTRUCCIÓN CAMPO DE BÉISBOL RAMON PIMENTEL, SECCION LA MONTERIA, MUNICIPIO BANI.</t>
  </si>
  <si>
    <t>50-CONSTRUCCIÓN ESTADIO DE BÉISBOL FELLO SOTO, D. M. SABANA BUEY, MUNICIPIO BANÍ, PROVINCIA PERAVIA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</si>
  <si>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</si>
  <si>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</si>
  <si>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</si>
  <si>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</si>
  <si>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</si>
  <si>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</si>
  <si>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</si>
  <si>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</si>
  <si>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</si>
  <si>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</si>
  <si>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</si>
  <si>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47-RECONSTRUCCIÓN DEL CAMINO EL VALLE-LA LAGUNA, MUNICIPIO SAMANÁ, PROVINCIA SAMANÁ</t>
  </si>
  <si>
    <t>14-REHABILITACIÓN EDIFICIOS DE VIVIENDAS LOS NOVA, SAN CRISTÓBAL   PROVINCIA SAN CRISTÓBAL</t>
  </si>
  <si>
    <t>07-CONSTRUCCIÓN MURO DE HORMIGÓN ARMADO AFECTADO POR LA VAGUADA DE ABRIL 2022, UBICADO A ORILLAS DEL RIO HIGÜAMO, MUNICIPIO SAN PEDRO DE MACORÍS, PROVINCIA SAN PEDRO DE MACORÍS</t>
  </si>
  <si>
    <t>40-CONSTRUCCIÓN DEL PUENTE MONTE COCA AFECTADO POR LA VAGUADA DE ABRIL 2022, CARRETERA SAN PEDRO DE MACORIS, MUNICIPIO SAN PEDRO DE MACORIS, PROVINCIA SAN PEDRO DE MACORIS</t>
  </si>
  <si>
    <t>79-REPARACIÓN HOSPITAL EN LA PROVINCIA SAN PEDRO DE MACORÍS</t>
  </si>
  <si>
    <t>56-RECONSTRUCCIÓN DE LA INFRAESTRUCTURA VIAL URBANA DEL MUNICIPIO VILLA LA MATA, PROVINCIA SANCHEZ RAMIREZ</t>
  </si>
  <si>
    <t>79-CONSTRUCCIÓN PUENTE MIXTO SOBRE RIO MAGUACA AFECTADO POR LA VAGUADA DE ABRIL 2022, CARRETERA COTUI PLATANAL, MUNICIPIO COTUI, PROVINCIA SANCHEZ RAMIREZ</t>
  </si>
  <si>
    <t>32-CONSTRUCCIÓN CARRETERA JACAGUA- PALO ALTO, PROVINCIA SANTIAGO</t>
  </si>
  <si>
    <t>41-REMODELACIÓN PARQUE CENTRAL D.M. AMINA, MUNICIPIO MAO, PROVINCIA VALVERDE</t>
  </si>
  <si>
    <t>15-CONSTRUCCIÓN PUENTE BADEN TUBULAR AFECTADO POR LA VAGUADA DE ABRIL 2022 EN ARROYO TORO,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</si>
  <si>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</si>
  <si>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</si>
  <si>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41-RECONSTRUCCIÓN DEL PUENTE SOBRE EL RIO EL COROZO AFECTADO POR LA VAGUADA DE ABRIL 2022, EN LA CARRETERA HACIENDA ESTRELLA, MUNICIPIO MONTE PLATA, PROVINCIA MONTE PLATA</t>
  </si>
  <si>
    <t>46-CONSTRUCCIÓN CAMPO DE BÉISBOL EN EL MUNICIPIO PERALVILLO, PROVINCIA MONTE PLATA.</t>
  </si>
  <si>
    <t>51-CONSTRUCCIÓN CAMPO DE BÉISBOL SABANA DE PAYABO, MUNICIPIO MONTE PLATA, PROVINCIA MONTE PLATA.</t>
  </si>
  <si>
    <t>61-AMPLIACIÓN DEL PLANTEL EDUCATIVO PARA INICIAL PROF. JUAN EMILIO BOSCH GAVIÑO, MUNICIPIO SABANA GRANDE DE BOYA, PROVINCIA MONTE PLATA</t>
  </si>
  <si>
    <t>65-CONSTRUCCIÓN CANCHA DE BALONCESTO MELLA FANÍ, PARAJE LA LUISA PRIETA,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</si>
  <si>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</si>
  <si>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</si>
  <si>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</si>
  <si>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</si>
  <si>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</si>
  <si>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45-CONSTRUCCIÓN DE MURO DE GAVIONES EN ARROYO LA VACA AFECTADO POR LA VAGUADA DE ABRIL 2022, MUNICIPIO SABANA LARGA, PROVINCIA SAN JOSÉ DE OCOA</t>
  </si>
  <si>
    <t>58-RECONSTRUCCIÓN DE LA INFRAESTRUCTURA VIAL URBANA DEL MUNICIPIO RANCHO ARRIBA, PROVINCIA SAN JOSE DE OCOA</t>
  </si>
  <si>
    <t>45-CONSTRUCCIÓN CAMPO DE BÉISBOL EL CAFÉ DE HERRERA,  MUNICIPIO SANTO DOMINGO OESTE, PROVINCIA SANTO DOMINGO</t>
  </si>
  <si>
    <t>49-REMODELACIÓN IGLESIA LA LUZ DEL MUNDO, SECTOR MIRAFLORES, MUNICIPIO SANTO DOMINGO NORTE</t>
  </si>
  <si>
    <t>63-CONSTRUCCIÓN CENTRO COMUNAL DISTRITO MUNICIPAL SAN LUIS, PROVINCIA SANTO DOMINGO</t>
  </si>
  <si>
    <t>64-CONSTRUCCIÓN CENTRO PARROQUIAL DE LA IGLESIA SAN FRANCISCO DE ASÍS, SECTOR LA NUEVA BARQUITA, MUNICIPIO SANTO DOMINGO NORTE</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</si>
  <si>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</si>
  <si>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</si>
  <si>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09-GESTION DE LA PARTE ALTA Y MEDIA DE LA CUENCA DEL RÍO YAQUE DEL NORTE EN LA VERTIENTE NORTE DE LA CORDILLERA CENTRAL.</t>
  </si>
  <si>
    <t>2.1.4-GRATIFICACIONES Y BONIFICACIONES</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</si>
  <si>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</si>
  <si>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</si>
  <si>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</si>
  <si>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</si>
  <si>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90-RECONSTRUCCIÓN  DEL CAMINO VECINAL LA GINA - CAMPECHE ABAJO - SABANA GRANDE, MUNICIPIO PIMENTEL, PROVINCIA DUARTE</t>
  </si>
  <si>
    <t>70-RECONSTRUCCIÓN DEL CAMINO VECINAL EL CUEY - EL PALMAR - LOS PRIETOS, MUNICIPIO SANTA CRUZ DE EL SEIBO, PROVINCIA EL SEIBO</t>
  </si>
  <si>
    <t>85-CONSTRUCCIÓN CAMINO VECINAL MANABAO-LA CIÉNEGA, DISTRITO MUNICIPAL MANABAO, PROVINCIA LA VEGA</t>
  </si>
  <si>
    <t>94-RECONSTRUCCIÓN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</si>
  <si>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</si>
  <si>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</si>
  <si>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91-REPARACIÓN DE VIVIENDAS VULNERABLES EN LOS MUNICIPIOS DE PEDERNALES Y OVIEDO, PROVINCIA PEDERNALES</t>
  </si>
  <si>
    <t>93-REPARACIÓN DE VIVIENDAS VULNERABLES EN LOS MUNICIPIOS DE BAJOS DE HAINA, VILLA ALTAGRACIA Y SAN GREGORIO DE NIGUA, PROVINCIA SAN CRISTÓBAL</t>
  </si>
  <si>
    <t>94-REPARACIÓN DE VIVIENDAS VULNERABLES EN EL MUNICIPIO DE SAN JUAN DE LA MAGUANA, PROVINCIA SAN JUAN</t>
  </si>
  <si>
    <t>56-CONSTRUCCIÓN DE TERMINAL DE CRUCEROS EN EL PUERTO DEL MUNICIPIO SANTA CRUZ DE BARAHONA, PROVINCIA BARAHONA</t>
  </si>
  <si>
    <t>47-CONSTRUCCIÓN DE 3 PLANTELES ESCOLARES EN LA PROVINCIA DAJABON</t>
  </si>
  <si>
    <t>56-CONSTRUCCIÓN DE 1 ESTANCIA INFANTIL EN LA PROVINCIA DE DAJABON (FASE 2)</t>
  </si>
  <si>
    <t>07-CONSTRUCCIÓN DE PLANTELES EDUCATIVOS EN LA PROVINCIA EL SEIBO (FASE 3)</t>
  </si>
  <si>
    <t>81-CONSTRUCCIÓN DE 1 ESTANCIA INFANTIL EN LA PROVINCIA DE INDEPENDENCIA  (FASE 3)</t>
  </si>
  <si>
    <t>86-RECONSTRUCCIÓN DEL CENTRO PSICOSOCIAL EMAUS, MUNICIPIO HIGÜEY, PROVINCIA LA ALTAGRACIA</t>
  </si>
  <si>
    <t>87-REHABILITACIÓN DEL CENTRO PSICOSOCIAL MOCA, MUNICIPIO MOCA, PROVINCIA ESPAILLAT</t>
  </si>
  <si>
    <t>13-CONSTRUCCIÓN DE PLANTELES EDUCATIVOS EN LA PROVINCIA LA ROMANA (FASE 3)</t>
  </si>
  <si>
    <t>57-AMPLIACIÓN Y REHABILITACION DE 22 PLANTELES ECOLARES EN LA PROVINCIA DE LA VEGA</t>
  </si>
  <si>
    <t>99-CONSTRUCCIÓN DE APARTAMENTOS TIPO - AH, EN EL ALTOS DE HATICO,  MUNICIPIO LA VEGA, PROVINCIA LA VEGA</t>
  </si>
  <si>
    <t>18-CONSTRUCCIÓN DE 1 ESTANCIA INFANTIL EN LA PROVINCIA DE MONTE CRISTI</t>
  </si>
  <si>
    <t>57-RECONSTRUCCIÓN DE LAS CALLES DEL CASCO URBANO EN EL MUNICIPIO SAN FELIPE, PROVINCIA PUERTO PLATA.</t>
  </si>
  <si>
    <t>18-CONSTRUCCIÓN DE 11 PLANTELES ESCOLARES EN LA PROVINCIA HERMANAS MIRABAL</t>
  </si>
  <si>
    <t>50-REMODELACIÓN PARROQUIA SANTA BARBARA DE SAMANA, PROVINCIA SAMANA</t>
  </si>
  <si>
    <t>61-RECONSTRUCCIÓN DEL CAMINO DE ACCESO A LA PLAYA CALETA, DISTRITO MUNICIPAL CALETA, PROVINCIA LA ROMANA</t>
  </si>
  <si>
    <t>04-RECONSTRUCCIÓN  DE MUROS DE GAVION EN LA CARRETERA MAGUANA - LA LEONOR, PROVINCIA SANTIAGO RODRÍGUEZ</t>
  </si>
  <si>
    <t>09-RECONSTRUCCIÓN DE CINCO IGLESIAS DE LA PROVINCIA SANTIAGO</t>
  </si>
  <si>
    <t>17-CONSTRUCCIÓN DE FARMACIA DEL PUEBLO (BOTICA POPULAR), MUNICIPIO SAN JUAN DE LA MAGUANA, PROVINCIA SAN JUAN</t>
  </si>
  <si>
    <t>30-REHABILITACIÓN CONSTRUCCIÓN DE 911 EN LA PROVINCIA PUERTO PLATA</t>
  </si>
  <si>
    <t>93-RECONSTRUCCIÓN CARRETERA EL FACTOR- LOS INDIOS, MUNICIPIO EL FACTOR, PROVINCIA MARÍA TRINIDAD SÁNCHEZ</t>
  </si>
  <si>
    <t>11-RECONSTRUCCIÓN DE 3 CANCHAS DEPORTIVAS EN LA PROVINCIA EL SEIBO</t>
  </si>
  <si>
    <t>94-RECONSTRUCCIÓN DE LA CARRETERA VILLA JARAGUA - LAS CAÑITAS, MUNICIPIO VILLA JARAGUA, PROVINCIA BAHORUCO</t>
  </si>
  <si>
    <t>05-RECONSTRUCCIÓN DE 3 CANCHAS DEPORTIVAS EN LA PROVINCIA DE AZUA</t>
  </si>
  <si>
    <t>04-CONSTRUCCIÓN ESTADIO DE BÉISBOL LOS JOVILLOS, DISTRIRO MUNICIPAL LOS JOVILLOS, PROVINCIA AZUA</t>
  </si>
  <si>
    <t>53-RECONSTRUCCIÓN IGLESIA SAN MAURICIO MARTIR, JARDINES DEL NORTE, DISTRITO NACIONAL.</t>
  </si>
  <si>
    <t>20-REHABILITACIÓN MUSEO TRAMPOLIN ZONA COLONIA, DISTRITO NACIONAL</t>
  </si>
  <si>
    <t>03-REMODELACIÓN CAMPAMENTO DUARTE - UNIVERSIDAD POLICIA NACIONAL, DISTRITO NACIONAL</t>
  </si>
  <si>
    <t>96-CONSTRUCCIÓN DE PROTECCIÓN DE TALUD EN LA CARRETERA CRUCE DE OCOA, AFECTADO POR LA TORMENTA FRANKLIN, MUNICIPIO SAN JOSÉ DE OCOA, PROVINCIA SAN JOSÉ DE OCOA</t>
  </si>
  <si>
    <t>22-RECONSTRUCCIÓN MURO DE GAVIÓN AFECTADO POR LA VAGUADA DE ABRIL 2022, EN TRAMO CARRETERO SABANETA - VILLA LOS ALMÁCIGOS, MUNICIPIO LOS ALMÁCIGOS, PROVINCIA SANTIAGO RODRÍGUEZ</t>
  </si>
  <si>
    <t>26-RECONSTRUCCIÓN DE PUENTE PEATONAL EN LA AUTOPISTA JOAQUÍN BALAGUER, ESTANCIA DEL YAQUE, MUNICIPIO VILLA GONZÁLEZ, PROVINCIA SANTIAGO</t>
  </si>
  <si>
    <t>81-CONSTRUCCIÓN DEL CAMINO VECINAL GAUTIER - GUAYABAL - PALOMA TRAMO I, MUNICIPIO SAN PEDRO DE MACORÍS, PROVINCIA SAN PEDRO DE MACORIS</t>
  </si>
  <si>
    <t>82-RECONSTRUCCIÓN DEL CAMINO VECINAL EL VALLE - ARROYO SECO, MUNICIPIO SANTA BARBARA DE SAMANÁ, PROVINCIA SAMANÁ</t>
  </si>
  <si>
    <t>27-CONSTRUCCIÓN PUENTE BAJABONICO AFECTADO POR LA VAGUADA DE ABRIL 2022, MUNICIPIO IMBERT, PROVINCIA PUERTO PLATA</t>
  </si>
  <si>
    <t>25-RECONSTRUCCIÓN PUENTE SOBRE ARROYO BAHÍA, CARRETERA BANI - CALDERA, MUNICIPIO BANI, PROVINCIA PERAVIA</t>
  </si>
  <si>
    <t>63-RECONSTRUCCIÓN DEL FRENTE MARITIMO EN EL MUNICIPIO DE PEDERNALES, PROVINCIA PEDERNALES.</t>
  </si>
  <si>
    <t>13-CONSTRUCCIÓN DE UN PUENTE PEATONAL EN EL MUNICIPIO JAQUIMEYES, PROVINCIA BARAHONA</t>
  </si>
  <si>
    <t>24-CONSTRUCCIÓN MURO DE GAVIONES EN MARGEN RIO EL MANGUITO, PARA PROTECCION CARRETERA NEIBA-VILLA JARAGUA, AFECTADO POR LA TORMENTA FRANKLIN, MUNICIPIO NEIBA, PROVINCIA BAHORUCO</t>
  </si>
  <si>
    <t>42-CONSTRUCCIÓN LABORATORIO NACIONAL DE TAMIZ NEONATAL Y ALTO RIESGO EN SANTO DOMINGO, DISTRITO NACIONAL (ETAPA II)</t>
  </si>
  <si>
    <t>23-RECONSTRUCCIÓN DE PUENTE PEATONAL PRÓXIMO AL PUENTE JUAN PABLO DUARTE, SECTOR VILLA FRANCISCA, DISTRITO NACIONAL</t>
  </si>
  <si>
    <t>39-CONSTRUCCIÓN  DE 3 ESTANCIAS INFANTILES EN LA PROVINCIA DE SAN PEDRO DE MACORIS (FASE 2)</t>
  </si>
  <si>
    <t>11-CONSTRUCCIÓN DE PLANTELES EDUCATIVOS EN LA PROVINCIA HERMANAS MIRABAL (FASE 3)</t>
  </si>
  <si>
    <t>38-CONSTRUCCIÓN DE PLANTELES EDUCATIVOS EN LA PROVINCIA DE ELIAS PIÑA (FASE 2)</t>
  </si>
  <si>
    <t>35-CONSTRUCCIÓN DE PLANTELES EDUCATIVOS EN LA PROVINCIA DE DISTRITO NACIONAL (FASE 2)</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</si>
  <si>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</si>
  <si>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</si>
  <si>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</si>
  <si>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</si>
  <si>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</si>
  <si>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</si>
  <si>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</si>
  <si>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</si>
  <si>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</si>
  <si>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</si>
  <si>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</si>
  <si>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65-RECONSTRUCCIÓN PLAZA DE VENDEDORES EN CAYO LEVANTADO, MUNICIPIO SAMANA, PROVINCIA SAMANA</t>
  </si>
  <si>
    <t>19-CONSTRUCCIÓN EDIFICIO DE AULAS PARA EL CENTRO DE CORRECCION Y REHABILITACION RAFEY , PROVINCIA SANTIAGO</t>
  </si>
  <si>
    <t>86-RECONSTRUCCIÓN DEL CAMINO VECINAL EL NARANJAL - LA BARRA - PARRA AFECTADO POR LA TORMENTA FRANKLIN, MUNICIPIO SAN JOSÉ DE OCOA, PROVINCIA SAN JOSÉ DE OCOA</t>
  </si>
  <si>
    <t>53-CONSTRUCCIÓN DE PLANTELES EDUCATIVOS EN LA PROVINCIA DE SAN JOSÉ DE OCOA (FASE 2)</t>
  </si>
  <si>
    <t>20-CONSTRUCCIÓN MUROS DE GAVIONES EN EL PUENTE ARROYO EL LIMÓN ABAJO, AFECTADO POR LA VAGUADA DE ABRIL 2022, MUNICIPIO SAN JOSÉ DE OCOA, PROV. SAN JOSÉ DE OCOA</t>
  </si>
  <si>
    <t>13-RECONSTRUCCIÓN DEL TRAMO III DE LA CARRETERA RANCHO ARRIBA-SABANA LARGA (TERMINACIÓN CARRETERA CIBAO-SUR), MUNICIPIOS RANCHO ARRIBA Y SABANA LARGA, PROVINCIA SAN JOSÉ DE OCOA</t>
  </si>
  <si>
    <t>52-CONSTRUCCIÓN DEL PUENTE SOBRE RÍO GUAMIRA EN LA CARRETERA HATO MAYOR - SABANA DE LA MAR, MUNICIPIO HATO MAYOR, PROVINCIA HATO MAYOR</t>
  </si>
  <si>
    <t>14-RECONSTRUCCIÓN DE LA CARRETERA EL VALLE - ALTOS DE LA PIEDRA, MUNICIPIO EL VALLE, PROVINCIA HATO MAYOR</t>
  </si>
  <si>
    <t>01-RECONSTRUCCIÓN CARRETERA CHACUEY - EL TOPE, AFECTADA POR LA TORMENTA FRANKLIN, MUNICIPIO COTUÍ, PROVINCIA SÁNCHEZ RAMÍREZ</t>
  </si>
  <si>
    <t>46-CONSTRUCCIÓN DE PUENTE DE ALCANTARILLA DE CAJÓN AFECTADO POR LA VAGUADA DE ABRIL 2022 EN LA COMUNIDAD BOCA DEL ARROYO, MUNICIPIO SAN GREGORIO DE YAGUATE, PROVINCIA SAN CRISTÓBAL</t>
  </si>
  <si>
    <t>13-RECONSTRUCCIÓN ENTRADA DE ACCESO A LA PROVINCIA SAMANÁ</t>
  </si>
  <si>
    <t>01-INVESTIGACIÓN POTENCIAL DE TIERRAS RARAS EN LA RESERVA FISCAL AVILA, PROVINCIA  PEDERNALES</t>
  </si>
  <si>
    <t>40-CONSTRUCCIÓN CARRETERA VILLA ELISA - PUNTA RUSIA - LA ENSENADA, PROVINCIA MONTECRISTI</t>
  </si>
  <si>
    <t>19-RECONSTRUCCIÓN DEL CAMINO VECINAL COPEYITO-CARRASCO, AFECTADO POR EL HURACÁN FIONA, MUNICIPIO RÍO SAN JUAN, PROVINCIA MARÍA TRINIDAD SÁNCHEZ</t>
  </si>
  <si>
    <t>39-RECONSTRUCCIÓN DE DOS CANCHAS DEPORTIVAS: UNA EN EL CEDRO, MUNICIPIO CRISTÓBAL Y OTRA EN EL DISTRITO MUNICIPAL GUAYABAL, PROVINCIA INDEPENDENCIA</t>
  </si>
  <si>
    <t>17-RECONSTRUCCIÓN DE LA CARRETERA CRUCE EL CERCADO - BEJUCAL, MUNICIPIO EL SEIBO, PROVINCIA EL SEIBO</t>
  </si>
  <si>
    <t>10-RECONSTRUCCIÓN DE LA CARRETERA LA CANDELARIA-BEJUCAL-MAGARÍN, MUNICIPIO SANTA CRUZ DE EL SEIBO, PROVINCIA EL SEIBO</t>
  </si>
  <si>
    <t>84-CONSTRUCCIÓN CUARTEL MILITAR DEL MUNICIPIO DE BANICA, PROVINCIA ELIAS PIÑA</t>
  </si>
  <si>
    <t>04-CONSTRUCCIÓN DE PLANTELES EDUCATIVOS EN LA PROVINCIA DAJABÓN (FASE 3)</t>
  </si>
  <si>
    <t>48-CONSTRUCCIÓN DEL PUENTE SOBRE EL RÍO LEMBA, AFECTADO POR LA VAGUADA DE ABRIL 2022, CALLE SÁNCHEZ, MUNICIPIO LAS SALINAS, PROVINCIA BARAHONA</t>
  </si>
  <si>
    <t>84-RECONSTRUCCIÓN DEL CAMINO VECINAL EL CIGUAL - PRESA SABANA YEGUA - EL COROZO - CARRETERA SAN JUAN, AFECTADO POR LA TORMENTA FRANKLIN, MUNICIPIO PADRE LAS CASAS, PROVINCIA AZUA</t>
  </si>
  <si>
    <t>38-REPARACIÓN  DE LA SALA DE TRANSMISIÓN (SÉPTIMO CIELO) DEL ESTADIO QUISQUEYA JUAN MARICHAL, DISTRITO NACIONAL</t>
  </si>
  <si>
    <t>4.1.99-Planificación, gestión y supervisión de vivienda y servicios comunitarios</t>
  </si>
  <si>
    <t>3.2.5 - Importes a devengar por descuentos en colocaciones de títulos valores</t>
  </si>
  <si>
    <t>71-CONSTRUCCIÓN DE 2 ESTANCIAS INFANTILES EN LA PROVINCIA DE PERAVIA (FASE 3)</t>
  </si>
  <si>
    <t>16-CONSTRUCCIÓN DEL EDIFICIO DE PARQUEOS DE LA DIRECCIÓN GENERAL DE IMPUESTOS INTERNOS (DGII), SECTOR GAZCUE, DISTRITO NACIONAL</t>
  </si>
  <si>
    <t>% del PIB</t>
  </si>
  <si>
    <t>Se utilizó el PIB del Panorama Macroeconómico actualizado al 21 de agosto 2024, elaborado por el Ministerio de Economía Planificación y Desarrollo</t>
  </si>
  <si>
    <t xml:space="preserve"> </t>
  </si>
  <si>
    <t>01-CONSTRUCCIÓN  DEL LABORATORIO REGIONAL DE SALUD PÚBLICA EN AZUA DE COMPOSTELA</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</si>
  <si>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</si>
  <si>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</si>
  <si>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</si>
  <si>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</si>
  <si>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</si>
  <si>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</si>
  <si>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</si>
  <si>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</si>
  <si>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</si>
  <si>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</si>
  <si>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</si>
  <si>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</si>
  <si>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</si>
  <si>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</si>
  <si>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</si>
  <si>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</si>
  <si>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</si>
  <si>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</si>
  <si>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</si>
  <si>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</si>
  <si>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67-CONSTRUCCIÓN CENTRO COMUNAL DELIO RINCÓN, SECCIÓN LA JOYA,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</si>
  <si>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</si>
  <si>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</si>
  <si>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60-AMPLIACIÓN DEL PLANTEL EDUCATIVO PARA INICIAL PARROQUIAL MATECA (MADRE TERESA DE CALCUTA), MUNICIPIO SAN ANTONIO DE GUERRA, PROVINCIA SANTO DOMINGO.</t>
  </si>
  <si>
    <t>59-AMPLIACIÓN DEL PLANTEL EDUCATIVO PARA INICIAL LOS BERROA, MUNICIPIO SAN ANTONIO DE GUERRA, PROVINCIA SANTO DOMINGO.</t>
  </si>
  <si>
    <t>58-AMPLIACIÓN DEL PLANTEL EDUCATIVO PARA INICIAL FRANCISCO DEL ROSARIO SÁNCHEZ, MUNICIPIO SANTO DOMINGO ESTE, PROVINCIA SANTO DOMINGO.</t>
  </si>
  <si>
    <t>48-CONSTRUCCIÓN CAMPO DE BÉISBOL LAS CAOBAS, SECTOR LAS CAOBAS, MUNICIPIO SANTO DOMINGO OESTE</t>
  </si>
  <si>
    <t>45-AMPLIACIÓN DEL PLANTEL EDUCATIVO PARA INICIAL REPÚBLICA DE NICARAGUA, MUNICIPIO SANTO DOMINGO ESTE, PROVINCIA SANTO DOMINGO.</t>
  </si>
  <si>
    <t>44-REPARACIÓN DEL INSTITUTO TECNOLÓGICO SUPERIOR COMUNITARIO DE SAN LUIS,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</si>
  <si>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</si>
  <si>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</si>
  <si>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</si>
  <si>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</si>
  <si>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23-REPARACIÓN DE 8 LOTES DE VIVIENDAS EN EL SECTOR INVIVIENDA, MUNICIPIO SANTO DOMINGO ESTE, PROVINCIA SANTO DOMINGO</t>
  </si>
  <si>
    <t>21-RECONSTRUCCIÓN DEL COMEDOR EN SANS SOUCI SANTO DOMINGO</t>
  </si>
  <si>
    <t>20-REPARACIÓN INSTALACIONES DEPORTIVAS PARQUE MIRADOR DEL ESTE, SANTO DOMINGO ESTE</t>
  </si>
  <si>
    <t>16-REPARACIÓN HOSPITALES DE LA PROVINCIA SANTO DOMINGO</t>
  </si>
  <si>
    <t>16-RECONSTRUCCIÓN CLUB DEPORTIVO EL BRISAL, MUNICIPIO SANTO DOMINGO ESTE, PROVINCIA SANTO DOMINGO</t>
  </si>
  <si>
    <t>15-RECONSTRUCCIÓN CLUB CULTURAL Y DEPORTIVO OZAMA (MERLIN), SECTOR ENSANCHE OZAMA, MUNICIPIO SANTO DOMINGO ESTE,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</si>
  <si>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</si>
  <si>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</si>
  <si>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11-CONSTRUCCIÓN CENTRO UNIVERSITARIO REGIONAL UASD SANTO DOMINGO 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</si>
  <si>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</si>
  <si>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</si>
  <si>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</si>
  <si>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07-RECONSTRUCCIÓN DEL PARQUE EL DIQUE DEL OZAMA, C/ 1RA, ENSANCHE OZAMA, MUNICIPIO SANTO DOMINGO ESTE, PROVINCIA SANTO DOMINGO</t>
  </si>
  <si>
    <t>07-AMPLIACIÓN DEL PLANTEL EDUCATIVO PARA INICIAL NORGE BOTELLO FERNÁNDEZ,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</si>
  <si>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</si>
  <si>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</si>
  <si>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</si>
  <si>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</si>
  <si>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</si>
  <si>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</si>
  <si>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</si>
  <si>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</si>
  <si>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</si>
  <si>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33-CONSTRUCCIÓN DE PUENTE BADÉN TUBULAR AFECTADO POR LA VAGUADA DE ABRIL 2022 SOBRE EL RÍO NIZAO, MUNICIPIO RANCHO ARRIBA, PROVINCIA SAN JOSÉ DE OCOA</t>
  </si>
  <si>
    <t>39-AMPLIACIÓN DEL PLANTEL EDUCATIVO PARA INICIAL MONTE COCA, MUNICIPIO HATO MAYOR, PROVINCIA HATO MAYOR.</t>
  </si>
  <si>
    <t>11-RECONSTRUCCIÓN DE LA CARRETERA SABANA DE LA MAR - CAÑO HONDO, MUNICIPIO SABANA DE LA MAR, PROVINCIA HATO MAYOR</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</si>
  <si>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</si>
  <si>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</si>
  <si>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</si>
  <si>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</si>
  <si>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</si>
  <si>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</si>
  <si>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</si>
  <si>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</si>
  <si>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</si>
  <si>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</si>
  <si>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</si>
  <si>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</si>
  <si>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</si>
  <si>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</si>
  <si>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</si>
  <si>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07-CONSTRUCCIÓN  PUENTE SOBRE RIO GUANUMA, AFECTADO POR LA TORMENTA TROPICAL FRANKLIN, CARRETERA LOS BOTADOS-HATO NUEVO, MUNICIPIO YAMASÁ, PROVINCIA MONTEPLATA</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</si>
  <si>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</si>
  <si>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</si>
  <si>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</si>
  <si>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</si>
  <si>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</si>
  <si>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</si>
  <si>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</si>
  <si>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</si>
  <si>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</si>
  <si>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</si>
  <si>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</si>
  <si>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</si>
  <si>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</si>
  <si>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</si>
  <si>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</si>
  <si>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</si>
  <si>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</si>
  <si>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</si>
  <si>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</si>
  <si>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</si>
  <si>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</si>
  <si>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</si>
  <si>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</si>
  <si>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</si>
  <si>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</si>
  <si>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</si>
  <si>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</si>
  <si>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</si>
  <si>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</si>
  <si>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</si>
  <si>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</si>
  <si>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13-RESTAURACIÓN CASA DE ARTE DEL CENTRO HISTORICO DE SANTIAGO DE LOS CABALLEROS, PROVINCIA SANTIAGO</t>
  </si>
  <si>
    <t>10-CONSTRUCCIÓN DE 2 CANCHAS DE BÁSQUETBOL EN EL SECTOR PALMAREJO, MUNICIPIO VILLA GONZÁLEZ, PROVINCIA SANTIAGO</t>
  </si>
  <si>
    <t>52-AMPLIACIÓN DEL PLANTEL EDUCATIVO PARA INICIAL LA SOLEDAD, MUNICIPIO LA MATA, PROVINCIA SANCHEZ RAMIREZ.</t>
  </si>
  <si>
    <t>35-HABILITACIÓN ESTACION DEPURADORA AGUAS RESIDUALES JUAN DOLIO, MUNICIPIO GUAYACANES, PROVINCIA DE SAN PEDRO DE MACORIS</t>
  </si>
  <si>
    <t>56-AMPLIACIÓN DEL PLANTEL EDUCATIVO PARA INICIAL EUGENIO MARÍA DE HOSTOS, MUNICIPIO QUISQUEYA, PROVINCIA SAN PEDRO DE MACORÍS.</t>
  </si>
  <si>
    <t>52-CONSTRUCCIÓN CANCHA DE BALONCESTO EL TOCONAL, MUNICIPIO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</si>
  <si>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</si>
  <si>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</si>
  <si>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</si>
  <si>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</si>
  <si>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</si>
  <si>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</si>
  <si>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</si>
  <si>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</si>
  <si>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</si>
  <si>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</si>
  <si>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</si>
  <si>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</si>
  <si>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</si>
  <si>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</si>
  <si>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</si>
  <si>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</si>
  <si>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</si>
  <si>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</si>
  <si>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</si>
  <si>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</si>
  <si>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</si>
  <si>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</si>
  <si>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</si>
  <si>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</si>
  <si>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</si>
  <si>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90-AMPLIACIÓN DEL PLANTEL EDUCATIVO PARA INICIAL PROF. ZENEYDA BELTRÉ, MUNICIPIO SAN GREGORIO DE NIGUA, PROVINCIA SAN CRISTÓBAL.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</si>
  <si>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</si>
  <si>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</si>
  <si>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</si>
  <si>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</si>
  <si>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</si>
  <si>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</si>
  <si>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</si>
  <si>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</si>
  <si>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</si>
  <si>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</si>
  <si>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</si>
  <si>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</si>
  <si>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</si>
  <si>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</si>
  <si>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11-RECONSTRUCCIÓN DE CALLE EL HOYO EN EL SECTOR YOGO YOGO, AFECTADA POR LA TORMENTA FRANKLIN, MUNICIPIO SAN GREGORIO DE NIGUA, PROVINCIA SAN CRISTÓBAL</t>
  </si>
  <si>
    <t>05-RECONSTRUCCIÓN DE PLAZA DE VENDEDORES EN EL PUEBLO LOS PESCADORES, MUNICIPIO LAS TERRENAS, PROVINCIA SAMANA</t>
  </si>
  <si>
    <t>01-RECONSTRUCCIÓN DEL MALECÓN DEL MUNICIPIO DE SANTA BARBARA DE SAMANÁ, PROVINCIA  SAMANÁ</t>
  </si>
  <si>
    <t>09-CONSTRUCCIÓN HOSPITAL LAS TERRENAS, PROVINCIA SAMANÁ</t>
  </si>
  <si>
    <t>40-CONSTRUCCIÓN DE PLANTELES EDUCATIVOS EN LA PROVINCIA DE HERMANAS MIRABAL (FASE 2)</t>
  </si>
  <si>
    <t>23-RECONSTRUCCIÓN DE LA INFRAESTRUCTURA VIAL URBANA DEL MUNICIPIO VILLA TAPIA, PROVINCIA HERMANAS MIRABAL</t>
  </si>
  <si>
    <t>66-RECONSTRUCCIÓN VÍA DE ACCESO A PLAYA TECO, DISTRITO MUNICIPAL MAIMÓN, PROVINCIA PUERTO PLATA</t>
  </si>
  <si>
    <t>50-RECONSTRUCCIÓN DE LA INFRAESTRUCTURA VIAL URBANA DEL MUNICIPIO ALTAMIRA, PROVINCIA PUERTO PLATA</t>
  </si>
  <si>
    <t>41-RECONSTRUCCIÓN DE LA INFRAESTRUCTURA VIAL URBANA DEL MUNICIPIO LOS HIDALGOS DE LA PROVINCIA PUERTO PLATA</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</si>
  <si>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</si>
  <si>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</si>
  <si>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</si>
  <si>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</si>
  <si>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</si>
  <si>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01-AMPLIACIÓN DEL PLANTEL EDUCATIVO PARA INICIAL JUAN ARTURO LOCKWARD STAMERS, MUNICIPIO VILLA MONTELLANO, PROVINCIA PUERTO PLATA.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</si>
  <si>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</si>
  <si>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</si>
  <si>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</si>
  <si>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</si>
  <si>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</si>
  <si>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</si>
  <si>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</si>
  <si>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</si>
  <si>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</si>
  <si>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59-AMPLIACIÓN DEL PLANTEL EDUCATIVO PARA INICIAL ANA LUCÍA LÓPEZ DE TAVERAS, MUNICIPIO VILLA VÁZQUEZ, PROVINCIA MONTE CRISTI.</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</si>
  <si>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</si>
  <si>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</si>
  <si>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</si>
  <si>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03-AMPLIACIÓN DEL PLANTEL EDUCATIVO PARA INICIAL ROSA SMESTER, MUNICIPIO MONTE CRISTI, PROVINCIA MONTE CRISTI.</t>
  </si>
  <si>
    <t>32-RECONSTRUCCIÓN DE LA INFRAESTRUCTURA VIAL URBANA DEL MUNICIPIO DE CABRERA, PROVINCIA MARÍA TRINIDAD SÁNCHEZ</t>
  </si>
  <si>
    <t>15-MEJORAMIENTO DEL ENTORNO DE LA LAGUNA GRI GRI, MUNICIPIO RÍO SAN JUAN, PROVINCIA MARÍA TRINIDAD SÁNCHEZ.</t>
  </si>
  <si>
    <t>68-CONSTRUCCIÓN DESTACAMENTO POLICIAL EN EL COPEYITO, MUNICIPIO RIO SAN JUAN, PROVINCIA MARIA TRINIDAD SANCHEZ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</si>
  <si>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</si>
  <si>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</si>
  <si>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</si>
  <si>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</si>
  <si>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30-RECONSTRUCCIÓN DE PUENTE ESTANCIA LA PEÑA SOBRE ARROYO BARRACO AFECTADA POR LA VAGUADA DE ABRIL 2022, MUNICIPIO JARABACOA, PROVINCIA LA VEGA</t>
  </si>
  <si>
    <t>14-RECONSTRUCCIÓN DEL CLUB LA MATICA, MUNICIPIO CONCEPCIÓN DE LA VEGA, PROVINCIA LA VEGA.</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</si>
  <si>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</si>
  <si>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</si>
  <si>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</si>
  <si>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</si>
  <si>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</si>
  <si>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</si>
  <si>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</si>
  <si>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</si>
  <si>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</si>
  <si>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</si>
  <si>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</si>
  <si>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</si>
  <si>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</si>
  <si>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</si>
  <si>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</si>
  <si>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</si>
  <si>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</si>
  <si>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</si>
  <si>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</si>
  <si>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</si>
  <si>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</si>
  <si>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</si>
  <si>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</si>
  <si>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</si>
  <si>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</si>
  <si>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</si>
  <si>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23-RECONSTRUCCIÓN DE LA CARRETERA PRINCIPAL DEL DISTRITO MUNICIPAL MONTE DE LA JAGUA - AEROPUERTO DEL CIBAO,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</si>
  <si>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</si>
  <si>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</si>
  <si>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</si>
  <si>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</si>
  <si>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</si>
  <si>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</si>
  <si>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</si>
  <si>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</si>
  <si>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</si>
  <si>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83-AMPLIACIÓN DEL PLANTEL EDUCATIVO PARA INICIAL PEDRO MIR, MUNICIPIO SAN FRANCISCO DE MACORÍS, PROVINCIA DUARTE.</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</si>
  <si>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</si>
  <si>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</si>
  <si>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</si>
  <si>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</si>
  <si>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</si>
  <si>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</si>
  <si>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</si>
  <si>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</si>
  <si>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</si>
  <si>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</si>
  <si>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</si>
  <si>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</si>
  <si>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</si>
  <si>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</si>
  <si>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</si>
  <si>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</si>
  <si>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</si>
  <si>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</si>
  <si>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</si>
  <si>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</si>
  <si>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</si>
  <si>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</si>
  <si>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</si>
  <si>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</si>
  <si>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</si>
  <si>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</si>
  <si>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</si>
  <si>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</si>
  <si>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</si>
  <si>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</si>
  <si>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</si>
  <si>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</si>
  <si>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</si>
  <si>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97-REPARACIÓN DE VIVIENDAS VULNERABLES EN LOS MUNICIPIOS DE AZUA DE COMPOSTELA Y LAS CHARCAS,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</si>
  <si>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</si>
  <si>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</si>
  <si>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</si>
  <si>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</si>
  <si>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</si>
  <si>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</si>
  <si>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</si>
  <si>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</si>
  <si>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</si>
  <si>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</si>
  <si>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</si>
  <si>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</si>
  <si>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</si>
  <si>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</si>
  <si>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</si>
  <si>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</si>
  <si>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</si>
  <si>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</si>
  <si>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</si>
  <si>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</si>
  <si>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</si>
  <si>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12-AMPLIACIÓN INSTITUTO NACIONAL DEL CÁNCER ROSA EMILIA SÁNCHEZ PÉREZ DE TAVARES, DISTRITO NACIONAL.</t>
  </si>
  <si>
    <t>10-REMODELACIÓN DE LA CINEMATECA DOMINICANA, PLAZA DE LA CULTURA JUAN PABLO DUARTE, DISTRITO NACIONAL</t>
  </si>
  <si>
    <t>05-AMPLIACIÓN DE LA CAPACIDAD DE TRANSPORTE DE LA LÍNEA 2 DEL METRO DE SANTO DOMINGO</t>
  </si>
  <si>
    <t>01-MEJORAMIENTO URBANO, SOCIAL Y AMBIENTAL DEL BARRIO DOMINGO SAVIO (LA CIENEGA - LOS GUANDULES), DISTRITO NACIONAL</t>
  </si>
  <si>
    <t>01-CONSTRUCCIÓN DEL PLANTEL EDUCATIVO DE EDUCACIÓN ESPECIAL Y DE APOYOS MÚLTIPLES DOÑA MANUELA DIEZ, MUNICIPIO SANTO DOMINGO OESTE, PROVINCIA SANTO DOMINGO.</t>
  </si>
  <si>
    <t>76-CONSTRUCCIÓN PLANTEL EDUCATIVO ANA PATRIA MARTÍNEZ, MUNICIPIO COMENDADOR, PROVINCIA ELÍAS PIÑA</t>
  </si>
  <si>
    <t>49-RECONSTRUCCIÓN PUENTE FRANCISCO DEL ROSARIO SANCHEZ (PUENTE DE LA 17) AFECTADO POR LA VAGUADA DE ABRIL 2022, PROVINCIA SANTO DOMINGO</t>
  </si>
  <si>
    <t>47-CONSTRUCCIÓN DEL TRAMO III DE LA AVENIDA CIRCUNVALACIÓN SANTO DOMINGO (PROF. JUAN BOSCH)</t>
  </si>
  <si>
    <t>40-CONSTRUCCIÓN PUENTE EN HORMIGÓN POSTENSADO SOBRE ARROYO MANOGUAYABO EN LA AV. LOS BEISBOLISTAS, AFECTADO POR EL DISTURBIO TROPICAL NO. 22, MUNICIPIO SANTO DOMINGO OESTE, PROVINCIA SANTO DOMINGO</t>
  </si>
  <si>
    <t>30-CONSTRUCCIÓN DE 2 ALCANTARILLAS TIPO CAJÓN SIMPLE, EN ARROYOS LA VUELTA Y LA PLATA, CARRETERA SIERRA PRIETA- MAMÁ TINGÓ, AFECTADAS POR EL DISTURBIO NO. 22, MUNICIPIO PEDRO BRAND, PROVINCIA SANTO DOMINGO</t>
  </si>
  <si>
    <t>21-RECONSTRUCCIÓN DE LA CARRETERA LA CEIBITA - LOS MAMBRUCE, MUNICIPIO DE SANTO DOMINGO NORTE, PROVINCIA SANTO DOMINGO</t>
  </si>
  <si>
    <t>17-CONSTRUCCIÓN MUROS DE GAVIONES EN MARGENES DEL ARROYO MANOGUAYABO, SECTOR EL CONTROL, AFECTADO POR EL DISTURBIO TROPICAL NO.22, MUNICIPIO SANTO DOMINGO OESTE, PROVINCIA SANTO DOMINGO</t>
  </si>
  <si>
    <t>14-CONSTRUCCIÓN MUROS DE GAVIONES EN CALLE SANTA CLARA SECTOR DE MANOGUAYABO, AFECTADO POR EL DISTURBIO TROPICAL NO 22, MUNICIPIO SANTO DOMINGO OESTE, PROVINCIA SANTO DOMINGO</t>
  </si>
  <si>
    <t>99-RECONSTRUCCIÓN DE ENLACE Y CONSTRUCCIÓN DE PUENTE SOBRE RIO NIZAO, CARRETERA RANCHO ARRIBA- MONTE NEGRO, AFECTADO POR EL DISTURBIO NO. 22, MUNICIPIO RANCHO ARRIBA, PROVINCIA SAN JOSÉ DE OCOA</t>
  </si>
  <si>
    <t>36-CONSTRUCCIÓN PUENTE DE HORMIGON POSTENSADO SOBRE ARROYO LA VACA EN LA CALLE MANOLO TAVÁREZ JUSTO, AFECTADO POR EL DISTURBIO TROPICAL NO.22, MUNICIPIO SABANA LARGA, PROVINCIA SAN JOSÉ DE OCOA</t>
  </si>
  <si>
    <t>10-CONSTRUCCIÓN DE MUELLE MARÍTIMO, PRÓXIMO A LA AVENIDA ELISEO DEMORIZI, MUNICIPIO SABANA DE LA MAR, PROVINCIA HATO MAYOR</t>
  </si>
  <si>
    <t>08-CONSTRUCCIÓN DE LA CARRETERA LOS COQUITOS - EL PRADO, MUNICIPIO MONTE PLATA, PROVINCIA MONTE PLATA</t>
  </si>
  <si>
    <t>41-RECONSTRUCCIÓN PUENTE SOBRE RÍO LOS CACAOS, AFECTADO POR LA VAGUADA DE ABRIL 2022, MUNICIPIO LOS CACAOS, PROVINCIA SAN CRISTÓBAL</t>
  </si>
  <si>
    <t>29-REPARACIÓN DE VIVIENDAS VULNERABLES EN EL MUNICIPIO DE VILLA ALTAGRACIA, PROVINCIA SAN CRISTÓBAL</t>
  </si>
  <si>
    <t>08-CONSTRUCCIÓN DEL PUENTE DE ALCANTARILLA DE CAJÓN SIMPLE EN ARROYO NOVILLERO, POBLADO NOVILLERO, AFECTADO POR EL DISTURBIO TROPICAL NO.22, MUNICIPIO VILLA ALTAGRACIA, PROVINCIA SAN CRISTÓBAL</t>
  </si>
  <si>
    <t>26-RECONSTRUCCIÓN DE LA CARRETERA CRUCE DE LAS TERRENAS -SÁNCHEZ-BATEY HORMIGA, AFECTADA POR EL DISTURBIO TROPICAL NO.22, MUNICIPIO LAS TERRENAS, PROVINCIA SAMANÁ</t>
  </si>
  <si>
    <t>10-CONSTRUCCIÓN DEL PUENTE DE ALCANTARILLA DE CAJON, CAMINO VECINAL LA PLAYITA,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</si>
  <si>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</si>
  <si>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90-REPARACIÓN DEL CAMINO VECINAL SALCEDO-LAS LILAS-MONTE ADENTRO, MUNICIPIO SALCEDO, PROVINCIA HERMANAS MIRABAL</t>
  </si>
  <si>
    <t>93-RECONSTRUCCIÓN CAMINO VECINAL ESTERO HONDO - CRUCE TIBURCIO, MUNICIPIO VILLA ISABELA, PROVINCIA PUERTO PLATA</t>
  </si>
  <si>
    <t>25-RECONSTRUCCIÓN CARRETERA JAMAO - SABANETA DE YASICA, PROVINCIAS ESPAILLAT Y PUERTO PLATA</t>
  </si>
  <si>
    <t>20-RECONSTRUCCIÓN CAMINO VECINAL HATILLO PALMA- ARROYO CAÑA- LOS DERRAMADEROS, MUNICIPIO GUAYUBÍN, PROVINCIA MONTE CRISTI</t>
  </si>
  <si>
    <t>28-RECONSTRUCCIÓN DE LA CARRETERA CUTUPÚ - ARROYO HONDO - CRUCE CARRETERA RAMÓN CÁCERES, AFECTADA POR LA TORMENTA FRANKLIN, MUNICIPIO LA VEGA, PROVINCIA LA VEGA</t>
  </si>
  <si>
    <t>89-CONSTRUCCIÓN DEL BADEN TUBULAR PRÓXIMO AL PUENTE LA CUCHILLA AFECTADO POR LA VAGUADA DE ABRIL 2022, EN LA COMUNIDAD DE CHAVÓN, MUNICIPIO DE GUAYMATE, PROVINCIA LA ROMANA</t>
  </si>
  <si>
    <t>18-RECONSTRUCCIÓN DEL CAMINO VECINAL GUANITO-SANATE ABAJO, AFECTADO POR EL HURACÁN FIONA, MUNICIPIO SALVALEÓN DE HIGÜEY, PROVINCIA LA ALTAGRACIA</t>
  </si>
  <si>
    <t>30-RECONSTRUCCIÓN  TRAMO DE LA CARRETERA HATO MAYOR - VICENTILLO, PROVINCIA EL SEIBO</t>
  </si>
  <si>
    <t>27-CONSTRUCCIÓN DE MUROS DE GAVIONES EN LOS MÁRGENES AGUAS ARRIBA Y AGUAS ABAJO DEL RÍO CUACÓN. AFECTADO POR EL HURACÁN FIONA, MUNICIPIO DE MICHES, PROVINCIA EL SEIBO</t>
  </si>
  <si>
    <t>24-RECONSTRUCCIÓN CARRETERA EL SEIBO - LAS CUCHILLAS, MUNICIPIO EL SEIBO, PROVINCIA EL SEIBO</t>
  </si>
  <si>
    <t>09-RECONSTRUCCIÓN DE LA CARRETERA PEDRO SÁNCHEZ-MICHES, AFECTADA POR EL HURACÁN FIONA, MUNICIPIO SANTA CRUZ DE EL SEIBO, PROVINCIA EL SEIBO</t>
  </si>
  <si>
    <t>03-RECONSTRUCCIÓN DE LA CARRETERA EL SEIBO - CACIQUILLO AFECTADA POR EL HURACAN FIONA, MUNICIPIO SANTA CRUZ DE EL SEIBO, PROVINCIA EL SEIBO</t>
  </si>
  <si>
    <t>87-RECONSTRUCCIÓN DEL CAMINO VECINAL CASA DEL ALTA ABAJO-BUENA VISTA, MUNICIPIO PIMENTEL, PROVINCIA DUARTE</t>
  </si>
  <si>
    <t>20-CONSTRUCCIÓN MURO DE GAVIÓN EN LA MARGEN NORTE RÍO OCOA, AFECTADO POR EL DISTURBIO TROPICAL NO.22, MUNICIPIO LAS CHARCAS, PROVINCIA AZUA</t>
  </si>
  <si>
    <t>32-CONSTRUCCIÓN MURO DE GAVIÓN PARA PROTECCIÓN DE TALUD EN CARRETERA LA ISABELA (KM 7), AFECTADA POR EL DISTURBIO TROPICAL NO.22, DISTRITO NACIONAL</t>
  </si>
  <si>
    <t>15-REPARACIÓN DE PASO A DESNIVEL EN LA INTERSECCIÓN AVENIDA MÁXIMO GÓMEZ CON AVENIDA JOHN F. KENNEDY, AFECTADA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</si>
  <si>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</si>
  <si>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</si>
  <si>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51-AMPLIACIÓN DE PLANTELES EDUCATIVOS EN LA PROVINCIA DE MONTE PLATA (FASE 3)</t>
  </si>
  <si>
    <t>10-CONSTRUCCIÓN DE 100 VIVIENDAS ECO-AMIGABLES PARA FAMILIAS EN CONDICIONES DE VULNERABILIDAD EN EL DISTRITO MUNICIPAL CHIRINO, PROVINCIA MONTE PLATA</t>
  </si>
  <si>
    <t>02-CONSTRUCCIÓN DE PLANTELES EDUCATIVOS EN LA PROVINCIA BAHORUCO (FASE 3)</t>
  </si>
  <si>
    <t>33-CONSTRUCCIÓN MURO DE GAVIÓN EN MARGEN NORTE DEL RÍO CAMÚ PARA PROTECCIÓN DE TALUD EN LA CARRETERA PIMENTEL - LA BIJA, AFECTADO POR EL DISTURBIO TROPICAL NO.22, MUNICIPIO COTUÍ, PROVINCIA SÁNCHEZ RAMÍREZ</t>
  </si>
  <si>
    <t>00-NO CLASIFICADO</t>
  </si>
  <si>
    <t>17-REPARACIÓN DE INSTALACIONES DEPORTIVAS DEL CENTRO OLÍMPICO JUAN PABLO DUARTE,DISTRITO NACIONAL.</t>
  </si>
  <si>
    <t>12-RECONSTRUCCIÓN DEL PUENTE SOBRE EL RÍO CEVICOS, CARRETERA CEVICOS - EL PALMAR ARRIBA, AFECTADO POR EL DISTURBIO TROPICAL NO.22, MUNICIPIO CEVICOS, PROVINCIA SÁNCHEZ RAMÍREZ</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</si>
  <si>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</si>
  <si>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</si>
  <si>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</si>
  <si>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</si>
  <si>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</si>
  <si>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</si>
  <si>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</si>
  <si>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</si>
  <si>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</si>
  <si>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</si>
  <si>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</si>
  <si>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</si>
  <si>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</si>
  <si>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</si>
  <si>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</si>
  <si>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</si>
  <si>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</si>
  <si>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</si>
  <si>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</si>
  <si>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</si>
  <si>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</si>
  <si>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</si>
  <si>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01-REMODELACIÓN CLUB DEPORTIVO, SOCIAL Y CULTURAL VILLA FRANCISCA, SECTOR VILLA FRANCISCA, DISTRITO NACIONAL.</t>
  </si>
  <si>
    <t>05-CONSTRUCCIÓN EDIFICIO NUEVA SEDE CENTRAL DE LA POLICÍA NACIONAL EN EL DISTRITO NACIONAL</t>
  </si>
  <si>
    <t>12-CONSTRUCCIÓN VIADUCTO Y DISTRIBUIDOR VIAL EN LA AV. REPÚBLICA DE COLOMBIA CON AV. CORONEL JUAN MARÍA LORA Y AV. PÉREZ RICART, DISTRITO NACIONAL</t>
  </si>
  <si>
    <t>13-CONSTRUCCIÓN MURO NOROESTE DEL PASO A DESNIVEL EN INTERSECCIÓN DE AVENIDA 27 DE FEBRERO CON AVENIDA MÁXIMO GÓMEZ, AFECTADO POR EL DISTURBIO TROPICAL NO. 22, DISTRITO NACIONAL</t>
  </si>
  <si>
    <t>18-REHABILITACIÓN DE EDIFICIO PARA LA NUEVA OFICINA DEL MINISTERIO ADMINISTRATIVO DE LA PRESIDENCIA, DISTRITO NACIONAL</t>
  </si>
  <si>
    <t>19-REPARACIÓN DE 12 INSTALACIONES DEPORTIVAS DEL CENTRO OLÍMPICO JUAN PABLO DUARTE, DISTRITO NACIONAL</t>
  </si>
  <si>
    <t>13-AMPLIACIÓN DEL PLANTEL EDUCATIVO PARA INICIAL ALTAGRACIA BENÍTEZ, MUNICIPIO AZUA, PROVINCIA AZUA.</t>
  </si>
  <si>
    <t>35-CONSTRUCCIÓN DE PUENTE BADÉN SOBRE EL RIO GUAYABAL, CARRETERA PADRE LAS CASAS - GUAYABAL, MUNICIPIO GUAYABAL, PROVINCIA AZUA</t>
  </si>
  <si>
    <t>29-CONSTRUCCIÓN DE ALCANTARILLA DE CAJÓN EN TRAMO CARRETERA VILLA JARAGUA - LAS CLAVELLINAS, AFECTADA POR LA TORMENTA FRANKLIN, MUNICIPIO VILLA JARAGUA, PROVINCIA BAHORUCO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</si>
  <si>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</si>
  <si>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</si>
  <si>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59-CONSTRUCCIÓN PUENTE SOBRE RÍO LOS BRAZOS AFECTADO POR LA VAGUADA DE ABRIL 2022, EN LA ENTRADA LOMA DE LOS PANZO, MUNICIPIO NEIBA, PROVINCIA BAHORUCO</t>
  </si>
  <si>
    <t>99-REMODELACIÓN CLUB RECREATIVO Y CULTURAL VILLA XARAGUA, MUNICIPIO VILLA JARAGUA, PROVINCIA BAHORUCO</t>
  </si>
  <si>
    <t>02-CONSTRUCCIÓN ACUEDUCTO Y ALCANTARILLADO, POBLADO MONTEGRANDE,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</si>
  <si>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</si>
  <si>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</si>
  <si>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</si>
  <si>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</si>
  <si>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44-CONSTRUCCIÓN  DEL PUENTE SOBRE EL RÍO LEMBA AFECTADO POR LA VAGUADA DE ABRIL 2022, PERPENDICULAR A LA CALLE RESTAURACIÓN, MUNICIPIO LAS SALINAS, PROVINCIA BARAHONA</t>
  </si>
  <si>
    <t>01-CONSTRUCCIÓN DE 1 ESTANCIA INFANTIL EN LA PROVINCIA DE DAJABON</t>
  </si>
  <si>
    <t>31-RECONSTRUCCIÓN PUENTE SOBRE EL RIO MASACRE, MUNICIPIO DAJABON, PROVINCIA DAJABON</t>
  </si>
  <si>
    <t>69-RECONSTRUCCIÓN PUENTE SOBRE RÍO MANATÍ AFECTADO POR LA VAGUADA DE ABRIL 2022, ENTRE LOMA DE CABRERA - CAPOTILLO, PROVINCIA DAJABÓN</t>
  </si>
  <si>
    <t>05-RECONSTRUCCIÓN DE ENLACE Y PUENTE SOBRE EL RÍO CENOVÍ, AFECTADO POR EL DISTURBIO TROPICAL NO.22, MUNICIPIO SAN FRANCISCO DE MACORÍS, PROVINCIA DUARTE.</t>
  </si>
  <si>
    <t>49-CONSTRUCCIÓN PUENTE DE HORMIGÓN POSTENSADO SOBRE RÍO CUABA AFECTADO POR LA VAGUADA DE ABRIL 2022, CARRETERA SAN FELIPE ABAJO, MUNICIPIO PIMENTEL, PROVINCIA DUARTE</t>
  </si>
  <si>
    <t>60-CONSTRUCCIÓN DE PUENTE BEBEDERO SOBRE RÍO BAJO YUNA AFECTADO POR LA VAGUADA DE ABRIL 2022, MUNICIPIO ARENOSO,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</si>
  <si>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</si>
  <si>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</si>
  <si>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02-RECONSTRUCCIÓN  DE MURO DE GAVIÓN EN RÍO JAYA, SECTOR MIRABEL, MUNICIPIO SAN FRANCISCO DE MACORÍS, PROVINCIA DUARTE</t>
  </si>
  <si>
    <t>74-RECONSTRUCCIÓN DE LOS PUENTES SOBRE RÍO CUABA Y ARROYO PATAO EN EL CAMINO VECINAL LA PEÑA - MAJAGUA - EL LLANO, AFECTADO POR EL DISTURBIO TROPICAL NO.22, MUNICIPIO SAN FRANCISCO DE MACORÍS, PROVINCIA DUARTE</t>
  </si>
  <si>
    <t>08-RECONSTRUCCIÓN CLUB DEPORTIVO Y CULTURAL GINANDIANA,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</si>
  <si>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</si>
  <si>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</si>
  <si>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77-CONSTRUCCIÓN DE MURO DE HORMIGÓN ARMADO PARA LA PROTECCIÓN LATERAL DEL PUENTE SOBRE EL RÍO LA YEGUADA, MUNICIPIO MICHES, PROVINCIA EL SEIBO</t>
  </si>
  <si>
    <t>91-CONSTRUCCIÓN  DEL TRAMO DE CARRETERA ENLACE VIAL ESTANCIA NUEVA HASTA EL CRUCE DE CHERO MUNICIPIO MOCA, PROVINCIA ESPAILLAT</t>
  </si>
  <si>
    <t>67-RECONSTRUCCIÓN PUENTE MIXTO EN LA CARRETERA LA DESCUBIERTA - BOCA DE CACHÓN, PROVINCIA INDEPENDENCIA</t>
  </si>
  <si>
    <t>06-CONSTRUCCIÓN  INSTALACIONES PARA EL CUERPO ESPECIALIZADO DE MITIGACIÓN A EMERGENCIAS Y DESASTRES, CEMED - CENTRO DE MITIGACION HIGUAMO-YUMA, PROVINCIA LA ALTAGRACIA</t>
  </si>
  <si>
    <t>22-CONSTRUCCIÓN  IGLESIA SAN FRANCISCO DE ASÍS, MUNICIPIO HIGÜEY, PROVINCIA LA ALTAGRACIA</t>
  </si>
  <si>
    <t>83-REPARACIÓN DEL HOGAR DE ANCIANOS DIVINA PROVIDENCIA, MUNICIPIO HIGÜEY, PROVINCIA LA ALTAGRACIA</t>
  </si>
  <si>
    <t>91-RECONSTRUCCIÓN CAMINO VECINAL SANTA CLARA - MATACHALUPE - LA TRANQUERA, MUNICIPIO SALVALEON DE HIGUEY, PROVINCIA LA ALTAGRACIA</t>
  </si>
  <si>
    <t>92-RECONSTRUCCIÓN DEL CAMINO VECINAL LA GUAZUMA, PROVINCIA LA ALTAGRACIA</t>
  </si>
  <si>
    <t>03-REMODELACIÓN CLUB DEPORTIVO Y CULTURAL SAN MARTÍN DE PORRES, SECTOR PAPAGAYO, MUNICIPIO LA ROMANA, PROVINCIA LA ROMANA</t>
  </si>
  <si>
    <t>07-CONSTRUCCIÓN INSTALACIONES PARA EL CUERPO ESPECIALIZADO DE MITIGACION A EMERGENCIAS Y DESASTRES, CEMED - CENTRO DE MITIGACION JARABACOA, PROVINCIA LA VEGA</t>
  </si>
  <si>
    <t>34-CONSTRUCCIÓN DE PUENTE BADEN TUBULAR AFECTADO POR LA VAGUADA DE ABRIL 2022, SOBRE EL RÍO JAQUEY - ACAPULCO, MUNICIPIO CONCEPCIÓN DE LA VEGA, PROVINCIA LA VEGA</t>
  </si>
  <si>
    <t>63-RECONSTRUCCIÓN DEL CAMINO VECINAL RINCÓN DE MOLINILLO-LAS GARZAS, AFECTADO POR EL HURACÁN FIONA, MUNICIPIO NAGUA, PROVINCIA MARÍA TRINIDAD SÁNCHEZ</t>
  </si>
  <si>
    <t>85-RECONSTRUCCIÓN DEL CAMINO VECINAL LA CANTERA - CARAQUEÑO - PALMARITO, AFECTADO POR LA TORMENTA FRANKLIN, PROVINCIAS ESPAILLAT Y MARÍA TRINIDAD SÁNCHEZ</t>
  </si>
  <si>
    <t>57-AMPLIACIÓN DEL PLANTEL EDUCATIVO PARA INICIAL RAMONA MUÑOZ DE PASCAL, MUNICIPIO CASTAÑUELAS, PROVINCIA MONTE CRISTI.</t>
  </si>
  <si>
    <t>71-RECONSTRUCCIÓN CARRETERA GUAYUBIN - LAS MATAS DE SANTA CRUZ - COPEY - PEPILLO SALCEDO, PROVINCIA MONTE CRISTI</t>
  </si>
  <si>
    <t>29-CONSTRUCCIÓN DE 3 PLANTELES ESCOLARES EN LA PROVINCIA PEDERNALES</t>
  </si>
  <si>
    <t>50-CONSTRUCCIÓN  DE 2 ESTANCIAS INFATILES EN LA PROVINCIA DE PERAVIA (FASE 2)</t>
  </si>
  <si>
    <t>27-RECONSTRUCCIÓN DEL CALLEJÓN PRÓXIMO A LA CARRETERA 506-040, TRAMO PALENQUE - NIZAO, EN LA SECCIÓN DON GREGORIO AFECTADO POR LA TORMENTA FRANKLIN, MUNICIPIO NIZAO, PROVINCIA PERAVIA</t>
  </si>
  <si>
    <t>04-REMODELACIÓN CLUB ATLETICO Y CULTURAL HUGO KUNHARDT, BARRIO INVI, MUNICIPIO PUERTO PLATA, PROVINCIA PUERTO PLATA</t>
  </si>
  <si>
    <t>06-RECONSTRUCCIÓN  DE TRAMO CARRETERO DESDE LA ISABELA HASTA LA ZONA URBANA DEL MUNICIPIO LUPERÓN, MUNICIPIO LUPERON, PROVINCIA PUERTO PLATA.</t>
  </si>
  <si>
    <t>37-CONSTRUCCIÓN PUENTE JUAN DE MINA- LAS VIEJAS- ALTAMIRA AFECTADO POR LA VAGUADA DE ABRIL 2022, MUNICIPIO ALTAMIRA, PROVINCIA PUERTO PLATA</t>
  </si>
  <si>
    <t>38-CONSTRUCCIÓN PUENTE GUANANICO MUNICIPIO IMBERT AFECTADO POR LA VAGUADA DE ABRIL 2022, PROVINCIA PUERTO PLATA</t>
  </si>
  <si>
    <t>53-CONSTRUCCIÓN DE PUENTE BADEN DE SABALLO - PIRAGUA, AFECTADO POR LA VAGUADA DE ABRIL 2022, MUNICIPIO IMBERT, PROVINCIA PUERTO PLATA</t>
  </si>
  <si>
    <t>69-CONSTRUCCIÓN DE 1 ESTANCIAS INFANTILES EN LA PROVINCIA DE PUERTO PLATA (FASE 3)</t>
  </si>
  <si>
    <t>10-RECONSTRUCCIÓN DEL CAMINO VECINAL MONTELLANO-LOS LIRIOS-LOS ARACENA-LOS ABANICOS, SALCEDO , PROVINCIA HERMANAS MIRABAL</t>
  </si>
  <si>
    <t>29-RECONSTRUCCIÓN DE TRAMO CARRETERA SANCHEZ, FRENTE A QUALA DOMINICANA,  AFECTADO POR LA TORMENTA FRANKLIN, MUNICIPIO BAJOS DE HAINA, PROVINCIA SAN CRISTÓBAL</t>
  </si>
  <si>
    <t>36-AMPLIACIÓN DEL PLANTEL EDUCATIVO PARA INICIAL PROF. MANUEL DE JESÚS BOCIO, MUNICIPIO EL CERCADO, PROVINCIA SAN JUAN.</t>
  </si>
  <si>
    <t>23-AMPLIACIÓN DEL PLANTEL EDUCATIVO PARA INICIAL BATEY EL JAGUAL, MUNICIPIO RAMÓN SANTANA, PROVINCIA SAN PEDRO DE MACORÍS.</t>
  </si>
  <si>
    <t>33-RECONSTRUCCIÓN PUENTE DISTRIBUIDOR DE TRÁFICO SOBRE CARRETERA FERROCARRIL, MUNICIPIO SAN PEDRO DE MACORÍS, PROVINCIA SAN PEDRO DE MACORÍS.</t>
  </si>
  <si>
    <t>54-CONSTRUCCIÓN DEL CAMINO VECINAL GAUTIER-GUAYABAL-PALOMA TRAMO II AFECTADO POR LA VAGUADA DE ABRIL 2022, MUNICIPIO SAN PEDRO DE MACORÍS, PROVINCIA SAN PEDRO DE MACORÍS</t>
  </si>
  <si>
    <t>06-RECONSTRUCCIÓN DEL PUENTE SOBRE RÍO CUAYÁ (LA MAJAGUA), AFECTADO POR LA TORMENTA TROPICAL FRANKLIN, MUNICIPIO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</si>
  <si>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</si>
  <si>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</si>
  <si>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94-RECONSTRUCCIÓN DEL CAMINO VECINAL DON MIGUEL - BABARI AFECTADO POR LA TORMENTA FRANKLIN, MUNICIPIO COTUÍ, PROVINCIA SÁNCHEZ RAMÍREZ</t>
  </si>
  <si>
    <t>04-CONSTRUCCIÓN INSTALACIONES PARA EL CUERPO ESPECIALIZADO DE MITIGACION A EMERGENCIAS Y DESASTRES, CEMED - CENTRO DE MITIGACION CIBAO SUR-NORTE, PROVINCIA SANTIAGO</t>
  </si>
  <si>
    <t>09-REMODELACIÓN POLIDEPORTIVO JUAN PABLO SOSA VILLANUEVA, MUNICIPIO VILLA GONZÁLEZ, PROVINCIA SANTIAGO</t>
  </si>
  <si>
    <t>32-RECONSTRUCCIÓN DE PUENTE TIPO CAJON EN LA CARRETERA PUÑAL - ORTEGA, AFECTADA POR EL DISTURBIO TROPICAL NO.22, MUNICIPIO PUÑAL, PROVINCIA SANTIAGO</t>
  </si>
  <si>
    <t>35-AMPLIACIÓN DEL PLANTEL EDUCATIVO PARA INICIAL PROF. GRICELIS MARTÍNEZ, MUNICIPIO SANTIAGO, PROVINCIA SANTIAGO.</t>
  </si>
  <si>
    <t>66-AMPLIACIÓN DEL PLANTEL EDUCATIVO PARA INICIAL JAPÓN (HATO DEL YAQUE), MUNICIPIO SANTIAGO, PROVINCIA SANTIAGO.</t>
  </si>
  <si>
    <t>75-RECONSTRUCCIÓN DE PUENTE PEATONAL, AUTOPISTA JOAQUÍN BALAGUER, MUNICIPIO VILLA GONZÁLEZ, PROVINCIA SANTIAGO</t>
  </si>
  <si>
    <t>89-CONSTRUCCIÓN SEDE DE LA JUNTA DEL DISTRITO MUNICIPAL SANTIAGO OESTE, PROVINCIA SANTIAGO</t>
  </si>
  <si>
    <t>12-CONSTRUCCIÓN DE RELLENO SANITARIO EN EL MUNICIPIO BONAO, PROVINCIA MONSEÑOR NOUEL</t>
  </si>
  <si>
    <t>60-AMPLIACIÓN DEL PLANTEL EDUCATIVO PARA INICIAL PROF. JUAN EMILIO BOSCH GAVIÑO - EMI, MUNICIPIO MAIMÓN, PROVINCIA MONSEÑOR NOUEL.</t>
  </si>
  <si>
    <t>03-CONSTRUCCIÓN DE MURO DE GAVION EN EL CAMINO VECINAL PERALVILLO-SERRALLES, MUNICIPIO PERALVILLO, PROVINCIA MONTE PLATA</t>
  </si>
  <si>
    <t>07-RECONSTRUCCIÓN DE LA CARRETERA CHIRINO HASTA LA CARRETERA BAYAGUANA - MONTE PLATA, MUNICIPIO MONTE PLATA, PROVINCIA MONTE PLATA</t>
  </si>
  <si>
    <t>11-CONSTRUCCIÓN DE PLAZA COMUNITARIA EN EL DISTRITO MUNICIPAL DE CHIRINO, PROVINCIA MONTE PLATA</t>
  </si>
  <si>
    <t>31-RECONSTRUCCIÓN DE APROCHE AFECTADO POR LA VAGUADA DE ABRIL 2022 EN LA CARRETERA JUAN PABLO II CRUCE JUAN PABLO II - BAYAGUANA, MUNICIPIO BAYAGUANA, PROVINCIA MONTE PLATA</t>
  </si>
  <si>
    <t>34-CONSTRUCCIÓN DE LA  ALCANTARILLA DE CAJÓN SIMPLE, ARROYO PIEDRA EN LA CARRETERA LOS BOTADOS, AFECTADOS POR LA TORMENTA FRANKLIN, MUNICIPIO YAMASÁ, PROVINCIA MONTE PLATA.</t>
  </si>
  <si>
    <t>51-CONSTRUCCIÓN DEL PUENTE DIONISIO, AFECTADO POR LA VAGUADA DE ABRIL 2022, MUNICIPIO PERALVILLO, PROVINCIA MONTE PLATA</t>
  </si>
  <si>
    <t>55-RECONSTRUCCIÓN DEL CAMINO VECINAL MANGA-DON JUAN AFECTADO POR EL HURACÁN FIONA, SECTOR DON JUAN, MUNICIPIO MONTE PLATA, PROVINCIA MONTE PLATA</t>
  </si>
  <si>
    <t>65-RECONSTRUCCIÓN CAMINO VECINAL CAÑUELO - DAJAO - ANTON SÁNCHEZ, AFECTADO POR EL HURACAN FIONA, MUNICIPIO BAYAGUANA, PROVINCIA MONTE PLATA.</t>
  </si>
  <si>
    <t>75-CONSTRUCCIÓN NUEVO PUENTE DE ALCANTARILLA DE CAJON POR DAÑOS VAGUADA ABRIL 2022, CARRETERA HACIENDA ESTRELLA, MUNICIPIO MONTE PLATA, PROVINCIA MONTE PLATA</t>
  </si>
  <si>
    <t>02-CONSTRUCCIÓN MUROS DE GAVIONES EN MARGEN NORTE DEL RIO NIZAO, AFECTADO POR EL DISTURBIO TROPICAL NO.22, COMUNIDAD LA ESTRECHURA, MUNICIPIO SAN JOSÉ DE OCOA, PROVINCIA SAN JOSÉ DE OCOA</t>
  </si>
  <si>
    <t>15-CONSTRUCCIÓN MURO DE GAVIONES, ARROYO LA VACA, CARRETERA EL NARANJAL AFECTADO POR EL DISTURBIO TROPICAL 22, MUNICIPIO SABANA LARGA, PROVINCIA SAN JOSE DE OCOA</t>
  </si>
  <si>
    <t>71-CONSTRUCCIÓN DEL PUENTE SOBRE EL RÍO BANILEJO Y RECONSTRUCCIÓN DE ENLACE EN LA CARRETERA EL PINAR - EL MEMIZO, AFECTADO POR EL DISTURBIO TROPICAL NO.22, MUNICIPIO SAN JOSÉ DE OCOA, PROVINCIA SAN JOSÉ DE OCOA</t>
  </si>
  <si>
    <t>01-CONSTRUCCIÓN PROTECCIÓN DE TALUD EN LA AVENIDA BARCELÓ, AFECTADO POR EL DISTURBIO TROPICAL NO.22, MUNICIPIO SANTO DOMINGO ESTE, PROVINCIA SANTO DOMINGO</t>
  </si>
  <si>
    <t>02-REMODELACIÓN CLUB DEPORTIVO Y CULTURAL RAMÓN MATÍAS MELLA, MUNICIPIO SANTO DOMINGO ESTE, PROVINCIA SANTO DOMINGO</t>
  </si>
  <si>
    <t>03-CONSTRUCCIÓN CENTRO DE ACOPIO BIENES NACIONALES, SANTO DOMINGO NORTE</t>
  </si>
  <si>
    <t>05-REMODELACIÓN CLUB DEPORTIVO Y CULTURAL LOS MINA, MUNICIPIO SANTO DOMINGO ESTE, PROVINCIA SANTO DOMINGO</t>
  </si>
  <si>
    <t>06-CONSTRUCCIÓN CENTRO PREVENTIVO PARA MENORES EN EL DISTRITO MUNICIPAL PALMAREJO VILLA LINDA, MUNICIPIO LOS ALCARRIZOS, PROVINCIA SANTO DOMINGO</t>
  </si>
  <si>
    <t>08-CONSTRUCCIÓN CENTRAL DE ENTRENAMIENTO E INVESTIGACION DE LA POLICIA NACIONAL (CEI-PN), MUNICIPIO PEDRO BRAND, PROVINCIA SANTO DOMINGO</t>
  </si>
  <si>
    <t>23-MEJORAMIENTO DE LA CONECTIVIDAD PARA LA TRANSFORMACION DIGITAL EN LA REPUBLICA DOMINICANA</t>
  </si>
  <si>
    <t>01-GESTION  INTEGRAL DE RESIDUOS SOLIDOS EN EL VERTEDERO DE DUQUESA , PROVINCIA SANTO DOMINGO</t>
  </si>
  <si>
    <t>02-CONSTRUCCIÓN LABORATORIO DE CALIBRACIONES DOSIMÉTRICAS PARA LA PROTECCIÓN RADIOLÓGICA, DISTRITO NACIONAL.</t>
  </si>
  <si>
    <t>21-FORTALECIMIENTO DE LA INFRAESTRUCTURA SANITARIA DEL SISTEMA NACIONAL DE SALUD EN LA REPÚBLICA DOMINICANA</t>
  </si>
  <si>
    <t xml:space="preserve">Incidencia positiva </t>
  </si>
  <si>
    <t>Incidencia negativa</t>
  </si>
  <si>
    <t>Devengado</t>
  </si>
  <si>
    <t>% Devengado</t>
  </si>
  <si>
    <t>3= 2/1</t>
  </si>
  <si>
    <t>Cifras preliminares</t>
  </si>
  <si>
    <t>1-SERVICIOS GENERALES</t>
  </si>
  <si>
    <t>05-CONSTRUCCIÓN DE PLANTELES EDUCATIVOS EN LA PROVINCIA DISTRITO NACIONAL (FASE 3)</t>
  </si>
  <si>
    <t>07-REMODELACIÓN CLUB DEPORTIVO EL MILLÓN YIREH, SECTOR EL MILLÓN, DISTRITO NACIONAL</t>
  </si>
  <si>
    <t>Tabla dinámica</t>
  </si>
  <si>
    <t>Suma de Suma de INICIAL</t>
  </si>
  <si>
    <t>1.1.1.1.1 - Administración central</t>
  </si>
  <si>
    <t>4 - Aplicaciones financieras</t>
  </si>
  <si>
    <t>3.2.3 - Disminución de fondos de terceros</t>
  </si>
  <si>
    <t>4 = (2/PIB)</t>
  </si>
  <si>
    <t>5= (2/PIB)</t>
  </si>
  <si>
    <t>Sum of Suma de DEVENGADO</t>
  </si>
  <si>
    <t>0406 - OFICINA NACIONAL DE DEFENSA PÚBLICA</t>
  </si>
  <si>
    <t>No es inversión pública</t>
  </si>
  <si>
    <t>2.9.5-GASTOS DE INTERESES, RECARGOS MULTAS Y SANCIONES DE IMPUESTOS Y CONTRIBUCIONES SOCIALES</t>
  </si>
  <si>
    <t>09-CONSTRUCCIÓN OBRAS COMPLEMENTARIAS DE LAS ECO-VIVIENDAS PARA CIUDADANOS EN CONDICIÓN DE POBREZA MULTIDIMENSIONAL EN EL MUNICIPIO DE SAN CRISTÓBAL, PROVINCIA SAN CRISTÓBAL</t>
  </si>
  <si>
    <t>40-TRANSFERENCIAS</t>
  </si>
  <si>
    <t>52-RECONSTRUCCIÓN CALLES COLÓN, EUGENIO MARÍA DE HOSTOS Y CALLEJÓN DE REGINA, CIUDAD COLONIAL, DISTRITO NACIONAL.</t>
  </si>
  <si>
    <t>67-RESTAURACIÓN EDIFICIO DE LA DIRECCIÓN NACIONAL DE PATRIMONIO MONUMENTAL (DNPM), CIUDAD COLONIAL, DISTRITO NACIONAL</t>
  </si>
  <si>
    <t>55-MEJORAMIENTO DEL BALNEARIO BOCA DE CACHON Y SU ENTORNO, MUNICIPIO JIMANI, PROVINCIA INDEPENDENCIA.</t>
  </si>
  <si>
    <t>38-RECONSTRUCCIÓN DE CALLES DE LA ZONA URBANA DE BAYAHIBE, PROVINCIA LA ALTAGRACIA</t>
  </si>
  <si>
    <t>70-RECONSTRUCCIÓN VIA DE ACCESO A JUMUNUCO TRAMO CALLE SABINA-ESCUELA COMPADRE PASCUAL, MUNICIPIO JARABACOA, PROVINCIA LA VEGA.</t>
  </si>
  <si>
    <t>10-MEJORAMIENTO DE SENDERO PEATONAL DESDE CALLE LORENZO ALVAREZ HASTA CALLE DUARTE, MUNICIPIO CABRERA, PROVINCIA MARÍA TRINIDAD SÁNCHEZ</t>
  </si>
  <si>
    <t>69-RECONSTRUCCIÓN PLAZA DE VENDEDORES PLAYA MINO, MUNICIPIO RIO SAN JUAN, PROVINCIA MARIA TRINIDAD SANCHEZ</t>
  </si>
  <si>
    <t>68-CONSTRUCCIÓN DE INFRAESTRUCTURAS RECREATIVAS EN FRENTE MARÍTIMO DE PLAYA LINDA, MUNICIPIO NIZAO, PROVINCIA PERAVIA.</t>
  </si>
  <si>
    <t>08-RECONSTRUCCIÓN DEL FRENTE COSTERO DE LA PLAYA SOSUA, MUNICIPIO SOSUA, PROVINCIA PUERTO PLATA</t>
  </si>
  <si>
    <t>45-RECONSTRUCCIÓN DE LAS CALLES DEL MUNICIPIO SOSUA, PROVINCIA  PUERTO PLATA.</t>
  </si>
  <si>
    <t>31-RECONSTRUCCIÓN PASARELA PEATONAL EN LA ZONA COSTERA DEL MUNICIPIO LAS TERRENAS, PROVINCIA SAMANA</t>
  </si>
  <si>
    <t>32-REPARACIÓN EN LA CALLE FRANCISCO ALBERTO CAAMAÑO DEÑÓ, MUNICIPIO LAS TERRENAS, PROVINCIA SAMANÁ</t>
  </si>
  <si>
    <t>59-RECONSTRUCCIÓN DEL PARQUE CENTRAL JUAN PABLO DUARTE Y SU ENTORNO, MUNICIPIO SANTA BÁRBARA DE SAMANÁ, PROVINCIA SAMANÁ</t>
  </si>
  <si>
    <t>62-RECONSTRUCCIÓN DEL PARQUE GLORIETA A SANTA BÁRBARA Y SU ENTORNO, MUNICIPIO SANTA BÁRBARA DE SAMANÁ, PROVINCIA SAMANÁ.</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</si>
  <si>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</si>
  <si>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</si>
  <si>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</si>
  <si>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60-RECONSTRUCCIÓN DE LA PLAZA MARCELINO MARTE (CANITO) Y SU ENTORNO, MUNICIPIO GUAYACANES, PROVINCIA SAN PEDRO DE MACORÍS.</t>
  </si>
  <si>
    <t>58-CONSTRUCCIÓN VERJA PERIMETRAL DEL SANTUARIO NACIONAL SANTO CRISTO DE LOS MILAGROS, MUNICIPIO DE BAYAGUANA, PROVINCIA MONTE PLATA</t>
  </si>
  <si>
    <t>Si es inversión pública</t>
  </si>
  <si>
    <t>En RD$ millones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</si>
  <si>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</si>
  <si>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</si>
  <si>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</si>
  <si>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</si>
  <si>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03-RECUPERACION DEL MARGEN ORIENTAL DEL RÍO OZAMA EN EL BARRIO LAS LILAS, MUNICIPIO SANTO DOMINGO ESTE, PROVINCIA SANTO DOMINGO</t>
  </si>
  <si>
    <t xml:space="preserve">Pres. Inicial   </t>
  </si>
  <si>
    <t>1.2.4.4 - Donaciones de Capital</t>
  </si>
  <si>
    <t>Ingresos y fuentes financieras: Dirección General de Política y Legislación Tributaria, Ministerio de Hacienda</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</si>
  <si>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</si>
  <si>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</si>
  <si>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</si>
  <si>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</si>
  <si>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</si>
  <si>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</si>
  <si>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</si>
  <si>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Ejecución 1ro de enero - 31 de marzo 2025 (fecha de registro)</t>
  </si>
  <si>
    <t xml:space="preserve">   Ejecución 1ro de enero - 28 de marzo 2025 (fecha de imputación)</t>
  </si>
  <si>
    <t>Ejecución 1ro de enero - 28 de marzo de 2025*</t>
  </si>
  <si>
    <t>* Fecha de imputación al 28 de marzo de 2025 y fecha de registro al 31 de marzo de 2025. La fecha de imputación representa los gastos o ingresos en el momento de su ejecución, mientras que la fecha de registro representa el momento de su registro en el sistema, en la medida que se van regularizando los pagos.</t>
  </si>
  <si>
    <t>96-RECONSTRUCCIÓN CAMINO VECINAL LA YAGUIZA-CRUCE LOS ZANCONES-LOS CACAOS-LOS ALGODONES-ALTO DEL PLAY, MUNICIPIO SAN FRANCISCO DE MACORÍS, PROVINCIA DUARTE</t>
  </si>
  <si>
    <t>35-CONSTRUCCIÓN CIRCUNVALACION LA OTRA BANDA (ENTRE LAS CARRETERAS HIGUEY - LA OTRA BANDA -VERON), PROVINCIA LA ALTAGRACIA</t>
  </si>
  <si>
    <t>03-RECONSTRUCCIÓN CAMINO VECINAL EL POMO-LOMA BAJITA, MUNICIPIO SOSUA, PROVINCIA PUERTO PLATA</t>
  </si>
  <si>
    <t>12-RECONSTRUCCIÓN DE LA CARRETERA ALTAMIRA - RÍO GRANDE, AFECTADA POR LA VAGUADA DE ABRIL 2022, MUNICIPIO ALTAMIRA, PROVINCIA PUERTO PLATA</t>
  </si>
  <si>
    <t>70-RECONSTRUCCIÓN CARRETERA ISABELA-EL ESTRECHO-BARRANCON, PROVINCIA PUERTO PLATA</t>
  </si>
  <si>
    <t>02-REPARACIÓN DE LOS CAMINOS VECINALES LA JAGUITA Y EL GORRO, MUNICIPIO TENARES, PROVINCIA HERMANAS MIRABAL</t>
  </si>
  <si>
    <t>42-RECONSTRUCCIÓN CARRETERA BATEY HORMIGA-RANCHO ESPAÑOL, MUNICIPIO SANTA BARBARA DE SAMANA, PROVINCIA SAMANA</t>
  </si>
  <si>
    <t>35-CONSTRUCCIÓN DE MURO DE GAVIONES EN EL ARROYO CAÑA, AFECTADO POR EL DISTURBIO TROPICAL NO. 22, MUNICIPIO VILLA ALTAGRACIA, PROVINCIA SAN CRISTÓBAL</t>
  </si>
  <si>
    <t>04-RECONSTRUCCIÓN CAMINO VECINAL EL AGUACATE-SALAMANCA, MUNICIPIO SANTIAGO DE LOS CABALLEROS, PROVINCIA SANTIAGO</t>
  </si>
  <si>
    <t>50-CONSTRUCCIÓN PUENTE CANAL EL FLUMEN, AFECTADO POR LA VAGUADA DE ABRIL 2022, CARRETERA LA CANELA, HATO DEL YAQUE, MUNICIPIO SANTIAGO DE LOS CABALLEROS, PROVINCIA SANTIAGO</t>
  </si>
  <si>
    <t>85-RECONSTRUCCIÓN DE OBRAS COMPLEMENTARIAS CARRETERA TURÍSTICA GREGORIO LUPERÓN, PROVINCIAS SANTIAGO- PUERTO PLATA</t>
  </si>
  <si>
    <t>37-RECONSTRUCCIÓN CARRETERA LA LUISA- PORTILLO, PROVINCIA MONTE PLATA</t>
  </si>
  <si>
    <t>07-CONSTRUCCIÓN PALACIO DE JUSTICIA DE SANTO DOMINGO ESTE</t>
  </si>
  <si>
    <t>89-CONSTRUCCIÓN DE 2 PUENTES SOBRE EL RÍO LEBRÓN, AFECTADOS POR LA TORMENTA FRANKLIN, MUNICIPIO PEDRO BRAND, PROVINCIA SANTO DOMINGO</t>
  </si>
  <si>
    <t>Etiquetas de fila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</si>
</sst>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s>
  <fonts count="64">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0"/>
      <color indexed="8"/>
      <name val="Avenir Next LT Pro"/>
      <family val="2"/>
    </font>
    <font>
      <sz val="8"/>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2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right/>
      <top/>
      <bottom style="medium">
        <color theme="0"/>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right/>
      <top style="thin">
        <color theme="4" tint="0.39997558519241921"/>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21">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20" xfId="919" applyFont="1" applyFill="1" applyBorder="1" applyAlignment="1">
      <alignment vertical="center"/>
    </xf>
    <xf numFmtId="0" fontId="43" fillId="0" borderId="0" xfId="0" applyFont="1" applyAlignment="1">
      <alignment horizontal="center" vertical="center" wrapText="1" readingOrder="1"/>
    </xf>
    <xf numFmtId="0" fontId="40" fillId="0" borderId="0" xfId="0" applyFont="1"/>
    <xf numFmtId="0" fontId="45" fillId="0" borderId="0" xfId="0" applyFont="1" applyAlignment="1">
      <alignment horizontal="center" vertical="center" wrapText="1" readingOrder="1"/>
    </xf>
    <xf numFmtId="0" fontId="40" fillId="0" borderId="0" xfId="0" applyFont="1" applyAlignment="1">
      <alignment vertical="center" readingOrder="1"/>
    </xf>
    <xf numFmtId="43" fontId="40" fillId="0" borderId="0" xfId="0" applyNumberFormat="1" applyFont="1" applyAlignment="1">
      <alignment vertical="center" readingOrder="1"/>
    </xf>
    <xf numFmtId="49" fontId="46" fillId="2" borderId="0" xfId="0" applyNumberFormat="1" applyFont="1" applyFill="1" applyAlignment="1">
      <alignment horizontal="center" vertical="center"/>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2" xfId="0" applyFont="1" applyFill="1" applyBorder="1" applyAlignment="1">
      <alignment horizontal="center" wrapText="1"/>
    </xf>
    <xf numFmtId="0" fontId="40" fillId="0" borderId="19" xfId="0" applyFont="1" applyBorder="1"/>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166" fontId="55" fillId="4" borderId="2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0" fontId="46" fillId="2" borderId="0" xfId="0" applyFont="1" applyFill="1" applyAlignment="1">
      <alignment horizontal="center"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6" fillId="0" borderId="0" xfId="0" applyFont="1" applyAlignment="1">
      <alignment vertical="center"/>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40" fillId="0" borderId="0" xfId="0" applyFont="1" applyAlignment="1">
      <alignment vertical="center"/>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1" xfId="749" applyNumberFormat="1" applyFont="1" applyFill="1" applyBorder="1" applyAlignment="1">
      <alignment vertical="center"/>
    </xf>
    <xf numFmtId="176" fontId="50" fillId="5" borderId="0" xfId="436" applyNumberFormat="1" applyFont="1" applyFill="1" applyAlignment="1">
      <alignment horizontal="left" vertical="center"/>
    </xf>
    <xf numFmtId="176" fontId="50" fillId="5" borderId="0" xfId="856" applyNumberFormat="1" applyFont="1" applyFill="1" applyAlignment="1">
      <alignment vertical="center"/>
    </xf>
    <xf numFmtId="0" fontId="51" fillId="0" borderId="0" xfId="0" applyFont="1" applyAlignment="1">
      <alignment horizontal="left" vertical="center"/>
    </xf>
    <xf numFmtId="0" fontId="59" fillId="4" borderId="20" xfId="919" applyFont="1" applyFill="1" applyBorder="1" applyAlignment="1">
      <alignment vertical="center"/>
    </xf>
    <xf numFmtId="166" fontId="50" fillId="4" borderId="20" xfId="1" applyNumberFormat="1" applyFont="1" applyFill="1" applyBorder="1" applyAlignment="1">
      <alignment horizontal="right" vertical="center" wrapText="1"/>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2" fillId="42" borderId="28" xfId="864" applyFont="1" applyFill="1" applyBorder="1" applyAlignment="1">
      <alignment horizontal="left" vertical="center"/>
    </xf>
    <xf numFmtId="176" fontId="52" fillId="42" borderId="28" xfId="864" applyNumberFormat="1" applyFont="1" applyFill="1" applyBorder="1" applyAlignment="1">
      <alignment vertical="center"/>
    </xf>
    <xf numFmtId="0" fontId="37" fillId="0" borderId="0" xfId="749"/>
    <xf numFmtId="0" fontId="61" fillId="0" borderId="0" xfId="749" applyFont="1" applyAlignment="1">
      <alignment horizontal="left" indent="2"/>
    </xf>
    <xf numFmtId="176" fontId="61" fillId="0" borderId="0" xfId="749" applyNumberFormat="1" applyFont="1"/>
    <xf numFmtId="0" fontId="50" fillId="0" borderId="0" xfId="749" applyFont="1" applyAlignment="1">
      <alignment horizontal="left" indent="3"/>
    </xf>
    <xf numFmtId="176" fontId="50" fillId="0" borderId="0" xfId="749" applyNumberFormat="1" applyFont="1"/>
    <xf numFmtId="0" fontId="61" fillId="0" borderId="0" xfId="749" applyFont="1" applyAlignment="1">
      <alignment horizontal="left" indent="4"/>
    </xf>
    <xf numFmtId="176" fontId="37" fillId="0" borderId="0" xfId="749" applyNumberForma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176" fontId="40" fillId="0" borderId="0" xfId="0" applyNumberFormat="1" applyFont="1"/>
    <xf numFmtId="0" fontId="40" fillId="0" borderId="0" xfId="0" applyFont="1" applyAlignment="1">
      <alignment horizontal="left" indent="2"/>
    </xf>
    <xf numFmtId="0" fontId="55" fillId="0" borderId="0" xfId="0" applyFont="1" applyAlignment="1">
      <alignment horizontal="left" indent="3"/>
    </xf>
    <xf numFmtId="0" fontId="40" fillId="0" borderId="0" xfId="0" applyFont="1" applyAlignment="1">
      <alignment horizontal="left" indent="4"/>
    </xf>
    <xf numFmtId="176" fontId="55" fillId="0" borderId="0" xfId="0" applyNumberFormat="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4" xfId="0" applyFont="1" applyFill="1" applyBorder="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xf numFmtId="0" fontId="58" fillId="42" borderId="25" xfId="919" applyFont="1" applyFill="1" applyBorder="1" applyAlignment="1">
      <alignment horizontal="center" vertical="center" wrapText="1"/>
    </xf>
    <xf numFmtId="0" fontId="58" fillId="42" borderId="27" xfId="919" applyFont="1" applyFill="1" applyBorder="1" applyAlignment="1">
      <alignment horizontal="center" vertical="center" wrapText="1"/>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49" fontId="47" fillId="2" borderId="0" xfId="749" applyNumberFormat="1" applyFont="1" applyFill="1" applyAlignment="1">
      <alignment horizontal="center" vertical="center"/>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0" fontId="62" fillId="0" borderId="0" xfId="2" applyFont="1" applyAlignment="1">
      <alignment horizontal="left" vertical="center" wrapText="1"/>
    </xf>
    <xf numFmtId="0" fontId="63" fillId="0" borderId="0" xfId="0" pivotButton="1" applyFont="1"/>
    <xf numFmtId="0" fontId="63" fillId="0" borderId="0" xfId="0" applyFont="1"/>
    <xf numFmtId="0" fontId="63" fillId="0" borderId="0" xfId="0" applyFont="1" applyAlignment="1">
      <alignment horizontal="left"/>
    </xf>
    <xf numFmtId="176" fontId="63" fillId="0" borderId="0" xfId="0" applyNumberFormat="1" applyFont="1"/>
    <xf numFmtId="0" fontId="63" fillId="0" borderId="0" xfId="0" applyFont="1" applyAlignment="1">
      <alignment horizontal="left" indent="1"/>
    </xf>
    <xf numFmtId="0" fontId="63" fillId="0" borderId="0" xfId="0" applyFont="1" applyAlignment="1">
      <alignment horizontal="left" indent="2"/>
    </xf>
    <xf numFmtId="0" fontId="63" fillId="0" borderId="0" xfId="0" applyFont="1" applyAlignment="1">
      <alignment horizontal="left" indent="3"/>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299">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2</xdr:col>
      <xdr:colOff>1610573</xdr:colOff>
      <xdr:row>1</xdr:row>
      <xdr:rowOff>9196</xdr:rowOff>
    </xdr:from>
    <xdr:ext cx="1926163" cy="1062826"/>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001723" y="371146"/>
          <a:ext cx="1926163" cy="1062826"/>
        </a:xfrm>
        <a:prstGeom prst="rect">
          <a:avLst/>
        </a:prstGeom>
      </xdr:spPr>
    </xdr:pic>
    <xdr:clientData/>
  </xdr:oneCellAnchor>
  <xdr:oneCellAnchor>
    <xdr:from>
      <xdr:col>0</xdr:col>
      <xdr:colOff>367862</xdr:colOff>
      <xdr:row>1</xdr:row>
      <xdr:rowOff>54729</xdr:rowOff>
    </xdr:from>
    <xdr:ext cx="1801297" cy="971761"/>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67862" y="416679"/>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5</xdr:col>
      <xdr:colOff>1259205</xdr:colOff>
      <xdr:row>2</xdr:row>
      <xdr:rowOff>238035</xdr:rowOff>
    </xdr:from>
    <xdr:to>
      <xdr:col>7</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xdr:twoCellAnchor editAs="oneCell">
    <xdr:from>
      <xdr:col>0</xdr:col>
      <xdr:colOff>791664</xdr:colOff>
      <xdr:row>2</xdr:row>
      <xdr:rowOff>265045</xdr:rowOff>
    </xdr:from>
    <xdr:to>
      <xdr:col>2</xdr:col>
      <xdr:colOff>113974</xdr:colOff>
      <xdr:row>5</xdr:row>
      <xdr:rowOff>209482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791664" y="893695"/>
          <a:ext cx="1655935" cy="7921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9</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3</xdr:col>
      <xdr:colOff>550334</xdr:colOff>
      <xdr:row>3</xdr:row>
      <xdr:rowOff>32597</xdr:rowOff>
    </xdr:from>
    <xdr:to>
      <xdr:col>4</xdr:col>
      <xdr:colOff>1241312</xdr:colOff>
      <xdr:row>7</xdr:row>
      <xdr:rowOff>15452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71834" y="847514"/>
          <a:ext cx="1886895" cy="919056"/>
        </a:xfrm>
        <a:prstGeom prst="rect">
          <a:avLst/>
        </a:prstGeom>
      </xdr:spPr>
    </xdr:pic>
    <xdr:clientData/>
  </xdr:twoCellAnchor>
  <xdr:twoCellAnchor editAs="oneCell">
    <xdr:from>
      <xdr:col>0</xdr:col>
      <xdr:colOff>781050</xdr:colOff>
      <xdr:row>3</xdr:row>
      <xdr:rowOff>64770</xdr:rowOff>
    </xdr:from>
    <xdr:to>
      <xdr:col>1</xdr:col>
      <xdr:colOff>1465125</xdr:colOff>
      <xdr:row>6</xdr:row>
      <xdr:rowOff>210397</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781050" y="879687"/>
          <a:ext cx="1879992" cy="85471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53686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177165</xdr:colOff>
      <xdr:row>2</xdr:row>
      <xdr:rowOff>169546</xdr:rowOff>
    </xdr:from>
    <xdr:to>
      <xdr:col>4</xdr:col>
      <xdr:colOff>678817</xdr:colOff>
      <xdr:row>6</xdr:row>
      <xdr:rowOff>121954</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273415" y="798196"/>
          <a:ext cx="1806577" cy="847758"/>
        </a:xfrm>
        <a:prstGeom prst="rect">
          <a:avLst/>
        </a:prstGeom>
      </xdr:spPr>
    </xdr:pic>
    <xdr:clientData/>
  </xdr:twoCellAnchor>
  <xdr:twoCellAnchor editAs="oneCell">
    <xdr:from>
      <xdr:col>0</xdr:col>
      <xdr:colOff>815340</xdr:colOff>
      <xdr:row>3</xdr:row>
      <xdr:rowOff>5715</xdr:rowOff>
    </xdr:from>
    <xdr:to>
      <xdr:col>1</xdr:col>
      <xdr:colOff>628650</xdr:colOff>
      <xdr:row>6</xdr:row>
      <xdr:rowOff>125046</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15340" y="824865"/>
          <a:ext cx="1832610" cy="82418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93345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207645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0</xdr:col>
      <xdr:colOff>683895</xdr:colOff>
      <xdr:row>3</xdr:row>
      <xdr:rowOff>40005</xdr:rowOff>
    </xdr:from>
    <xdr:to>
      <xdr:col>1</xdr:col>
      <xdr:colOff>1659940</xdr:colOff>
      <xdr:row>7</xdr:row>
      <xdr:rowOff>91440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stretch>
          <a:fillRect/>
        </a:stretch>
      </xdr:blipFill>
      <xdr:spPr>
        <a:xfrm>
          <a:off x="683895" y="849630"/>
          <a:ext cx="1770430" cy="9220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1</xdr:col>
      <xdr:colOff>192405</xdr:colOff>
      <xdr:row>2</xdr:row>
      <xdr:rowOff>173356</xdr:rowOff>
    </xdr:from>
    <xdr:to>
      <xdr:col>2</xdr:col>
      <xdr:colOff>1317724</xdr:colOff>
      <xdr:row>7</xdr:row>
      <xdr:rowOff>17146</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982980" y="802006"/>
          <a:ext cx="1767304" cy="89535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8787765" y="817246"/>
          <a:ext cx="1828800" cy="1013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498263</xdr:colOff>
      <xdr:row>2</xdr:row>
      <xdr:rowOff>144781</xdr:rowOff>
    </xdr:from>
    <xdr:to>
      <xdr:col>5</xdr:col>
      <xdr:colOff>133352</xdr:colOff>
      <xdr:row>7</xdr:row>
      <xdr:rowOff>56304</xdr:rowOff>
    </xdr:to>
    <xdr:pic>
      <xdr:nvPicPr>
        <xdr:cNvPr id="3" name="Imagen 3">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8632613" y="897256"/>
          <a:ext cx="1692489" cy="987848"/>
        </a:xfrm>
        <a:prstGeom prst="rect">
          <a:avLst/>
        </a:prstGeom>
      </xdr:spPr>
    </xdr:pic>
    <xdr:clientData/>
  </xdr:twoCellAnchor>
  <xdr:twoCellAnchor editAs="oneCell">
    <xdr:from>
      <xdr:col>0</xdr:col>
      <xdr:colOff>536366</xdr:colOff>
      <xdr:row>3</xdr:row>
      <xdr:rowOff>37256</xdr:rowOff>
    </xdr:from>
    <xdr:to>
      <xdr:col>2</xdr:col>
      <xdr:colOff>476250</xdr:colOff>
      <xdr:row>6</xdr:row>
      <xdr:rowOff>211666</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536366" y="980231"/>
          <a:ext cx="1463884" cy="8221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94675</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4429" y="13607"/>
          <a:ext cx="346710" cy="1761278"/>
        </a:xfrm>
        <a:prstGeom prst="rect">
          <a:avLst/>
        </a:prstGeom>
      </xdr:spPr>
    </xdr:pic>
    <xdr:clientData/>
  </xdr:twoCellAnchor>
  <xdr:twoCellAnchor editAs="oneCell">
    <xdr:from>
      <xdr:col>0</xdr:col>
      <xdr:colOff>778359</xdr:colOff>
      <xdr:row>4</xdr:row>
      <xdr:rowOff>5050</xdr:rowOff>
    </xdr:from>
    <xdr:to>
      <xdr:col>1</xdr:col>
      <xdr:colOff>1749735</xdr:colOff>
      <xdr:row>7</xdr:row>
      <xdr:rowOff>207978</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68834" y="995650"/>
          <a:ext cx="1752426" cy="892538"/>
        </a:xfrm>
        <a:prstGeom prst="rect">
          <a:avLst/>
        </a:prstGeom>
      </xdr:spPr>
    </xdr:pic>
    <xdr:clientData/>
  </xdr:twoCellAnchor>
  <xdr:twoCellAnchor editAs="oneCell">
    <xdr:from>
      <xdr:col>5</xdr:col>
      <xdr:colOff>1215178</xdr:colOff>
      <xdr:row>3</xdr:row>
      <xdr:rowOff>78771</xdr:rowOff>
    </xdr:from>
    <xdr:to>
      <xdr:col>6</xdr:col>
      <xdr:colOff>1241857</xdr:colOff>
      <xdr:row>8</xdr:row>
      <xdr:rowOff>15685</xdr:rowOff>
    </xdr:to>
    <xdr:pic>
      <xdr:nvPicPr>
        <xdr:cNvPr id="4" name="Imagen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2788053" y="888396"/>
          <a:ext cx="1670694" cy="10360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12</xdr:row>
      <xdr:rowOff>55245</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23850" cy="2703195"/>
        </a:xfrm>
        <a:prstGeom prst="rect">
          <a:avLst/>
        </a:prstGeom>
      </xdr:spPr>
    </xdr:pic>
    <xdr:clientData/>
  </xdr:twoCellAnchor>
  <xdr:twoCellAnchor editAs="oneCell">
    <xdr:from>
      <xdr:col>1</xdr:col>
      <xdr:colOff>590550</xdr:colOff>
      <xdr:row>1</xdr:row>
      <xdr:rowOff>150495</xdr:rowOff>
    </xdr:from>
    <xdr:to>
      <xdr:col>2</xdr:col>
      <xdr:colOff>1866900</xdr:colOff>
      <xdr:row>5</xdr:row>
      <xdr:rowOff>190500</xdr:rowOff>
    </xdr:to>
    <xdr:pic>
      <xdr:nvPicPr>
        <xdr:cNvPr id="3" name="Imagen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1196340" y="512445"/>
          <a:ext cx="1889760" cy="897255"/>
        </a:xfrm>
        <a:prstGeom prst="rect">
          <a:avLst/>
        </a:prstGeom>
      </xdr:spPr>
    </xdr:pic>
    <xdr:clientData/>
  </xdr:twoCellAnchor>
  <xdr:twoCellAnchor editAs="oneCell">
    <xdr:from>
      <xdr:col>3</xdr:col>
      <xdr:colOff>70402</xdr:colOff>
      <xdr:row>1</xdr:row>
      <xdr:rowOff>167642</xdr:rowOff>
    </xdr:from>
    <xdr:to>
      <xdr:col>4</xdr:col>
      <xdr:colOff>758770</xdr:colOff>
      <xdr:row>5</xdr:row>
      <xdr:rowOff>209550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144250" y="532077"/>
          <a:ext cx="1823085" cy="8994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748.405419212962" createdVersion="8" refreshedVersion="8" minRefreshableVersion="3" recordCount="13726" xr:uid="{51C26FD2-1991-4549-A26E-DA2F74072B8F}">
  <cacheSource type="worksheet">
    <worksheetSource ref="A1:T13727" sheet="Hoja1" r:id="rId2"/>
  </cacheSource>
  <cacheFields count="20">
    <cacheField name="COD_PERIODO" numFmtId="0">
      <sharedItems/>
    </cacheField>
    <cacheField name="INSTITUCIONAL" numFmtId="0">
      <sharedItems containsBlank="1" count="8">
        <s v="1.1.1.1.1 - Administración central"/>
        <s v="1.1.1.1.2 - Instituciones públicas descentralizadas y autónomas no financieras"/>
        <s v="1.1.1.1.3 - Instituciones de la seguridad social"/>
        <s v="1.1.2.1.1 - Empresas públicas no financieras"/>
        <s v="1.2.2.3.0 - Auxiliares Financieros"/>
        <s v="1.2.2.1.1 - Instituciones públicas financieras no monetarias"/>
        <s v="1.2.1.1.1 - Instituciones públicas financieras monetarias"/>
        <m/>
      </sharedItems>
    </cacheField>
    <cacheField name="TIPO" numFmtId="0">
      <sharedItems containsBlank="1" count="3">
        <s v="2 - GASTOS"/>
        <s v="4 - Aplicaciones financieras"/>
        <m/>
      </sharedItems>
    </cacheField>
    <cacheField name="ECO_TITULO" numFmtId="0">
      <sharedItems containsBlank="1" count="4">
        <s v="2.1 - Gastos corrientes"/>
        <s v="2.2 - Gastos de capital"/>
        <s v="3.2 - Aplicaciones financieras"/>
        <m/>
      </sharedItems>
    </cacheField>
    <cacheField name="ECO_SUBTITULO" numFmtId="0">
      <sharedItems containsBlank="1" count="18">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2.2.7 - Inversiones financieras realizadas con fines de política"/>
        <s v="2.1.1 - Gastos de explotación"/>
        <m/>
      </sharedItems>
    </cacheField>
    <cacheField name="PODER_Y_ORGANISMO" numFmtId="0">
      <sharedItems containsBlank="1" count="16">
        <s v="1 - Poder Legislativo"/>
        <s v="17 - Oficina Nacional de Defensa Pública"/>
        <s v="2 - Poder Ejecutivo"/>
        <s v="3 - Poder Judicial"/>
        <s v="4 - Junta Central Electoral"/>
        <s v="5 - Cámara de Cuentas de la República Dominicana"/>
        <s v="6 - Tribunal Constitucional"/>
        <s v="7 - Defensor del Pueblo"/>
        <s v="8 - Tribunal Superior Electoral (TSE)"/>
        <s v="9 - N/A - Instituciones públicas descentralizadas y autónomas no financieras"/>
        <s v="10 - N/A - Instituciones de la seguridad social"/>
        <s v="13 - N/A - Empresas públicas no financieras"/>
        <s v="16 - N/A - Auxiliares Financieros"/>
        <s v="15 - N/A - Instituciones públicas financieras no monetarias"/>
        <s v="14 - N/A - Instituciones públicas financieras monetarias"/>
        <m/>
      </sharedItems>
    </cacheField>
    <cacheField name="CAPITULO" numFmtId="0">
      <sharedItems containsBlank="1" count="134">
        <s v="0101 - SENADO DE LA REPÚBLICA"/>
        <s v="0102 - CÁMARA DE DIPUTADOS"/>
        <s v="0406 - OFICINA NACIONAL DE DEFENSA PUBLICA"/>
        <s v="0201 - PRESIDENCIA DE LA REPÚBLICA"/>
        <s v="0202 - MINISTERIO DE  INTERIOR Y POLICÍA"/>
        <s v="0203 - MINISTERIO DE DEFENSA"/>
        <s v="0204 - MINISTERIO DE RELACIONES EXTERIORES"/>
        <s v="0205 - MINISTERIO DE HACIENDA"/>
        <s v="0206 - MINISTERIO DE EDUCACIÓN"/>
        <s v="0207 - MINISTERIO DE SALUD PÚBLICA Y ASISTENCIA SOCIAL"/>
        <s v="0208 - MINISTERIO DE DEPORTES Y RECREACIÓN"/>
        <s v="0209 - MINISTERIO DE TRABAJO"/>
        <s v="0210 - MINISTERIO DE AGRICULTURA"/>
        <s v="0211 - MINISTERIO DE OBRAS PÚBLICAS Y COMUNICACIONES"/>
        <s v="0212 - MINISTERIO DE INDUSTRIA, COMERCIO Y MIPYMES (MICM)"/>
        <s v="0213 - MINISTERIO DE TURISMO"/>
        <s v="0214 - PROCURADURÍA GENERAL DE LA REPÚBLICA"/>
        <s v="0215 - MINISTERIO DE LA MUJER"/>
        <s v="0216 - MINISTERIO DE CULTURA"/>
        <s v="0217 - MINISTERIO DE LA JUVENTUD"/>
        <s v="0218 - MINISTERIO DE MEDIO AMBIENTE Y RECURSOS NATURALES"/>
        <s v="0219 - MINISTERIO DE EDUCACIÓN SUPERIOR CIENCIA Y TECNOLOGÍA"/>
        <s v="0220 - MINISTERIO DE ECONOMÍA, PLANIFICACIÓN Y DESARROLLO"/>
        <s v="0221 - MINISTERIO DE ADMINISTRACIÓN PÚBLICA"/>
        <s v="0222 - MINISTERIO DE ENERGIA Y MINAS"/>
        <s v="0223 - MINISTERIO DE LA VIVIENDA, HABITAT Y EDIFICACIONES (MIVHED)"/>
        <s v="0999 - ADMINISTRACION DE OBLIGACIONES DEL TESORO NACIONAL"/>
        <s v="0301 - PODER JUDICIAL"/>
        <s v="0401 - JUNTA CENTRAL ELECTORAL"/>
        <s v="0402 - CÁMARA DE CUENTAS"/>
        <s v="0403 - TRIBUNAL CONSTITUCIONAL"/>
        <s v="0404 - DEFENSOR DEL PUEBLO"/>
        <s v="0405 - TRIBUNAL SUPERIOR  ELECTORAL ( TSE)"/>
        <s v="0998 - ADMINISTRACION DE DEUDA PUBLICA Y ACTIVOS FINANCIEROS"/>
        <s v="5102 - CENTRO DE EXPORTACIONES E INVERSIONES DE LA REP. DOM."/>
        <s v="5103 - CONSEJO NACIONAL DE POBLACIÓN Y FAMILIA"/>
        <s v="5104 - DEPARTAMENTO AEROPORTUARIO"/>
        <s v="5109 - DEFENSA CIVIL"/>
        <s v="5111 - INSTITUTO AGRARIO DOMINICANO"/>
        <s v="5112 - INSTITUTO AZUCARERO DOMINICANO"/>
        <s v="5118 - INSTITUTO NACIONAL DE RECURSOS HIDRAÚLICOS (INDRHI)"/>
        <s v="5119 - INSTITUTO PARA EL DESARROLLO DEL SUROESTE"/>
        <s v="5120 - JARDÍN BOTÁNICO"/>
        <s v="5121 - LIGA MUNICIPAL DOMINICANA"/>
        <s v="5127 - SUPERINTENDENCIA DE SEGUROS"/>
        <s v="5128 - UNIVERSIDAD AUTÓNOMA DE SANTO DOMINGO"/>
        <s v="5130 - PARQUE ZOOLÓGICO NACIONAL"/>
        <s v="5131 - INSTITUTO DOMINICANO DE LAS TELECOMUNICACIONES"/>
        <s v="5132 - INSTITUTO DOMINICANO DE INVESTIGACIONES AGROPECUARIAS Y FORESTALES"/>
        <s v="5133 - MUSEO DE HISTORIA NATURAL"/>
        <s v="5134 - ACUARIO NACIONAL"/>
        <s v="5135 - OFICINA NACIONAL DE PROPIEDAD INDUSTRIAL"/>
        <s v="5136 - INSTITUTO DOMINICANO DEL CAFÉ"/>
        <s v="5137 - INSTITUTO DUARTIANO"/>
        <s v="5138 - COMISIÓN NACIONAL DE ENERGÍA"/>
        <s v="5139 - SUPERINTENDENCIA DE ELECTRICIDAD"/>
        <s v="5140 - INSTITUTO DEL TABACO DE LA REPÚBLICA DOMINICANA"/>
        <s v="5142 - FONDO PATRIMONIAL DE LAS EMPRESAS REFORMADAS"/>
        <s v="5143 - INSTITUTO DE DESARROLLO Y CRÉDITO COOPERATIVO"/>
        <s v="5144 - FONDO ESPECIAL PARA EL DESARROLLO AGROPECUARIO"/>
        <s v="5147 - INSTITUTO NACIONAL DE LA UVA"/>
        <s v="5150 - CONSEJO NACIONAL DE ZONAS FRANCAS"/>
        <s v="5151 - CONSEJO NACIONAL PARA LA NIÑEZ Y LA ADOLESCENCIA"/>
        <s v="5154 - INSTITUTO DE INNOVACION EN BIOTECNOLOGIA E INDUSTRIAL (IIBI)"/>
        <s v="5155 - INSTITUTO DE FORMACIÓN TÉCNICO PROFESIONAL (INFOTEP)"/>
        <s v="5157 - CORPORACION DOMICANA DE EMPRESAS ESTATALES (CORDE"/>
        <s v="5158 - DIRECCION GENERAL DE ADUANAS"/>
        <s v="5159 - DIRECCION GENERAL DE IMPUESTOS INTERNOS"/>
        <s v="5161 - INSTITUTO DE PROTECCION DE LOS DERECHOS AL CONSUMIDOR"/>
        <s v="5162 - INSTITUTO DOMINICANO DE AVIACION CIVIL"/>
        <s v="5163 - CONSEJO DOMINICANO DE PESCA Y ACUICULTURA"/>
        <s v="5165 - COMISION REGULADORA DE PRACTICAS DESLEALES"/>
        <s v="5166 - COMISION NACIONAL DE DEFENSA DE LA COMPETENCIA"/>
        <s v="5168 - ARCHIVO GENERAL DE LA NACIÓN"/>
        <s v="5169 - DIRECCIÓN GENERAL DE CINE (DGCINE)"/>
        <s v="5171 - INSTITUTO DOMINICANO PARA LA CALIDAD (INDOCAL)"/>
        <s v="5172 - ORGANISMO DOMINICANO DE ACREDITACION (ODAC)"/>
        <s v="5174 - MERCADOS DOMINICANOS DE ABASTO AGROPECUARIO"/>
        <s v="5175 - CONSEJO NACIONAL DE COMPETITIVIDAD"/>
        <s v="5176 - CONSEJO NACIONAL DE DISCAPACIDAD (CONADIS)"/>
        <s v="5177 - CONSEJO NAC. DE INVESTIGACIONES AGROPECUARIAS Y FORESTALES (CONIAF)"/>
        <s v="5178 - FONDO NACIONAL PARA EL MEDIO AMBIENTE Y RECURSOS NATURALES"/>
        <s v="5179 - SERVICIO GEOLOGICO NACIONAL"/>
        <s v="5180 - DIRECCION CENTRAL DEL SERVICIO NACIONAL DE SALUD"/>
        <s v="5181 - INSTITUTO GEOGRÁFICO NACIONAL JOSÉ JOAQUÍN HUNGRÍA MORELL"/>
        <s v="5182 - INSTITUTO NACIONAL DE TRÁNSITO Y TRANSPORTE TERRESTRE"/>
        <s v="5183 - UNIDAD DE ANÁLISIS FINANCIERO (UAF)"/>
        <s v="5184 - DIRECCIÓN GENERAL DE ALIANZAS PÚBLICO-PRIVADAS"/>
        <s v="5186 - INSTITUTO PARA EL FOMENTO, ACCESO Y GARANTIA PARA MI CASA (INFAMICASA)"/>
        <s v="5187 - DIRECCIÓN GENERAL DE RIESGOS AGROPECUARIOS"/>
        <s v="5188 - INSTITUTO NACIONAL DE ATENCIÓN INTEGRAL A LA PRIMERA INFANCIA (INAIPI)"/>
        <s v="5189 - DIRECCION GENERAL DE MECENAZGO (DGM)"/>
        <s v="5190 - INSTITUTO NACIONAL DE COORDINACIÓN DE TRASPLANTE (INCORT)"/>
        <s v="5191 - INSTITUTO NACIONAL DE CUSTODIA Y ADMINISTRACION DE BIENES INCAUTADOS, DECOMISADOS Y EN EXTINCION DE DOMINIO (INCABIDE)"/>
        <s v="5193 - INSTITUTO DOMINICANO DE METEOROLOGÍA (INDOMET)"/>
        <s v="5202 - INSTITUTO DE AUXILIOS"/>
        <s v="5205 - SUPERINTENDENCIA DE PENSIONES"/>
        <s v="5206 - SUPERINTENDENCIA DE SALUD Y RIESGO LABORAL"/>
        <s v="5207 - CONSEJO NACIONAL DE SEGURIDAD SOCIAL"/>
        <s v="5208 - SEGURO NACIONAL DE SALUD"/>
        <s v="5209 - DIRECCIÓN GENERAL DE INFORMACIÓN Y DEFENSA DE LOS AFILIADOS"/>
        <s v="5210 - INSTITUTO DOMINICANO DE PREVENCIÓN Y PROTECCIÓN DE RIESGOS LABORALES"/>
        <s v="5211 - TESORERÍA DE LA SEGURIDAD SOCIAL"/>
        <s v="6104 - CORPORACIÓN DE ACUEDUCTO Y ALCANTARILLADO DE SANTIAGO"/>
        <s v="6123 - EMPRESA DE GENERACION HIDROELECTRICA DOMINICANA (EGEHID)"/>
        <s v="6114 - CORPORACIÓN DE FOMENTO HOTELERO Y DESARROLLO DEL TURISMO"/>
        <s v="6118 - LOTERIA NACIONAL"/>
        <s v="6125 - CORPORACION DE ACUEDUCTO Y ALCANTARILLADO DE LA VEGA"/>
        <s v="6128 - EMPRESA ELECTRICA DEL NORTE (EDENORTE)"/>
        <s v="6111 - INSTITUTO DE ESTABILIZACIÓN DE PRECIOS"/>
        <s v="6130 - EMPRESA ELECTRICA DEL ESTE (EDEESTE)"/>
        <s v="6110 - CONSEJO ESTATAL DEL AZUCAR"/>
        <s v="6124 - EMPRESA DE TRANSMISION ELECTRICA DOMINICANA ( ETED)"/>
        <s v="6129 - EMPRESA ELECTRICA DEL SUR (EDESUR)"/>
        <s v="6102 - CORPORACIÓN DEL ACUEDUCTO Y ALCANTARILLADO DE SANTO DOMINGO"/>
        <s v="6108 - CORPORACIÓN DE ACUEDUCTO Y ALCANTARILLADO DE LA ROMANA"/>
        <s v="6122 - CORPORACION DE ACUEDUCTO Y ALCANTARILLADO DE MONSEÑOR NOUEL"/>
        <s v="6112 - INSTITUTO NACIONAL DE AGUAS POTABLES Y ALCANTARILLADOS"/>
        <s v="6109 - CORPORACIÓN DE ACUEDUCTO Y ALCANTARILLADO DE PUERTO PLATA"/>
        <s v="6115 - INSTITUTO POSTAL DOMINICANO"/>
        <s v="6116 - AUTORIDAD PORTUARIA DOMINICANA"/>
        <s v="6107 - CORPORACIÓN DE ACUEDUCTO Y ALCANTARILLADO DE MOCA"/>
        <s v="6131 - OPERADORA METROPOLITANA DE SERVICIOS DE AUTOBUSES (OMSA)"/>
        <s v="6103 - CORPORACION ESTATAL DE RADIO Y TELEVISON ( CERTV)"/>
        <s v="6121 - CORPORACION DE ACUEDUCTO Y ALCANTARILLADO DE BOCA CHICA"/>
        <s v="6120 - PROYECTO LA CRUZ DE MANZANILLO"/>
        <s v="5009 - SUPERINTENDENCIA DE BANCOS"/>
        <s v="5008 - SUPERINTENDENCIA DEL MERCADO DE VALORES"/>
        <s v="5001 - BANCO AGRICOLA DE LA REPUBLICA DOMINICANA"/>
        <s v="5003 - BANCO NACIONAL DE LAS EXPORTACIONES (BANDEX)"/>
        <s v="5007 - CONS. NAC. PROM. Y APOYO A LA MICRO, PEQ. Y MEDIANA EMPRESA-PROMIPYME"/>
        <s v="5005 - CAJA DE AHORROS PARA OBREROS Y MONTE DE PIEDAD"/>
        <s v="5004 - BANCO DE RESERVAS DE LA REPUBLICA DOMINICANA"/>
        <m/>
      </sharedItems>
    </cacheField>
    <cacheField name="UNIDAD_EJECUTORA" numFmtId="0">
      <sharedItems containsBlank="1" count="283">
        <s v="0001 - SENADO DE LA REPÚBLICA DOMINICANA"/>
        <s v="0001 - CÁMARA DE DIPUTADOS"/>
        <s v="0001 - OFICINA NACIONAL DE DEFENSA PUBLICA"/>
        <s v="0001 - CONTRALORIA GENERAL DE LA REPUBLICA"/>
        <s v="0001 - GABINETE SOCIAL DE LA PRESIDENCIA"/>
        <s v="0001 - MINISTERIO DE LA PRESIDENCIA"/>
        <s v="0001 - SECRETARIADO ADMINISTRATIVO DE LA PRESIDENCIA"/>
        <s v="0003 - PLAN PRESIDENCIAL CONTRA LA POBREZA"/>
        <s v="0004 - COMISION PRESIDENCIAL DE APOYO AL DESARROLLO BARRIAL"/>
        <s v="0004 - SERVICIO INTEGRAL DE EMERGENCIAS"/>
        <s v="0005 - GOBERNACIÓN  DEL EDIFICIO GUBERNAMENTAL JUAN PABLO DUARTE"/>
        <s v="0005 - UNIDAD EJECUTORA PARA LA READECUACION DE BARRIOS  Y ENTORNOS (URBE)"/>
        <s v="0006 - CENTRO DE OPERACIONES DE EMERGENCIAS (COE)"/>
        <s v="0007 - PROGRAMA SUPÉRATE"/>
        <s v="0008 - ADMINISTRADORA DE SUBSIDIOS SOCIALES"/>
        <s v="0008 - DIRECCION GENERAL DE ETICA E INTEGRIDAD GUBERNAMENTAL"/>
        <s v="0009 - COMISIÓN PRESIDENCIAL DE APOYO AL DESARROLLO PROVINCIAL"/>
        <s v="0009 - DIRECCIÓN GENERAL DE PROYECTOS ESTRATÉGICOS Y ESPECIALES DE LA PRESIDENCIA DE LA REPÚBLICA (PROPEEP)"/>
        <s v="0010 - CONSEJO NACIONAL DE LA PERSONA ENVEJECIENTE"/>
        <s v="0010 - CONSEJO NACIONAL PARA EL CAMBIO CLIMÁTICO Y MECANISMO DE DESARROLLO LIMPIO"/>
        <s v="0010 - UNIDAD TECNICA EJECUTORA DE TITULACION DE TERRENOS DEL ESTADO"/>
        <s v="0012 - CONSEJO NACIONAL DE DROGAS"/>
        <s v="0014 - COMEDORES ECONOMICOS DEL ESTADO"/>
        <s v="0015 - DIRECCIÓN GENERAL DE DESARROLLO DE LA COMUNIDAD"/>
        <s v="0016 - DIRECCION GENERAL DE DESARROLLO FRONTERIZO"/>
        <s v="0018 - COMISIÓN PERMANENTE DE EFEMÉRIDES PATRIA"/>
        <s v="0024 - AUTORIDAD NACIONAL DE ASUNTOS MARÍTIMOS (ANAMAR)"/>
        <s v="0029 - VICE PRESIDENCIA DE LA REPÚBLICA"/>
        <s v="0031 - DIRECCION DE PRENSA DEL PRESIDENTE"/>
        <s v="0032 - DIRECCION DE ESTRATEGIA Y COMUNICACION GUBERNAMENTAL"/>
        <s v="0033 - ECO5RD"/>
        <s v="0034 - DIRECCIÓN NACIONAL DE CONTROL DE DROGAS (DNCD)"/>
        <s v="0001 - MINISTERIO DE INTERIOR Y POLICIA"/>
        <s v="0001 - POLICIA NACIONAL"/>
        <s v="0002 - DIRECCIÓN GENERAL DE MIGRACIÓN"/>
        <s v="0002 - INSTITUTO POLICIAL DE EDUCACION SUPERIOR"/>
        <s v="0003 - INSTITUTO NACIONAL DE MIGRACION"/>
        <s v="0004 - CUERPO DE BOMBEROS DE SANTO DOMINGO, DISTRITO NACIONAL"/>
        <s v="0004 - DIRECCION CENTRAL  DE  POLICIA DE TURISMO"/>
        <s v="0005 - CUERPO DE BOMBEROS SANTO DOMINGO NORTE"/>
        <s v="0005 - DIRECCION GENERAL DE SEGURIDAD DE TRANSITO Y TRANSPORTE TERRESTRE (DIGESETT)"/>
        <s v="0006 - CUERPO DE BOMBEROS SANTO DOMINGO ESTE"/>
        <s v="0007 - CUERPO DE BOMBEROS DE SANTO DOMINGO DE BOCA CHICA"/>
        <s v="0007 - DIRECCION GENERAL DE LA RESERVA DE LA POLICIA NACIONAL"/>
        <s v="0008 - CUERPO DE BOMBEROS DE SANTO DOMINGO DE LOS ALCARRIZOS"/>
        <s v="0008 - HOSPITAL GENERAL DOCENTE DE LA POLICIA NACIONAL"/>
        <s v="0009 - COMITÉ DE RETIRO DE LA POLICIA NACIONAL"/>
        <s v="0009 - CUERPO DE BOMBEROS DE SANTO DOMINGO DE PEDRO BRAND"/>
        <s v="0010 - CUERPO DE BOMBEROS DE SANTO DOMINGO OESTE"/>
        <s v="0001 - ARMADA DE LA REPUBLICA DOMINICANA"/>
        <s v="0001 - EJERCITO DE LA REPUBLICA DOMINICANA"/>
        <s v="0001 - FUERZA AEREA DE LA  REPUBLICA DOMINICANA"/>
        <s v="0001 - MINISTERIO DE DEFENSA"/>
        <s v="0002 - ACADEMIA MILITAR BATALLA DE LA CARRERA"/>
        <s v="0002 - DIRECCION GENERAL DE DRAGAS, PRESAS Y BALIZAMIENTO, M.G"/>
        <s v="0002 - DIRECCION GENERAL DE ESCUELAS VOCACIONALES"/>
        <s v="0002 - HOSPITAL MILITAR FAD DR RAMON DE LARA"/>
        <s v="0003 - DIRECCIÓN GENERAL DE COMUNIDADES FRONTERIZAS"/>
        <s v="0003 - ESCUELA DE GRADUADOS DE ESTUDIOS MILITARES DEL EJERCITO DE REP. DOM."/>
        <s v="0003 - FORMACION Y CAPACITACION TECNICO PROFESIONAL (IMESA)"/>
        <s v="0003 - SERVICIOS DE PESCA"/>
        <s v="0004 - INSTITUTO DE SEGURIDAD SOCIAL DE LAS FUERZAS ARMADAS"/>
        <s v="0004 - PRIMER REGIMIENTO DE LA GUARDIA PRESIDENCIAL"/>
        <s v="0005 - HOSPITAL CENTRAL FUERZAS  ARMADAS"/>
        <s v="0006 - INSTITUTO CARTOGRÁFICO MILITAR DE LAS FUERZAS ARMADAS"/>
        <s v="0007 - ESC DE GRAD.DE COM.Y ESTADO MAYOR CONJ.'GRAL DE DIV. GREGORIO LUPERON'"/>
        <s v="0008 - CÍRCULO DEPORTIVO DE LAS FUERZAS ARMADAS Y LA POLICIA NACIONAL"/>
        <s v="0009 - ESCUELA DE GRADUADOS EN DERECHOS HUMANOS Y DERECHO INTERNACIONAL HUMANITARIO"/>
        <s v="0010 - 'ESCUELA DE GRADUADOS DE ALTOS ESTUDIOS ESTRATÉGICOS' (EGAEE)"/>
        <s v="0011 - COMISION PERMANENTE PARA LA REFORMA Y MODERNIZACIÓN DE LAS  FF.AA Y P.N."/>
        <s v="0012 - CUERPO ESPECIALIZADO DE SEGURIDAD FRONTERIZA TERRESTRE"/>
        <s v="0014 - DIRECCION GENERAL DE LA RESERVA DE LAS FUERZAS ARMADAS Y POLICIA NACIONAL"/>
        <s v="0015 - CUERPOS ESPECIALIZADOS DE SEGURIDAD PORTUARIA"/>
        <s v="0017 - SERVICIO MILITAR VOLUNTARIO"/>
        <s v="0019 - SUPERINTENDENCIA DE VIGILANCIA Y SEGURIDAD PRIVADA"/>
        <s v="0020 - CUERPO ESPECIALIZADO PARA LA SEGURIDAD DEL METRO DE SANTO DOMINGO"/>
        <s v="0026 - Cuerpo Especializado de Seguridad Aeroportuaria y de Aviación Civil (CESAC)"/>
        <s v="0027 - DIRECCION GENERAL DEL PLAN SOCIAL DEL MINISTERIO DE DEFENSA"/>
        <s v="0028 - UNIVERSIDAD NACIONAL PARA LA DEFENSA GENERAL JUAN PABLO DUARTE Y DIEZ (UNADE)"/>
        <s v="0030 - SERVICIO NACIONAL DE PROTECCION AMBIENTAL"/>
        <s v="0031 - DIRECCIÓN GENERAL DE LA INDUSTRIA MILITAR DE LAS FUERZAS ARMADAS"/>
        <s v="0032 - CUERPO DE SEGURIDAD PRESIDENCIAL (CUSEP)"/>
        <s v="0001 - MINISTERIO DE RELACIONES EXTERIORES"/>
        <s v="0002 - DIRECCION GENERAL DE PASAPORTES"/>
        <s v="0003 - INSTITUTO DE EDUCACION SUPERIOR"/>
        <s v="0004 - CONSEJO NACIONAL DE FRONTERAS"/>
        <s v="0005 - COMISION NACIONAL DE NEGOCIACIONES  COMERCIALES (CNNC)"/>
        <s v="0001 - MINISTERIO DE HACIENDA"/>
        <s v="0002 - DIRECCION NACIONAL DE CATASTRO"/>
        <s v="0003 - ADMINISTRACION GENERAL DE BIENES NACIONALES"/>
        <s v="0004 - DIRECCION GENERAL DE CONTRATACIONES PUBLICAS"/>
        <s v="0005 - DIRECCION GENERAL DE POLITICA Y LEGISLACION TRIBUTARIA"/>
        <s v="0006 - CENTRO DE CAPACITACIÓN EN POLITICA Y GESTION FISCAL"/>
        <s v="0008 - TESORERIA NACIONAL"/>
        <s v="0009 - DIRECCIÓN GENERAL DE CONTABILIDAD GUBERNAMENTAL"/>
        <s v="0010 - DIRECCION GENERAL  DE PRESUPUESTO"/>
        <s v="0011 - DIRECCION GENERAL DE CREDITO PUBLICO"/>
        <s v="0012 - DIRECCION GENERAL DE JUBILACIONES Y PENSIONES A CARGO DEL ESTADO"/>
        <s v="0001 - MINISTERIO DE EDUCACION"/>
        <s v="0002 - OFICINA DE COOPERACIÓN INTERNACIONAL (OCI)"/>
        <s v="0004 - INSTITUTO NACIONAL DE EDUCACIÓN FISICA"/>
        <s v="0005 - INSTITUTO NACIONAL DE BIENESTAR MAGISTERIAL"/>
        <s v="0006 - INSTITUTO DOM. DE EVALUACIÓN E INVESTIGACIÓN DE LA CALIDAD EDUCATIVA"/>
        <s v="0007 - INSTITUTO NACIONAL DE FORMACIÓN Y CAPACITACIÓN MAGISTERIAL"/>
        <s v="0008 - INSTITUTO SUPERIOR DE FORMACIÓN DOCENTE  SALOME UREÑA"/>
        <s v="0010 - INSTITUTO NACIONAL DE BIENESTAR ESTUDIANTIL (INABIE)"/>
        <s v="0011 - CENTRO DE ATENCIÓN INTEGRAL PARA LA DISCAPACIDAD (CAID)"/>
        <s v="0012 - DIRECCION DE INFRAESTRUCTURA ESCOLAR"/>
        <s v="0001 - MINISTERIO DE SALUD PUBLICA Y ASISTENCIA SOCIAL"/>
        <s v="0007 - CONSEJO NACIONAL PARA EL VIH SIDA"/>
        <s v="0017 - PROGRAMA DE MEDICAMENTOS ESENCIALES"/>
        <s v="0032 - DIRECCIÓN GENERAL DE MEDICAMENTOS, ALIMENTOS Y PRODUCTOS SANITARIOS (DIGEMAPS)"/>
        <s v="0001 - MINISTERIO DE DEPORTES Y RECREACIÓN"/>
        <s v="0002 - COMISIÓN HÍPICA NACIONAL"/>
        <s v="0003 - DIRECCION DEL COMISIONADO NACIONAL DE BEISBOL"/>
        <s v="0001 - MINISTERIO DE TRABAJO"/>
        <s v="0001 - MINISTERIO DE AGRICULTURA"/>
        <s v="0002 - DIRECCION GENERAL DE GANADERIA"/>
        <s v="0003 - OFICINA DE TRATADOS COMERCIALES AGRICOLAS"/>
        <s v="0005 - DIRECCION EJECUTIVA DE LA COMISION DE FOMENTO A LA TECNIFICACION DEL SISTEMA NACIONAL DE RIEGO"/>
        <s v="0006 - CONSEJO NACIONAL DE PRODUCCIÓN PECUARIA (CONAPROPE)"/>
        <s v="0007 - CONSEJO NACIONAL PARA LA REGLAMENTACIÓN Y FOMENTO DE LA INDUSTRIA LECHERA"/>
        <s v="0001 - MINISTERIO DE OBRAS PUBLICAS Y COMUNICACIONES"/>
        <s v="0002 - DIRECCION GENERAL DE EMBELLECIMIENTO DE CARRETERAS Y AVENIDAS DE CIRCUNV."/>
        <s v="0003 - OFICINA PARA EL REORDENAMIENTO DEL TRANSPORTE"/>
        <s v="0006 - OFICINA NAC. DE EVALUACIÓN SÍSMICA Y VULNERABILIDAD DE INFRAESTRUCTURA"/>
        <s v="0011 - JUNTA DE AVIACIÓN CIVIL"/>
        <s v="0001 - MINISTERIO DE INDUSTRIA, COMERCIO y MIPYMES (MICM)"/>
        <s v="0007 - INDUSTRIA NACIONAL DE LA AGUJA"/>
        <s v="0008 - OFICINA NACIONAL DE DERECHO DE AUTOR"/>
        <s v="0009 - DIRECCION DE FOMENTO Y DESARROLLO DE LA ARTESANIA NACIONAL (FODEARTE)"/>
        <s v="0010 - CONSEJO DE COORDINACIÓN DE LA ZONA ESPECIAL DE DESARROLLO FRONTERIZO (CCDF)"/>
        <s v="0001 - MINISTERIO DE TURISMO"/>
        <s v="0002 - COMITE EJECUTOR DE INFRAESTRUCTA EN ZONAS TURISTICAS (CEIZTUR)"/>
        <s v="0001 - PROCURADURIA GENERAL DE LA REPUBLICA DOMINICANA"/>
        <s v="0001 - MINISTERIO DE LA MUJER"/>
        <s v="0001 - MINISTERIO DE CULTURA"/>
        <s v="0002 - ORQUESTA SINFÓNICA NACIONAL"/>
        <s v="0003 - BIBLIOTECA NACIONAL PEDRO HENRÍQUEZ UREÑA"/>
        <s v="0005 - DIRECCIÓN GENERAL DE BELLAS ARTES"/>
        <s v="0006 - DIRECCIÓN GENERAL DE MUSEOS"/>
        <s v="0001 - MINISTERIO DE LA JUVENTUD"/>
        <s v="0001 - MINISTERIO  DE MEDIO AMBIENTE Y RECURSOS NATURALES"/>
        <s v="0007 - UNIDAD TÉCNICA EJECUTORA DE PROYECTOS DE DESARROLLO AGROFORESTAL"/>
        <s v="0001 - MINISTERIO DE EDUCACION SUPERIOR, CIENCIA Y TECNOLOGIA"/>
        <s v="0002 - INSTITUTO TECNOLÓGICO DE LAS AMÉRICAS"/>
        <s v="0003 - INSTITUTO TECNICO SUPERIOR COMUNITARIO"/>
        <s v="0004 - COMISION INTERNACIONAL ASESORA CIENCIA Y TECNOLOGIA"/>
        <s v="0001 - MINISTERIO DE ECONOMIA, PLANIFICACION Y DESARROLLO"/>
        <s v="0009 - OFICINA NACIONAL DE ESTADISTICAS"/>
        <s v="0017 - GOBERNACION DEL EDIFICIO DE OFICINAS GUBERNAMENTALES"/>
        <s v="0018 - SISTEMA ÚNICO DE BENEFICIARIOS"/>
        <s v="0001 - MINISTERIO DE ADMINISTRACION PUBLICA"/>
        <s v="0002 - INSTITUTO NACIONAL DE ADMINISTRACION PUBLICA"/>
        <s v="0003 - OFICINA GUBERNAMENTAL DE TECNOLOGIA DE LA INFORMACION Y LA COMUNICACION (OGTIC)"/>
        <s v="0001 - MINISTERIO DE ENERGIA Y MINAS"/>
        <s v="0002 - DIRECCION GENERAL DE MINERIA"/>
        <s v="0001 - MINISTERIO DE LA VIVIENDA, HABITAT Y EDIFICACIONES (MIVHED)"/>
        <s v="0001 - MINISTERIO DE HACIENDA (OBLIGACIONES DEL TESORO)"/>
        <s v="0001 - CONSEJO DEL PODER JUDICIAL"/>
        <s v="0001 - JUNTA CENTRAL ELECTORAL"/>
        <s v="0001 - CAMARA DE CUENTAS DE LA REPUBLICA DOMINICANA"/>
        <s v="0001 - TRIBUNAL CONSTITUCIONAL"/>
        <s v="0001 - DEFENSOR DEL PUEBLO"/>
        <s v="0001 - TRIBUNAL SUPERIOR  ELECTORAL TSE"/>
        <s v="0001 - MINISTERIO  DE HACIENDA (DEUDA PUBLICA)"/>
        <s v="0005 - DIRECCION GENERAL DE COOPERACION MULTILATERAL"/>
        <s v="0001 - CENTRO DE EXPORTACION E INVERSION DE LA REPUBLICA DOMINICANA"/>
        <s v="0001 - CONSEJO NACIONAL DE POBLACION Y FAMILIA"/>
        <s v="0001 - DEPARTAMENTO AEROPORTUARIO"/>
        <s v="0001 - DEFENSA CIVIL"/>
        <s v="0001 - INSTITUTO AGRARIO DOMINICANO"/>
        <s v="0001 - INSTITUTO AZUCARERO DOMINICANO"/>
        <s v="0001 - INSTITUTO NACIONAL DE RECURSOS HIDRAULICOS -INDRHI-"/>
        <s v="0001 - INSTITUTO PARA EL DESARROLLO DEL SUROESTE -INDESUR-"/>
        <s v="0001 - JARDIN BOTANICO NACIONAL"/>
        <s v="0001 - LIGA MUNICIPAL DOMINICANA"/>
        <s v="0001 - SUPERINTENDENCIA DE SEGUROS"/>
        <s v="0001 - UNIVERSIDAD AUTONOMA DE SANTO DOMINGO"/>
        <s v="0001 - PARQUE ZOOLOGICO NACIONAL"/>
        <s v="0001 - INSTITUTO DOMINICANO DE LA TELECOMUNICACIONES"/>
        <s v="0001 - INSTITUTO DOMINICANO DE INVESTIGACIONES AGROPECUARIAS Y FORESTALES"/>
        <s v="0001 - MUSEO DE HISTORIA NATURAL"/>
        <s v="0001 - ACUARIO NACIONAL"/>
        <s v="0001 - OFICINA NACIONAL DE LA PROPIEDAD INDUSTRIAL"/>
        <s v="0001 - INSTITUTO DOMINICANO DEL CAFÉ"/>
        <s v="0001 - INSTITUTO DUARTIANO"/>
        <s v="0001 - COMISION NACIONAL DE ENERGIA"/>
        <s v="0001 - SUPERINTENDENCIA DE ELECTRICIDAD"/>
        <s v="0001 - INSTITUTO DEL TABACO DE LA REPÚBLICA DOMINICANA"/>
        <s v="0001 - FONDO PATRIMONIAL DE EMPRESAS REFORMADAS"/>
        <s v="0001 - INSTITUTO DE DESARROLLO Y CREDITO COOPERATIVO"/>
        <s v="0001 - FONDO ESPECIAL PARA EL DESARROLLO AGROPECUARIO"/>
        <s v="0001 - INSTITUTO NACIONAL DE LA UVA"/>
        <s v="0001 - Consejo Nacional de Zonas Francas"/>
        <s v="0001 - CONSEJO NACIONAL PARA LA NIÑEZ Y LA ADOLESCENCIA"/>
        <s v="0001 - INSTITUTO  DE INNOVACION EN BIOTECNOLOGIA E INDUSTRIA"/>
        <s v="0001 - INSTITUTO NACIONAL DE FORMACION TECNICO PROFESIONAL - INFOTEP"/>
        <s v="0001 - CORPORACION DOMICANA DE EMPRESAS ESTATALES (CORDE"/>
        <s v="0001 - DIRECCION GENERAL DE ADUANAS"/>
        <s v="0001 - DIRECCION GENERAL DE IMPUESTOS INTERNOS"/>
        <s v="0001 - INSTITUTO NACIONAL DE PROTECCION DE LOS DERECHOS DEL CONSUMIDOR"/>
        <s v="0001 - INSTITUTO DOMINICANO DE AVIACION CIVIL"/>
        <s v="0001 - CONSEJO DOMINICANO DE PESCA Y ACUICULTURA"/>
        <s v="0001 - COMISION REGULADORA DE PRACTICAS DESLEALES EN EL COMERCIO"/>
        <s v="0001 - COMISION NACIONAL  DE DEFENSA DE LA COMPETENCIA"/>
        <s v="0001 - ARCHIVO GENERAL DE LA NACION"/>
        <s v="0001 - DIRECCION GENERAL DE CINE (DGCINE)"/>
        <s v="0001 - INSTITUTO DOMINICANO PARA LA CALIDAD (INDOCAL)"/>
        <s v="0001 - ORGANISMO DOMINICANO DE ACREDITACION"/>
        <s v="0001 - Mercados Dominicanos de Abasto Agropecuario"/>
        <s v="0001 - CONSEJO NACIONAL DE COMPETITIVIDAD"/>
        <s v="0001 - CONSEJO NACIONAL DE DISCAPACITADOS (CONADIS)"/>
        <s v="0001 - CONSEJO NACIONAL DE INVESTIGACIONES AGROPECUARIAS Y FORESTALES (CONIAF)"/>
        <s v="0001 - FONDO NACIONAL PARA EL MEDIO AMBIENTE Y RECURSOS NATURALES"/>
        <s v="0001 - SERVICIO GEOLOGICO NACIONAL"/>
        <s v="0001 - DIRECCIÓN CENTRAL DEL SERVICIO NACIONAL DE SALUD"/>
        <s v="0002 - HOSPITAL GENERAL DR. VINICIO CALVENTI"/>
        <s v="0003 - HOSPITAL GENERAL DE ESPECIALIDADES DR. NELSON ASTACIO"/>
        <s v="0004 - HOSPITAL REGIONAL DR. MARCELINO VELEZ SANTANA"/>
        <s v="0005 - HOSPITAL TRAUMATOLOGICO QUIRURGICO PROFESOR JUAN BOSCH"/>
        <s v="0006 - HOSPITAL TRAUMATOLOGICO DR. NEY ARIAS LORA"/>
        <s v="0007 - INSTITUTO NACIONAL DEL CANCER ROSA EMILIA SANCHEZ PEREZ DE TAVAREZ"/>
        <s v="0008 - HOSPITAL PEDIATRICO DR. HUGO MENDOZA, CIUDAD DE LA SALUD"/>
        <s v="0009 - HOSPITAL MATERNO DR. REYNALDO ALMANZAR, CIUDAD DE LA SALUD"/>
        <s v="0010 - CENTRO CARDIO-NEURO OFTALMOLÓGICO Y DE TRASPLANTE (CECANOT)"/>
        <s v="0011 - CENTRO DE EDUCACIÓN MÉDICA DE AMISTAD DOMINICO-JAPONÉS (CEMADOJA)"/>
        <s v="0012 - HOSPITAL GENERAL Y DE ESPECIALIDADES NUESTRA SRA. DE LA ALTAGRACIA"/>
        <s v="0013 - CIUDAD SANITARIA LUIS EDUARDO AYBAR"/>
        <s v="0014 - HOSPITAL MATERNO-INFANTIL SAN LORENZO DE LOS MINA"/>
        <s v="0015 - HOSPITAL UNIVERSITARIO MATERNIDAD NUESTRA SEÑORA DE LA ALTAGRACIA"/>
        <s v="0016 - DIRECCIÓN DE SERVICIOS DE ATENCIÓN A EMERGENCIAS EXTRAHOSPITALARIAS"/>
        <s v="0017 - HOSPITAL GENERAL DE ESPECIALIDADES DOCTOR MARIO TOLENTINO DIPP"/>
        <s v="0001 - INSTITUTO GEOGRÁFICO NACIONAL JOSÉ JOAQUÍN HUNGRÍA MORELL"/>
        <s v="0001 - INSTITUTO NACIONAL DE TRÁNSITO Y TRANSPORTE TERRESTRE"/>
        <s v="0001 - UNIDAD DE ANÁLISIS FINANCIERO (UAF)"/>
        <s v="0001 - DIRECCIÓN GENERAL DE ALIANZAS PÚBLICO-PRIVADAS"/>
        <s v="0001 - INSTITUTO PARA EL FOMENTO, ACCESO Y  GARANTÍA PARA MI CASA (INFAMICASA)"/>
        <s v="0001 - DIRECCIÓN GENERAL DE RIESGOS AGROPECUARIOS"/>
        <s v="0001 - INSTITUTO NACIONAL DE ATENCIÓN INTEGRAL A LA PRIMERA INFANCIA (INAIPI)"/>
        <s v="0001 - DIRECCION GENERAL DE MECENAZGO (DGM)"/>
        <s v="0001 - INSTITUTO NACIONAL DE COORDINACIÓN DE TRASPLANTE (INCORT)"/>
        <s v="0001 - INSTITUTO NACIONAL DE CUSTODIA Y ADMINISTRACION DE BIENES INCAUTADOS, DECOMISADOS Y EN EXTINCION DE DOMINIO (INCABIDE)"/>
        <s v="0001 - INSTITUTO DOMINICANO DE METEOROLOGÍA (INDOMET)"/>
        <s v="0001 - INSTITUTO DE AUXILIOS"/>
        <s v="0001 - SUPERINTENDENCIA DE PENSIONES"/>
        <s v="0001 - SUPERINTENDENCIA DE SALUD Y RIESGO LABORAL"/>
        <s v="0001 - CONSEJO NACIONAL DE LA SEGURIDAD SOCIAL -CNSS-"/>
        <s v="0001 - SEGURO NACIONAL DE SALUD"/>
        <s v="0001 - DIRECCIÓN GENERAL DE INFORMACIÓN Y DEFENSA DE LOS AFILIADOS"/>
        <s v="0001 - INSTITUTO DOMINICANO DE PREVENCIÓN Y PROTECCIÓN DE RIESGOS LABORALES"/>
        <s v="0001 - TESORERÍA DE LA SEGURIDAD SOCIAL"/>
        <s v="0001 - CORPORACIÓN DE ACUEDUCTO Y ALCANTARILLADO DE SANTIAGO"/>
        <s v="0001 - EMPRESA DE GENERACION HIDROELECTRICA DOMINICANA (EGEHID)"/>
        <s v="0001 - CORPORACION DE FOMENTO HOTELERO Y DESARROLLO DEL TURISMO"/>
        <s v="0001 - LOTERIA NACIONAL"/>
        <s v="0001 - CORPORACION DE ACUEDUCTO Y ALCANTARILLADO DE LA VEGA"/>
        <s v="0001 - EMPRESA ELECTRICA DEL NORTE (EDENORTE)"/>
        <s v="0001 - INSTITUTO DE ESTABILIZACION DE PRECIOS"/>
        <s v="0001 - EMPRESA ELECTRICA DEL ESTE (EDEESTE)"/>
        <s v="0001 - CONSEJO ESTATAL DEL AZUCAR"/>
        <s v="0001 - EMPRESA DE TRANSMISION ELECTRICA DOMINICANA ( ETED)"/>
        <s v="0001 - EMPRESA ELECTRICA DEL SUR (EDESUR)"/>
        <s v="0001 - CORPORACIÓN DEL ACUEDUCTO Y ALCANTARILLADO DE SANTO DOMINGO"/>
        <s v="0001 - CORPORACIÓN DE ACUEDUCTO Y ALCANTARILLADO DE LA ROMANA"/>
        <s v="0001 - CORPORACION DE ACUEDUCTO Y ALCANTARILLADO DE MONSEÑOR NOUEL"/>
        <s v="0001 - INSTITUTO NACIONAL DE AGUA POTABLE Y ALCANTARILLADO (INAPA)"/>
        <s v="0001 - CORPORACIÓN DE ACUEDUCTO Y ALCANTARILLADO DE PUERTO PLATA"/>
        <s v="0001 - INSTITUTO POSTAL DOMINICANO"/>
        <s v="0001 - AUTORIDAD PORTUARIA DOMINICANA"/>
        <s v="0001 - CORPORACIÓN DE ACUEDUCTO Y ALCANTARILLADO DE MOCA"/>
        <s v="0001 - OPERADORA METROPOLITANA DE SERVICIOS DE AUTOBUSES (OMSA)"/>
        <s v="0001 - CORPORACION ESTATAL DE RADIO Y TELEVISION DOMINICANA"/>
        <s v="0001 - CORPORACION DE ACUEDUCTO Y ALCANTARILLADO DE BOCA CHICA"/>
        <s v="0001 - LA CRUZ DE MANZANILLO"/>
        <s v="0001 - SUPERINTENDENCIA DE BANCOS"/>
        <s v="0001 - SUPERINTENDENCIA DEL MERCADO DE VALORES"/>
        <s v="0001 - BANCO AGRICOLA  DE LA REPUBLICA DOMINICANA"/>
        <s v="0001 - BANCO NACIONAL DE LAS EXPORTACIONES (BANDEX)"/>
        <s v="0001 - CONS. NAC. DE PROM Y AP. A LA MIC. PEQ. Y MED EMPRESAS"/>
        <s v="0001 - CAJAS DE AHORROS PARA OBREROS Y MONTE DE PIEDAD"/>
        <s v="0001 - BANCO DE RESERVAS DE LA REPUBLICA DOMINICANA"/>
        <m/>
      </sharedItems>
    </cacheField>
    <cacheField name="FINALIDAD" numFmtId="0">
      <sharedItems containsBlank="1" count="7">
        <s v="1 - SERVICIOS  GENERALES"/>
        <s v="4 - SERVICIOS SOCIALES"/>
        <s v="3 - PROTECCIÓN DEL MEDIO AMBIENTE"/>
        <s v="2 - SERVICIOS ECONÓMICOS"/>
        <s v="5 - INTERESES DE LA DEUDA PÚBLICA"/>
        <s v="0 - N/A"/>
        <m/>
      </sharedItems>
    </cacheField>
    <cacheField name="FUNCION" numFmtId="0">
      <sharedItems containsBlank="1" count="25">
        <s v="1.1 - Administración general"/>
        <s v="1.4 - Justicia, orden público y seguridad"/>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2.1 - Asuntos económicos, comerciales y labor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0.0 - N/A"/>
        <s v="2.8 - Banca y seguros"/>
        <m/>
      </sharedItems>
    </cacheField>
    <cacheField name="SUB_FUNCION" numFmtId="0">
      <sharedItems containsBlank="1" count="119">
        <s v="1.1.01 - Órganos ejecutivos y legislativos"/>
        <s v="1.4.03 - Administración y servicios de justicia"/>
        <s v="1.1.02 - Gestión administrativa, financiera, fiscal, económica y planificación"/>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3.3.06 - Respuesta y recuperación de desastres climáticos"/>
        <s v="1.1.05 - Gestión de la administración general para transversalizar el enfoque de género"/>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4.4.09 - Enseñanza no atribuible a ningún nivel"/>
        <s v="2.1.03 - Asuntos laborales para fortalecer la autonomía económica de las mujeres"/>
        <s v="3.2.06 - Economía verde"/>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03 - Servicios de la salud pública y prevención de la salud"/>
        <s v="4.2.99 - Planificación, gestión y supervis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3.3.01 - Mixtos"/>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4.03 - Combustible"/>
        <s v="3.2.08 - Gestión de la contaminación"/>
        <s v="3.2.12 - Prevención de la producción de residuos por modificación de procesos"/>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10 - Restauración"/>
        <s v="3.2.14 - Tratamiento y eliminación de residuos no peligrosos en vertederos"/>
        <s v="3.2.99 - Planificación, gestión y supervisión de la protección del medio ambiente"/>
        <s v="3.3.05 - Reducción del riesgo de desastres climáticos"/>
        <s v="2.7.01 - Comunicaciones"/>
        <s v="2.4.08 - Energía eléctrica de fuentes nucleares"/>
        <s v="2.4.09 - Conservación, aprovechamiento y explotación racionalizada de fuentes de electricidad"/>
        <s v="4.5.07 - Vivienda social"/>
        <s v="1.1.04 - Órganos electorales y promoción de la participación ciudadana"/>
        <s v="5.1.01 - Intereses y comisiones de deuda pública"/>
        <s v="1.1.03 - Transferencias a instituciones públicas incluidos los gobiernos locales"/>
        <s v="4.3.05 - Servicios religiosos y otros servicios comunitarios religiosos"/>
        <s v="4.5.99 - Planificación, gestión y supervisión de la protección social"/>
        <s v="0.0.00 - N/A"/>
        <s v="2.8.02 - Operación de la banca y del sector seguros"/>
        <s v="4.2.01 - Servicios para pacientes externos"/>
        <s v="2.2.02 - Caza y pesca"/>
        <s v="1.1.98 - Investigación y desarrollo relacionado con la administración general"/>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6.02 - Transporte por agua"/>
        <s v="3.1.03 - Ordenación de aguas residuales, drenaje y alcantarillado"/>
        <s v="2.5.02 - Manufacturas"/>
        <s v="2.9.01 - Comercio de distribución almacenamiento y depósito"/>
        <s v="2.9.02 - Hoteles y restaurantes"/>
        <s v="4.3.04 - Servicios de radio, televisión y servicios editoriales"/>
        <s v="4.5.05 - Familia e hijos"/>
        <s v="2.8.01 - Regulación, control y diseño de políticas"/>
        <s v="1.3.04 - Conocimiento del riesgo de desastres no climáticos"/>
        <s v="4.5.03 - Invalidez"/>
        <s v="2.4.05 - Energía eléctrica de fuentes hidroeléctricas"/>
        <s v="4.5.02 - Enfermedad"/>
        <s v="4.3.98 - Investigación y desarrollo relacionados con el esparcimiento, el deporte, la cultura y la religión"/>
        <m/>
      </sharedItems>
    </cacheField>
    <cacheField name="CONCEPTO" numFmtId="0">
      <sharedItems containsBlank="1" count="13">
        <s v="2.1 - REMUNERACIONES Y CONTRIBUCIONES"/>
        <s v="2.2 - CONTRATACIÓN DE SERVICIOS"/>
        <s v="2.3 - MATERIALES Y SUMINISTROS"/>
        <s v="2.9 - GASTOS FINANCIEROS"/>
        <s v="2.4 - TRANSFERENCIAS CORRIENTES"/>
        <s v="2.7 - OBRAS"/>
        <s v="2.6 - BIENES MUEBLES, INMUEBLES E INTANGIBLES"/>
        <s v="2.5 - TRANSFERENCIAS DE CAPITAL"/>
        <s v="4.1 - Incremento de activos financieros"/>
        <s v="4.2 - Disminución de pasivos"/>
        <s v="4.3 - Disminución de fondos de terceros"/>
        <s v="2.8 - ADQUISICION DE ACTIVOS FINANCIEROS CON FINES DE POLÍTICA"/>
        <m/>
      </sharedItems>
    </cacheField>
    <cacheField name="CUENTA" numFmtId="0">
      <sharedItems containsBlank="1" count="63">
        <s v="2.1.1 - REMUNERACIONES"/>
        <s v="2.1.2 - SOBRESUELDOS"/>
        <s v="2.1.3 - DIETAS Y GASTOS DE REPRESENTACIÓN"/>
        <s v="2.1.4 - GRATIFICACIONES Y BONIFICACIONES"/>
        <s v="2.1.5 - CONTRIBUCIONES A LA SEGURIDAD SOCIAL"/>
        <s v="2.2.1 - SERVICIOS BÁSICOS"/>
        <s v="2.2.2 - PUBLICIDAD, IMPRESIÓN Y ENCUADERNACIÓN"/>
        <s v="2.2.3 - VIÁTICOS"/>
        <s v="2.2.4 - TRANSPORTE Y ALMACENAJE"/>
        <s v="2.2.5 - ALQUILERES Y RENTAS"/>
        <s v="2.2.6 - SEGUROS"/>
        <s v="2.2.7 - SERVICIOS DE CONSERVACIÓN, REPARACIONES MENORES E INSTALACIONES TEMPORALES"/>
        <s v="2.2.8 - OTROS SERVICIOS NO INCLUIDOS EN CONCEPTOS ANTERIORES"/>
        <s v="2.2.9 - OTRAS CONTRATACIONES DE SERVICIOS"/>
        <s v="2.3.1 - ALIMENTOS Y PRODUCTOS AGROFORESTALES"/>
        <s v="2.3.2 - TEXTILES Y VESTUARIOS"/>
        <s v="2.3.3 - PAPEL, CARTÓN E IMPRESOS"/>
        <s v="2.3.4 - PRODUCTOS FARMACÉUTICOS"/>
        <s v="2.3.5 - CUERO, CAUCHO Y PLÁSTICO"/>
        <s v="2.3.6 - PRODUCTOS DE MINERALES, METÁLICOS Y NO METÁLICOS"/>
        <s v="2.3.7 - COMBUSTIBLES, LUBRICANTES, PRODUCTOS QUÍMICOS Y CONEXOS"/>
        <s v="2.3.9 - PRODUCTOS Y ÚTILES VARIOS"/>
        <s v="2.3.8 - GASTOS QUE SE ASIGNARÁN DURANTE EL EJERCICIO (ART. 32 Y 33 LEY 423-06)"/>
        <s v="2.9.5 - GASTOS DE INTERESES, RECARGOS MULTAS Y SANCIONES DE IMPUESTOS Y CONTRIBUCIONES SOCIALES"/>
        <s v="2.4.1 - TRANSFERENCIAS CORRIENTES AL SECTOR PRIVADO"/>
        <s v="2.9.1 - INTERESES DE LA DEUDA PÚBLICA INTERNA"/>
        <s v="2.9.2 - INTERESES DE LA DEUDA PUBLICA EXTERNA"/>
        <s v="2.9.4 - COMISIONES Y OTROS GASTOS BANCARIOS DE LA DEUDA PÚBLICA"/>
        <s v="2.4.6 - SUBVENCIONES"/>
        <s v="2.4.7 - TRANSFERENCIAS CORRIENTES AL SECTOR EXTERNO"/>
        <s v="2.4.2 - TRANSFERENCIAS CORRIENTES AL  GOBIERNO GENERAL NACIONAL"/>
        <s v="2.4.9 - TRANSFERENCIAS CORRIENTES A OTRAS INSTITUCIONES PÚBLICAS"/>
        <s v="2.4.3 - TRANSFERENCIAS CORRIENTES A GOBIERNOS GENERALES LOCALES"/>
        <s v="2.4.4 - TRANSFERENCIAS CORRIENTES A EMPRESAS PÚBLICAS NO FINANCIERAS"/>
        <s v="2.4.5 - TRANSFERENCIAS CORRIENTES A INSTITUCIONES PÚBLICAS FINANCIERAS"/>
        <s v="2.7.2 - INFRAESTRUCTURA"/>
        <s v="2.6.1 - MOBILIARIO Y EQUIPO"/>
        <s v="2.6.2 - MOBILIARIO Y EQUIPO DE AUDIO, AUDIOVISUAL, RECREATIVO Y EDUCACIONAL"/>
        <s v="2.6.3 - EQUIPO E INSTRUMENTAL, CIENTÍFICO Y LABORATORIO"/>
        <s v="2.6.4 - VEHÍCULOS Y EQUIPO DE TRANSPORTE, TRACCIÓN Y ELEVACIÓN"/>
        <s v="2.6.5 - MAQUINARIA, OTROS EQUIPOS Y HERRAMIENTAS"/>
        <s v="2.6.8 - BIENES INTANGIBLES"/>
        <s v="2.7.1 - OBRAS EN EDIFICACIONES"/>
        <s v="2.6.6 - EQUIPOS DE DEFENSA Y SEGURIDAD"/>
        <s v="2.6.9 - EDIFICIOS, ESTRUCTURAS, TIERRAS, TERRENOS Y OBJETOS DE VALOR"/>
        <s v="2.6.7 - ACTIVOS BIOLÓGICOS"/>
        <s v="2.5.2 - TRANSFERENCIAS DE CAPITAL AL GOBIERNO GENERAL  NACIONAL"/>
        <s v="2.5.4 - TRANSFERENCIAS DE CAPITAL  A EMPRESAS PÚBLICAS NO FINANCIERAS"/>
        <s v="2.5.3 - TRANSFERENCIAS DE CAPITAL A GOBIERNOS GENERALES LOCALES"/>
        <s v="2.5.1 - TRANSFERENCIAS DE CAPITAL AL SECTOR PRIVADO"/>
        <s v="2.5.5 - TRANSFERENCIAS DE CAPITAL A INSTITUCIONES PÚBLICAS FINANCIERAS"/>
        <s v="2.5.9 - TRANSFERENCIAS DE CAPITAL A OTRAS INSTITUCIONES PÚBLICAS"/>
        <s v="2.7.4 - GASTOS QUE SE ASIGNARÁN DURANTE EL EJERCICIO PARA INVERSIÓN (ART. 32 Y 33 LEY 423-06)"/>
        <s v="4.1.2 - Incremento de activos financieros no corrientes"/>
        <s v="4.2.1 - Disminución de pasivos corrientes"/>
        <s v="4.3.6 - Contribución especial para la gestión integral de residuos"/>
        <s v="2.8.1 - CONCESIÓN DE PRESTAMOS"/>
        <s v="4.2.2 - Disminución de pasivos no corrientes"/>
        <s v="2.5.6 - TRANSFERENCIAS DE CAPITAL AL SECTOR EXTERNO"/>
        <s v="4.1.1 - Incremento de activos financieros corrientes"/>
        <s v="2.9.3 - INTERESES DE LA DEUDA COMERCIAL"/>
        <s v="2.8.2 - ADQUISICIÓN DE TÍTULOS VALORES REPRESENTATIVOS DE DEUDA"/>
        <m/>
      </sharedItems>
    </cacheField>
    <cacheField name="TIP_INVERSION_PUBLICA" numFmtId="0">
      <sharedItems containsBlank="1" count="3">
        <s v="N"/>
        <s v="S"/>
        <m/>
      </sharedItems>
    </cacheField>
    <cacheField name="PROYECTO" numFmtId="0">
      <sharedItems containsBlank="1" count="1622">
        <s v="00 - N/A"/>
        <s v="09 - GESTION DE LA PARTE ALTA Y MEDIA DE LA CUENCA DEL RÍO YAQUE DEL NORTE EN LA VERTIENTE NORTE DE LA CORDILLERA CENTRAL."/>
        <s v="00 - Dirección y coordinación de servicios bibliotecarios a los productos 02, 06 y 07"/>
        <s v="08 - MANEJO DE PAISAJES PRODUCTIVOS INTEGRADOS DE LAS CUENCAS DE LOS RÍOS YAQUE DEL NORTE Y YUNA"/>
        <s v="07 - Recuperación de la Cobertura Vegetal en Cuencas Hidrográficas de la República Dominicana."/>
        <s v="03 - AMPLIACIÓN DEL SISTEMA NACIONAL DE ATENCION A EMERGENCIAS Y SEGURIDAD 9-1-1, FASE II"/>
        <s v="03 - RECUPERACION DEL MARGEN ORIENTAL DEL RÍO OZAMA EN EL BARRIO LAS LILAS, MUNICIPIO SANTO DOMINGO ESTE, PROVINCIA SANTO DOMINGO"/>
        <s v="01 - MEJORAMIENTO URBANO, SOCIAL Y AMBIENTAL DEL BARRIO DOMINGO SAVIO (LA CIENEGA - LOS GUANDULES), DISTRITO NACIONAL"/>
        <s v="06 - RECONSTRUCCIÓN  DE TRAMO CARRETERO DESDE LA ISABELA HASTA LA ZONA URBANA DEL MUNICIPIO LUPERÓN, MUNICIPIO LUPERON, PROVINCIA PUERTO PLATA."/>
        <s v="39 - CONSTRUCCIÓN DE PUENTE VEHICULAR TIPO TABLERO LOS CHIVOS, D.M GUATAPANAL, MUNICIPIO MAO, PROVINCIA VALVERDE"/>
        <s v="40 - REMODELACIÓN DE LA CALLE DEL SOL TRAMO COMPRENDIDO ENTRE LAS CALLES GENERAL VALVERDE Y SABANA LARGA, PROVINCIA SANTIAGO"/>
        <s v="62 - CONSTRUCCIÓN PUENTE VEHICULAR TIPO TABLERO LAS LILAS, SECTOR RIVERA DEL OZAMA, MUNICIPIO SANTO DOMINGO ESTE"/>
        <s v="38 - CONSTRUCCIÓN PASARELA PEATONAL Y OBRAS ANEXAS ALREDEDOR DEL RÍO SALADO, MUNICIPIO LA ROMANA, PROVINCIA LA ROMANA"/>
        <s v="99 - CONSTRUCCIÓN DE APARTAMENTOS TIPO - AH, EN EL ALTOS DE HATICO,  MUNICIPIO LA VEGA, PROVINCIA LA VEGA"/>
        <s v="99 - REMODELACIÓN CLUB RECREATIVO Y CULTURAL VILLA XARAGUA, MUNICIPIO VILLA JARAGUA, PROVINCIA BAHORUCO"/>
        <s v="01 - REMODELACIÓN CLUB DEPORTIVO, SOCIAL Y CULTURAL VILLA FRANCISCA, SECTOR VILLA FRANCISCA, DISTRITO NACIONAL."/>
        <s v="02 - REMODELACIÓN CLUB DEPORTIVO Y CULTURAL RAMÓN MATÍAS MELLA, MUNICIPIO SANTO DOMINGO ESTE, PROVINCIA SANTO DOMINGO"/>
        <s v="03 - REMODELACIÓN CLUB DEPORTIVO Y CULTURAL SAN MARTÍN DE PORRES, SECTOR PAPAGAYO, MUNICIPIO LA ROMANA, PROVINCIA LA ROMANA"/>
        <s v="04 - REMODELACIÓN CLUB ATLETICO Y CULTURAL HUGO KUNHARDT, BARRIO INVI, MUNICIPIO PUERTO PLATA, PROVINCIA PUERTO PLATA"/>
        <s v="05 - REMODELACIÓN CLUB DEPORTIVO Y CULTURAL LOS MINA, MUNICIPIO SANTO DOMINGO ESTE, PROVINCIA SANTO DOMINGO"/>
        <s v="07 - REMODELACIÓN CLUB DEPORTIVO EL MILLÓN YIREH, SECTOR EL MILLÓN, DISTRITO NACIONAL"/>
        <s v="08 - CONSTRUCCIÓN CLUB DEPORTIVO VILLA MELLA, MUNICIPIO SANTO DOMINGO NORTE, PROVINCIA SANTO DOMINGO"/>
        <s v="08 - RECONSTRUCCIÓN CLUB DEPORTIVO Y CULTURAL GINANDIANA, MUNICIPIO EL SEIBO, PROVINCIA EL SEIBO"/>
        <s v="09 - REMODELACIÓN POLIDEPORTIVO JUAN PABLO SOSA VILLANUEVA, MUNICIPIO VILLA GONZÁLEZ, PROVINCIA SANTIAGO"/>
        <s v="38 - CONSTRUCCIÓN CAMPO DE BEISBOL LAS CLAVELLINAS, MUNICIPIO DE AZUA, PROVINCIA AZUA"/>
        <s v="41 - REMODELACIÓN PARQUE CENTRAL D.M. AMINA, MUNICIPIO MAO, PROVINCIA VALVERDE"/>
        <s v="43 - CONSTRUCCIÓN ESTADIO DE SÓFTBOL VILLA GÜERA, MUNICIPIO BANÍ, PROVINCIA PERAVIA"/>
        <s v="44 - CONSTRUCCIÓN CAMPO DE BÉISBOL NELSON MATEO, D.M. PIZARRETE, MUNICIPIO NIZAO, PROVINCIA PERAVIA."/>
        <s v="45 - CONSTRUCCIÓN CAMPO DE BÉISBOL EL CAFÉ DE HERRERA,  MUNICIPIO SANTO DOMINGO OESTE, PROVINCIA SANTO DOMINGO"/>
        <s v="46 - CONSTRUCCIÓN CAMPO DE BÉISBOL EN EL MUNICIPIO PERALVILLO, PROVINCIA MONTE PLATA."/>
        <s v="47 - CONSTRUCCIÓN CAMPO DE BÉISBOL RAMON PIMENTEL, SECCION LA MONTERIA, MUNICIPIO BANI."/>
        <s v="48 - CONSTRUCCIÓN CAMPO DE BÉISBOL LAS CAOBAS, SECTOR LAS CAOBAS, MUNICIPIO SANTO DOMINGO OESTE"/>
        <s v="50 - CONSTRUCCIÓN ESTADIO DE BÉISBOL FELLO SOTO, D. M. SABANA BUEY, MUNICIPIO BANÍ, PROVINCIA PERAVIA"/>
        <s v="51 - CONSTRUCCIÓN CAMPO DE BÉISBOL SABANA DE PAYABO, MUNICIPIO MONTE PLATA, PROVINCIA MONTE PLATA."/>
        <s v="52 - CONSTRUCCIÓN CANCHA DE BALONCESTO EL TOCONAL, MUNICIPIO SAN PEDRO DE MACORÍS"/>
        <s v="65 - CONSTRUCCIÓN CANCHA DE BALONCESTO MELLA FANÍ, PARAJE LA LUISA PRIETA, MUNICIPIO MONTE PLATA, PROVINCIA MONTE PLATA."/>
        <s v="73 - CONSTRUCCIÓN MULTIUSOS DE  ISABELITA, MUNICIPIO SANTO DOMINGO ESTE, PROVINCIA SANTO DOMINGO"/>
        <s v="78 - RECONSTRUCCIÓN CLUB DEPORTIVO Y CULTURAL VILLA FARO, MUNICIPIO SANTO DOMINGO ESTE, PROVINCIA SANTO DOMINGO"/>
        <s v="86 - CONSTRUCCIÓN CLUB DEPORTIVO MIL FLORES, MUNICIPIO SANTO DOMINGO ESTE, PROVINCIA SANTO DOMINGO"/>
        <s v="11 - RESTAURACIÓN  DEL EDIFICIO QUE  ALOJA LAS OFICINAS DE PATRINOMIO MOMUNENTAL DE SANTIAGO, PROVINCIA SANTIAGO."/>
        <s v="12 - RESTAURACIÓN DEL CENTRO DE LA CULTURA ERCILIA PEPÍN, PROVINCIA SANTIAGO"/>
        <s v="13 - RESTAURACIÓN CASA DE ARTE DEL CENTRO HISTORICO DE SANTIAGO DE LOS CABALLEROS, PROVINCIA SANTIAGO"/>
        <s v="37 - RECONSTRUCCIÓN CALLE PEATONAL BENITO MONCIÓN, DESDE CALLE BOY SCOUTS HASTA SALVADOR CUCURULLO, CENTRO HISTÓRICO SANTIAGO, PROV. SANTIAG"/>
        <s v="09 - CONSTRUCCIÓN OBRAS COMPLEMENTARIAS DE LAS ECO-VIVIENDAS PARA CIUDADANOS EN CONDICIÓN DE POBREZA MULTIDIMENSIONAL EN EL MUNICIPIO DE SAN CRISTÓBAL, PROVINCIA SAN CRISTÓBAL"/>
        <s v="11 - CONSTRUCCIÓN DE PLAZA COMUNITARIA EN EL DISTRITO MUNICIPAL DE CHIRINO, PROVINCIA MONTE PLATA"/>
        <s v="04 - CONSTRUCCIÓN DE INFRAESTRUCTURA PARA LA DISPOSICIÓN FINAL DE RESIDUOS SÓLIDOS EN NAGUA, PROVINCIA MARIA TRINIDAD SANCHEZ"/>
        <s v="05 - CONSTRUCCIÓN DE INFRAESTRUCTURAS PARA LA DISPOSICIÓN FINAL DE RESIDUOS SÓLIDOS EN SAMANÁ, PROVINCIA SAMANÁ"/>
        <s v="06 - CONSTRUCCIÓN DE INFRAESTRUCTURA PARA LA DISPOSICIÓN FINAL DE RESIDUOS SÓLIDOS EN LAS TERRENAS, PROVINCIA SAMANA"/>
        <s v="12 - CONSTRUCCIÓN DE RELLENO SANITARIO EN EL MUNICIPIO BONAO, PROVINCIA MONSEÑOR NOUEL"/>
        <s v="01 - CONSTRUCCIÓN VERJA PERIMETRAL INTELIGENTE FRONTERA REPÚBLICA DOMINICANA-HAITÍ"/>
        <s v="03 - CONSTRUCCIÓN INSTALACIONES PARA EL CUERPO ESPECIALIZADO DE MITIGACION A EMERGENCIAS Y DESASTRES, CEMED, DIRECCION GENERAL - CENTRO DE MITIGACION OZAMA, DISTRITO NACIONAL"/>
        <s v="04 - CONSTRUCCIÓN INSTALACIONES PARA EL CUERPO ESPECIALIZADO DE MITIGACION A EMERGENCIAS Y DESASTRES, CEMED - CENTRO DE MITIGACION CIBAO SUR-NORTE, PROVINCIA SANTIAGO"/>
        <s v="05 - CONSTRUCCIÓN INSTALACIONES PARA EL CUERPO ESPECIALIZADO DE MITIGACION A EMERGENCIAS Y DESASTRES, CEMED - CENTRO DE MITIGACION REGION ENRIQUILLO, PROVINCIA BARAHONA"/>
        <s v="07 - CONSTRUCCIÓN INSTALACIONES PARA EL CUERPO ESPECIALIZADO DE MITIGACION A EMERGENCIAS Y DESASTRES, CEMED - CENTRO DE MITIGACION JARABACOA, PROVINCIA LA VEGA"/>
        <s v="01 - CONSTRUCCIÓN  DEL LABORATORIO REGIONAL DE SALUD PÚBLICA EN AZUA DE COMPOSTELA"/>
        <s v="01 - FORTALECIMIENTO DEL SISTEMA NACIONAL DE SALUD DE LA REPUBLICA DOMINICANA"/>
        <s v="01 - CONSTRUCCIÓN DE CAMARAS TERMICA PARA LA PRODUCCION DE MATERIAL DE SIEMBRA DE PLATANO DE ALTA CALIDAD EN LA REP. DOM"/>
        <s v="04 - RECUPERACION DE LOS RECURSOS NATURALES EN LAS  SUB CUENCAS JAMAO Y VERAGUA"/>
        <s v="01 - MEJORAMIENTO DE LA SANIDAD E INOCUIDAD AGRO-ALIMENTARIA EN LA REPÚBLICA DOMINICANA"/>
        <s v="01 - RECONSTRUCCIÓN DE 44 KM DE CAMINOS PRODUCTIVOS EN LA PROVINCIA PUERTO PLATA"/>
        <s v="02 - FORTALECIMIENTO DE LA CRIANZA OVICAPRINA EN LA REGIÓN FRONTERIZA DE LA RD"/>
        <s v="01 - NORMALIZACIÓN DE LOS PROCESADORES LÁCTEOS DE LA REPÚBLICA DOMINICANA"/>
        <s v="02 - REPARACIÓN DE LOS CAMINOS VECINALES LA JAGUITA Y EL GORRO, MUNICIPIO TENARES, PROVINCIA HERMANAS MIRABAL"/>
        <s v="74 - REMODELACIÓN  DE EDIFICIO SEDE CENTRAL DEL MINISTERIO DE OBRAS, PÚBLICAS Y COMUNICACIONES (MOPC), DISTRITO NACIONAL"/>
        <s v="79 - CONSTRUCCIÓN DESTACAMENTO MILITAR EN RINCONCITO, MUNICIPIO COMENDADOR, PROVINCIA ELIAS PIÑA"/>
        <s v="10 - CONSTRUCCIÓN DE MUELLE MARÍTIMO, PRÓXIMO A LA AVENIDA ELISEO DEMORIZI, MUNICIPIO SABANA DE LA MAR, PROVINCIA HATO MAYOR"/>
        <s v="01 - MEJORAMIENTO PUERTO DE MANZANILLO Y SUS VÍAS DE CONECTIVIDAD, PROVINCIA MONTECRISTI, R.D."/>
        <s v="11 - REHABILITACIÓN  Y MANTENIMIENTO DE CARRETERAS  (117 KM) Y CAMINOS VECINALES (884 KM) A NIVEL NACIONAL"/>
        <s v="01 - RECONSTRUCCIÓN DE LA INFRAESTRUCTURA VIAL URBANA DEL MUNICIPIO SANTA BÁRBARA DE SAMANÁ, PROVINCIA SAMANÁ"/>
        <s v="02 - RECONSTRUCCIÓN  DE LA INFRAESTRUCTURA VIAL URBANA DEL MUNICIPIO SANTO DOMINGO ESTE"/>
        <s v="03 - RECONSTRUCCIÓN DE LA INFRAESTRUCTURA VIAL URBANA DEL MUNICIPIO JAQUIMEYES, PROVINCIA BARAHONA"/>
        <s v="04 - RECONSTRUCCIÓN DE LA INFRAESTRUCTURA VIAL URBANA DEL MUNICIPIO LA CIENAGA, PROVINCIA BARAHONA"/>
        <s v="05 - RECONSTRUCCIÓN DE LA INFRAESTRUCTURA VIAL URBANA DEL MUNICIPIO DE VILLA JARAGUA, PROVINCIA BAHORUCO"/>
        <s v="06 - RECONSTRUCCIÓN DE LA INFRAESTRUCTURA VIAL URBANA DEL MUNICIPIO DE GALVAN, PROVINCIA BAHORUCO"/>
        <s v="07 - RECONSTRUCCIÓN DE LA INFRAESTRUCTURA VIAL URBANA DEL MUNICIPIO BANICA, PROVINCIA ELIAS PIÑA"/>
        <s v="08 - RECONSTRUCCIÓN DE LA INFRAESTRUCTURA VIAL URBANA DEL MUNICIPIO EL LLANO, PROVINCIA ELIAS PIÑA"/>
        <s v="09 - RECONSTRUCCIÓN DE LA INFRAESTRUCTURA VIAL URBANA DEL MUNICIPIO EL PINO, PROVINCIA DAJABÓN"/>
        <s v="10 - RECONSTRUCCIÓN DE LA INFRAESTRUCTURA VIAL URBANA DEL MUNICIPIO RIO SAN JUAN PROVINCIA MARÍA TRINIDAD SÁNCHEZ"/>
        <s v="11 - RECONSTRUCCIÓN DE LA INFRAESTRUCTURA VIAL URBANA DEL MUNICIPIO LOMA DE CABRERA, PROVINCIA DAJABÓN"/>
        <s v="12 - RECONSTRUCCIÓN DE LA INFRAESTRUCTURA VIAL URBANA DEL MUNICIPIO SÁNCHEZ, PROVINCIA SAMANÁ"/>
        <s v="13 - RECONSTRUCCIÓN DE LA INFRAESTRUCTURA VIAL URBANA DEL MUNICIPIO PARTIDO, PROVINCIA DAJABÓN"/>
        <s v="14 - RECONSTRUCCIÓN DE LA INFRAESTRUCTURA VIAL URBANA DEL MUNICIPIO RESTAURACIÓN, PROVINCIA DAJABÓN"/>
        <s v="15 - RECONSTRUCCIÓN DE LA INFRAESTRUCTURA VIAL URBANA DEL MUNICIPIO EL VALLE, PROVINCIA HATO MAYOR"/>
        <s v="16 - RECONSTRUCCIÓN DE LA INFRAESTRUCTURA VIAL URBANA DEL MUNICIPIO DE SABANA LA MAR, PROVINCIA HATO MAYOR"/>
        <s v="17 - RECONSTRUCCIÓN DE LA INFRAESTRUCTURA VIAL URBANA DEL MUNICIPIO LAS MATAS DE SANTA CRUZ, PROVINCIA MONTE CRISTI"/>
        <s v="18 - RECONSTRUCCIÓN DE LA INFRAESTRUCTURA VIAL URBANA DEL MUNICIPIO VALLEJUELO, PROVINCIA SAN JUAN"/>
        <s v="19 - RECONSTRUCCIÓN DE LA INFRAESTRUCTURA VIAL URBANA DEL MUNICIPIO LAS MATAS DE FARFÁN, PROVINCIA SAN JUAN."/>
        <s v="20 - RECONSTRUCCIÓN DE LA INFRAESTRUCTURA VIAL URBANA DEL MUNICIPIO TAMBORIL, PROVINCIA SANTIAGO"/>
        <s v="21 - RECONSTRUCCIÓN DE LA INFRAESTRUCTURA VIAL URBANA DEL MUNICIPIO PUÑAL, PROVINCIA SANTIAGO"/>
        <s v="22 - RECONSTRUCCIÓN DE LA INFRAESTRUCTURA VIAL URBANA DEL MUNICIPIO VILLA GONZÁLEZ, PROVINCIA SANTIAGO"/>
        <s v="23 - RECONSTRUCCIÓN DE LA INFRAESTRUCTURA VIAL URBANA DEL MUNICIPIO VILLA TAPIA, PROVINCIA HERMANAS MIRABAL"/>
        <s v="24 - RECONSTRUCCIÓN DE LA INFRAESTRUCTURA VIAL URBANA DEL MUNICIPIO VILLA MONTELLANO, PROVINCIA PUERTO PLATA"/>
        <s v="25 - RECONSTRUCCIÓN DE LA INFRAESTRUCTURA VIAL URBANA DEL MUNICIPIO GASPAR HERNANDEZ, PROVINCIA ESPAILLAT"/>
        <s v="26 - RECONSTRUCCIÓN DE LA INFRAESTRUCTURA VIAL URBANA DEL MUNICIPIO SAN VICTOR, PROVINCIA ESPAILLAT"/>
        <s v="26 - REHABILITACIÓN DE LA INFRAESTRUCTURA VIAL URBANA DEL MUNICIPIO DE FUNDACION, PROVINCIA BARAHONA"/>
        <s v="27 - RECONSTRUCCIÓN DE LA INFRAESTRUCTURA VIAL URBANA DEL MUNICIPIO LAS GUARANAS, PROVINCIA DUARTE"/>
        <s v="28 - RECONSTRUCCIÓN DE LA INFRAESTRUCTURA VIAL URBANA DEL MUNICIPIO DE VICENTE NOBLE, PROVINCIA BARAHONA"/>
        <s v="28 - RECONSTRUCCIÓN DE LA INFRAESTRUCTURA VIAL URBANA DEL MUNICIPIO PIMENTEL, PROVINCIA DUARTE"/>
        <s v="29 - RECONSTRUCCIÓN DE LA INFRAESTRUCTURA VIAL URBANA DEL MUNICIPIO BISONÓ, PROVINCIA SANTIAGO"/>
        <s v="30 - RECONSTRUCCIÓN DE LA INFRAESTRUCTURA VIAL URBANA DEL MUNICIPIO LICEY AL MEDIO, PROVINCIA SANTIAGO"/>
        <s v="31 - RECONSTRUCCIÓN DE LA INFRAESTRUCTURA VIAL URBANA DEL MUNICIPIO JÁNICO, PROVINCIA SANTIAGO"/>
        <s v="32 - RECONSTRUCCIÓN DE LA INFRAESTRUCTURA VIAL URBANA DEL MUNICIPIO MONCIÓN, PROVINCIA SANTIAGO RODRÍGUEZ"/>
        <s v="33 - RECONSTRUCCIÓN DE LA INFRAESTRUCTURA VIAL URBANA DEL MUNICIPIO SABANA IGLESIA, PROVINCIA SANTIAGO"/>
        <s v="34 - RECONSTRUCCIÓN DE LA INFRAESTRUCTURA VIAL URBANA DEL MUNICIPIO VILLA LOS ALMÁCIGOS, PROVINCIA SANTIAGO RODRÍGUEZ"/>
        <s v="35 - RECONSTRUCCIÓN DE LA INFRAESTRUCTURA VIAL URBANA DEL MUNICIPIO SAN JOSE DE OCOA, PROVINCIA SAN JOSE DE OCOA"/>
        <s v="36 - RECONSTRUCCIÓN DE LA INFRAESTRUCTURA VIAL URBANA DEL MUNICIPIO GUAYABAL, PROVINCIA AZUA"/>
        <s v="37 - RECONSTRUCCIÓN DE LA INFRAESTRUCTURA VIAL URBANA DEL MUNICIPIO OVIEDO, PROVINCIA PEDERNALES"/>
        <s v="38 - RECONSTRUCCIÓN DE LA INFRAESTRUCTURA VIAL URBANA DEL MUNICIPIO LA DESCUBIERTA, PROVINCIA INDEPENDENCIA"/>
        <s v="39 - RECONSTRUCCIÓN DE INFRAESTRUCTURA VIAL URBANA DEL MUNICIPIO SANTA CRUZ DE BARAHONA, PROVINCIA BARAHONA"/>
        <s v="39 - RECONSTRUCCIÓN DE LA INFRAESTRUCTURA VIAL URBANA DEL MUNICIPIO ESTEBANIA, PROVINCIA AZUA"/>
        <s v="40 - RECONSTRUCCIÓN DE LA INFRAESTRUCTURA VIAL URBANA DEL MUNICIPIO DE SALCEDO, PROVINCIA HERMANAS MIRABAL"/>
        <s v="40 - RECONSTRUCCIÓN DE LA INFRAESTRUCTURA VIAL URBANA DEL MUNICIPIO SABANA YEGUA, PROVINCIA AZUA."/>
        <s v="41 - RECONSTRUCCIÓN DE LA INFRAESTRUCTURA VIAL URBANA DEL MUNICIPIO LOS HIDALGOS DE LA PROVINCIA PUERTO PLATA"/>
        <s v="41 - RECONSTRUCCIÓN DE LA INFRAESTRUCTURA VIAL URBANA DEL MUNICIPIO PUEBLO VIEJO, PROVINCIA AZUA"/>
        <s v="42 - RECONSTRUCCIÓN DE LA INFRAESTRUCTURA VIAL URBANA DEL MUNICIPIO DE MAO, PROVINCIA VALVERDE"/>
        <s v="42 - RECONSTRUCCIÓN DE LA INFRAESTRUCTURA VIAL URBANA DEL MUNICIPIO PERALTA, PROVINCIA AZUA"/>
        <s v="43 - RECONSTRUCCIÓN DE LA INFRAESTRUCTURA VIAL URBANA DEL MUNICIPIO DE POLO, PROVINCIA BARAHONA"/>
        <s v="43 - RECONSTRUCCIÓN DE LA INFRAESTRUCTURA VIAL URBANA DEL MUNICIPIO TÁBARA ARRIBA, PROVINCIA AZUA"/>
        <s v="44 - RECONSTRUCCIÓN  DE LA INFRAESTRUCTURA VIAL URBANA DEL MUNICIPIO EL CERCADO, PROVINCIA SAN JUAN"/>
        <s v="44 - RECONSTRUCCIÓN DE LA INFRAESTRUCTURA VIAL URBANA DEL MUNICIPIO DE ENRIQUILLO, PROVINCIA BARAHONA"/>
        <s v="45 - RECONSTRUCCIÓN DE INFRAESTRUCTURA VIAL URBANA DEL MUNICIPIO JIMANI, PROVINCIA INDEPENDENCIA"/>
        <s v="45 - RECONSTRUCCIÓN DE LA INFRAESTRUCTURA VIAL URBANA DEL MUNICIPIO JUAN DE HERRERA, PROVINCIA SAN JUAN"/>
        <s v="46 - RECONSTRUCCIÓN DE LA INFRAESTRUCTURA VIAL URBANA DEL MUNICIPIO CONSTANZA, PROVINCIA LA VEGA"/>
        <s v="46 - RECONSTRUCCIÓN DE LA INFRAESTRUCTURA VIAL URBANA DEL MUNICIPIO VILLA ISABELA DE LA PROVINCIA PUERTO PLATA"/>
        <s v="47 - RECONSTRUCCIÓN DE LA INFRAESTRUCTURA VIAL URBANA DEL MUNICIPIO DE MONTE PLATA, PROVINCIA MONTE PLATA"/>
        <s v="47 - RECONSTRUCCIÓN DE LA INFRAESTRUCTURA VIAL URBANA DEL MUNICIPIO MAIMÓN, PROVINCIA MONSEÑOR NOUEL"/>
        <s v="48 - RECONSTRUCCIÓN DE LA INFRAESTRUCTURA VIAL URBANA DEL MUNICIPIO GUANANICO, PROVINCIA PUERTO PLATA"/>
        <s v="48 - RECONSTRUCCIÓN DE LA INFRAESTRUCTURA VIAL URBANA DEL MUNICIPIO PIEDRA BLANCA, PROVINCIA MONSEÑOR NOUEL"/>
        <s v="49 - RECONSTRUCCIÓN DE LA INFRAESTRUCTURA VIAL URBANA DEL MUNICIPIO DE SAN CRISTÓBAL, PROVINCIA SAN CRISTÓBAL"/>
        <s v="49 - RECONSTRUCCIÓN DE LA INFRAESTRUCTURA VIAL URBANA DEL MUNICIPIO QUISQUEYA, PROVINCIA SAN PEDRO DE MACORÍS"/>
        <s v="50 - RECONSTRUCCIÓN DE LA INFRAESTRUCTURA VIAL URBANA DEL MUNICIPIO ALTAMIRA, PROVINCIA PUERTO PLATA"/>
        <s v="50 - RECONSTRUCCIÓN DE LA INFRAESTRUCTURA VIAL URBANA DEL MUNICIPIO JIMA ABAJO, PROVINCIA LA VEGA"/>
        <s v="51 - RECONSTRUCCIÓN DE LA INFRAESTRUCTURA VIAL URBANA DEL MUNICIPIO DE HIGUEY, PROVINCIA LA ALTAGRACIA"/>
        <s v="51 - RECONSTRUCCIÓN DE LA INFRAESTRUCTURA VIAL URBANA DEL MUNICIPIO RAMÓN SANTANA, PROVINCIA SAN PEDRO DE MACORÍS."/>
        <s v="52 - RECONSTRUCCIÓN  DE LA INFRAESTRUCTURA VIAL URBANA DEL MUNICIPIO SAN PEDRO DE MACORÍS, PROVINCIA SAN PEDRO DE MACORIS"/>
        <s v="52 - RECONSTRUCCIÓN DE LA INFRAESTRUCTURA VIAL URBANA DEL MUNICIPIO FANTINO, PROVINCIA SÁNCHEZ RAMÍREZ"/>
        <s v="53 - RECONSTRUCCIÓN DE LA INFRAESTRUCTURA VIAL URBANA DEL MUNICIPIO DE CABRAL, PROVINCIA BARAHONA"/>
        <s v="53 - RECONSTRUCCIÓN DE LA INFRAESTRUCTURA VIAL URBANA DEL MUNICIPIO PERALVILLO, PROVINCIA MONTE PLATA"/>
        <s v="54 - RECONSTRUCCIÓN DE LA INFRAESTRUCTURA VIAL URBANA DE SAN JUAN DE LA MAGUANA, PROVINCIA SAN JUAN"/>
        <s v="55 - RECONSTRUCCIÓN DE LA INFRAESTRUCTURA VIAL URBANA DEL MUNICIPIO LAGUNA SALADA, PROVINCIA VALVERDE."/>
        <s v="55 - RECONSTRUCCIÓN DE LA INFRAESTRUCTURA VIAL URBANA DEL MUNICIPIO YAMASÁ, PROVINCIA MONTE PLATA"/>
        <s v="56 - RECONSTRUCCIÓN DE LA INFRAESTRUCTURA VIAL URBANA DEL MUNICIPIO CONSUELO, PROVINCIA SAN PEDRO DE MACORIS"/>
        <s v="56 - RECONSTRUCCIÓN DE LA INFRAESTRUCTURA VIAL URBANA DEL MUNICIPIO VILLA LA MATA, PROVINCIA SANCHEZ RAMIREZ"/>
        <s v="57 - RECONSTRUCCIÓN DE LA INFRAESTRUCTURA VIAL URBANA DEL MUNICIPIO DE MOCA, PROVINCIA ESPAILLAT"/>
        <s v="57 - RECONSTRUCCIÓN DE LA INFRAESTRUCTURA VIAL URBANA DEL MUNICIPIO NIZAO, PROVINCIA PERAVIA"/>
        <s v="58 - RECONSTRUCCIÓN DE INFRAESTRUCTURA VIAL URBANA DEL MUNICIPIO DE PARAISO, PROVINCIA BARAHONA"/>
        <s v="58 - RECONSTRUCCIÓN DE LA INFRAESTRUCTURA VIAL URBANA DEL MUNICIPIO RANCHO ARRIBA, PROVINCIA SAN JOSE DE OCOA"/>
        <s v="59 - RECONSTRUCCIÓN DE LA INFRAESTRUCTURA VIAL URBANA DEL MUNICIPIO LAS CHARCAS, PROVINCIA AZUA"/>
        <s v="59 - RECONSTRUCCIÓN DE LA INFRAESTRUCTURA VIAL URBANA DEL MUNICIPIO SAN GREGORIO DE NIGUA, PROVINCIA SAN CRISTOBAL"/>
        <s v="60 - RECONSTRUCCIÓN DE INFRAESTRUCTURA VIAL URBANA DEL MUNICIPIO SAN FRANCISCO DE MACORIS, PROVINCIA DUARTE"/>
        <s v="60 - RECONSTRUCCIÓN DE LA INFRAESTRUCTURA VIAL URBANA DEL MUNICIPIO SABANA GRANDE DE PALENQUE, PROVINCIA SAN CRISTÓBAL."/>
        <s v="61 - RECONSTRUCCIÓN  DE INFRAESTRUCTURA VIAL URBANA DEL MUNICIPIO DE BANÍ, PROVINCIA PERAVIA"/>
        <s v="61 - RECONSTRUCCIÓN DE LA INFRAESTRUCTURA VIAL URBANA DEL MUNICIPIO LOS LLANOS, PROVINCIA SAN PEDRO DE MACORÍS"/>
        <s v="62 - RECONSTRUCCIÓN DE LA INFRAESTRUCTURA VIAL URBANA DEL MUNICIPIO VILLA ALTAGRACIA, PROVINCIA SAN CRISTÓBAL"/>
        <s v="63 - RECONSTRUCCIÓN DE LA INFRAESTRUCTURA VIAL URBANA DEL MUNICIPIO BAJOS DE HAINA, PROVINCIA SAN CRISTÓBAL"/>
        <s v="63 - RECONSTRUCCIÓN DE LA INFRAESTRUCTURA VIAL URBANA DEL MUNICIPIO DE LA ROMANA, PROVINCIA LA ROMANA"/>
        <s v="64 - RECONSTRUCCIÓN  DE LA INFRAESTRUCTURA VIAL URBANA DEL MUNICIPIO GUAYMATE, PROVINCIA LA ROMANA"/>
        <s v="64 - RECONSTRUCCIÓN DE INFRAESTRUCTURA VIAL URBANA DEL MUNICIPIO ESPERANZA, PROVINCIA VALVERDE"/>
        <s v="65 - RECONSTRUCCIÓN DE INFRAESTRUCTURA VIAL URBANA DEL MUNICIPIO LA VEGA, PROVINCIA LA VEGA"/>
        <s v="65 - RECONSTRUCCIÓN DE LA INFRAESTRUCTURA VIAL URBANA DEL MUNICIPIO VILLA HERMOSA, PROVINCIA LA ROMANA"/>
        <s v="66 - RECONSTRUCCIÓN DE INFRAESTRUCTURA VIAL URBANA DEL MUNICIPIO DE SAN FELIPE DE PUERTO PLATA, PROVINCIA PUERTO PLATA"/>
        <s v="66 - RECONSTRUCCIÓN DE LA INFRAESTRUCTURA VIAL URBANA DEL MUNICIPIO SAN RAFAEL DE YUMA, PROVINCIA LA ALTAGRACIA"/>
        <s v="67 - RECONSTRUCCIÓN DE INFRAESTRUCTURA VIAL URBANA DEL MUNICIPIO AZUA DE COMPOSTELA, PROVINCIA AZUA"/>
        <s v="67 - RECONSTRUCCIÓN DE LA INFRAESTRUCTURA VIAL URBANA DEL MUNICIPIO EL SEIBO, PROVINCIA EL SEIBO"/>
        <s v="68 - RECONSTRUCCIÓN DE LA INFRAESTRUCTURA VIAL URBANA DEL MUNICIPIO EL PEÑON, PROVINCIA BARAHONA"/>
        <s v="68 - RECONSTRUCCIÓN DE LA INFRAESTRUCTURA VIAL URBANA DEL MUNICIPIO MICHES, PROVINCIA EL SEIBO"/>
        <s v="69 - RECONSTRUCCIÓN DE LA INFRAESTRUCTURA VIAL URBANA DEL MUNICIPIO DE SABANA LARGA, PROVINCIA SAN JOSÉ DE OCOA"/>
        <s v="69 - RECONSTRUCCIÓN DE LA INFRAESTRUCTURA VIAL URBANA DEL MUNICIPIO YAGUATE, PROVINCIA SAN CRISTÓBAL"/>
        <s v="70 - RECONSTRUCCIÓN DE INFRAESTRUCTURA VIAL URBANA DEL MUNICIPIO LOS CACAOS, PROVINCIA SAN CRISTÓBAL"/>
        <s v="70 - RECONSTRUCCIÓN DE LA INFRAESTRUCTURA VIAL URBANA DEL MUNICIPIO CAYETANO GERMOSEN, PROVINCIA ESPAILLAT"/>
        <s v="71 - RECONSTRUCCIÓN DE INFRAESTRUCTURA VIAL URBANA DEL MUNICIPIO CEVICOS, PROVINCIA SÁNCHEZ RAMÍREZ."/>
        <s v="71 - RECONSTRUCCIÓN DE LA INFRAESTRUCTURA VIAL URBANA DEL MUNICIPIO BOHECHIO, PROVINCIA SAN JUAN"/>
        <s v="72 - RECONSTRUCCIÓN DE LA INFRAESTRUCTURA VIAL URBANA DEL MUNICIPIO LAS SALINAS, PROVINCIA BARAHONA"/>
        <s v="72 - RECONSTRUCCIÓN DE LA INFRAESTRUCTURA VIAL URBANA DEL MUNICIPIO SANTO DOMINGO NORTE, PROVINCIA SANTO DOMINGO"/>
        <s v="73 - RECONSTRUCCIÓN DE LA INFRAESTRUCTURA VIAL URBANA DEL MUNICIPIO CABRERA, PROVINCIA MARÍA TRINIDAD SÁNCHEZ"/>
        <s v="73 - RECONSTRUCCIÓN DE LA INFRAESTRUCTURA VIAL URBANA DEL MUNICIPIO SAN IGNACIO DE SABANETA, PROVINCIA SANTIAGO RODRÍGUEZ"/>
        <s v="74 - RECONSTRUCCIÓN DE LA INFRAESTRUCTURA VIAL URBANA DEL MUNICIPIO GUAYACANES, PROVINCIA SAN PEDRO DE MACORÍS."/>
        <s v="74 - RECONSTRUCCIÓN DE LA INFRAESTRUCTURA VIAL URBANA DEL MUNICIPIO TAMAYO, PROVINCIA BAHORUCO"/>
        <s v="75 - RECONSTRUCCIÓN DE LA INFRAESTRUCTURA VIAL URBANA DEL MUNICIPIO BAYAGUANA, PROVINCIA MONTE PLATA"/>
        <s v="75 - RECONSTRUCCIÓN DE LA INFRAESTRUCTURA VIAL URBANA DEL MUNICIPIO LOS RIOS, PROVINCIA BAHORUCO"/>
        <s v="76 - RECONSTRUCCIÓN DE LA INFRAESTRUCTURA VIAL URBANA DEL MUNICIPIO CAMBITA GARABITOS, PROVINCIA SAN CRISTÓBAL."/>
        <s v="76 - RECONSTRUCCIÓN DE LA INFRAESTRUCTURA VIAL URBANA DEL MUNICIPIO JUAN SANTIAGO, PROVINCIA DE ELIAS PIÑA"/>
        <s v="77 - RECONSTRUCCIÓN  DE LA INFRAESTRUCTURA VIAL URBANA DEL MUNICIPIO SANTIAGO DE LOS CABALLEROS, PROVINCIA SANTIAGO"/>
        <s v="77 - RECONSTRUCCIÓN DE LA INFRAESTRUCTURA VIAL URBANA DEL MUNICIPIO PEDRO SANTANA, PROVINCIA ELIAS PIÑA"/>
        <s v="78 - RECONSTRUCCIÓN DE LA INFRAESTRUCTURA VIAL URBANA  DEL MUNICIPIO SAN FERNANDO, PROVINCIA MONTE CRISTI"/>
        <s v="78 - RECONSTRUCCIÓN DE LA INFRAESTRUCTURA VIAL URBANA DEL MUNICIPIO HONDO VALLE, PROVINCIA ELIAS PIÑA"/>
        <s v="79 - RECONSTRUCCIÓN DE LA INFRAESTRUCTURA VIAL URBANA DEL MUNICIPIO GUAYUBIN, PROVINCIA MONTE CRISTI"/>
        <s v="79 - RECONSTRUCCIÓN DE LA INFRAESTRUCTURA VIAL URBANA DEL MUNICIPIO SANTO DOMINGO OESTE, PROVINCIA SANTO DOMINGO"/>
        <s v="80 - RECONSTRUCCIÓN DE LA INFRAESTRUCTURA VIAL URBANA DEL MUNICIPIO DAJABON, PROVINCIA DAJABON"/>
        <s v="80 - RECONSTRUCCIÓN DE LA INFRAESTRUCTURA VIAL URBANA DEL MUNICIPIO EUGENIO MARIA DE HOSTOS, PROVINCIA DUARTE"/>
        <s v="81 - RECONSTRUCCIÓN DE LA INFRAESTRUCTURA VIAL URBANA DE LA CIRCUNSCRIPCIÓN 3 DEL DISTRITO NACIONAL"/>
        <s v="81 - RECONSTRUCCIÓN DE LA INFRAESTRUCTURA VIAL URBANA DEL MUNICIPIO CASTILLO, PROVINCIA DUARTE"/>
        <s v="82 - RECONSTRUCCIÓN DE LA INFRAESTRUCTURA VIAL URBANA DEL MUNICIPIO IMBERT, PROVINCIA PUERTO PLATA"/>
        <s v="82 - RECONSTRUCCIÓN DE LA INFRAESTRUCTURA VIAL URBANA DEL MUNICIPIO LUPERÓN, PROVINCIA PUERTO PLATA"/>
        <s v="83 - RECONSTRUCCIÓN DE LA INFRAESTRUCTURA VIAL URBANA DEL MUNICIPIO VILLA RIVA, PROVINCIA DUARTE"/>
        <s v="84 - RECONSTRUCCIÓN DE LA INFRAESTRUCTURA VIAL URBANA DEL MUNICIPIO DE HATO MAYOR DEL REY, PROVINCIA HATO MAYOR"/>
        <s v="84 - RECONSTRUCCIÓN DE LA INFRAESTRUCTURA VIAL URBANA DEL MUNICIPIO JAMAO AL NORTE, PROVINCIA ESPAILLAT"/>
        <s v="85 - RECONSTRUCCIÓN DE LA INFRAESTRUCTURA VIAL URBANA DEL MUNICIPIO CASTAÑUELAS, PROVINCIA MONTE CRISTI"/>
        <s v="85 - RECONSTRUCCIÓN DE LA INFRAESTRUCTURA VIAL URBANA DEL MUNICIPIO TENARES, PROVINCIA HERMANAS MIRABAL"/>
        <s v="86 - RECONSTRUCCIÓN DE LA INFRAESTRUCTURA VIAL URBANA DEL MUNICIPIO BONAO, PROVINCIA MONSEÑOR NOUEL"/>
        <s v="86 - RECONSTRUCCIÓN DE LA INFRAESTRUCTURA VIAL URBANA DEL MUNICIPIO SOSÚA, PROVINCIA PUERTO PLATA"/>
        <s v="87 - RECONSTRUCCIÓN DE LA INFRAESTRUCTURA VIAL URBANA DEL MUNICIPIO CRISTÓBAL, PROVINCIA INDEPENDENCIA"/>
        <s v="87 - RECONSTRUCCIÓN DE LA INFRAESTRUCTURA VIAL URBANA DEL MUNICIPIO MATANZAS, PROVINCIA PERAVIA"/>
        <s v="88 - RECONSTRUCCIÓN DE LA INFRAESTRUCTURA VIAL URBANA DEL MUNICIPIO COTUÍ, PROVINCIA SÁNCHEZ RAMÍREZ"/>
        <s v="88 - RECONSTRUCCIÓN DE LA INFRAESTRUCTURA VIAL URBANA DEL MUNICIPIO SAN JOSÉ DE LAS MATAS, PROVINCIA SANTIAGO"/>
        <s v="89 - RECONSTRUCCIÓN DE LA INFRAESTRUCTURA VIAL URBANA DEL MUNICIPIO DUVERGÉ, PROVINCIA INDEPENDENCIA"/>
        <s v="89 - RECONSTRUCCIÓN DE LA INFRAESTRUCTURA VIAL URBANA DEL MUNICIPIO MELLA, PROVINCIA INDEPENDENCIA"/>
        <s v="90 - RECONSTRUCCIÓN DE LA INFRAESTRUCTURA VIAL URBANA DEL MUNICIPIO POSTRER RÍO, PROVINCIA INDEPENDENCIA"/>
        <s v="91 - RECONSTRUCCIÓN DE LA INFRAESTRUCTURA VIAL URBANA DEL MUNICIPIO DE NAGUA, PROVINCIA MARÍA TRINIDAD SÁNCHEZ"/>
        <s v="91 - RECONSTRUCCIÓN DE LA INFRAESTRUCTURA VIAL URBANA DEL MUNICIPIO PEPILLO SALCEDO, PROVINCIA MONTE CRISTI"/>
        <s v="92 - RECONSTRUCCIÓN DE LA INFRAESTRUCTURA VIAL URBANA DEL MUNICIPIO DE NEYBA, PROVINCIA BAHORUCO"/>
        <s v="92 - RECONSTRUCCIÓN DE LA INFRAESTRUCTURA VIAL URBANA DEL MUNICIPIO VILLA VÁZQUEZ, PROVINCIA MONTE CRISTI"/>
        <s v="93 - RECONSTRUCCIÓN DE LA INFRAESTRUCTURA VIAL URBANA DEL MUNICIPIO LAS YAYAS DE VIAJAMA, PROVINCIA AZUA"/>
        <s v="93 - RECONSTRUCCIÓN DE LA INFRAESTRUCTURA VIAL URBANA DEL MUNICIPIO PEDERNALES, PROVINCIA PEDERNALES"/>
        <s v="94 - RECONSTRUCCIÓN DE LA INFRAESTRUCTURA VIAL URBANA DEL MUNICIPIO DE COMENDADOR, PROVINCIA ELIAS PIÑA"/>
        <s v="95 - RECONSTRUCCIÓN DE LA INFRAESTRUCTURA VIAL URBANA DEL MUNICIPIO JARABACOA, PROVINCIA LA VEGA"/>
        <s v="96 - RECONSTRUCCIÓN DE LA INFRAESTRUCTURA VIAL URBANA DEL MUNICIPIO DE LAS TERRENAS, PROVINCIA SAMANÁ"/>
        <s v="97 - RECONSTRUCCIÓN DE LA INFRAESTRUCTURA VIAL URBANA DEL MUNICIPIO EL FACTOR, PROVINCIA MARÍA TRINIDAD SÁNCHEZ"/>
        <s v="97 - RECONSTRUCCIÓN DE LA INFRAESTRUCTURA VIAL URBANA DEL MUNICIPIO PADRE LAS CASAS, PROVINCIA AZUA"/>
        <s v="98 - RECONSTRUCCIÓN  DE LA INFRAESTRUCTURA VIAL URBANA DEL MUNICIPIO ARENOSO, PROVINCIA DUARTE"/>
        <s v="02 - AMPLIACIÓN DE LA AVENIDA GREGORIO LUPERÓN DESDE LA AVENIDA ESTRELLA SADHALÁ HASTA LA AVENIDA CIRCUNVALACIÓN NORTE, MUNICIPIO SANTIAGO DE LOS CABALLEROS, PROVINCIA SANTIAGO"/>
        <s v="02 - RECONSTRUCCIÓN  DE MURO DE GAVIÓN EN RÍO JAYA, SECTOR MIRABEL, MUNICIPIO SAN FRANCISCO DE MACORÍS, PROVINCIA DUARTE"/>
        <s v="03 - CONSTRUCCIÓN DE MURO DE GAVION EN EL CAMINO VECINAL PERALVILLO-SERRALLES, MUNICIPIO PERALVILLO, PROVINCIA MONTE PLATA"/>
        <s v="03 - CONSTRUCCIÓN PUENTE SOBRE RIO INAJE Y CRUCE LAS LANAS - MANUEL BUENO, PROVINCIA DAJABON"/>
        <s v="03 - RECONSTRUCCIÓN DE PUENTE ALCANTARILLA DE CAJÓN SOBRE EL RÍO CEMI, MUNICIPIO DE EUGENIO MARÍA DE HOSTOS, PROVINCIA DUARTE"/>
        <s v="04 - CONSTRUCCIÓN DEL TRAMO CARRETERO CRUCE PUERTO PLATA - SAN MARCOS - EL CUPEY, MUNICIPIO PUERTO PLATA, PROVINCIA PUERTO PLATA."/>
        <s v="04 - RECONSTRUCCIÓN  DE MUROS DE GAVION EN LA CARRETERA MAGUANA - LA LEONOR, PROVINCIA SANTIAGO RODRÍGUEZ"/>
        <s v="05 - CONSTRUCCIÓN DE PUENTES PEATONALES Y DE MOTOCICLETAS A NIVEL NACIONAL"/>
        <s v="06 - RECONSTRUCCIÓN CARRETERA HATO MAYOR - EL PUERTO, PROVINCIA HATO MAYOR"/>
        <s v="07 - CONSTRUCCIÓN BARRERA DE PROTECCIÓN MARINA, TRAMO VIAL, OBRAS CONEXAS Y COMPLEMENTARIAS EN NAGUA, PROVINCIA MARÍA TRINIDAD SANCHEZ."/>
        <s v="07 - RECONSTRUCCIÓN DE LA CARRETERA CHIRINO HASTA LA CARRETERA BAYAGUANA - MONTE PLATA, MUNICIPIO MONTE PLATA, PROVINCIA MONTE PLATA"/>
        <s v="08 - CONSTRUCCIÓN DE LA CARRETERA LOS COQUITOS - EL PRADO, MUNICIPIO MONTE PLATA, PROVINCIA MONTE PLATA"/>
        <s v="08 - CONSTRUCCIÓN PUENTE  SOBRE EL RIO TABARA ARRIBA, PROVINCIA AZUA"/>
        <s v="09 - CONSTRUCCIÓN DEL PUENTE DE ALCANTARILLA DE CAJON SOBRE ARROYO LOS ROBALOS, CALLE ROBALO, DISTRITO MUNICIPAL ARROYO BARRIL, MUNICIPIO SANTA BÁRBARA DE SAMAMÁ, PROVINCIA SAMANÁ."/>
        <s v="09 - RECONSTRUCCIÓN CAMINO VECINAL CRUCE LOS LANOS-RINCON HONDO-LA JAGUA-EL FIRME-LOMA VIEJA-LOS GUAYUYOS-MUNICIPIO DE CASTILLO, PROV. DUARTE"/>
        <s v="10 - CONSTRUCCIÓN DE INFRAESTRUCTURA VIAL PARA EL DESARROLLO TURÍSTICO DE CABO ROJO, MUNICIPIO PEDERNALES, PROVINCIA PEDERNALES"/>
        <s v="10 - CONSTRUCCIÓN DE LA INTERCONEXION CARRETERA ZONA FRANCA GUERRA Y NUEVA AUTOPISTA DEL NORDESTE"/>
        <s v="10 - CONSTRUCCIÓN DE PASO A DESNIVEL SOTERRADO EN LA INTERSECCIÓN DE LA AV. LUPERÓN CON AV. 27 DE FEBRERO, PROVINCIA SANTO DOMINGO"/>
        <s v="10 - CONSTRUCCIÓN DEL PUENTE DE ALCANTARILLA DE CAJON, CAMINO VECINAL LA PLAYITA, DISTRITO MUNICIPAL ARROYO BARRIL, MUNICIPIO SANTA BÁRBARA DE SAMAMÁ, PROVINCIA SAMANÁ."/>
        <s v="10 - RECONSTRUCCIÓN DE LA CARRETERA LA CANDELARIA-BEJUCAL-MAGARÍN, MUNICIPIO SANTA CRUZ DE EL SEIBO, PROVINCIA EL SEIBO"/>
        <s v="10 - RECONSTRUCCIÓN DEL CAMINO VECINAL MONTELLANO-LOS LIRIOS-LOS ARACENA-LOS ABANICOS, SALCEDO , PROVINCIA HERMANAS MIRABAL"/>
        <s v="11 - RECONSTRUCCIÓN DE LA CARRETERA SABANA DE LA MAR - CAÑO HONDO, MUNICIPIO SABANA DE LA MAR, PROVINCIA HATO MAYOR"/>
        <s v="12 - CONSTRUCCIÓN VIADUCTO Y DISTRIBUIDOR VIAL EN LA AV. REPÚBLICA DE COLOMBIA CON AV. CORONEL JUAN MARÍA LORA Y AV. PÉREZ RICART, DISTRITO NACIONAL"/>
        <s v="13 - CONSTRUCCIÓN DE UN PUENTE PEATONAL EN EL MUNICIPIO JAQUIMEYES, PROVINCIA BARAHONA"/>
        <s v="13 - CONSTRUCCIÓN PUENTE SOBRE EL RIO CAMU, COMUNIDAD SABANETA, PROVINCIA LA VEGA"/>
        <s v="13 - RECONSTRUCCIÓN DEL TRAMO III DE LA CARRETERA RANCHO ARRIBA-SABANA LARGA (TERMINACIÓN CARRETERA CIBAO-SUR), MUNICIPIOS RANCHO ARRIBA Y SABANA LARGA, PROVINCIA SAN JOSÉ DE OCOA"/>
        <s v="13 - RECONSTRUCCIÓN ENTRADA DE ACCESO A LA PROVINCIA SAMANÁ"/>
        <s v="14 - CONSTRUCCIÓN DE PUENTE LEVADIZO EN SUSTITUCIÓN AL FLOTANTE SOBRE EL RIO OZAMA, ENTRE AV. FRANCISCO CAAMAÑO DEÑÓ CON AV. MALECÓN, PROVINCIA SANTO DOMINGO"/>
        <s v="14 - RECONSTRUCCIÓN CARRETERA GUERRA-BAYAGUANA, PROV. MONTE PLATA"/>
        <s v="14 - RECONSTRUCCIÓN DE LA CARRETERA EL VALLE - ALTOS DE LA PIEDRA, MUNICIPIO EL VALLE, PROVINCIA HATO MAYOR"/>
        <s v="15 - RECONSTRUCCIÓN DE LA CARRETERA YERBA BUENA - BOLILLA - LA CLARA - EL CAPOTE, MUNICIPIO HATO MAYOR, PROVINCIA HATO MAYOR"/>
        <s v="16 - RECONSTRUCCIÓN DE LA CARRETERA YERBA BUENA - BOLILLA - LA CLARA - EL CAPOTE, MUNICIPIO HATO MAYOR, PROVINCIA HATO MAYOR"/>
        <s v="17 - RECONSTRUCCIÓN DE LA CARRETERA CRUCE EL CERCADO - BEJUCAL, MUNICIPIO EL SEIBO, PROVINCIA EL SEIBO"/>
        <s v="20 - RECONSTRUCCIÓN CAMINO VECINAL HATILLO PALMA- ARROYO CAÑA- LOS DERRAMADEROS, MUNICIPIO GUAYUBÍN, PROVINCIA MONTE CRISTI"/>
        <s v="20 - RECONSTRUCCIÓN DE LA CARRETERA ANTIGUA ANGELITA INTERSECCION LA CIENEGA - CABALLONA - LOS RIELES EN SANTO DOMINGO OESTE"/>
        <s v="21 - RECONSTRUCCIÓN DE LA CARRETERA LA CEIBITA - LOS MAMBRUCE, MUNICIPIO DE SANTO DOMINGO NORTE, PROVINCIA SANTO DOMINGO"/>
        <s v="22 - RECONSTRUCCIÓN DE LOS TRAMOS CARRETEROS LA CHARCA - BARRANCA - CRUCE CARRETERA SABANA IGLESIAS, LA CHARCA - JÁNICO - SABANA IGLESIAS, PROVINCIA SANTIAGO."/>
        <s v="23 - CONSTRUCCIÓN DE LA AVENIDA DE CIRCUNVALACION DE BANI EN LA PROVINCIA PERAVIA"/>
        <s v="23 - RECONSTRUCCIÓN CARRETERA DE LOS LLANOS-AL PUERTO, PROVINCIA SAN PEDRO DE MACORIS"/>
        <s v="23 - RECONSTRUCCIÓN DE LA CARRETERA PRINCIPAL DEL DISTRITO MUNICIPAL MONTE DE LA JAGUA - AEROPUERTO DEL CIBAO, MUNICIPIO MOCA, PROVINCIA ESPAILLAT"/>
        <s v="23 - RECONSTRUCCIÓN DE PUENTE PEATONAL PRÓXIMO AL PUENTE JUAN PABLO DUARTE, SECTOR VILLA FRANCISCA, DISTRITO NACIONAL"/>
        <s v="23 - RECONSTRUCCIÓN DEL PUENTE SABANETA DE CANGREJO SOBRE EL RIO CAMU, MUNICIPIOS VILLA MONTELLANO Y SOSUA, PROVINCIA PUERTO PLATA"/>
        <s v="24 - RECONSTRUCCIÓN CARRETERA EL SEIBO - LAS CUCHILLAS, MUNICIPIO EL SEIBO, PROVINCIA EL SEIBO"/>
        <s v="25 - RECONSTRUCCIÓN CARRETERA JAMAO - SABANETA DE YASICA, PROVINCIAS ESPAILLAT Y PUERTO PLATA"/>
        <s v="25 - RECONSTRUCCIÓN PUENTE SOBRE ARROYO BAHÍA, CARRETERA BANI - CALDERA, MUNICIPIO BANI, PROVINCIA PERAVIA"/>
        <s v="26 - CONSTRUCCIÓN DE LOS ENLACES Y EL PUENTE SOBRE EL RÍO LA LEONORA EN LA CARRETERA LOS BOTADOS, MUNICIPIO DE YAMASÁ, PROVINCIA MONTE PLATA"/>
        <s v="26 - RECONSTRUCCIÓN DE LA CAPA DE RODADURA DE LA AUTOPISTA JUAN PABLO DUARTE"/>
        <s v="26 - RECONSTRUCCIÓN DE PUENTE PEATONAL EN LA AUTOPISTA JOAQUÍN BALAGUER, ESTANCIA DEL YAQUE, MUNICIPIO VILLA GONZÁLEZ, PROVINCIA SANTIAGO"/>
        <s v="27 - RECONSTRUCCIÓN DE LA CARRETERA ENRIQUILLO - PEDERNALES EN LAS PROVINCIAS BARAHONA Y PEDERNALES"/>
        <s v="27 - RECONSTRUCCIÓN DEL PUENTE TIPO CAJON SOBRE ARROYO BIJAO, VILLA LINDA, MUNICIPIO SAN FRANCISCO DE MACORÍS, PROVINCIA DUARTE"/>
        <s v="28 - RECONSTRUCCIÓN CAMINO VECINAL MATA BONITA - LOS MEMISOS, PROVINCIA MARÍA TRINIDAD SÁNCHEZ"/>
        <s v="29 - RECONSTRUCCIÓN DE LA INFRAESTRUCTURA VIAL DE LAS COMUNIDADES LA CIMARRA Y EL FACTOR, PROV. MARÍA TRINIDAD SÁNCHEZ"/>
        <s v="30 - RECONSTRUCCIÓN  TRAMO DE LA CARRETERA HATO MAYOR - VICENTILLO, PROVINCIA EL SEIBO"/>
        <s v="31 - RECONSTRUCCIÓN DE LA INFRAESTRUCTURA VIAL URBANA DE LA CIRCUNSCRIPCIÓN 2 DEL DISTRITO NACIONAL"/>
        <s v="31 - RECONSTRUCCIÓN PUENTE SOBRE EL RIO MASACRE, MUNICIPIO DAJABON, PROVINCIA DAJABON"/>
        <s v="31 - REHABILITACIÓN DE LA INFRAESTRUCTURA VIAL URBANA DE LOS SECTORES DEL MUNICIPIO DE NAGUA, PROVINCIA MARÍA TRINIDAD SÁNCHEZ"/>
        <s v="32 - CONSTRUCCIÓN CARRETERA JACAGUA- PALO ALTO, PROVINCIA SANTIAGO"/>
        <s v="32 - RECONSTRUCCIÓN DE LA INFRAESTRUCTURA VIAL URBANA DEL MUNICIPIO DE CABRERA, PROVINCIA MARÍA TRINIDAD SÁNCHEZ"/>
        <s v="33 - RECONSTRUCCIÓN PUENTE DISTRIBUIDOR DE TRÁFICO SOBRE CARRETERA FERROCARRIL, MUNICIPIO SAN PEDRO DE MACORÍS, PROVINCIA SAN PEDRO DE MACORÍS."/>
        <s v="35 - CONSTRUCCIÓN DE PUENTE BADÉN SOBRE EL RIO GUAYABAL, CARRETERA PADRE LAS CASAS - GUAYABAL, MUNICIPIO GUAYABAL, PROVINCIA AZUA"/>
        <s v="39 - RECONSTRUCCIÓN CAMINO VECINAL MIRABEL ADENTRO-HATILLO Y RAMAL I, SAN FRANCISCO DE MACORIS, PROV. DUARTE"/>
        <s v="40 - CONSTRUCCIÓN CARRETERA VILLA ELISA - PUNTA RUSIA - LA ENSENADA, PROVINCIA MONTECRISTI"/>
        <s v="40 - RECONSTRUCCIÓN CAMINO VECINAL AGUAS AMARGAS - EL JOBO - LA BASTIDA , AZUA"/>
        <s v="41 - CONSTRUCCIÓN DEL CAMINO VECINAL CRUCE AVILA - LAS MERCEDES TRAMO I Y II EN LA PROVINCIA PEDERNALES"/>
        <s v="42 - RECONSTRUCCIÓN CAMINO VECINAL LOS ALGARROBOS-PRINGAMOSALA FUENTEMATA GALLINA-GUACHUPITA-HOYONCITO-EL PUERTO, PROV. HATO MAYOR"/>
        <s v="44 - RECONSTRUCCIÓN CAMINO CARRETERO LA PIÑA - NARANJO - DULCE - LA EXPLANACION - RIO BOBA EN LA PROVINCIA DUARTE"/>
        <s v="45 - RECONSTRUCCIÓN CARRETERA MACASIAS GUAROA, CONSTRUCCION CALLES DE MACASIAS Y HELIPUERTO, PROV. ELIAS PIÑA"/>
        <s v="45 - RECONSTRUCCIÓN DEL CAMINO VECINAL EL MANGO-EL CERCADO, SAN FRANCISCO DE MACORÍS, PROVINCIA DUARTE"/>
        <s v="46 - REHABILITACIÓN DEL CAMINO VECINAL CRUCE DE PIMENTEL-CASA DE ALTO-SAN FELIPE ABAJO, MUNICIPIO PIMENTEL PROVINCIA DUARTE"/>
        <s v="47 - RECONSTRUCCIÓN DEL CAMINO EL VALLE-LA LAGUNA, MUNICIPIO SAMANÁ, PROVINCIA SAMANÁ"/>
        <s v="48 - CONSTRUCCIÓN DEL CAMINO VECINAL LA CEIBA-CHIRINO, MUNICIPIO MONTE PLATA, PROVINCIA MONTE PLATA"/>
        <s v="49 - RECONSTRUCCIÓN DEL CAMINO VECINAL SABANA GRANDE DE BOYÁ-AUTOPISTA JUAN PABLO II (AVENIDA DUARTE), PROVINCIA MONTE PLATA."/>
        <s v="50 - RECONSTRUCCIÓN CAMINO VECINAL LA CUENDA, MUNICIPIO SAN JUAN DE LA MAGUANA, PROVINCIA SAN JUAN"/>
        <s v="51 - RECONSTRUCCIÓN AVENIDA ECOLÓGICA HASTA LA CIUDAD JUAN BOSCH, SANTO DOMINGO"/>
        <s v="52 - CONSTRUCCIÓN DEL PUENTE SOBRE RÍO GUAMIRA EN LA CARRETERA HATO MAYOR - SABANA DE LA MAR, MUNICIPIO HATO MAYOR, PROVINCIA HATO MAYOR"/>
        <s v="54 - CONSTRUCCIÓN AVENIDA DEL NUEVO CAMINO"/>
        <s v="54 - CONSTRUCCIÓN DE PUENTE EN LA CARRETERA EL BATEY, PIEDRA BLANCA, MUNICIPIO VILLA ALTAGRACIA, PROVINCIA SAN CRISTÓBAL"/>
        <s v="54 - RECONSTRUCCIÓN DE LA INFRAESTRUCTURA VIAL URBANA DEL MUNICIPIO SABANA GRANDE DE BOYÁ, PROVINCIA MONTE PLATA"/>
        <s v="56 - CONSTRUCCIÓN DE AV. CIRCUNVALACIÓN NORTE EN EL MUNICIPIO VILLA BISONÓ (NAVARRETE), PROVINCIA SANTIAGO"/>
        <s v="62 - RECONSTRUCCIÓN DE INFRAESTRUCTURA VIAL URBANA EN LA CIRCUNSCRIPCIÓN 1 DEL DISTRITO NACIONAL"/>
        <s v="70 - CONSTRUCCIÓN DE PUENTE PEATONAL Y MOTORIZADO EN EL KM 20 DE LA AUTOPISTA 6 DE NOVIEMBRE, BARRIO EL CAJUILITO, PROVINCIA SAN CRISTOBAL"/>
        <s v="70 - RECONSTRUCCIÓN DEL CAMINO VECINAL EL CUEY - EL PALMAR - LOS PRIETOS, MUNICIPIO SANTA CRUZ DE EL SEIBO, PROVINCIA EL SEIBO"/>
        <s v="71 - RECONSTRUCCIÓN CARRETERA GUAYUBIN - LAS MATAS DE SANTA CRUZ - COPEY - PEPILLO SALCEDO, PROVINCIA MONTE CRISTI"/>
        <s v="73 - RECONSTRUCCIÓN CARRETERA HACIENDA ESTRELLA- CRUCE PAJON HASTA MONTE PLATA, PROVINCIA MONTE PLATA"/>
        <s v="74 - RECONSTRUCCIÓN DEL TRAMO CARRETERA LAS TARANAS PROXIMO AL PUENTE SOBRE EL RÍO BAIGUATE, PROVINCIA DUARTE"/>
        <s v="75 - RECONSTRUCCIÓN DE PUENTE PEATONAL, AUTOPISTA JOAQUÍN BALAGUER, MUNICIPIO VILLA GONZÁLEZ, PROVINCIA SANTIAGO"/>
        <s v="77 - CONSTRUCCIÓN DE MURO DE HORMIGÓN ARMADO PARA LA PROTECCIÓN LATERAL DEL PUENTE SOBRE EL RÍO LA YEGUADA, MUNICIPIO MICHES, PROVINCIA EL SEIBO"/>
        <s v="80 - RECONSTRUCCIÓN CAMINO VECINAL EL AGUACATE - LA COLE - LA JAGUA - EL GUAYABO, MUNICIPIO SAN FRANCISCO DE MACORIS, PROVINCIA DUARTE"/>
        <s v="81 - CONSTRUCCIÓN DEL CAMINO VECINAL GAUTIER - GUAYABAL - PALOMA TRAMO I, MUNICIPIO SAN PEDRO DE MACORÍS, PROVINCIA SAN PEDRO DE MACORIS"/>
        <s v="82 - RECONSTRUCCIÓN DEL CAMINO VECINAL EL VALLE - ARROYO SECO, MUNICIPIO SANTA BARBARA DE SAMANÁ, PROVINCIA SAMANÁ"/>
        <s v="83 - RECONSTRUCCIÓN DE LA INFRAESTRUCTURA VIAL URBANA DEL MUNICIPIO BOCA CHICA, PROVINCIA SANTO DOMINGO"/>
        <s v="85 - CONSTRUCCIÓN CAMINO VECINAL MANABAO-LA CIÉNEGA, DISTRITO MUNICIPAL MANABAO, PROVINCIA LA VEGA"/>
        <s v="86 - RECONSTRUCCIÓN CAMINO VECINAL LAS MATAS DE SANTA CRUZ, CONECTANDO LAS COMUNIDADES DE LOS CIRUELOS- SABANA AL MEDIO- SANGRE LINDA- LA GORRA- Y PARTIDO, PROVINCIA MONTE CRISTI"/>
        <s v="87 - RECONSTRUCCIÓN DEL CAMINO VECINAL CASA DEL ALTA ABAJO-BUENA VISTA, MUNICIPIO PIMENTEL, PROVINCIA DUARTE"/>
        <s v="90 - RECONSTRUCCIÓN  DEL CAMINO VECINAL LA GINA - CAMPECHE ABAJO - SABANA GRANDE, MUNICIPIO PIMENTEL, PROVINCIA DUARTE"/>
        <s v="90 - RECONSTRUCCIÓN DE LA INFRAESTRUCTURA VIAL URBANA DEL MUNICIPIO SAN ANTONIO DE GUERRA, PROVINCIA SANTO DOMINGO"/>
        <s v="90 - REPARACIÓN DEL CAMINO VECINAL SALCEDO-LAS LILAS-MONTE ADENTRO, MUNICIPIO SALCEDO, PROVINCIA HERMANAS MIRABAL"/>
        <s v="91 - CONSTRUCCIÓN  DEL TRAMO DE CARRETERA ENLACE VIAL ESTANCIA NUEVA HASTA EL CRUCE DE CHERO MUNICIPIO MOCA, PROVINCIA ESPAILLAT"/>
        <s v="91 - RECONSTRUCCIÓN CAMINO VECINAL SANTA CLARA - MATACHALUPE - LA TRANQUERA, MUNICIPIO SALVALEON DE HIGUEY, PROVINCIA LA ALTAGRACIA"/>
        <s v="92 - AMPLIACIÓN DEL PUENTE FRANCISCO JACINTO PEYNADO QUE UNE AL DISTRITO NACIONAL CON EL MUNICIPIO SANTO DOMINGO NORTE, PROVINCIA SANTO DOMINGO"/>
        <s v="92 - RECONSTRUCCIÓN DEL CAMINO VECINAL LA GUAZUMA, PROVINCIA LA ALTAGRACIA"/>
        <s v="93 - CONSTRUCCIÓN DE MURO DE HORMIGÓN ARMADO EN TRAMO DEL PASO A DESNIVEL DE LA AVENIDA LAS CARRERAS ESQUINA 30 DE MARZO, SANTIAGO DE LOS CABALLEROS, PROVINCIA SANTIAGO"/>
        <s v="93 - RECONSTRUCCIÓN CAMINO VECINAL ESTERO HONDO - CRUCE TIBURCIO, MUNICIPIO VILLA ISABELA, PROVINCIA PUERTO PLATA"/>
        <s v="93 - RECONSTRUCCIÓN CARRETERA EL FACTOR- LOS INDIOS, MUNICIPIO EL FACTOR, PROVINCIA MARÍA TRINIDAD SÁNCHEZ"/>
        <s v="94 - RECONSTRUCCIÓN DE LA CARRETERA VILLA JARAGUA - LAS CAÑITAS, MUNICIPIO VILLA JARAGUA, PROVINCIA BAHORUCO"/>
        <s v="94 - RECONSTRUCCIÓN DE TRAMO VIAL EN  LOS COQUITOS, MUNICIPIO MONTE PLATA, PROVINCIA MONTE PLATA"/>
        <s v="94 - RECONSTRUCCIÓN RECONSTRUCCIÓN CARRETERA JARABACOA (DESDE C/ FEDERICO BASILIS) HASTA JUNUMUCÚ, MUNICIPIO JARABACOA, PROVINCIA LA VEGA"/>
        <s v="95 - RECONSTRUCCIÓN DEL CAMINO VECINAL EL AGUACATE - LA ZARZA, MUNICIPIO SAN FRANCISCO DE MACORÍS, PROVINCIA DUARTE"/>
        <s v="95 - RECONSTRUCCIÓN DEL TRAMO VIAL CALLE 1, COMUNIDAD SANCHI PRÓXIMO AL PLAY SANTA LUISA, MUNICIPIO SAN FRANCISCO DE MACORÍS, PROVINCIA DUARTE"/>
        <s v="96 - RECONSTRUCCIÓN DE LA INFRAESTRUCTURA VIAL URBANA DEL MUNICIPIO DE LOS ALCARRIZOS, PROVINCIA SANTO DOMINGO"/>
        <s v="97 - RECONSTRUCCIÓN CARRETERA AUTOVÍA DEL CORAL EN EL CRUCE BOCA DE CHAVÓN, MUNICIPIO SALVALEON DE HIGUEY, PROVINCIA LA ALTAGRACIA"/>
        <s v="98 - RECONSTRUCCIÓN DE 22KM DEL TRAMO CARRETERO EL CERCADO-HONDO VALLE, PROVINCIAS SAN JUAN Y ELIAS PIÑA"/>
        <s v="99 - RECONSTRUCCIÓN DE LA INFRAESTRUCTURA VIAL URBANA DEL MUNICIPIO DE PEDRO BRAND, PROVINCIA SANTO DOMINGO"/>
        <s v="99 - RECONSTRUCCIÓN DE LA INFRAESTRUCTURA VIAL URBANA DEL SECTOR PUEBLO NUEVO, DISTRITO MUNICIPAL CHIRINO, MUNICIPIO MONTE PLATA, PROVINCIA MONTE PLATA"/>
        <s v="04 - RECONSTRUCCIÓN CAMINO VECINAL EL AGUACATE-SALAMANCA, MUNICIPIO SANTIAGO DE LOS CABALLEROS, PROVINCIA SANTIAGO"/>
        <s v="96 - RECONSTRUCCIÓN CAMINO VECINAL LA YAGUIZA-CRUCE LOS ZANCONES-LOS CACAOS-LOS ALGODONES-ALTO DEL PLAY, MUNICIPIO SAN FRANCISCO DE MACORÍS, PROVINCIA DUARTE"/>
        <s v="50 - CONSTRUCCIÓN PUENTE CANAL EL FLUMEN, AFECTADO POR LA VAGUADA DE ABRIL 2022, CARRETERA LA CANELA, HATO DEL YAQUE, MUNICIPIO SANTIAGO DE LOS CABALLEROS, PROVINCIA SANTIAGO"/>
        <s v="37 - RECONSTRUCCIÓN CARRETERA LA LUISA- PORTILLO, PROVINCIA MONTE PLATA"/>
        <s v="12 - RECONSTRUCCIÓN DE LA CARRETERA ALTAMIRA - RÍO GRANDE, AFECTADA POR LA VAGUADA DE ABRIL 2022, MUNICIPIO ALTAMIRA, PROVINCIA PUERTO PLATA"/>
        <s v="70 - RECONSTRUCCIÓN CARRETERA ISABELA-EL ESTRECHO-BARRANCON, PROVINCIA PUERTO PLATA"/>
        <s v="35 - CONSTRUCCIÓN CIRCUNVALACION LA OTRA BANDA (ENTRE LAS CARRETERAS HIGUEY - LA OTRA BANDA -VERON), PROVINCIA LA ALTAGRACIA"/>
        <s v="42 - RECONSTRUCCIÓN CARRETERA BATEY HORMIGA-RANCHO ESPAÑOL, MUNICIPIO SANTA BARBARA DE SAMANA, PROVINCIA SAMANA"/>
        <s v="03 - RECONSTRUCCIÓN CAMINO VECINAL EL POMO-LOMA BAJITA, MUNICIPIO SOSUA, PROVINCIA PUERTO PLATA"/>
        <s v="85 - RECONSTRUCCIÓN DE OBRAS COMPLEMENTARIAS CARRETERA TURÍSTICA GREGORIO LUPERÓN, PROVINCIAS SANTIAGO- PUERTO PLATA"/>
        <s v="15 - MEJORAMIENTO DE OBRAS PÚBLICAS RESILIENTES PARA REDUCIR RIESGOS DE DESASTRES EN EL CONTEXTO DEL CAMBIO CLIMÁTICO  A NIVEL NACIONAL"/>
        <s v="43 - AMPLIACIÓN CONSTRUCCIÓN TRES (3) EDIFICIOS DE PARQUEOS EN LA CIUDAD DE SANTO DOMINGO"/>
        <s v="01 - CONSTRUCCIÓN PROTECCIÓN DE TALUD EN LA AVENIDA BARCELÓ, AFECTADO POR EL DISTURBIO TROPICAL NO.22, MUNICIPIO SANTO DOMINGO ESTE, PROVINCIA SANTO DOMINGO"/>
        <s v="01 - RECONSTRUCCIÓN CARRETERA CHACUEY - EL TOPE, AFECTADA POR LA TORMENTA FRANKLIN, MUNICIPIO COTUÍ, PROVINCIA SÁNCHEZ RAMÍREZ"/>
        <s v="02 - CONSTRUCCIÓN MUROS DE GAVIONES EN MARGEN NORTE DEL RIO NIZAO, AFECTADO POR EL DISTURBIO TROPICAL NO.22, COMUNIDAD LA ESTRECHURA, MUNICIPIO SAN JOSÉ DE OCOA, PROVINCIA SAN JOSÉ DE OCOA"/>
        <s v="02 - RECONSTRUCCIÓN DE LA CARRETERA EL PINAR - RANCHO FRANCISCO - LOS COROZOS AFECTADA POR LA TORMENTA TROPICAL FRANKLIN, MUNICIPIO SAN JOSÉ DE OCOA, PROVINCIA SAN JOSÉ DE OCOA"/>
        <s v="03 - RECONSTRUCCIÓN DE LA CARRETERA EL SEIBO - CACIQUILLO AFECTADA POR EL HURACAN FIONA, MUNICIPIO SANTA CRUZ DE EL SEIBO, PROVINCIA EL SEIBO"/>
        <s v="05 - RECONSTRUCCIÓN DE CALLES EN LA URBANIZACION ALTOS ARROYO HONDO III, AFECTADAS POR EL DISTURBIO TROPICAL NO. 22, DISTRITO NACIONAL"/>
        <s v="05 - RECONSTRUCCIÓN DE ENLACE Y PUENTE SOBRE EL RÍO CENOVÍ, AFECTADO POR EL DISTURBIO TROPICAL NO.22, MUNICIPIO SAN FRANCISCO DE MACORÍS, PROVINCIA DUARTE."/>
        <s v="06 - RECONSTRUCCIÓN DEL PUENTE SOBRE RÍO CUAYÁ (LA MAJAGUA), AFECTADO POR LA TORMENTA TROPICAL FRANKLIN, MUNICIPIO COTUÍ, PROVINCIA SÁNCHEZ RAMÍREZ"/>
        <s v="07 - CONSTRUCCIÓN  PUENTE SOBRE RIO GUANUMA, AFECTADO POR LA TORMENTA TROPICAL FRANKLIN, CARRETERA LOS BOTADOS-HATO NUEVO, MUNICIPIO YAMASÁ, PROVINCIA MONTEPLATA"/>
        <s v="07 - CONSTRUCCIÓN MURO DE HORMIGÓN ARMADO AFECTADO POR LA VAGUADA DE ABRIL 2022, UBICADO A ORILLAS DEL RIO HIGÜAMO, MUNICIPIO SAN PEDRO DE MACORÍS, PROVINCIA SAN PEDRO DE MACORÍS"/>
        <s v="08 - CONSTRUCCIÓN DEL PUENTE DE ALCANTARILLA DE CAJÓN SIMPLE EN ARROYO NOVILLERO, POBLADO NOVILLERO, AFECTADO POR EL DISTURBIO TROPICAL NO.22, MUNICIPIO VILLA ALTAGRACIA, PROVINCIA SAN CRISTÓBAL"/>
        <s v="09 - RECONSTRUCCIÓN DE LA CARRETERA PEDRO SÁNCHEZ-MICHES, AFECTADA POR EL HURACÁN FIONA, MUNICIPIO SANTA CRUZ DE EL SEIBO, PROVINCIA EL SEIBO"/>
        <s v="10 - CONSTRUCCIÓN DE CANALIZACION Y PROTECCION DE LOS MARGENES DEL RIO QUISIBANI, AFECTADO POR EL HURACAN FIONA, MUNICIPIO HIGUEY, PROVINCIA LA ALTAGRACIA"/>
        <s v="11 - CONSTRUCCIÓN DE CANALIZACION Y PROTECCION DEL RIO DUEY Y LA CAÑADA DE LA CIRCUNVALACION LA OTRA BANDA, AFECTADOS POR EL HURACAN FIONA, MUNICIPIO HIGUEY, PROVINCIA LA ALTAGRACIA"/>
        <s v="11 - RECONSTRUCCIÓN DE CALLE EL HOYO EN EL SECTOR YOGO YOGO, AFECTADA POR LA TORMENTA FRANKLIN, MUNICIPIO SAN GREGORIO DE NIGUA, PROVINCIA SAN CRISTÓBAL"/>
        <s v="12 - CONSTRUCCIÓN MURO DE GAVIONES Y CANALIZACION DEL RIO DUEY, EN TRAMO AVENIDA JUAN XXIII AFECTADO POR EL HURACAN FIONA, MUNICIPIO HIGUEY, PROVINCIA LA ALTAGRACIA"/>
        <s v="12 - RECONSTRUCCIÓN DEL PUENTE SOBRE EL RÍO CEVICOS, CARRETERA CEVICOS - EL PALMAR ARRIBA, AFECTADO POR EL DISTURBIO TROPICAL NO.22, MUNICIPIO CEVICOS, PROVINCIA SÁNCHEZ RAMÍREZ"/>
        <s v="13 - CONSTRUCCIÓN MURO DE GAVIONES EN LOS MÁRGENES DEL RIO DUEY EN LA AVENIDA GASTÓN FERNANDO DELIGNE, AFECTADOS POR EL HURACÁN FIONA, MUNICIPIO HIGUEY, PROVINCIA LA ALTAGRACIA"/>
        <s v="13 - CONSTRUCCIÓN MURO NOROESTE DEL PASO A DESNIVEL EN INTERSECCIÓN DE AVENIDA 27 DE FEBRERO CON AVENIDA MÁXIMO GÓMEZ, AFECTADO POR EL DISTURBIO TROPICAL NO. 22, DISTRITO NACIONAL"/>
        <s v="14 - CONSTRUCCIÓN DE MURO DE GAVIONES EN LOS MÁRGENES AGUAS ARRIBA Y AGUAS ABAJO DEL RIO DUEY AFECTADOS POR EL HURACÁN FIONA, EN LA CARRETERA HIGUEY-LA OTRA BANDA, MUNICIPIO HIGUEY, PROVINCIA LA ALTAGRACIA"/>
        <s v="14 - CONSTRUCCIÓN MUROS DE GAVIONES EN CALLE SANTA CLARA SECTOR DE MANOGUAYABO, AFECTADO POR EL DISTURBIO TROPICAL NO 22, MUNICIPIO SANTO DOMINGO OESTE, PROVINCIA SANTO DOMINGO"/>
        <s v="14 - REPARACIÓN DEL TÚNEL EN LA AVENIDA LAS AMÉRICAS, AFECTADO POR EL DISTURBIO TROPICAL NO. 22, MUNICIPIO SANTO DOMINGO ESTE, PROVINCIA SANTO DOMINGO"/>
        <s v="15 - CONSTRUCCIÓN MURO DE GAVIONES, ARROYO LA VACA, CARRETERA EL NARANJAL AFECTADO POR EL DISTURBIO TROPICAL 22, MUNICIPIO SABANA LARGA, PROVINCIA SAN JOSE DE OCOA"/>
        <s v="15 - CONSTRUCCIÓN PUENTE BADEN TUBULAR AFECTADO POR LA VAGUADA DE ABRIL 2022 EN ARROYO TORO, MUNICIPIO BONAO, PROVINCIA MONSEÑOR NOUEL"/>
        <s v="15 - REPARACIÓN DE PASO A DESNIVEL EN LA INTERSECCIÓN AVENIDA MÁXIMO GÓMEZ CON AVENIDA JOHN F. KENNEDY, AFECTADA POR EL DISTURBIO TROPICAL NO. 22, DISTRITO NACIONAL"/>
        <s v="17 - CONSTRUCCIÓN MUROS DE GAVIONES EN MARGENES DEL ARROYO MANOGUAYABO, SECTOR EL CONTROL, AFECTADO POR EL DISTURBIO TROPICAL NO.22, MUNICIPIO SANTO DOMINGO OESTE, PROVINCIA SANTO DOMINGO"/>
        <s v="18 - RECONSTRUCCIÓN DEL CAMINO VECINAL GUANITO-SANATE ABAJO, AFECTADO POR EL HURACÁN FIONA, MUNICIPIO SALVALEÓN DE HIGÜEY, PROVINCIA LA ALTAGRACIA"/>
        <s v="19 - RECONSTRUCCIÓN DEL CAMINO VECINAL COPEYITO-CARRASCO, AFECTADO POR EL HURACÁN FIONA, MUNICIPIO RÍO SAN JUAN, PROVINCIA MARÍA TRINIDAD SÁNCHEZ"/>
        <s v="20 - CONSTRUCCIÓN MURO DE GAVIÓN EN LA MARGEN NORTE RÍO OCOA, AFECTADO POR EL DISTURBIO TROPICAL NO.22, MUNICIPIO LAS CHARCAS, PROVINCIA AZUA"/>
        <s v="20 - CONSTRUCCIÓN MUROS DE GAVIONES EN EL PUENTE ARROYO EL LIMÓN ABAJO, AFECTADO POR LA VAGUADA DE ABRIL 2022, MUNICIPIO SAN JOSÉ DE OCOA, PROV. SAN JOSÉ DE OCOA"/>
        <s v="22 - RECONSTRUCCIÓN MURO DE GAVIÓN AFECTADO POR LA VAGUADA DE ABRIL 2022, EN TRAMO CARRETERO SABANETA - VILLA LOS ALMÁCIGOS, MUNICIPIO LOS ALMÁCIGOS, PROVINCIA SANTIAGO RODRÍGUEZ"/>
        <s v="24 - CONSTRUCCIÓN MURO DE GAVIONES EN MARGEN RIO EL MANGUITO, PARA PROTECCION CARRETERA NEIBA-VILLA JARAGUA, AFECTADO POR LA TORMENTA FRANKLIN, MUNICIPIO NEIBA, PROVINCIA BAHORUCO"/>
        <s v="26 - RECONSTRUCCIÓN DE LA CARRETERA CRUCE DE LAS TERRENAS -SÁNCHEZ-BATEY HORMIGA, AFECTADA POR EL DISTURBIO TROPICAL NO.22, MUNICIPIO LAS TERRENAS, PROVINCIA SAMANÁ"/>
        <s v="27 - CONSTRUCCIÓN DE MUROS DE GAVIONES EN LOS MÁRGENES AGUAS ARRIBA Y AGUAS ABAJO DEL RÍO CUACÓN. AFECTADO POR EL HURACÁN FIONA, MUNICIPIO DE MICHES, PROVINCIA EL SEIBO"/>
        <s v="27 - CONSTRUCCIÓN PUENTE BAJABONICO AFECTADO POR LA VAGUADA DE ABRIL 2022, MUNICIPIO IMBERT, PROVINCIA PUERTO PLATA"/>
        <s v="27 - RECONSTRUCCIÓN DEL CALLEJÓN PRÓXIMO A LA CARRETERA 506-040, TRAMO PALENQUE - NIZAO, EN LA SECCIÓN DON GREGORIO AFECTADO POR LA TORMENTA FRANKLIN, MUNICIPIO NIZAO, PROVINCIA PERAVIA"/>
        <s v="28 - CONSTRUCCIÓN PUENTE BADEN TUBULAR SOBRE RIO ANAMUYA AFECTADO POR LA VAGUADA DE ABRIL 2022, MUNICIPIO HIGÜEY, PROVINCIA ALTAGRACIA"/>
        <s v="28 - RECONSTRUCCIÓN DE LA CARRETERA CUTUPÚ - ARROYO HONDO - CRUCE CARRETERA RAMÓN CÁCERES, AFECTADA POR LA TORMENTA FRANKLIN, MUNICIPIO LA VEGA, PROVINCIA LA VEGA"/>
        <s v="28 - RECONSTRUCCIÓN DE PUENTE PEATONAL AFECTADO POR LA VAGUADA DE ABRIL 2022, AUTOVIA DEL ESTE, COMUNIDAD EL SOCO, MUNICIPIO SAN PEDRO DE MACORIS, PROVINCIA SAN PEDRO DE MACORIS"/>
        <s v="29 - CONSTRUCCIÓN DE ALCANTARILLA DE CAJÓN EN TRAMO CARRETERA VILLA JARAGUA - LAS CLAVELLINAS, AFECTADA POR LA TORMENTA FRANKLIN, MUNICIPIO VILLA JARAGUA, PROVINCIA BAHORUCO"/>
        <s v="29 - CONSTRUCCIÓN DE PUENTE BADEN AFECTADO POR LA VAGUADA DE ABRIL 2022 EN EL CAMINO VECINAL RINCÓN HONDO-EL FIRME EN LA COMUNIDAD LOS LANOS, MUNICIPIO CASTILLO, PROVINCIA DUARTE"/>
        <s v="29 - RECONSTRUCCIÓN DE TRAMO CARRETERA SANCHEZ, FRENTE A QUALA DOMINICANA,  AFECTADO POR LA TORMENTA FRANKLIN, MUNICIPIO BAJOS DE HAINA, PROVINCIA SAN CRISTÓBAL"/>
        <s v="30 - CONSTRUCCIÓN DE 2 ALCANTARILLAS TIPO CAJÓN SIMPLE, EN ARROYOS LA VUELTA Y LA PLATA, CARRETERA SIERRA PRIETA- MAMÁ TINGÓ, AFECTADAS POR EL DISTURBIO NO. 22, MUNICIPIO PEDRO BRAND, PROVINCIA SANTO DOMINGO"/>
        <s v="30 - RECONSTRUCCIÓN DE PUENTE ESTANCIA LA PEÑA SOBRE ARROYO BARRACO AFECTADA POR LA VAGUADA DE ABRIL 2022, MUNICIPIO JARABACOA, PROVINCIA LA VEGA"/>
        <s v="31 - CONSTRUCCIÓN DE MUROS DE GAVIONES EN EL MARGEN DEL RIO CAMÚ, AFECTADO POR EL DISTURBIO TROPICAL NO.22, CARRETERA LA BIJA - PIMENTEL, MUNICIPIO VILLA LA MATA, PROVINCIA SÁNCHEZ RAMÍREZ"/>
        <s v="31 - RECONSTRUCCIÓN DE APROCHE AFECTADO POR LA VAGUADA DE ABRIL 2022 EN LA CARRETERA JUAN PABLO II CRUCE JUAN PABLO II - BAYAGUANA, MUNICIPIO BAYAGUANA, PROVINCIA MONTE PLATA"/>
        <s v="32 - CONSTRUCCIÓN DE PUENTE BADEN DE TUBOS AFECTADO POR LA VAGUADA DE ABRIL 2022 EN RIO VERDE, CARRETERA MANGA LARGA, PROVINCIA LA VEGA"/>
        <s v="32 - CONSTRUCCIÓN MURO DE GAVIÓN PARA PROTECCIÓN DE TALUD EN CARRETERA LA ISABELA (KM 7), AFECTADA POR EL DISTURBIO TROPICAL NO.22, DISTRITO NACIONAL"/>
        <s v="32 - RECONSTRUCCIÓN DE PUENTE TIPO CAJON EN LA CARRETERA PUÑAL - ORTEGA, AFECTADA POR EL DISTURBIO TROPICAL NO.22, MUNICIPIO PUÑAL, PROVINCIA SANTIAGO"/>
        <s v="33 - CONSTRUCCIÓN DE PUENTE BADÉN TUBULAR AFECTADO POR LA VAGUADA DE ABRIL 2022 SOBRE EL RÍO NIZAO, MUNICIPIO RANCHO ARRIBA, PROVINCIA SAN JOSÉ DE OCOA"/>
        <s v="33 - CONSTRUCCIÓN MURO DE GAVIÓN EN MARGEN NORTE DEL RÍO CAMÚ PARA PROTECCIÓN DE TALUD EN LA CARRETERA PIMENTEL - LA BIJA, AFECTADO POR EL DISTURBIO TROPICAL NO.22, MUNICIPIO COTUÍ, PROVINCIA SÁNCHEZ RAMÍREZ"/>
        <s v="34 - CONSTRUCCIÓN DE LA  ALCANTARILLA DE CAJÓN SIMPLE, ARROYO PIEDRA EN LA CARRETERA LOS BOTADOS, AFECTADOS POR LA TORMENTA FRANKLIN, MUNICIPIO YAMASÁ, PROVINCIA MONTE PLATA."/>
        <s v="34 - CONSTRUCCIÓN DE PUENTE BADEN TUBULAR AFECTADO POR LA VAGUADA DE ABRIL 2022, SOBRE EL RÍO JAQUEY - ACAPULCO, MUNICIPIO CONCEPCIÓN DE LA VEGA, PROVINCIA LA VEGA"/>
        <s v="35 - RECONSTRUCCIÓN DE PUENTE AFECTADO POR LA VAGUADA DE ABRIL 2022, SOBRE EL RIO ARROYO LOS CHARCOS, MUNICIPIO CONCEPCIÓN DE LA VEGA, PROVINCIA LA VEGA"/>
        <s v="36 - CONSTRUCCIÓN PUENTE DE HORMIGON POSTENSADO SOBRE ARROYO LA VACA EN LA CALLE MANOLO TAVÁREZ JUSTO, AFECTADO POR EL DISTURBIO TROPICAL NO.22, MUNICIPIO SABANA LARGA, PROVINCIA SAN JOSÉ DE OCOA"/>
        <s v="36 - RECONSTRUCCIÓN DEL PUENTE AFECTADO POR LA VAGUADA DE ABRIL 2022, SOBRE EL RIO VIAJAMA, MUNICIPIO DE LAS YAYAS DE VIAJAMAS, PROVINCIA AZUA"/>
        <s v="37 - CONSTRUCCIÓN PUENTE JUAN DE MINA- LAS VIEJAS- ALTAMIRA AFECTADO POR LA VAGUADA DE ABRIL 2022, MUNICIPIO ALTAMIRA, PROVINCIA PUERTO PLATA"/>
        <s v="37 - RECONSTRUCCIÓN DEL PUENTE SOBRE EL RIO JAYABO AFECTADO POR LA VAGUADA DE ABRIL 2022, EN LA COMUNIDAD CRUZ DE CENOVI, MUNICIPIO VILLA TAPIA, PROVINCIA HERMANAS MIRABAL"/>
        <s v="38 - CONSTRUCCIÓN PUENTE GUANANICO MUNICIPIO IMBERT AFECTADO POR LA VAGUADA DE ABRIL 2022, PROVINCIA PUERTO PLATA"/>
        <s v="38 - CONSTRUCCIÓN PUENTE SOBRE EL RIO QUISIBANI AFECTADO POR LA VAGUADA DE ABRIL 2022, VILLA CERRO, MUNICIPIO DE HIGUEY, PROVINCIA LA ALTAGRACIA"/>
        <s v="39 - CONSTRUCCIÓN DE PUENTE SOBRE EL RIO DUEY AFECTADO POR LA VAGUADA DE ABRIL 2022, LA OTRA BANDA, MUNICIPIO DE HIGUEY, PROVINCIA LA ALTAGRACIA"/>
        <s v="39 - RECONSTRUCCIÓN PUENTE SOBRE CANAL LATERAL DEL YAQUÉ AFECTADO POR LA VAGUADA DE ABRIL 2022, MUNICIPIO VICENTE NOBLE, PROVINCIA DE BARAHONA"/>
        <s v="40 - CONSTRUCCIÓN DEL PUENTE MONTE COCA AFECTADO POR LA VAGUADA DE ABRIL 2022, CARRETERA SAN PEDRO DE MACORIS, MUNICIPIO SAN PEDRO DE MACORIS, PROVINCIA SAN PEDRO DE MACORIS"/>
        <s v="40 - CONSTRUCCIÓN PUENTE EN HORMIGÓN POSTENSADO SOBRE ARROYO MANOGUAYABO EN LA AV. LOS BEISBOLISTAS, AFECTADO POR EL DISTURBIO TROPICAL NO. 22, MUNICIPIO SANTO DOMINGO OESTE, PROVINCIA SANTO DOMINGO"/>
        <s v="40 - RECONSTRUCCIÓN DE LA INFRAESTRUCTURA VIAL URBANA DEL RESIDENCIAL ÁLAMO I, AFECTADA POR EL DISTURBIO TROPICAL NO. 22, MUNICIPIO SANTO DOMINGO OESTE, PROVINCIA SANTO DOMINGO"/>
        <s v="41 - RECONSTRUCCIÓN DEL PUENTE SOBRE EL RIO EL COROZO AFECTADO POR LA VAGUADA DE ABRIL 2022, EN LA CARRETERA HACIENDA ESTRELLA, MUNICIPIO MONTE PLATA, PROVINCIA MONTE PLATA"/>
        <s v="41 - RECONSTRUCCIÓN PUENTE SOBRE RÍO LOS CACAOS, AFECTADO POR LA VAGUADA DE ABRIL 2022, MUNICIPIO LOS CACAOS, PROVINCIA SAN CRISTÓBAL"/>
        <s v="42 - CONSTRUCCIÓN DE PUENTE TIPO ALCANTARILLA DE CAJÓN EN EL RIO AZUCEY, AFECTADO POR LA VAGUADA DE ABRIL 2022, CAMINO VECINAL JOBOBAN, MUNICIPIO VILLA RIVA, PROVINCIA DUARTE"/>
        <s v="43 - CONSTRUCCIÓN DE PUENTE SOBRE EL RÍO LEMBA AFECTADO POR LA VAGUADA DE ABRIL 2022, CALLE VALENCIA MATOS, MUNICIPIO LAS SALINAS, PROVINCIA BARAHONA"/>
        <s v="44 - CONSTRUCCIÓN  DEL PUENTE SOBRE EL RÍO LEMBA AFECTADO POR LA VAGUADA DE ABRIL 2022, PERPENDICULAR A LA CALLE RESTAURACIÓN, MUNICIPIO LAS SALINAS, PROVINCIA BARAHONA"/>
        <s v="45 - CONSTRUCCIÓN DE MURO DE GAVIONES EN ARROYO LA VACA AFECTADO POR LA VAGUADA DE ABRIL 2022, MUNICIPIO SABANA LARGA, PROVINCIA SAN JOSÉ DE OCOA"/>
        <s v="46 - CONSTRUCCIÓN DE PUENTE DE ALCANTARILLA DE CAJÓN AFECTADO POR LA VAGUADA DE ABRIL 2022 EN LA COMUNIDAD BOCA DEL ARROYO, MUNICIPIO SAN GREGORIO DE YAGUATE, PROVINCIA SAN CRISTÓBAL"/>
        <s v="46 - CONSTRUCCIÓN PUENTE SOBRE EL RIO LEMBA AFECTADO POR LA VAGUADA DE ABRIL 2022, CARRETERA CAMINO VIEJO DE LA MINA, MUNICIPIO LAS SALINAS, PROVINCIA BARAHONA"/>
        <s v="47 - CONSTRUCCIÓN PUENTE SOBRE EL RIO LEMBA AFECTADO POR LA VAGUADA DE ABRIL 2022, PARALELO A LA CARRETERA SALADILLAS, MUNICIPIO LAS SALINAS, PROVINCIA BARAHONA"/>
        <s v="48 - CONSTRUCCIÓN DEL PUENTE SOBRE EL RÍO LEMBA, AFECTADO POR LA VAGUADA DE ABRIL 2022, CALLE SÁNCHEZ, MUNICIPIO LAS SALINAS, PROVINCIA BARAHONA"/>
        <s v="48 - CONSTRUCCIÓN PUENTE DE ALCANTARILLA DE CAJÓN AFECTADO POR LA VAGUADA DE ABRIL 2022, COMUNIDADES INVI - LA LOMA, MUNICIPIO QUISQUEYA, PROVINCIA SAN PEDRO DE MACORIS"/>
        <s v="49 - CONSTRUCCIÓN PUENTE DE HORMIGÓN POSTENSADO SOBRE RÍO CUABA AFECTADO POR LA VAGUADA DE ABRIL 2022, CARRETERA SAN FELIPE ABAJO, MUNICIPIO PIMENTEL, PROVINCIA DUARTE"/>
        <s v="49 - RECONSTRUCCIÓN PUENTE FRANCISCO DEL ROSARIO SANCHEZ (PUENTE DE LA 17) AFECTADO POR LA VAGUADA DE ABRIL 2022, PROVINCIA SANTO DOMINGO"/>
        <s v="50 - CONSTRUCCIÓN PUENTE SOBRE EL RIO CENOVI AFECTADO POR LA VAGUADA DE ABRIL 2022, MUNICIPIO SAN FRANCISCO DE MACORÍS, PROVINCIA DUARTE"/>
        <s v="51 - CONSTRUCCIÓN DEL PUENTE DIONISIO, AFECTADO POR LA VAGUADA DE ABRIL 2022, MUNICIPIO PERALVILLO, PROVINCIA MONTE PLATA"/>
        <s v="51 - CONSTRUCCIÓN PUENTE TIPO ALCANTARILLA DE CAJÓN AFECTADO POR LA VAGUADA DE ABRIL 2022 EN ARROYO BONITO - LA DESCUBIERTA, MUNICIPIO CONSTANZA, PROVINCIA LA VEGA"/>
        <s v="51 - RECONSTRUCCIÓN CAMINO LOS BLEOS AFECTADO POR LA VAGUADA DE ABRIL 2022, ARROYO TORO, MUNICIPIO BONAO, PROVINCIA MONSEÑOR NOUEL"/>
        <s v="52 - CONSTRUCCIÓN PUENTE DE ALCANTARILLA DE CAJÓN SIMPLE EN RIO TOROJOCE AFECTADO POR LA VAGUADA DE ABRIL 2022, CAMINO VECINAL EL PLACER, MUNICIPIO TENARES, PROVINCIA HERMANAS MIRABAL"/>
        <s v="52 - RECONSTRUCCIÓN DEL CAMINO VECINAL EL CACIQUE AFECTADO POR LA VAGUADA DE ABRIL 2022, MUNICIPIO MOCA, PROVINCIA ESPAILLAT"/>
        <s v="53 - CONSTRUCCIÓN DE PUENTE BADEN DE SABALLO - PIRAGUA, AFECTADO POR LA VAGUADA DE ABRIL 2022, MUNICIPIO IMBERT, PROVINCIA PUERTO PLATA"/>
        <s v="53 - CONSTRUCCIÓN MURO DE GAVIONES EN ARROYO HIGUERITO ABAJO AFECTADO POR LA VAGUADA DE ABRIL 2022, ARROYO TORO MASIPEDRO, MUNICIPIO BONAO, PROVINCIA MONSEÑOR NOUEL"/>
        <s v="53 - RECONSTRUCCIÓN CAMINO VECINAL EL CUEY-LAS MESETAS AFECTADO POR LA VAGUADA DE ABRIL 2022, MUNICIPIO DE SANTA CRUZ DEL SEIBO, PROVINCIA EL SEIBO"/>
        <s v="54 - CONSTRUCCIÓN DE PUENTE TIPO ALCANTARILLA DE CAJÓN SIMPLE Y ENLACE EN BAITOA AFECTADO POR LA VAGUADA DE ABRIL 2022, CARRETERA EL LIMÓN-VENGAN A VER, MUNICIPIO JIMANÍ, PROVINCIA INDEPENDENCIA"/>
        <s v="54 - CONSTRUCCIÓN DEL CAMINO VECINAL GAUTIER-GUAYABAL-PALOMA TRAMO II AFECTADO POR LA VAGUADA DE ABRIL 2022, MUNICIPIO SAN PEDRO DE MACORÍS, PROVINCIA SAN PEDRO DE MACORÍS"/>
        <s v="55 - CONSTRUCCIÓN DEL PUENTE SOBRE EL RIO DOZO AFECTADO POR LA VAGUADA DE ABRIL 2022 EN EL TRAMO LOS GUINEOS - EL AGUACATE, MUNICIPIO NEIBA, PROVINCIA DE BAHORUCO"/>
        <s v="55 - CONSTRUCCIÓN MURO DE GAVIONES EN EL PUENTE SOBRE EL RIO JUANA NUÑEZ AFECTADO POR LA VAGUADA DE ABRIL 2022, CARRETERA SALCEDO - MONTE LLANO, MUNICIPIO SALCEDO, PROVINCIA HERMANAS MIRABAL"/>
        <s v="55 - RECONSTRUCCIÓN DEL CAMINO VECINAL MANGA-DON JUAN AFECTADO POR EL HURACÁN FIONA, SECTOR DON JUAN, MUNICIPIO MONTE PLATA, PROVINCIA MONTE PLATA"/>
        <s v="56 - CONSTRUCCIÓN DE PUENTE LAS TRES LUCES SOBRE LA CAÑADA RAMILLO, AFECTADO POR LA VAGUADA DE ABRIL 2022, CARRETERA NEIBA - DUVERGÉ, MUNICIPIO NEIBA, PROVINCIA BAHORUCO"/>
        <s v="56 - CONSTRUCCIÓN MUROS DE GAVIONES EN EL PUENTE SOBRE EL RIO CENOVI AFECTADO POR LA VAGUADA DE ABRIL 2022, MUNICIPIO VILLA TAPIA, PROVINCIA HERMANAS MIRABAL"/>
        <s v="56 - RECONSTRUCCIÓN CAMINO VECINAL DON JUAN-CENTRO DON JUAN AFECTADO POR EL HURACAN FIONA, MUNICIPIO MONTE PLATA, PROVINCIA MONTE PLATA"/>
        <s v="57 - CONSTRUCCIÓN MURO DE GAVIONES EN EL PUENTE SOBRE EL RIO BOBA AFECTADO POR LA VAGUADA DE ABRIL 2022, CARRETERA SALCEDO, MUNICIPIO SALCEDO, PROVINCIA HERMANAS MIRABAL"/>
        <s v="57 - RECONSTRUCCIÓN CAMINO VECINAL CUATRO CAMINOS - LAS CABIRMAS AFECTADO POR EL HURACAN FIONA, MUNICIPIO MICHES, PROVINCIA EL SEIBO"/>
        <s v="58 - CONSTRUCCIÓN DEL CAMINO VECINAL LOS CORAZONES- LOS BARRACOS AFECTADO POR LA VAGUADA DE ABRIL 2022, MUNICIPIO SANTA CRUZ DE EL SEIBO, PROVINCIA EL SEIBO"/>
        <s v="58 - CONSTRUCCIÓN MURO DE GAVIONES EN EL PUENTE EN LA CARRETERA JARABACOA-MANABAO-LA CIENAGA AFECTADO POR LA VAGUADA DE ABRIL 2022, MUNICIPIO JARABACOA, PROVINCIA LA VEGA"/>
        <s v="59 - CONSTRUCCIÓN DE MURO DE GAVIONES EN EL PUENTE SOBRE EL RIO VERDE AFECTADO POR LA VAGUADA DE ABRIL 2022, MUNICIPIO CONCEPCIÓN DE LA VEGA, PROVINCIA LA VEGA"/>
        <s v="59 - CONSTRUCCIÓN PUENTE SOBRE RÍO LOS BRAZOS AFECTADO POR LA VAGUADA DE ABRIL 2022, EN LA ENTRADA LOMA DE LOS PANZO, MUNICIPIO NEIBA, PROVINCIA BAHORUCO"/>
        <s v="59 - RECONSTRUCCIÓN DE CAMINO VECINAL LA VACAMA AFECTADO POR EL HURACAN FIONA, MUNICIPIO SALVALEON DE HIGUEY, PROVINCIA LA ALTAGRACIA"/>
        <s v="60 - CONSTRUCCIÓN DE PUENTE BEBEDERO SOBRE RÍO BAJO YUNA AFECTADO POR LA VAGUADA DE ABRIL 2022, MUNICIPIO ARENOSO, PROVINCIA DUARTE"/>
        <s v="60 - RECONSTRUCCIÓN CAMINO VECINAL LOS FRANCESES, AFECTADO POR EL HURACAN FIONA, MUNICIPIO MICHES, PROVINCIA EL SEIBO"/>
        <s v="61 - CONSTRUCCIÓN PUENTE BADÉN EN EL SECTOR LOS CIRUELOS AFECTADO POR LA VAGUADA DE ABRIL 2022, MUNICIPIO VILLA MONTELLANO, PROVINCIA PUERTO PLATA"/>
        <s v="61 - RECONSTRUCCIÓN CAMINO VECINAL EL HEAM AFECTADO POR EL HURACAN FIONA, MUNICIPIO MONTE PLATA, PROVINCIA MONTE PLATA"/>
        <s v="62 - CONSTRUCCIÓN PUENTE LA CHINA AFECTADO POR LA VAGUADA DE ABRIL 2022, MUNICIPIO ALTAMIRA, PROVINCIA PUERTO PLATA."/>
        <s v="62 - RECONSTRUCCIÓN CAMINO VECINAL CRUCE RÍO SAN JUAN-SAN RAFAEL, AFECTADO POR EL HURACAN FIONA, MUNICIPIO RIO SAN JUAN, PROVINCIA MARÍA TRINIDAD SÁNCHEZ"/>
        <s v="63 - CONSTRUCCIÓN  PUENTE SOBRE EL RIO PAYABO, CAMINO VECINAL LAS SERVAS-LOS CONTRERAS AFECTADO POR LA VAGUADA DE ABRIL 2022, MUNICIPIO VILLA RIVA, PROVINCIA DUARTE"/>
        <s v="63 - RECONSTRUCCIÓN DEL CAMINO VECINAL RINCÓN DE MOLINILLO-LAS GARZAS, AFECTADO POR EL HURACÁN FIONA, MUNICIPIO NAGUA, PROVINCIA MARÍA TRINIDAD SÁNCHEZ"/>
        <s v="64 - CONSTRUCCIÓN PUENTE SOBRE EL RIO ARROYO SECO AFECTADO POR LA VAGUADA DE ABRIL 2022, CALLE 9-VILLA CAMPO, MUNICIPIO TENARES, PROVINCIA HERMANAS MIRABAL"/>
        <s v="64 - RECONSTRUCCIÓN DEL CAMINO VECINAL BOSQUE ABAJO-BOSQUE ARRIBA ,  AFECTADO POR EL HURACAN FIONA, DISTRITO MUNICIPAL DON JUAN, MUNICIPIO MONTE PLATA, PROVINCIA MONTE PLATA"/>
        <s v="65 - CONSTRUCCIÓN DE PUENTE DE CAJÓN SOBRE EL ARROYO ZAFRAN EN LA CARRETERA HIGUEY -  HATO MANA AFECTADO POR EL HURACAN FIONA, MUNICIPIO HIGUEY,  PROVINCIA LA ALTAGRACIA"/>
        <s v="65 - RECONSTRUCCIÓN CAMINO VECINAL CAÑUELO - DAJAO - ANTON SÁNCHEZ, AFECTADO POR EL HURACAN FIONA, MUNICIPIO BAYAGUANA, PROVINCIA MONTE PLATA."/>
        <s v="66 - CONSTRUCCIÓN PUENTE EN HATO VIEJO AFECTADO POR LA VAGUADA DE ABRIL 2022, EL CAIMITO, MUNICIPIO JARABACOA, PROVINCIA LA VEGA"/>
        <s v="66 - RECONSTRUCCIÓN DEL CAMINO VECINAL CALLEJÓN DE DAJAO, AFECTADO POR EL HURACAN FIONA, MUNICIPIO BAYAGUANA, PROVINCIA MONTE PLATA"/>
        <s v="67 - CONSTRUCCIÓN PUENTE DE HORMIGÓN POSTENSADO SOBRE EL RÍO LA PALMA AFECTADO POR LA VAGUADA DE ABRIL 2022, CARRETERA EL HOYITO-TIREO, MUNICIPIO CONSTANZA, PROVINCIA LA VEGA"/>
        <s v="67 - RECONSTRUCCIÓN CAMINO VECINAL LA DOLE-BATEY LOS LANOS, AFECTADO POR EL HURACAN FIONA, MUNICIPIO MONTE PLATA, PROVINCIA MONTE PLATA"/>
        <s v="68 - CONSTRUCCIÓN CAMINO VECINAL LA DOLE AFECTADO POR EL HURACAN FIONA, DISTRITO MUNICIPAL DON JUAN, MUNICIPIO MONTE PLATA, PROVINCIA MONTE PLATA"/>
        <s v="68 - CONSTRUCCIÓN MURO DE GAVIONES EN EL PUENTE ARROYO EL PALMAR AFECTADO POR LA VAGUADA DE ABRIL 2022, MUNICIPIO SALCEDO, PROVINCIA HERMANAS MIRABAL"/>
        <s v="68 - RECONSTRUCCIÓN DEL PUENTE SOBRE EL RÍO SAVITA AFECTADO POR LA VAGUADA DE ABRIL 2022, UBICADO EN LA CARRETERA HACIENDA ESTRELLA - MONTE PLATA, MUNICIPIO MONTE PLATA PROVINCIA MONTE PLATA"/>
        <s v="69 - CONSTRUCCIÓN MURO DE GAVIONES EN EL PUENTE ARROYO HONDO AFECTADO POR LA VAGUADA DE ABRIL 2022, MUNICIPIO LA VEGA, PROVINCIA LA VEGA"/>
        <s v="69 - RECONSTRUCCIÓN CAMINO VECINAL LOS SALADOS AFECTADO POR EL HURACAN FIONA, DISTRITO MUNICIPAL DON JUAN, MUNICIPIO MONTE PLATA, PROVINCIA MONTE PLATA"/>
        <s v="69 - RECONSTRUCCIÓN PUENTE SOBRE RÍO MANATÍ AFECTADO POR LA VAGUADA DE ABRIL 2022, ENTRE LOMA DE CABRERA - CAPOTILLO, PROVINCIA DAJABÓN"/>
        <s v="70 - CONSTRUCCIÓN PUENTE DE HORMIGÓN POSTENSADO EN EL TRAMO VIAL VILLA TAPIA-CENOVI, AFECTADO POR LA VAGUADA DE ABRIL 2022, MUNICIPIO VILLA TAPIA, PROVINCIA HERMANAS MIRABAL."/>
        <s v="71 - CONSTRUCCIÓN DEL PUENTE SOBRE EL RÍO BANILEJO Y RECONSTRUCCIÓN DE ENLACE EN LA CARRETERA EL PINAR - EL MEMIZO, AFECTADO POR EL DISTURBIO TROPICAL NO.22, MUNICIPIO SAN JOSÉ DE OCOA, PROVINCIA SAN JOSÉ DE OCOA"/>
        <s v="71 - RECONSTRUCCIÓN PUENTE SOBRE EL ARROYO FORTUNATO, AFECTADO POR EL HURACAN FIONA, MUNICIPIO MICHES, PROVINCIA EL SEIBO."/>
        <s v="72 - RECONSTRUCCIÓN DE PUENTE ARROYO HONDO, AFECTADO POR VAGUADA ABRIL 2022, CARRETERA HACIENDA ESTRELLA-MONTE PLATA, MUNICIPIO MONTE PLATA, PROVINCIA MONTE PLATA"/>
        <s v="73 - CONSTRUCCIÓN MURO DE GAVIONES PARA PROTECCIÓN DEL PUENTE SOBRE EL RÍO CEDRO, AFECTADO POR EL HURACAN FIONA, MUNICIPIO MICHES, PROVINCIA EL SEIBO"/>
        <s v="74 - CONSTRUCCIÓN NUEVO PUENTE DE ALCANTARILLA DE CAJON SOBRE ARROYO CAGUERO POR DAÑOS VAGUADA ABRIL 2022, MUNICIPIO HIGUEY, PROVINCIA LA ALTAGRACIA"/>
        <s v="74 - RECONSTRUCCIÓN DE LOS PUENTES SOBRE RÍO CUABA Y ARROYO PATAO EN EL CAMINO VECINAL LA PEÑA - MAJAGUA - EL LLANO, AFECTADO POR EL DISTURBIO TROPICAL NO.22, MUNICIPIO SAN FRANCISCO DE MACORÍS, PROVINCIA DUARTE"/>
        <s v="75 - CONSTRUCCIÓN NUEVO PUENTE DE ALCANTARILLA DE CAJON POR DAÑOS VAGUADA ABRIL 2022, CARRETERA HACIENDA ESTRELLA, MUNICIPIO MONTE PLATA, PROVINCIA MONTE PLATA"/>
        <s v="76 - CONSTRUCCIÓN DE PUENTE TIPO ALCANTARILLA DE CAJÓN, AFECTADO POR EL HURACÁN FIONA, EN ARROYO PAÑA PAÑA, MUNICIPIO HATO MAYOR DEL REY, PROVINCIA HATO MAYOR"/>
        <s v="76 - RECONSTRUCCIÓN DE 70 MTS VIALES AFECTADOS POR LAS LLUVIAS DE ABRIL 2022 EN LA CARRETERA LAS TARANAS, MUNICIPIO VILLA RIVA, PROVINCIA DUARTE"/>
        <s v="77 - CONSTRUCCIÓN DE PUENTE SOBRE RIO GRANDE AFECTADO POR LA VAGUADA DE ABRIL 2022, CARRETERA JARABACOA-MANABAO, MUNICIPIO JARABACOA, PROVINCIA LA VEGA"/>
        <s v="77 - RECONSTRUCCIÓN DEL CAMINO VECINAL NAGUA - LAS CORCOVAS AFECTADO POR LA VAGUADA DE ABRIL 2022, MUNICIPIO DE NAGUA, PROVINCIA MARÍA TRINIDAD SANCHEZ"/>
        <s v="78 - CONSTRUCCIÓN PUENTE BADEN TUBULAR EN ARROYO SECO AFECTADO POR LA VAGUADA DE ABRIL 2022, MUNICIPIO TENARES, PROVINCIA HERMANAS MIRABAL"/>
        <s v="78 - RECONSTRUCCIÓN CARRETERA SABANA REY - LOS SOLARES AFECTADO POR LA VAGUADA DE ABRIL 2022, MUNICIPIO LA VEGA, PROVINCIA LA VEGA"/>
        <s v="79 - CONSTRUCCIÓN PUENTE MIXTO SOBRE RIO MAGUACA AFECTADO POR LA VAGUADA DE ABRIL 2022, CARRETERA COTUI PLATANAL, MUNICIPIO COTUI, PROVINCIA SANCHEZ RAMIREZ"/>
        <s v="79 - RECONSTRUCCIÓN CARRETERA LOS CORAZONES-LOS BARRACOS, AFECTADA POR VAGUADA DE ABRIL 2022, MUNICIPIO SANTA CRUZ DE EL SEIBO, PROVINCIA EL SEIBO"/>
        <s v="80 - CONSTRUCCIÓN CONSTRUCCIÓN PUENTE MIXTO SOBRE EL RIO PAÑA PAÑA AFECTADO POR EL HURACÁN FIONA, BARRIO PUERTO RICO, MUNICIPIO HATO MAYOR DEL REY, PROVINCIA HATO MAYOR"/>
        <s v="80 - RECONSTRUCCIÓN DE LA CARRETERA ESCUELA-CRUCE CARRETERA EL SEIBO, AFECTADA POR EL HURACÁN FIONA, MUNICIPIO SANTA CRUZ DE EL SEIBO, PROVINCIA EL SEIBO"/>
        <s v="81 - CONSTRUCCIÓN PUENTE BADEN TUBULAR AFECTADO POR LA VAGUADA DE ABRIL 2022 EN ARROYO TORO, MUNICIPIO BONAO, PROVINCIA MONSEÑOR NOUEL"/>
        <s v="81 - RECONSTRUCCIÓN CRUCE DAJAO-CARRETERA BAYAGUANA AFECTADO POR EL HURACAN FIONA, MUNICIPIO BAYAGUANA, PROVINCIA MONTE PLATA"/>
        <s v="82 - RECONSTRUCCIÓN DEL PUENTE LA SABANA AFECTADO POR EL HURACAN FIONA, MUNICIPIO SANTA CRUZ DEL SEIBO, PROVINCIA EL SEIBO."/>
        <s v="82 - RECONSTRUCCIÓN TRAMO DE CARRETERA JUAN PABLO II- CHIRINO AFECTADO POR EL HURACAN FIONA, PROVINCIA MONTE PLATA"/>
        <s v="83 - RECONSTRUCCIÓN CRUCE DAJAO-CARRETERA BAYAGUANA AFECTADO POR EL HURACAN FIONA, MUNICIPIO BAYAGUANA, PROVINCIA MONTE PLATA"/>
        <s v="84 - CONSTRUCCIÓN PUENTE DE HORMIGÓN POSTENSADO SOBRE RÍO CUABA AFECTADO POR LA VAGUADA DE ABRIL 2022, MUNICIPIO SAN FRANCISCO DE MACORÍS, PROVINCIA DUARTE"/>
        <s v="84 - RECONSTRUCCIÓN DEL CAMINO VECINAL EL CIGUAL - PRESA SABANA YEGUA - EL COROZO - CARRETERA SAN JUAN, AFECTADO POR LA TORMENTA FRANKLIN, MUNICIPIO PADRE LAS CASAS, PROVINCIA AZUA"/>
        <s v="85 - RECONSTRUCCIÓN DEL CAMINO VECINAL LA CANTERA - CARAQUEÑO - PALMARITO, AFECTADO POR LA TORMENTA FRANKLIN, PROVINCIAS ESPAILLAT Y MARÍA TRINIDAD SÁNCHEZ"/>
        <s v="86 - RECONSTRUCCIÓN DEL CAMINO VECINAL EL NARANJAL - LA BARRA - PARRA AFECTADO POR LA TORMENTA FRANKLIN, MUNICIPIO SAN JOSÉ DE OCOA, PROVINCIA SAN JOSÉ DE OCOA"/>
        <s v="87 - RECONSTRUCCIÓN DEL CAMINO VECINAL BENERITO - SANTA CRUZ DEL GATO AFECTADO POR LA TORMENTA FRANKLIN, MUNICIPIO SAN RAFAEL DEL YUMA, PROVINCIA LA ALTAGRACIA"/>
        <s v="89 - CONSTRUCCIÓN DEL BADEN TUBULAR PRÓXIMO AL PUENTE LA CUCHILLA AFECTADO POR LA VAGUADA DE ABRIL 2022, EN LA COMUNIDAD DE CHAVÓN, MUNICIPIO DE GUAYMATE, PROVINCIA LA ROMANA"/>
        <s v="94 - RECONSTRUCCIÓN DEL CAMINO VECINAL DON MIGUEL - BABARI AFECTADO POR LA TORMENTA FRANKLIN, MUNICIPIO COTUÍ, PROVINCIA SÁNCHEZ RAMÍREZ"/>
        <s v="95 - RECONSTRUCCIÓN DE CARRETERA LA GUAMA AFECTADA POR EL DISTURBIO TROPICAL NO.22, MUNICIPIO SAN FRANCISCO DE MACORÍS, PROVINCIA DUARTE"/>
        <s v="96 - CONSTRUCCIÓN DE PROTECCIÓN DE TALUD EN LA CARRETERA CRUCE DE OCOA, AFECTADO POR LA TORMENTA FRANKLIN, MUNICIPIO SAN JOSÉ DE OCOA, PROVINCIA SAN JOSÉ DE OCOA"/>
        <s v="98 - RECONSTRUCCIÓN DE 60 METROS DEL TRAMO VIAL SOBRE SABANA DEL RÍO AFECTADO POR EL HURACÁN FIONA, DISTRITO MUNICIPAL DON JUAN, MUNICIPIO MONTE PLATA, PROVINCIA MONTE PLATA"/>
        <s v="99 - CONSTRUCCIÓN PUENTE BADEN TUBULAR AFECTADO POR LA VAGUADA DE ABRIL 2022 EN ARROYO TORO, MUNICIPIO BONAO, PROVINCIA MONSEÑOR NOUEL"/>
        <s v="99 - RECONSTRUCCIÓN DE ENLACE Y CONSTRUCCIÓN DE PUENTE SOBRE RIO NIZAO, CARRETERA RANCHO ARRIBA- MONTE NEGRO, AFECTADO POR EL DISTURBIO NO. 22, MUNICIPIO RANCHO ARRIBA, PROVINCIA SAN JOSÉ DE OCOA"/>
        <s v="35 - CONSTRUCCIÓN DE MURO DE GAVIONES EN EL ARROYO CAÑA, AFECTADO POR EL DISTURBIO TROPICAL NO. 22, MUNICIPIO VILLA ALTAGRACIA, PROVINCIA SAN CRISTÓBAL"/>
        <s v="89 - CONSTRUCCIÓN DE 2 PUENTES SOBRE EL RÍO LEBRÓN, AFECTADOS POR LA TORMENTA FRANKLIN, MUNICIPIO PEDRO BRAND, PROVINCIA SANTO DOMINGO"/>
        <s v="43 - CONSTRUCCIÓN DE APARTAMENTOS EN LOS RESIDENCIALES VISTA DEL RÍO Y ALTOS DEL TENGUE, MUNICIPIO SAN JUAN, PROVINCIA SAN JUAN"/>
        <s v="67 - RECONSTRUCCIÓN PUENTE MIXTO EN LA CARRETERA LA DESCUBIERTA - BOCA DE CACHÓN, PROVINCIA INDEPENDENCIA"/>
        <s v="17 - CONSTRUCCIÓN DE FARMACIA DEL PUEBLO (BOTICA POPULAR), MUNICIPIO SAN JUAN DE LA MAGUANA, PROVINCIA SAN JUAN"/>
        <s v="01 - CONSTRUCCIÓN DE CANCHA DEPORTIVA, SECTOR ENSANCHE PARAÍSO, MUNICIPIO PEDRO BRAND, PROVINCIA SANTO DOMINGO"/>
        <s v="02 - CONSTRUCCIÓN DE CANCHA MIXTA EN LA COMUNIDAD BOCA CANASTA, MUNICIPIO BANÍ, PROVINCIA PERAVIA"/>
        <s v="06 - CONSTRUCCIÓN DE CANCHA MUNICIPAL EN SECTOR CAÑAFISTOL, MUNICIPIO BANÍ, PROVINCIA PERAVIA"/>
        <s v="07 - RECONSTRUCCIÓN DEL PARQUE EL DIQUE DEL OZAMA, C/ 1RA, ENSANCHE OZAMA, MUNICIPIO SANTO DOMINGO ESTE, PROVINCIA SANTO DOMINGO"/>
        <s v="37 - CONSTRUCCIÓN  DE DOS  CANCHAS EN LOS SECTORES LAS LAGUNAS Y MARÍA TRINIDAD SÁNCHEZ, PROVINCIA ESPAILLAT"/>
        <s v="52 - CONSTRUCCIÓN DEL PARQUE JULIO NUÑEZ, JARDINES DEL NORTE, DISTRITO NACIONAL"/>
        <s v="80 - CONSTRUCCIÓN DE 6 CANCHAS DEPORTIVAS EN LA PROVINCIA DE SAN CRISTÓBAL"/>
        <s v="81 - CONSTRUCCIÓN Y RECONSTRUCCION DE CUATRO PLAYS DE BÉISBOL DE LA PROVINCIA SANTIAGO"/>
        <s v="33 - MEJORAMIENTO DE  LA CAPILLA SAGRADO CORAZÓN DE JESÚS, MUNICIPIO SANTO DOMINGO ESTE, PROVINCIA SANTO DOMINGO."/>
        <s v="31 - REHABILITACIÓN CONSTRUCCIÓN AMPLIACIÓN DE LA ESCUELA DE MONTE PLATA"/>
        <s v="44 - REPARACIÓN DEL INSTITUTO TECNOLÓGICO SUPERIOR COMUNITARIO DE SAN LUIS, MUNICIPIO SANTO DOMINGO ESTE, PROVINCIA SANTO DOMINGO."/>
        <s v="03 - CONSTRUCCIÓN LÍNEA 2C DEL METRO DE SANTO DOMINGO TRAMOS:  ALCARRIZOS- LUPERÓN"/>
        <s v="02 - AMPLIACIÓN DEL SERVICIO DE LA LINEA 1 DEL METRO DE SANTO DOMINGO"/>
        <s v="04 - CONSTRUCCIÓN DE LA LÍNEA 1B DEL METRO DE SANTO DOMINGO, TRAMO VILLA MELLA - PUNTA, SANTO DOMINGO NORTE"/>
        <s v="05 - AMPLIACIÓN DE LA CAPACIDAD DE TRANSPORTE DE LA LÍNEA 2 DEL METRO DE SANTO DOMINGO"/>
        <s v="02 - REHABILITACIÓN PARA EL DESARROLLO TURÍSTICO Y SOCIAL DE LA CIUDAD COLONIAL, SANTO DOMINGO, D.N."/>
        <s v="40 - CONSTRUCCIÓN EDIFICIO DE ASOCIACIÓN DOMINICANA DE PRENSA TURÍSTICA ADOMPRETUR, MUNICIPIO PUERTO PLATA"/>
        <s v="18 - RECONSTRUCCIÓN DE LA VÍA DE ACCESO A LA PLAYA MACAO, DISTRITO MUNICIPAL VERÓN PUNTA CANA, PROVINCIA LA ALTAGRACIA."/>
        <s v="36 - RECONSTRUCCIÓN DE LA CALLE DOMINGO MAIZ Y VIA DE INTERCONEXION A LA AV. BARCELO, DISTRITO MUNICIPAL VERON PUNTA CANA, PROVINCIA LA ALTAGRACIA."/>
        <s v="43 - RECONSTRUCCIÓN DEL CAMINO DE ACCESO A LAS PLAYAS BERGANTIN, PUNTA BERGANTIN, HUEQUITO BERGANTIN Y CANGREJO, MUNICIPIO VILLA MONTELLANO, PROVINCIA DE PUERTO PLATA."/>
        <s v="46 - RECONSTRUCCIÓN DEL CAMINO DE ACCESO AL SALTO DE AGUAS BLANCAS, MUNICIPIO CONSTANZA, PROVINCIA LA VEGA."/>
        <s v="57 - RECONSTRUCCIÓN DE LAS CALLES DEL CASCO URBANO EN EL MUNICIPIO SAN FELIPE, PROVINCIA PUERTO PLATA."/>
        <s v="61 - RECONSTRUCCIÓN DEL CAMINO DE ACCESO A LA PLAYA CALETA, DISTRITO MUNICIPAL CALETA, PROVINCIA LA ROMANA"/>
        <s v="64 - REMODELACIÓN DE LA AV. GUSTAVO MEJIA RICART, TRAMO AV. WINSTON CHURCHILL - AV. ABRAHAM LINCOLN, SECTOR PIANTINI, DISTRITO NACIONAL"/>
        <s v="66 - RECONSTRUCCIÓN VÍA DE ACCESO A PLAYA TECO, DISTRITO MUNICIPAL MAIMÓN, PROVINCIA PUERTO PLATA"/>
        <s v="70 - RECONSTRUCCIÓN VIA DE ACCESO A JUMUNUCO TRAMO CALLE SABINA-ESCUELA COMPADRE PASCUAL, MUNICIPIO JARABACOA, PROVINCIA LA VEGA."/>
        <s v="38 - RECONSTRUCCIÓN DE CALLES DE LA ZONA URBANA DE BAYAHIBE, PROVINCIA LA ALTAGRACIA"/>
        <s v="52 - RECONSTRUCCIÓN CALLES COLÓN, EUGENIO MARÍA DE HOSTOS Y CALLEJÓN DE REGINA, CIUDAD COLONIAL, DISTRITO NACIONAL."/>
        <s v="45 - RECONSTRUCCIÓN DE LAS CALLES DEL MUNICIPIO SOSUA, PROVINCIA  PUERTO PLATA."/>
        <s v="32 - REPARACIÓN EN LA CALLE FRANCISCO ALBERTO CAAMAÑO DEÑÓ, MUNICIPIO LAS TERRENAS, PROVINCIA SAMANÁ"/>
        <s v="05 - RECONSTRUCCIÓN DE PLAZA DE VENDEDORES EN EL PUEBLO LOS PESCADORES, MUNICIPIO LAS TERRENAS, PROVINCIA SAMANA"/>
        <s v="15 - MEJORAMIENTO DEL ENTORNO DE LA LAGUNA GRI GRI, MUNICIPIO RÍO SAN JUAN, PROVINCIA MARÍA TRINIDAD SÁNCHEZ."/>
        <s v="33 - RECONSTRUCCIÓN DEL PARQUE NACIONAL SUBMARINO LA CALETA Y SU ENTORNO, DISTRITO MUNICIPAL LA CALETA, PROVINCIA SANTO DOMINGO"/>
        <s v="53 - CONSTRUCCIÓN  PLAZA MULTIUSO SEIBANA,  MUNICIPIO DE SANTA CRUZ, PROVINCIA EL SEIBO."/>
        <s v="56 - CONSTRUCCIÓN DE TERMINAL DE CRUCEROS EN EL PUERTO DEL MUNICIPIO SANTA CRUZ DE BARAHONA, PROVINCIA BARAHONA"/>
        <s v="65 - RECONSTRUCCIÓN PLAZA DE VENDEDORES EN CAYO LEVANTADO, MUNICIPIO SAMANA, PROVINCIA SAMANA"/>
        <s v="13 - CONSTRUCCIÓN PLAZA DE VENDEDORES PLAYA PALENQUE, MUNICIPIO SABANA GRANDE DE PALENQUE, PROVINCIA SAN CRISTOBAL."/>
        <s v="22 - RECONSTRUCCIÓN  PARQUE DEL HIGO Y SU ENTORNO, MUNICIPIO DE BÁNICA, PROVINCIA ELIAS PIÑA."/>
        <s v="28 - CONSTRUCCIÓN DE ESTACIONAMIENTO VEHICULAR PARA VISITANTES DE PLAYA BAYAHIBE, PROVINCIA LA ALTAGRACIA"/>
        <s v="29 - RECONSTRUCCIÓN DE LA INFRAESTRUCTURA VIAL EN CALLE AGUSTIN GUERRERO, MUNICIPIO SALVALEON DE HIGUEY, PROVINCIA LA ALTAGRACIA"/>
        <s v="37 - RECONSTRUCCIÓN DEL MUELLE TURISTICO DE MICHES, MUNICIPIO MICHES, PROVINCIA EL SEIBO."/>
        <s v="69 - RECONSTRUCCIÓN PLAZA DE VENDEDORES PLAYA MINO, MUNICIPIO RIO SAN JUAN, PROVINCIA MARIA TRINIDAD SANCHEZ"/>
        <s v="67 - RESTAURACIÓN EDIFICIO DE LA DIRECCIÓN NACIONAL DE PATRIMONIO MONUMENTAL (DNPM), CIUDAD COLONIAL, DISTRITO NACIONAL"/>
        <s v="54 - CONSTRUCCIÓN  PARQUE URBANO EN EL MUNICIPIO  BAJOS DE HAINA, PROVINCIA SAN CRISTOBAL"/>
        <s v="68 - CONSTRUCCIÓN DE INFRAESTRUCTURAS RECREATIVAS EN FRENTE MARÍTIMO DE PLAYA LINDA, MUNICIPIO NIZAO, PROVINCIA PERAVIA."/>
        <s v="10 - MEJORAMIENTO DE SENDERO PEATONAL DESDE CALLE LORENZO ALVAREZ HASTA CALLE DUARTE, MUNICIPIO CABRERA, PROVINCIA MARÍA TRINIDAD SÁNCHEZ"/>
        <s v="55 - MEJORAMIENTO DEL BALNEARIO BOCA DE CACHON Y SU ENTORNO, MUNICIPIO JIMANI, PROVINCIA INDEPENDENCIA."/>
        <s v="59 - RECONSTRUCCIÓN DEL PARQUE CENTRAL JUAN PABLO DUARTE Y SU ENTORNO, MUNICIPIO SANTA BÁRBARA DE SAMANÁ, PROVINCIA SAMANÁ"/>
        <s v="60 - RECONSTRUCCIÓN DE LA PLAZA MARCELINO MARTE (CANITO) Y SU ENTORNO, MUNICIPIO GUAYACANES, PROVINCIA SAN PEDRO DE MACORÍS."/>
        <s v="31 - RECONSTRUCCIÓN PASARELA PEATONAL EN LA ZONA COSTERA DEL MUNICIPIO LAS TERRENAS, PROVINCIA SAMANA"/>
        <s v="35 - HABILITACIÓN ESTACION DEPURADORA AGUAS RESIDUALES JUAN DOLIO, MUNICIPIO GUAYACANES, PROVINCIA DE SAN PEDRO DE MACORIS"/>
        <s v="08 - RECONSTRUCCIÓN DEL FRENTE COSTERO DE LA PLAYA SOSUA, MUNICIPIO SOSUA, PROVINCIA PUERTO PLATA"/>
        <s v="01 - RECONSTRUCCIÓN DEL MALECÓN DEL MUNICIPIO DE SANTA BARBARA DE SAMANÁ, PROVINCIA  SAMANÁ"/>
        <s v="03 - REMODELACIÓN DE LAS INFRAESTRUCTURAS RECREATIVAS EN EL MALECÓN DE SAN PEDRO DE MACORÍS"/>
        <s v="63 - RECONSTRUCCIÓN DEL FRENTE MARITIMO EN EL MUNICIPIO DE PEDERNALES, PROVINCIA PEDERNALES."/>
        <s v="04 - REMODELACIÓN  MALECON   MUNICIPIO  SANTO DOMINGO ESTE, PROVINCIA SANTO DOMINGO"/>
        <s v="62 - RECONSTRUCCIÓN DEL PARQUE GLORIETA A SANTA BÁRBARA Y SU ENTORNO, MUNICIPIO SANTA BÁRBARA DE SAMANÁ, PROVINCIA SAMANÁ."/>
        <s v="39 - RECONSTRUCCIÓN MALECON PLAYA GRINGO,MUNICIPIO HAINA, PROVINCIA SAN CRISTOBAL"/>
        <s v="50 - REMODELACIÓN PARROQUIA SANTA BARBARA DE SAMANA, PROVINCIA SAMANA"/>
        <s v="12 - CONSTRUCCIÓN DE CENTRO PARROQUIAL ESPÍRITU SANTO, MUNICIPIO DE SAN FRANCISCO DE MACORÍS, PROVINCIA DUARTE."/>
        <s v="58 - CONSTRUCCIÓN VERJA PERIMETRAL DEL SANTUARIO NACIONAL SANTO CRISTO DE LOS MILAGROS, MUNICIPIO DE BAYAGUANA, PROVINCIA MONTE PLATA"/>
        <s v="01 - GESTION  INTEGRAL DE RESIDUOS SOLIDOS EN EL VERTEDERO DE DUQUESA , PROVINCIA SANTO DOMINGO"/>
        <s v="05 - RESTAURACIÓN DE LA CUENCA  DEL RÍO OCOA Y SU  COSTA EN LA PROVINCIA SAN JOSÉ DE OCOA."/>
        <s v="02 - CONSTRUCCIÓN LABORATORIO DE CALIBRACIONES DOSIMÉTRICAS PARA LA PROTECCIÓN RADIOLÓGICA, DISTRITO NACIONAL."/>
        <s v="01 - INVESTIGACIÓN POTENCIAL DE TIERRAS RARAS EN LA RESERVA FISCAL AVILA, PROVINCIA  PEDERNALES"/>
        <s v="16 - CONSTRUCCIÓN DEL EDIFICIO DE PARQUEOS DE LA DIRECCIÓN GENERAL DE IMPUESTOS INTERNOS (DGII), SECTOR GAZCUE, DISTRITO NACIONAL"/>
        <s v="84 - HUMANIZACION DEL SISTEMA PENITENCIARIO DE LA REPÚBLICA DOMINICANA"/>
        <s v="23 - MEJORAMIENTO DE LA CONECTIVIDAD PARA LA TRANSFORMACION DIGITAL EN LA REPUBLICA DOMINICANA"/>
        <s v="01 - MEJORAMIENTO DE 100,000 VIVIENDAS EN LA REPÚBLICA DOMINICANA"/>
        <s v="02 - CONSTRUCCIÓN ACUEDUCTO Y ALCANTARILLADO, POBLADO MONTEGRANDE, PROVINCIA BARAHONA"/>
        <s v="11 - CONSTRUCCIÓN Y EQUIPAMIENTO CIUDAD SANITARIA SAN CRISTÓBAL"/>
        <s v="90 - CONSTRUCCIÓN DE LA CIUDAD SANITARIA DR. LUIS E. AYBAR, DISTRITO NACIONAL"/>
        <s v="36 - RECONSTRUCCIÓN HOSPITAL JOSE MARIA CABRAL Y BAEZ, SANTIAGO, PROVINCIA SANTIAGO"/>
        <s v="70 - CONSTRUCCIÓN  HOSPITAL REGIONAL EN SAN FRANCISCO DE MACORIS, PROV. DUARTE"/>
        <s v="20 - REPARACIÓN INSTALACIONES DEPORTIVAS PARQUE MIRADOR DEL ESTE, SANTO DOMINGO ESTE"/>
        <s v="01 - RECONSTRUCCIÓN ESTADIO DE SOFTBALL LOS MAMEYES  MUNICIPIO  SANTO DOMINGO ESTE, PROVINCIA SANTO DOMINGO"/>
        <s v="17 - REPARACIÓN DE INSTALACIONES DEPORTIVAS DEL CENTRO OLÍMPICO JUAN PABLO DUARTE,DISTRITO NACIONAL."/>
        <s v="15 - Remodelación Estadio Olímpico Félix Sánchez, Distrito Nacional"/>
        <s v="59 - CONSTRUCCIÓN ESTADIO DE BASEBALL BEBECITO DEL VILLAR, BONAO, PROV. MONSEÑOR NOUEL"/>
        <s v="81 - RECONSTRUCCIÓN DEL ESTADIO DE BEISBOL CRISTO REDENTOR EN EL SECTOR LOS GIRASOLES,DISTRITO NACIONAL"/>
        <s v="82 - CONSTRUCCIÓN DEL CLUB DEPORTIVO LOS JARDINES DEL NORTE, DISTRITO NACIONAL"/>
        <s v="05 - CONSTRUCCIÓN CENTRO MODELO DE PRESTACIÓN DE SERVICIOS PARA MUJERES (CIUDAD MUJER)"/>
        <s v="09 - CONSTRUCCIÓN Y RECONSTRUCCIÓN DE DESTACAMENTOS POLICIALES EN COMUNIDADES DE LA PROVINCIA INDEPENDENCIA"/>
        <s v="12 - CONSTRUCCIÓN Y RECONSTRUCIÓN DE DESTACAMENTOS POLICIALES EN COMUNIDADES DEL DISTRITO NACIONAL"/>
        <s v="13 - CONSTRUCCIÓN Y RECONSTRUCCIÓN DE DESTACAMENTOS POLICIALES EN COMUNIDADES DE LA PROVINCIA SANTO DOMINGO"/>
        <s v="17 - CONSTRUCCIÓN Y RECONSTRUCCIÓN DE DESTACAMENTOS POLICIALES, EN COMUNIDADES DE LA PROVINCIA SANTIAGO"/>
        <s v="18 - CONSTRUCCIÓN DE DESTACAMENTO POLICIAL EN EL MUNICIPIO GUAYABAL, PROVINCIA AZUA"/>
        <s v="22 - CONSTRUCCIÓN DESTACAMENTOS POLICIALES EN COMUNIDADES SELECCIONADAS DE LA PROVINCIA DUARTE"/>
        <s v="31 - CONSTRUCCIÓN DE DESTACAMENTOS POLICIALES EN COMUNIDADES DE LA PROVINCIA BARAHONA"/>
        <s v="66 - CONSTRUCCIÓN DESTACAMENTO POLICIAL EN LA COMUNIDAD SAN JOSE DE PASTRANA, MUNICIPIO CABRERA, PROVINCIA MARIA TRINIDAD SANCHEZ"/>
        <s v="68 - CONSTRUCCIÓN DESTACAMENTO POLICIAL EN EL COPEYITO, MUNICIPIO RIO SAN JUAN, PROVINCIA MARIA TRINIDAD SANCHEZ"/>
        <s v="79 - CONSTRUCCIÓN DESTACAMENTOS POLICIALES EN DIFERENTES COMUNIDADES DE LA  PROVINCIA PUERTO PLATA"/>
        <s v="44 - CONSTRUCCIÓN ESTACIÓN DEL CUERPO DE BOMBEROS, MUNICIPIO BARAHONA, PROVINCIA BARAHONA"/>
        <s v="23 - CONSTRUCCIÓN DE DESTACAMENTOS POLICIALES EN LA PROVINCIA SAN JUAN"/>
        <s v="87 - CONSTRUCCIÓN DE APARTAMENTOS EN EL SECTOR SANTA ANA, MUNICIPIO SAN FRANCISCO DE MACORÍS, PROVINCIA DUARTE"/>
        <s v="01 - CONSTRUCCIÓN CENTRO COMUNAL NUEVA ESPERANZA, MUNICIPIO BANI, PROVINCIA PERAVIA"/>
        <s v="09 - CONSTRUCCIÓN MERCADO MUNICIPAL DE CABRAL, PROVINCIA BARAHONA"/>
        <s v="16 - REMODELACIÓN DE OFICINAS PÚBLICAS, MUNICIPIO BANI, PROVINCIA PERAVIA."/>
        <s v="18 - REMODELACIÓN CENTRO COMUNAL SIMON BOLIVAR DEL SECTOR CARACOL BANANA, MUNICIPIO BONAO, PROVINCIA MONSEÑOR NOUEL"/>
        <s v="25 - REHABILITACIÓN DE EDIFICACIÓN PARA EL ALOJAMIENTO DE OFICINAS PÚBLICAS EN SAN FRANCISCO DE MACORÍS, PROVINCIA DUARTE"/>
        <s v="28 - CONSTRUCCIÓN CENTRO COMUNAL CRUCE 6 DE NOVIEMBRE - CARRETERA CAMBITA, MUNICIPIO SAN CRISTOBAL, PROVINCIA SAN CRISTOBAL"/>
        <s v="30 - CONSTRUCCIÓN CENTRO COMUNAL SECTOR NAJAYO ARRIBA, MUNICIPIO SAN CRISTOBAL, PROVINCIA SAN CRISTOBAL"/>
        <s v="31 - CONSTRUCCIÓN CENTRO COMUNAL BARRIO NUEVO, MUNICIPIO YAGUATE, PROVINCIA SAN CRISTOBAL"/>
        <s v="32 - CONSTRUCCIÓN CENTRO COMUNAL SECTOR KILOMETRO 59, MUNICIPIO VILLA ALTAGRACIA, PROVINCIA SAN CRISTOBAL"/>
        <s v="33 - CONSTRUCCIÓN CENTRO COMUNAL SECTOR PAJARITO, MUNICIPIO YAGUATE, PROVINCIA SAN CRISTOBAL"/>
        <s v="33 - CONSTRUCCIÓN DE FUNERARIAS EN COMUNIDADES DE LA PROVINCIA SAN JUAN"/>
        <s v="34 - CONSTRUCCIÓN DE PANADERIA EN EL SECTOR DE VILLA CARMEN, MUNICIPIO LAS MATAS DE FARFAN, PROVINCIA SAN JUAN"/>
        <s v="63 - CONSTRUCCIÓN CENTRO COMUNAL DISTRITO MUNICIPAL SAN LUIS, PROVINCIA SANTO DOMINGO"/>
        <s v="64 - CONSTRUCCIÓN CENTRO PARROQUIAL DE LA IGLESIA SAN FRANCISCO DE ASÍS, SECTOR LA NUEVA BARQUITA, MUNICIPIO SANTO DOMINGO NORTE"/>
        <s v="67 - CONSTRUCCIÓN CENTRO COMUNAL DELIO RINCÓN, SECCIÓN LA JOYA, MUNICIPIO SAN ANTONIO DE GUERRA, PROVINCIA SANTO DOMINGO"/>
        <s v="70 - CONSTRUCCIÓN LA CASA DEL MANÍ, MUNICIPIO EL PINO, PROVINCIA DAJABON"/>
        <s v="82 - REMODELACIÓN PARROQUIA SANTIAGO APÓSTOL,  DISTRITO MUNICIPAL ARROYO AL MEDIO, MUNICIPIO NAGUA, PROVINCIA MARÍA TRINIDAD SÁNCHEZ"/>
        <s v="15 - CONSTRUCCIÓN DE FUNERARIA MUNICIPIO OVIEDO, PROVINCIA PEDERNALES"/>
        <s v="32 - CONSTRUCCIÓN DE FUNERARIAS EN LAS GORDAS Y MATA BONITA, MUNICIPIO NAGUA, PROVINCIA MARÍA TRINIDAD SÁNCHEZ"/>
        <s v="42 - CONSTRUCCIÓN CAPILLA SABANA REY LA ROMERA, DISTRITO MUNICIPAL EL RANCHITO, MUNICIPIO LA VEGA"/>
        <s v="49 - REMODELACIÓN IGLESIA LA LUZ DEL MUNDO, SECTOR MIRAFLORES, MUNICIPIO SANTO DOMINGO NORTE"/>
        <s v="69 - CONSTRUCCIÓN PARROQUIA NUESTRA SEÑORA DEL SAGRADO CORAZÓN, SECTOR VILLA VERDE, MUNICIPIO LA ROMANA"/>
        <s v="01 - CONSTRUCCIÓN DE ECO-HABITAT INTEGRAL PARA CIUDADANOS EN CONDICION DE POBREZA MULTIDIMENSIONAL EN LA PROVINCIA DE AZUA"/>
        <s v="02 - CONSTRUCCIÓN DE ECO-HÁBITAT INTEGRAL PARA CIUDADANOS EN CONDICIÓN DE POBREZA MULTIDIMENSIONAL, PROVINCIA MARÍA TRINIDAD SÁNCHEZ"/>
        <s v="05 - CONSTRUCCIÓN DE ECO-HÁBITAT INTEGRAL PARA FAMILIAS EN CONDICIONES DE VULNERABILIDAD EN EL MUNICIPIO EL SEIBO, PROVINCIA EL SEIBO"/>
        <s v="06 - CONSTRUCCIÓN DE ECO-HABITAT INTEGRAL PARA CIUDADANOS EN CONDICION DE POBREZA MULTIDIMENSIONAL EN EL MUNICIPIO SAN PEDRO DE MACORÍS, PROVINCIA SAN PEDRO DE MACORÍS"/>
        <s v="10 - CONSTRUCCIÓN DE 100 VIVIENDAS ECO-AMIGABLES PARA FAMILIAS EN CONDICIONES DE VULNERABILIDAD EN EL DISTRITO MUNICIPAL CHIRINO, PROVINCIA MONTE PLATA"/>
        <s v="08 - CONSTRUCCIÓN DE PLAZA COMUNITARIA EN EL MUNICIPIO DE BÁNICA,  PROVINCIA ELÍAS PIÑA"/>
        <s v="01 - CONSTRUCCIÓN DE OFICINAS DEL ESTADO MAYOR ERD, MUNICIPIO PEDRO BRAND, PROVINCIA SANTO DOMINGO"/>
        <s v="06 - CONSTRUCCIÓN  INSTALACIONES PARA EL CUERPO ESPECIALIZADO DE MITIGACIÓN A EMERGENCIAS Y DESASTRES, CEMED - CENTRO DE MITIGACION HIGUAMO-YUMA, PROVINCIA LA ALTAGRACIA"/>
        <s v="01 - AMPLIACIÓN DEL PLANTEL EDUCATIVO PARA INICIAL ALBERGUE INFANTIL SANTA ROSA DE LIMA, MUNICIPIO PEDRO BRAND, PROVINCIA SANTO DOMINGO."/>
        <s v="01 - AMPLIACIÓN DEL PLANTEL EDUCATIVO PARA INICIAL ALERIS MAGDALENA MONTERO ARIAS, MUNICIPIO TAMAYO, PROVINCIA BAHORUCO."/>
        <s v="01 - AMPLIACIÓN DEL PLANTEL EDUCATIVO PARA INICIAL GOZUELA, MUNICIPIO PEPILLO SALCEDO, PROVINCIA MONTE CRISTI."/>
        <s v="01 - AMPLIACIÓN DEL PLANTEL EDUCATIVO PARA INICIAL GUAZUMITA, MUNICIPIO YAMASÁ, PROVINCIA MONTE PLATA."/>
        <s v="01 - AMPLIACIÓN DEL PLANTEL EDUCATIVO PARA INICIAL HERMANAS MIRABAL, MUNICIPIO SALCEDO, PROVINCIA HERMANAS MIRABAL."/>
        <s v="01 - AMPLIACIÓN DEL PLANTEL EDUCATIVO PARA INICIAL JOSÉ AUDILIO SANTANA, MUNICIPIO HIGÜEY, PROVINCIA LA ALTAGRACIA."/>
        <s v="01 - AMPLIACIÓN DEL PLANTEL EDUCATIVO PARA INICIAL JUAN ARTURO LOCKWARD STAMERS, MUNICIPIO VILLA MONTELLANO, PROVINCIA PUERTO PLATA."/>
        <s v="01 - AMPLIACIÓN DEL PLANTEL EDUCATIVO PARA INICIAL MARÍA INOCENCIA BELÉN MININO, MUNICIPIO BANÍ, PROVINCIA PERAVIA."/>
        <s v="01 - AMPLIACIÓN DEL PLANTEL EDUCATIVO PARA INICIAL PROF. JUAN EMILIO BOSCH GAVIÑO, MUNICIPIO CONSTANZA, PROVINCIA LA VEGA."/>
        <s v="01 - AMPLIACIÓN DEL PLANTEL EDUCATIVO PARA INICIAL PROF. VINICIO VALENZUELA PÉREZ, MUNICIPIO LOS ALCARRIZOS, PROVINCIA SANTO DOMINGO."/>
        <s v="02 - AMPLIACIÓN DEL PLANTEL EDUCATIVO PARA INICIAL ANTONIO ESPAILLAT, MUNICIPIO SALCEDO, PROVINCIA HERMANAS MIRABAL."/>
        <s v="02 - AMPLIACIÓN DEL PLANTEL EDUCATIVO PARA INICIAL EL SIFÓN, MUNICIPIO BANÍ, PROVINCIA PERAVIA."/>
        <s v="02 - AMPLIACIÓN DEL PLANTEL EDUCATIVO PARA INICIAL JUANA SALTITOPA, MUNICIPIO LOS ALCARRIZOS, PROVINCIA SANTO DOMINGO."/>
        <s v="02 - AMPLIACIÓN DEL PLANTEL EDUCATIVO PARA INICIAL LOS RINCONES DE GUACO, MUNICIPIO LA VEGA, PROVINCIA LA VEGA."/>
        <s v="02 - AMPLIACIÓN DEL PLANTEL EDUCATIVO PARA INICIAL PROF. MANUEL GÓMEZ POLANCO, MUNICIPIO SOSÚA, PROVINCIA PUERTO PLATA."/>
        <s v="02 - AMPLIACIÓN DEL PLANTEL EDUCATIVO PARA INICIAL SALOMÉ UREÑA DE HENRÍQUEZ, MUNICIPIO TAMAYO, PROVINCIA BAHORUCO."/>
        <s v="02 - AMPLIACIÓN DEL PLANTEL EDUCATIVO PARA INICIAL SAN JOSÉ OBRERO, MUNICIPIO PEDRO BRAND, PROVINCIA SANTO DOMINGO."/>
        <s v="03 - AMPLIACIÓN DEL PLANTEL EDUCATIVO PARA INICIAL AMÉRICO LUGO HERRERAS, MUNICIPIO TAMAYO, PROVINCIA BAHORUCO."/>
        <s v="03 - AMPLIACIÓN DEL PLANTEL EDUCATIVO PARA INICIAL DAVID DURÁN , MUNICIPIO CONSTANZA, PROVINCIA LA VEGA."/>
        <s v="03 - AMPLIACIÓN DEL PLANTEL EDUCATIVO PARA INICIAL FRANCISCO ALBERTO CAAMAÑO DEÑÓ, MUNICIPIO BAYAGUANA, PROVINCIA MONTE PLATA."/>
        <s v="03 - AMPLIACIÓN DEL PLANTEL EDUCATIVO PARA INICIAL FRANCISCO DEL ROSARIO SÁNCHEZ, MUNICIPIO SAN JUAN, PROVINCIA SAN JUAN."/>
        <s v="03 - AMPLIACIÓN DEL PLANTEL EDUCATIVO PARA INICIAL HERMANOS TREJO, MUNICIPIO HIGÜEY, PROVINCIA LA ALTAGRACIA."/>
        <s v="03 - AMPLIACIÓN DEL PLANTEL EDUCATIVO PARA INICIAL MANUEL DE JESÚS PERELLÓ, MUNICIPIO BANÍ, PROVINCIA PERAVIA."/>
        <s v="03 - AMPLIACIÓN DEL PLANTEL EDUCATIVO PARA INICIAL PROF. JEREMÍAS KERRY GREEN, MUNICIPIO SOSÚA, PROVINCIA PUERTO PLATA."/>
        <s v="03 - AMPLIACIÓN DEL PLANTEL EDUCATIVO PARA INICIAL PROF. JOSÉ RAMÓN LIRIANO TEJADA, MUNICIPIO SALCEDO, PROVINCIA HERMANAS MIRABAL."/>
        <s v="03 - AMPLIACIÓN DEL PLANTEL EDUCATIVO PARA INICIAL ROSA SMESTER, MUNICIPIO MONTE CRISTI, PROVINCIA MONTE CRISTI."/>
        <s v="04 - AMPLIACIÓN DEL PLANTEL EDUCATIVO PARA INICIAL  GREGORIO LUPERÓN, MUNICIPIO LOS RÍOS, PROVINCIA BAHORUCO."/>
        <s v="04 - AMPLIACIÓN DEL PLANTEL EDUCATIVO PARA INICIAL ALIRO PAULINO, MUNICIPIO NIZAO, PROVINCIA PERAVIA."/>
        <s v="04 - AMPLIACIÓN DEL PLANTEL EDUCATIVO PARA INICIAL EVARISTO BRITO REYES, MUNICIPIO LOS ALCARRIZOS, PROVINCIA SANTO DOMINGO."/>
        <s v="04 - AMPLIACIÓN DEL PLANTEL EDUCATIVO PARA INICIAL JUAN BAUTISTA DE LA CRUZ, MUNICIPIO VILLA TAPIA, PROVINCIA HERMANAS MIRABAL."/>
        <s v="04 - AMPLIACIÓN DEL PLANTEL EDUCATIVO PARA INICIAL MERCEDES CONSUELO MATOS EN LA PROVINCIA SAN JUAN."/>
        <s v="04 - AMPLIACIÓN DEL PLANTEL EDUCATIVO PARA INICIAL OLIVIA NUÑEZ HIDALGO, MUNICIPIO GASPAR HERNÁNDEZ, PROVINCIA ESPAILLAT."/>
        <s v="04 - AMPLIACIÓN DEL PLANTEL EDUCATIVO PARA INICIAL PADRE FANTINO , MUNICIPIO CONSTANZA, PROVINCIA LA VEGA."/>
        <s v="04 - AMPLIACIÓN DEL PLANTEL EDUCATIVO PARA INICIAL PROF. JUANA CARABALLO POLANCO, MUNICIPIO PUERTO PLATA, PROVINCIA PUERTO PLATA."/>
        <s v="04 - AMPLIACIÓN DEL PLANTEL EDUCATIVO PARA INICIAL SERAFINA SÁNCHEZ, MUNICIPIO MONTE CRISTI, PROVINCIA MONTE CRISTI."/>
        <s v="05 - AMPLIACIÓN DEL PLANTEL EDUCATIVO PARA INICIAL CRISTINO PITTA, MUNICIPIO GASPAR HERNÁNDEZ, PROVINCIA ESPAILLAT."/>
        <s v="05 - AMPLIACIÓN DEL PLANTEL EDUCATIVO PARA INICIAL FERNANDO ARTURO DE MERIÑO, MUNICIPIO MONTE PLATA, PROVINCIA MONTE PLATA."/>
        <s v="05 - AMPLIACIÓN DEL PLANTEL EDUCATIVO PARA INICIAL FUNDACIÓN DE PERAVIA, MUNICIPIO BANÍ, PROVINCIA PERAVIA."/>
        <s v="05 - AMPLIACIÓN DEL PLANTEL EDUCATIVO PARA INICIAL HATO VIEJO , MUNICIPIO JARABACOA, PROVINCIA LA VEGA."/>
        <s v="05 - AMPLIACIÓN DEL PLANTEL EDUCATIVO PARA INICIAL JESÚS DE NAZARET - BATEY PALMAREJITO, MUNICIPIO LOS ALCARRIZOS, PROVINCIA SANTO DOMINGO."/>
        <s v="05 - AMPLIACIÓN DEL PLANTEL EDUCATIVO PARA INICIAL JOSÉ GABRIEL GARCÍA, MUNICIPIO PEPILLO SALCEDO, PROVINCIA MONTE CRISTI."/>
        <s v="05 - AMPLIACIÓN DEL PLANTEL EDUCATIVO PARA INICIAL SECTOR SURESTE, MUNICIPIO SAN JUAN, PROVINCIA SAN JUAN."/>
        <s v="05 - AMPLIACIÓN DEL PLANTEL EDUCATIVO PARA INICIAL VIRGINIA ELENA ORTEA, MUNICIPIO PUERTO PLATA, PROVINCIA PUERTO PLATA."/>
        <s v="06 - AMPLIACIÓN DEL PLANTEL EDUCATIVO PARA INICIAL ADRIANA MARÍA GUILLU VIUDA SUAZO, MUNICIPIO SAN JUAN, PROVINCIA SAN JUAN."/>
        <s v="06 - AMPLIACIÓN DEL PLANTEL EDUCATIVO PARA INICIAL ANDRÉS PEÑA CABRAL, MUNICIPIO BANÍ, PROVINCIA PERAVIA."/>
        <s v="06 - AMPLIACIÓN DEL PLANTEL EDUCATIVO PARA INICIAL CARA LINDA, MUNICIPIO MONTE PLATA, PROVINCIA MONTE PLATA."/>
        <s v="06 - AMPLIACIÓN DEL PLANTEL EDUCATIVO PARA INICIAL ESCUELA PARROQUIAL SALESIANA MARÍA AUXILIADORA, MUNICIPIO LA VEGA, PROVINCIA LA VEGA."/>
        <s v="06 - AMPLIACIÓN DEL PLANTEL EDUCATIVO PARA INICIAL LA PEDRERA, MUNICIPIO GASPAR HERNÁNDEZ, PROVINCIA ESPAILLAT."/>
        <s v="06 - AMPLIACIÓN DEL PLANTEL EDUCATIVO PARA INICIAL MARÍA ALEJANDRINA PICHARDO, MUNICIPIO VILLA RIVA, PROVINCIA DUARTE."/>
        <s v="06 - AMPLIACIÓN DEL PLANTEL EDUCATIVO PARA INICIAL MARÍA CONCEPCIÓN BONA, MUNICIPIO HIGÜEY, PROVINCIA LA ALTAGRACIA."/>
        <s v="06 - AMPLIACIÓN DEL PLANTEL EDUCATIVO PARA INICIAL MARIE POUSSEPIN - FE Y ALEGRÍA, MUNICIPIO VILLA JARAGUA, PROVINCIA BAHORUCO."/>
        <s v="06 - AMPLIACIÓN DEL PLANTEL EDUCATIVO PARA INICIAL PILOTO, MUNICIPIO GUAYUBÍN, PROVINCIA MONTE CRISTI."/>
        <s v="06 - AMPLIACIÓN DEL PLANTEL EDUCATIVO PARA INICIAL PROF. JUAN EMILIO BOSCH GAVIÑO, MUNICIPIO PUERTO PLATA, PROVINCIA PUERTO PLATA."/>
        <s v="07 - AMPLIACIÓN DEL PLANTEL EDUCATIVO PARA INICIAL  PROF. VITALINA GUERRERO PIMENTEL, MUNICIPIO BANÍ, PROVINCIA PERAVIA."/>
        <s v="07 - AMPLIACIÓN DEL PLANTEL EDUCATIVO PARA INICIAL ALTAGRACIA GRULLÓN, MUNICIPIO SAN FRANCISCO DE MACORÍS, PROVINCIA DUARTE."/>
        <s v="07 - AMPLIACIÓN DEL PLANTEL EDUCATIVO PARA INICIAL GEORGE ARZENO BRUGAL FE Y ALEGRÍA, MUNICIPIO PUERTO PLATA, PROVINCIA PUERTO PLATA."/>
        <s v="07 - AMPLIACIÓN DEL PLANTEL EDUCATIVO PARA INICIAL HIGÜERITO, MUNICIPIO SAN JUAN, PROVINCIA SAN JUAN."/>
        <s v="07 - AMPLIACIÓN DEL PLANTEL EDUCATIVO PARA INICIAL LA DIVISORIA, MUNICIPIO GUAYUBÍN, PROVINCIA MONTE CRISTI."/>
        <s v="07 - AMPLIACIÓN DEL PLANTEL EDUCATIVO PARA INICIAL MARÍA TRINIDAD SÁNCHEZ, MUNICIPIO HIGÜEY, PROVINCIA LA ALTAGRACIA."/>
        <s v="07 - AMPLIACIÓN DEL PLANTEL EDUCATIVO PARA INICIAL NORBERTO LUCIANO MORA BLANCO, MUNICIPIO LA VEGA, PROVINCIA LA VEGA."/>
        <s v="07 - AMPLIACIÓN DEL PLANTEL EDUCATIVO PARA INICIAL NORGE BOTELLO FERNÁNDEZ, MUNICIPIO LOS ALCARRIZOS, PROVINCIA SANTO DOMINGO."/>
        <s v="07 - AMPLIACIÓN DEL PLANTEL EDUCATIVO PARA INICIAL PROF. NELIS MARINA CARABALLO PEREZ, MUNICIPIO JIMANÍ, PROVINCIA INDEPENDENCIA."/>
        <s v="08 - AMPLIACIÓN DEL PLANTEL EDUCATIVO PARA INICIAL AUGUSTO PINEDA, MUNICIPIO NIZAO, PROVINCIA PERAVIA."/>
        <s v="08 - AMPLIACIÓN DEL PLANTEL EDUCATIVO PARA INICIAL BARRIO LAS 100, MUNICIPIO JIMANÍ, PROVINCIA INDEPENDENCIA."/>
        <s v="08 - AMPLIACIÓN DEL PLANTEL EDUCATIVO PARA INICIAL BEJUCAL, MUNICIPIO HIGÜEY, PROVINCIA LA ALTAGRACIA."/>
        <s v="08 - AMPLIACIÓN DEL PLANTEL EDUCATIVO PARA INICIAL BURENDE, MUNICIPIO LA VEGA, PROVINCIA LA VEGA."/>
        <s v="08 - AMPLIACIÓN DEL PLANTEL EDUCATIVO PARA INICIAL JOSÉ GABRIEL GARCÍA, MUNICIPIO CASTAÑUELAS, PROVINCIA MONTE CRISTI."/>
        <s v="08 - AMPLIACIÓN DEL PLANTEL EDUCATIVO PARA INICIAL LEONIDAS DEL CARMEN SÁNCHEZ, MUNICIPIO JUAN DE HERRERA, PROVINCIA SAN JUAN."/>
        <s v="08 - AMPLIACIÓN DEL PLANTEL EDUCATIVO PARA INICIAL LIC. VILMA PEREIRA (FURENIHSI), MUNICIPIO SAN PEDRO DE MACORÍS, PROVINCIA SAN PEDRO DE MACORÍS."/>
        <s v="08 - AMPLIACIÓN DEL PLANTEL EDUCATIVO PARA INICIAL PABLITA POLANCO RODRÍGUEZ, MUNICIPIO VILLA RIVA, PROVINCIA DUARTE."/>
        <s v="08 - AMPLIACIÓN DEL PLANTEL EDUCATIVO PARA INICIAL SILVANO REYNOSO, MUNICIPIO VILLA ISABELA, PROVINCIA PUERTO PLATA."/>
        <s v="09 - AMPLIACIÓN DEL PLANTEL EDUCATIVO PARA INICIAL DAMIÁN DAVID ORTÍZ, MUNICIPIO LAS MATAS DE FARFÁN, PROVINCIA SAN JUAN."/>
        <s v="09 - AMPLIACIÓN DEL PLANTEL EDUCATIVO PARA INICIAL DR. JOSÉ FRANCISCO PEÑA GÓMEZ, MUNICIPIO PUERTO PLATA, PROVINCIA PUERTO PLATA."/>
        <s v="09 - AMPLIACIÓN DEL PLANTEL EDUCATIVO PARA INICIAL ELISEO GRULLÓN, MUNICIPIO NAGUA, PROVINCIA MARÍA TRINIDAD SÁNCHEZ."/>
        <s v="09 - AMPLIACIÓN DEL PLANTEL EDUCATIVO PARA INICIAL JOSÉ ERNESTO ROSARIO POLANCO, MUNICIPIO SOSÚA, PROVINCIA PUERTO PLATA."/>
        <s v="09 - AMPLIACIÓN DEL PLANTEL EDUCATIVO PARA INICIAL PROF. ANA JULIA DÍAZ LUNA , MUNICIPIO LA VEGA, PROVINCIA LA VEGA."/>
        <s v="09 - AMPLIACIÓN DEL PLANTEL EDUCATIVO PARA INICIAL PROF. RAFAEL ANTONIO FIGUEREO, MUNICIPIO NIZAO, PROVINCIA PERAVIA."/>
        <s v="09 - AMPLIACIÓN DEL PLANTEL EDUCATIVO PARA INICIAL RAMÓN BOLÍVAR MEDRANO, MUNICIPIO CRISTÓBAL, PROVINCIA INDEPENDENCIA."/>
        <s v="09 - AMPLIACIÓN DEL PLANTEL EDUCATIVO PARA INICIAL SANTO CURA DE ARS, SECTOR CAPOTILLO, DISTRITO NACIONAL."/>
        <s v="10 - AMPLIACIÓN DEL PLANTEL EDUCATIVO PARA INICIAL ÁNGEL RIVERA, MUNICIPIO AZUA, PROVINCIA AZUA"/>
        <s v="10 - AMPLIACIÓN DEL PLANTEL EDUCATIVO PARA INICIAL BEJUCALITO, MUNICIPIO HIGÜEY, PROVINCIA LA ALTAGRACIA."/>
        <s v="10 - AMPLIACIÓN DEL PLANTEL EDUCATIVO PARA INICIAL DELIA GÓMEZ, MUNICIPIO IMBERT, PROVINCIA PUERTO PLATA."/>
        <s v="10 - AMPLIACIÓN DEL PLANTEL EDUCATIVO PARA INICIAL JUAN SANTOS DÍAZ, MUNICIPIO LOMA DE CABRERA, PROVINCIA DAJABÓN."/>
        <s v="10 - AMPLIACIÓN DEL PLANTEL EDUCATIVO PARA INICIAL LUZ VARONA, MUNICIPIO VILLA ISABELA, PROVINCIA PUERTO PLATA."/>
        <s v="10 - AMPLIACIÓN DEL PLANTEL EDUCATIVO PARA INICIAL MADAME GERMAINE ROCOUR DE PELLERANO, SECTOR EL MILLÓN II, DISTRITO NACIONAL."/>
        <s v="10 - AMPLIACIÓN DEL PLANTEL EDUCATIVO PARA INICIAL NUESTRA SEÑORA DEL CARMEN, MUNICIPIO DUVERGÉ, PROVINCIA INDEPENDENCIA."/>
        <s v="10 - AMPLIACIÓN DEL PLANTEL EDUCATIVO PARA INICIAL PROF. AURELINA VALDEZ, MUNICIPIO LA VEGA, PROVINCIA LA VEGA."/>
        <s v="10 - AMPLIACIÓN DEL PLANTEL EDUCATIVO PARA INICIAL PROF. CRISTÓBAL ALVINO FALCON, MUNICIPIO NIZAO, PROVINCIA PERAVIA."/>
        <s v="10 - AMPLIACIÓN DEL PLANTEL EDUCATIVO PARA INICIAL PROF. FRANCISCO MARÍA VÁSQUEZ, MUNICIPIO NAGUA, PROVINCIA MARÍA TRINIDAD SÁNCHEZ."/>
        <s v="11 - AMPLIACIÓN DEL PLANTEL EDUCATIVO PARA INICIAL EL CAJUIL, MUNICIPIO OVIEDO, PROVINCIA PEDERNALES."/>
        <s v="11 - AMPLIACIÓN DEL PLANTEL EDUCATIVO PARA INICIAL EL PINO, MUNICIPIO EL PINO, PROVINCIA DAJABÓN."/>
        <s v="11 - AMPLIACIÓN DEL PLANTEL EDUCATIVO PARA INICIAL GUACO LOS FRÍAS, MUNICIPIO LA VEGA, PROVINCIA LA VEGA."/>
        <s v="11 - AMPLIACIÓN DEL PLANTEL EDUCATIVO PARA INICIAL JULIA MARTÍNEZ, MUNICIPIO NAGUA, PROVINCIA MARÍA TRINIDAD SÁNCHEZ."/>
        <s v="11 - AMPLIACIÓN DEL PLANTEL EDUCATIVO PARA INICIAL LAS CHARCAS NUEVA, MUNICIPIO LAS CHARCAS, PROVINCIA AZUA."/>
        <s v="11 - AMPLIACIÓN DEL PLANTEL EDUCATIVO PARA INICIAL MARÍA DEL CARMEN GERARDO, MUNICIPIO LAS YAYAS DE VIAJAMA, PROVINCIA AZUA."/>
        <s v="11 - AMPLIACIÓN DEL PLANTEL EDUCATIVO PARA INICIAL MÁXIMO GOMEZ - EL VIGÍA, MUNICIPIO BOCA CHICA, PROVINCIA SANTO DOMINGO."/>
        <s v="11 - AMPLIACIÓN DEL PLANTEL EDUCATIVO PARA INICIAL PEDRO NOLASCO PEÑA, MUNICIPIO LUPERÓN, PROVINCIA PUERTO PLATA."/>
        <s v="11 - AMPLIACIÓN DEL PLANTEL EDUCATIVO PARA INICIAL SAN MARCOS ABAJO, MUNICIPIO PUERTO PLATA, PROVINCIA PUERTO PLATA."/>
        <s v="12 - AMPLIACIÓN DEL PLANTEL EDUCATIVO PARA INICIAL BENERITO, MUNICIPIO SAN RAFAEL DEL YUMA, PROVINCIA LA ALTAGRACIA."/>
        <s v="12 - AMPLIACIÓN DEL PLANTEL EDUCATIVO PARA INICIAL HATO VIEJO, MUNICIPIO LA VEGA, PROVINCIA LA VEGA."/>
        <s v="12 - AMPLIACIÓN DEL PLANTEL EDUCATIVO PARA INICIAL JOSÉ ANTONIO SALCEDO, MUNICIPIO RESTAURACIÓN, PROVINCIA DAJABÓN."/>
        <s v="12 - AMPLIACIÓN DEL PLANTEL EDUCATIVO PARA INICIAL JUAN NEPOMUCENO RAVELO, MUNICIPIO IMBERT, PROVINCIA PUERTO PLATA."/>
        <s v="12 - AMPLIACIÓN DEL PLANTEL EDUCATIVO PARA INICIAL MANUEL GOYA, MUNICIPIO OVIEDO, PROVINCIA PEDERNALES."/>
        <s v="12 - AMPLIACIÓN DEL PLANTEL EDUCATIVO PARA INICIAL NICOLÁS MAÑÓN, MUNICIPIO AZUA, PROVINCIA AZUA."/>
        <s v="12 - AMPLIACIÓN DEL PLANTEL EDUCATIVO PARA INICIAL PEDRO ALEJANDRINO PINA, MUNICIPIO GUANANICO, PROVINCIA PUERTO PLATA."/>
        <s v="12 - AMPLIACIÓN DEL PLANTEL EDUCATIVO PARA INICIAL PROF. ALBALINA ACOSTA DE VÁSQUEZ, MUNICIPIO BOCA CHICA, PROVINCIA SANTO DOMINGO."/>
        <s v="13 - AMPLIACIÓN DEL PLANTEL EDUCATIVO PARA INICIAL ALTAGRACIA BENÍTEZ, MUNICIPIO AZUA, PROVINCIA AZUA."/>
        <s v="13 - AMPLIACIÓN DEL PLANTEL EDUCATIVO PARA INICIAL HERNANDO GORJÓN, MUNICIPIO PEDERNALES, PROVINCIA PEDERNALES."/>
        <s v="13 - AMPLIACIÓN DEL PLANTEL EDUCATIVO PARA INICIAL JUAN BENTZ, MUNICIPIO LUPERÓN, PROVINCIA PUERTO PLATA."/>
        <s v="13 - AMPLIACIÓN DEL PLANTEL EDUCATIVO PARA INICIAL LA MILAGROSA, MUNICIPIO LOS LLANOS, PROVINCIA SAN PEDRO DE MACORÍS."/>
        <s v="13 - AMPLIACIÓN DEL PLANTEL EDUCATIVO PARA INICIAL LA TINA, MUNICIPIO LA VEGA, PROVINCIA LA VEGA."/>
        <s v="13 - AMPLIACIÓN DEL PLANTEL EDUCATIVO PARA INICIAL LOS LLANOS DE PÉREZ, MUNICIPIO IMBERT, PROVINCIA PUERTO PLATA."/>
        <s v="13 - AMPLIACIÓN DEL PLANTEL EDUCATIVO PARA INICIAL RAMÓN PERALTA PÉREZ, MUNICIPIO CABRERA, PROVINCIA MARÍA TRINIDAD SÁNCHEZ."/>
        <s v="13 - AMPLIACIÓN DEL PLANTEL EDUCATIVO PARA INICIAL RÍO LIMPIO, MUNICIPIO PEDRO SANTANA, PROVINCIA ELÍAS PIÑA."/>
        <s v="13 - AMPLIACIÓN DEL PLANTEL EDUCATIVO PARA INICIAL SAN GERMÁN, MUNICIPIO HIGÜEY, PROVINCIA LA ALTAGRACIA."/>
        <s v="14 - AMPLIACIÓN DEL PLANTEL EDUCATIVO PARA INICIAL ADELA BALBUENA SÁNCHEZ, MUNICIPIO RÍO SAN JUAN, PROVINCIA MARÍA TRINIDAD SÁNCHEZ."/>
        <s v="14 - AMPLIACIÓN DEL PLANTEL EDUCATIVO PARA INICIAL DORA CORCIA SÁNCHEZ SÁNCHEZ, MUNICIPIO ENRIQUILLO, PROVINCIA BARAHONA."/>
        <s v="14 - AMPLIACIÓN DEL PLANTEL EDUCATIVO PARA INICIAL JOHN FITZGERALD KENNEDY, MUNICIPIO LAS CHARCAS, PROVINCIA AZUA."/>
        <s v="14 - AMPLIACIÓN DEL PLANTEL EDUCATIVO PARA INICIAL JULIO ENOR COLÓN, MUNICIPIO LUPERÓN, PROVINCIA PUERTO PLATA."/>
        <s v="14 - AMPLIACIÓN DEL PLANTEL EDUCATIVO PARA INICIAL MARÍA AUXILIADORA, MUNICIPIO MAO, PROVINCIA VALVERDE."/>
        <s v="14 - AMPLIACIÓN DEL PLANTEL EDUCATIVO PARA INICIAL PERAVIA, MUNICIPIO BANÍ, PROVINCIA PERAVIA."/>
        <s v="14 - AMPLIACIÓN DEL PLANTEL EDUCATIVO PARA INICIAL PROF. ISRAEL BRITO BRUNO, MUNICIPIO IMBERT, PROVINCIA PUERTO PLATA."/>
        <s v="14 - AMPLIACIÓN DEL PLANTEL EDUCATIVO PARA INICIAL SALOMÉ UREÑA, MUNICIPIO HIGÜEY, PROVINCIA LA ALTAGRACIA."/>
        <s v="15 - AMPLIACIÓN DEL PLANTEL EDUCATIVO PARA INICIAL ERNESTO CABRERA  DURAN - RIO GRANDE AL MEDIO, MUNICIPIO ALTAMIRA, PROVINCIA PUERTO PLATA."/>
        <s v="15 - AMPLIACIÓN DEL PLANTEL EDUCATIVO PARA INICIAL JHON FITZGERALD KENNEDY, MUNICIPIO MAO, PROVINCIA VALVERDE."/>
        <s v="15 - AMPLIACIÓN DEL PLANTEL EDUCATIVO PARA INICIAL PROF. ALVIDA MARIANA SANTANA ACOSTA, MUNICIPIO BARAHONA, PROVINCIA BARAHONA."/>
        <s v="15 - AMPLIACIÓN DEL PLANTEL EDUCATIVO PARA INICIAL RAMÓN ANTONIO TEJADA, MUNICIPIO CABRERA, PROVINCIA MARÍA TRINIDAD SÁNCHEZ."/>
        <s v="15 - AMPLIACIÓN DEL PLANTEL EDUCATIVO PARA INICIAL SANTA TERESA DE JESÚS, MUNICIPIO SABANA YEGUA, PROVINCIA AZUA."/>
        <s v="15 - AMPLIACIÓN DEL PLANTEL EDUCATIVO PARA INICIAL VENANCIO VILLAMÁN, MUNICIPIO LUPERÓN, PROVINCIA PUERTO PLATA."/>
        <s v="16 - AMPLIACIÓN DEL PLANTEL EDUCATIVO PARA INICIAL AMIAMA GÓMEZ, MUNICIPIO TÁBARA ARRIBA, PROVINCIA AZUA."/>
        <s v="16 - AMPLIACIÓN DEL PLANTEL EDUCATIVO PARA INICIAL AURA ALTAGRACIA BENZANT, MUNICIPIO BOCA CHICA, PROVINCIA SANTO DOMINGO."/>
        <s v="16 - AMPLIACIÓN DEL PLANTEL EDUCATIVO PARA INICIAL CONCEPCIÓN BONA HERNÁNDEZ, MUNICIPIO MAO, PROVINCIA VALVERDE."/>
        <s v="16 - AMPLIACIÓN DEL PLANTEL EDUCATIVO PARA INICIAL NERY CUETO BELÉN DE DELMA, MUNICIPIO LA ROMANA, PROVINCIA LA ROMANA."/>
        <s v="16 - AMPLIACIÓN DEL PLANTEL EDUCATIVO PARA INICIAL PROF.  JOSÉ FRANCISCO QUEZADA HERNÁNDEZ, MUNICIPIO BARAHONA, PROVINCIA BARAHONA."/>
        <s v="16 - AMPLIACIÓN DEL PLANTEL EDUCATIVO PARA INICIAL RANCHO VIEJO, MUNICIPIO LA VEGA, PROVINCIA LA VEGA."/>
        <s v="17 - AMPLIACIÓN DEL PLANTEL EDUCATIVO PARA INICIAL JUAN PABLO DUARTE, MUNICIPIO MAO, PROVINCIA VALVERDE."/>
        <s v="17 - AMPLIACIÓN DEL PLANTEL EDUCATIVO PARA INICIAL LAS VERITAS, MUNICIPIO SAMANÁ, PROVINCIA SAMANÁ."/>
        <s v="17 - AMPLIACIÓN DEL PLANTEL EDUCATIVO PARA INICIAL LUIS FELIPE FELIZ Y FELIZ, MUNICIPIO FUNDACIÓN, PROVINCIA BARAHONA."/>
        <s v="17 - AMPLIACIÓN DEL PLANTEL EDUCATIVO PARA INICIAL PROF. ALTAGRACIA OZEMA GERÓNIMO MATOS, MUNICIPIO ESTEBANÍA, PROVINCIA AZUA."/>
        <s v="18 - AMPLIACIÓN DEL PLANTEL EDUCATIVO PARA INICIAL AGUSTÍN BERROA HERNÁNDEZ, MUNICIPIO SAN PEDRO DE MACORÍS, PROVINCIA SAN PEDRO DE MACORÍS."/>
        <s v="18 - AMPLIACIÓN DEL PLANTEL EDUCATIVO PARA INICIAL ELISEO DEMORIZI, MUNICIPIO SAMANÁ, PROVINCIA SAMANÁ."/>
        <s v="18 - AMPLIACIÓN DEL PLANTEL EDUCATIVO PARA INICIAL HERMANAS MIRABAL, MUNICIPIO ESPERANZA, PROVINCIA VALVERDE."/>
        <s v="18 - AMPLIACIÓN DEL PLANTEL EDUCATIVO PARA INICIAL LOS PARCELEROS, MUNICIPIO AZUA, PROVINCIA AZUA."/>
        <s v="18 - AMPLIACIÓN DEL PLANTEL EDUCATIVO PARA INICIAL PROF. INOCENCIA ALTAGRACIA ROJAS FELIZ, MUNICIPIO LAS SALINAS, PROVINCIA BARAHONA."/>
        <s v="18 - AMPLIACIÓN DEL PLANTEL EDUCATIVO PARA INICIAL SALOMÉ UREÑA, MUNICIPIO LA ROMANA, PROVINCIA LA ROMANA."/>
        <s v="19 - AMPLIACIÓN DEL PLANTEL EDUCATIVO PARA INICIAL BATEY 18, MUNICIPIO GUAYMATE, PROVINCIA LA ROMANA."/>
        <s v="19 - AMPLIACIÓN DEL PLANTEL EDUCATIVO PARA INICIAL CARLOS HILARIOS ROSA, MUNICIPIO SÁNCHEZ, PROVINCIA SAMANÁ."/>
        <s v="19 - AMPLIACIÓN DEL PLANTEL EDUCATIVO PARA INICIAL CRISTÓBAL COLÓN, MUNICIPIO ESPERANZA, PROVINCIA VALVERDE."/>
        <s v="19 - AMPLIACIÓN DEL PLANTEL EDUCATIVO PARA INICIAL JOSÉ NAVARRO, MUNICIPIO VICENTE NOBLE, PROVINCIA BARAHONA."/>
        <s v="19 - AMPLIACIÓN DEL PLANTEL EDUCATIVO PARA INICIAL NICANOR RAMÍREZ, MUNICIPIO LA VEGA, PROVINCIA LA VEGA."/>
        <s v="19 - AMPLIACIÓN DEL PLANTEL EDUCATIVO PARA INICIAL PROF. MÉLIDA PÉREZ RODRÍGUEZ, MUNICIPIO MOCA, PROVINCIA ESPAILLAT."/>
        <s v="19 - AMPLIACIÓN DEL PLANTEL EDUCATIVO PARA INICIAL VIDAL FIGUEREO BELTRÉ, MUNICIPIO AZUA, PROVINCIA AZUA."/>
        <s v="20 - AMPLIACIÓN DEL PLANTEL EDUCATIVO PARA INICIAL EMETERIO VARGAS MARTE, MUNICIPIO VICENTE NOBLE, PROVINCIA BARAHONA."/>
        <s v="20 - AMPLIACIÓN DEL PLANTEL EDUCATIVO PARA INICIAL JUAN CARLOS PEÑA REYES, MUNICIPIO SABANA YEGUA, PROVINCIA AZUA."/>
        <s v="20 - AMPLIACIÓN DEL PLANTEL EDUCATIVO PARA INICIAL JUANA EVANGELISTA MALOON, MUNICIPIO SÁNCHEZ, PROVINCIA SAMANÁ."/>
        <s v="20 - AMPLIACIÓN DEL PLANTEL EDUCATIVO PARA INICIAL PROF. MARÍA LUISA ABREU GUZMÁN , MUNICIPIO ESPERANZA, PROVINCIA VALVERDE."/>
        <s v="21 - AMPLIACIÓN DEL PLANTEL EDUCATIVO PARA INICIAL COPA BOMBITA, MUNICIPIO VICENTE NOBLE, PROVINCIA BARAHONA."/>
        <s v="21 - AMPLIACIÓN DEL PLANTEL EDUCATIVO PARA INICIAL EL ROSARIO, MUNICIPIO EL SEIBO, PROVINCIA EL SEIBO."/>
        <s v="21 - AMPLIACIÓN DEL PLANTEL EDUCATIVO PARA INICIAL JAVIER ANTONIO CASTILLO PÉREZ, MUNICIPIO PUEBLO VIEJO, PROVINCIA AZUA."/>
        <s v="21 - AMPLIACIÓN DEL PLANTEL EDUCATIVO PARA INICIAL PROF. ANARDO VINICIO HERRERA, MUNICIPIO LA VEGA, PROVINCIA LA VEGA."/>
        <s v="21 - AMPLIACIÓN DEL PLANTEL EDUCATIVO PARA INICIAL PROF. ELBA ANTONIA BÁEZ CASTRO, MUNICIPIO ESPERANZA, PROVINCIA VALVERDE."/>
        <s v="22 - AMPLIACIÓN DEL PLANTEL EDUCATIVO PARA INICIAL ALTAGRACIA HENRÍQUEZ PERDOMO, MUNICIPIO VICENTE NOBLE, PROVINCIA BARAHONA."/>
        <s v="22 - AMPLIACIÓN DEL PLANTEL EDUCATIVO PARA INICIAL BEJUCAL, MUNICIPIO ESPERANZA, PROVINCIA VALVERDE."/>
        <s v="22 - AMPLIACIÓN DEL PLANTEL EDUCATIVO PARA INICIAL JESÚS MAESTRO, MUNICIPIO SABANA YEGUA, PROVINCIA AZUA."/>
        <s v="22 - AMPLIACIÓN DEL PLANTEL EDUCATIVO PARA INICIAL SALUSTINO MORILLO, MUNICIPIO TENARES, PROVINCIA HERMANAS MIRABAL."/>
        <s v="23 - AMPLIACIÓN DEL PLANTEL EDUCATIVO PARA INICIAL ANTONIO DUVERGÉ, MUNICIPIO PEDRO SANTANA, PROVINCIA ELÍAS PIÑA."/>
        <s v="23 - AMPLIACIÓN DEL PLANTEL EDUCATIVO PARA INICIAL BATEY EL JAGUAL, MUNICIPIO RAMÓN SANTANA, PROVINCIA SAN PEDRO DE MACORÍS."/>
        <s v="23 - AMPLIACIÓN DEL PLANTEL EDUCATIVO PARA INICIAL GASTÓN FERNANDO DELIGNE, MUNICIPIO OVIEDO, PROVINCIA PEDERNALES."/>
        <s v="23 - AMPLIACIÓN DEL PLANTEL EDUCATIVO PARA INICIAL LAS CAÑAS, MUNICIPIO LA VEGA, PROVINCIA LA VEGA."/>
        <s v="23 - AMPLIACIÓN DEL PLANTEL EDUCATIVO PARA INICIAL MANUEL RAMÓN ESCALANTE, MUNICIPIO TÁBARA ARRIBA, PROVINCIA AZUA."/>
        <s v="23 - AMPLIACIÓN DEL PLANTEL EDUCATIVO PARA INICIAL PROF. ARACELIS RAMÍREZ BREA, MUNICIPIO ESPERANZA, PROVINCIA VALVERDE."/>
        <s v="23 - AMPLIACIÓN DEL PLANTEL EDUCATIVO PARA INICIAL PROF. YRMA ALTAGRACIA JORGE CABRAL, MUNICIPIO TENARES, PROVINCIA HERMANAS MIRABAL."/>
        <s v="24 - AMPLIACIÓN DEL PLANTEL EDUCATIVO PARA INICIAL CESAR NICOLÁS PENSON, MUNICIPIO ESPERANZA, PROVINCIA VALVERDE."/>
        <s v="24 - AMPLIACIÓN DEL PLANTEL EDUCATIVO PARA INICIAL LUIS RAMÍREZ MORA, MUNICIPIO TÁBARA ARRIBA, PROVINCIA AZUA."/>
        <s v="24 - AMPLIACIÓN DEL PLANTEL EDUCATIVO PARA INICIAL PROF. ANA VICTORIA ORTEGA RODRÍGUEZ, MUNICIPIO LA VEGA, PROVINCIA LA VEGA."/>
        <s v="24 - AMPLIACIÓN DEL PLANTEL EDUCATIVO PARA INICIAL PROF. LUIS DÍAZ DÍAZ, MUNICIPIO PEDERNALES, PROVINCIA PEDERNALES."/>
        <s v="24 - AMPLIACIÓN DEL PLANTEL EDUCATIVO PARA INICIAL PROF. LUIS MILCÍADES ESPICHICOQUEZ PÉREZ, MUNICIPIO BÁNICA, PROVINCIA ELÍAS PIÑA."/>
        <s v="24 - AMPLIACIÓN DEL PLANTEL EDUCATIVO PARA INICIAL PROF. TRINIDAD SÁNCHEZ JAVIER, MUNICIPIO TENARES, PROVINCIA HERMANAS MIRABAL."/>
        <s v="25 - AMPLIACIÓN DEL PLANTEL EDUCATIVO PARA INICIAL JINAMAGAO ARRIBA, MUNICIPIO MAO, PROVINCIA VALVERDE."/>
        <s v="25 - AMPLIACIÓN DEL PLANTEL EDUCATIVO PARA INICIAL MARÍA JOSEFA GÓMEZ, MUNICIPIO SALCEDO, PROVINCIA HERMANAS MIRABAL."/>
        <s v="25 - AMPLIACIÓN DEL PLANTEL EDUCATIVO PARA INICIAL PROF. JOSÉ ASCENSIÓN GARCÍA SÁNCHEZ, MUNICIPIO LAS MATAS DE FARFÁN, PROVINCIA SAN JUAN."/>
        <s v="25 - AMPLIACIÓN DEL PLANTEL EDUCATIVO PARA INICIAL SILVESTRE ANTONIO GUZMÁN FERNÁNDEZ, MUNICIPIO AZUA, PROVINCIA AZUA."/>
        <s v="26 - AMPLIACIÓN DEL PLANTEL EDUCATIVO PARA INICIAL ANA DELIA FLORENTINO, MUNICIPIO SALCEDO, PROVINCIA HERMANAS MIRABAL."/>
        <s v="26 - AMPLIACIÓN DEL PLANTEL EDUCATIVO PARA INICIAL CLARENCE CRISTOPHER HAMILTON OXLEY, MUNICIPIO BARAHONA, PROVINCIA BARAHONA."/>
        <s v="26 - AMPLIACIÓN DEL PLANTEL EDUCATIVO PARA INICIAL EL PUENTE, MUNICIPIO ESPERANZA, PROVINCIA VALVERDE."/>
        <s v="26 - AMPLIACIÓN DEL PLANTEL EDUCATIVO PARA INICIAL EL ROSARIO, MUNICIPIO SANTO DOMINGO NORTE, PROVINCIA SANTO DOMINGO."/>
        <s v="26 - AMPLIACIÓN DEL PLANTEL EDUCATIVO PARA INICIAL LA GINA, MUNICIPIO MICHES, PROVINCIA EL SEIBO."/>
        <s v="26 - AMPLIACIÓN DEL PLANTEL EDUCATIVO PARA INICIAL LAS MARÍAS, MUNICIPIO GASPAR HERNÁNDEZ, PROVINCIA ESPAILLAT."/>
        <s v="26 - AMPLIACIÓN DEL PLANTEL EDUCATIVO PARA INICIAL MARTINA DE LOS SANTOS QUEVEDO, MUNICIPIO AZUA, PROVINCIA AZUA."/>
        <s v="26 - AMPLIACIÓN DEL PLANTEL EDUCATIVO PARA INICIAL TOMÁS PERALTA, MUNICIPIO LAS MATAS DE FARFÁN, PROVINCIA SAN JUAN."/>
        <s v="27 - AMPLIACIÓN DEL PLANTEL EDUCATIVO PARA INICIAL BAITOITA, MUNICIPIO BARAHONA, PROVINCIA BARAHONA."/>
        <s v="27 - AMPLIACIÓN DEL PLANTEL EDUCATIVO PARA INICIAL CELANDA ALCÁNTARA SÁNCHEZ, MUNICIPIO LAS MATAS DE FARFÁN, PROVINCIA SAN JUAN."/>
        <s v="27 - AMPLIACIÓN DEL PLANTEL EDUCATIVO PARA INICIAL EL PUERTO, MUNICIPIO AZUA, PROVINCIA AZUA."/>
        <s v="27 - AMPLIACIÓN DEL PLANTEL EDUCATIVO PARA INICIAL FRANCISCO DEL ROSARIO SÁNCHEZ, MUNICIPIO JIMA ABAJO, PROVINCIA LA VEGA."/>
        <s v="27 - AMPLIACIÓN DEL PLANTEL EDUCATIVO PARA INICIAL JAYABO ADENTRO, MUNICIPIO SALCEDO, PROVINCIA HERMANAS MIRABAL."/>
        <s v="27 - AMPLIACIÓN DEL PLANTEL EDUCATIVO PARA INICIAL PROF. FELIPE MONTES GÓMEZ, MUNICIPIO GASPAR HERNÁNDEZ, PROVINCIA ESPAILLAT."/>
        <s v="27 - AMPLIACIÓN DEL PLANTEL EDUCATIVO PARA INICIAL SALOMÉ UREÑA , MUNICIPIO ESPERANZA, PROVINCIA VALVERDE."/>
        <s v="28 - AMPLIACIÓN DEL PLANTEL EDUCATIVO PARA INICIAL COSTA REAL, MUNICIPIO GUAYACANES, PROVINCIA SAN PEDRO DE MACORÍS."/>
        <s v="28 - AMPLIACIÓN DEL PLANTEL EDUCATIVO PARA INICIAL DOMITILA GRULLÓN, MUNICIPIO JIMA ABAJO, PROVINCIA LA VEGA."/>
        <s v="28 - AMPLIACIÓN DEL PLANTEL EDUCATIVO PARA INICIAL EL OCHO, MUNICIPIO SANTO DOMINGO NORTE, PROVINCIA SANTO DOMINGO."/>
        <s v="28 - AMPLIACIÓN DEL PLANTEL EDUCATIVO PARA INICIAL FIDEL MEDINA, MUNICIPIO BARAHONA, PROVINCIA BARAHONA."/>
        <s v="28 - AMPLIACIÓN DEL PLANTEL EDUCATIVO PARA INICIAL LUCAS GUIBBES, MUNICIPIO MICHES, PROVINCIA EL SEIBO."/>
        <s v="28 - AMPLIACIÓN DEL PLANTEL EDUCATIVO PARA INICIAL MÉLIDA DELGADO VDA. PANTALEÓN, MUNICIPIO SALCEDO, PROVINCIA HERMANAS MIRABAL."/>
        <s v="28 - AMPLIACIÓN DEL PLANTEL EDUCATIVO PARA INICIAL PROF. ARISTÓFANES A. MELLA JIMÉNEZ, MUNICIPIO LAS MATAS DE FARFÁN, PROVINCIA SAN JUAN."/>
        <s v="28 - AMPLIACIÓN DEL PLANTEL EDUCATIVO PARA INICIAL PROF. NERY DAVID ECHAVARRÍA RODRÍGUEZ, MUNICIPIO SAN IGNACIO DE SABANETA, PROVINCIA SANTIAGO RODRIGUEZ."/>
        <s v="28 - AMPLIACIÓN DEL PLANTEL EDUCATIVO PARA INICIAL REYNALDO DEL CARMEN GARCÍA, MUNICIPIO AZUA, PROVINCIA AZUA."/>
        <s v="29 - AMPLIACIÓN DEL PLANTEL EDUCATIVO PARA INICIAL AVE MARÍA, MUNICIPIO SANTO DOMINGO NORTE, PROVINCIA SANTO DOMINGO."/>
        <s v="29 - AMPLIACIÓN DEL PLANTEL EDUCATIVO PARA INICIAL CAÑADA DE PIEDRA, MUNICIPIO AZUA, PROVINCIA AZUA."/>
        <s v="29 - AMPLIACIÓN DEL PLANTEL EDUCATIVO PARA INICIAL EDUARDO ESTÉVEZ ESTÉVEZ, MUNICIPIO SAN IGNACIO DE SABANETA, PROVINCIA SANTIAGO RODRIGUEZ."/>
        <s v="29 - AMPLIACIÓN DEL PLANTEL EDUCATIVO PARA INICIAL MARINA SEPÚLVEDA, MUNICIPIO EL PEÑÓN, PROVINCIA BARAHONA."/>
        <s v="29 - AMPLIACIÓN DEL PLANTEL EDUCATIVO PARA INICIAL PROF. PEDRO ANTONIO ACOSTA DEL ORBE, MUNICIPIO PIMENTEL, PROVINCIA DUARTE."/>
        <s v="30 - AMPLIACIÓN DEL PLANTEL EDUCATIVO PARA INICIAL ANAIMA TEJADA CHAPMAN, MUNICIPIO BARAHONA, PROVINCIA BARAHONA."/>
        <s v="30 - AMPLIACIÓN DEL PLANTEL EDUCATIVO PARA INICIAL ARROYO BLANCO, MUNICIPIO SAN IGNACIO DE SABANETA, PROVINCIA SANTIAGO RODRIGUEZ."/>
        <s v="30 - AMPLIACIÓN DEL PLANTEL EDUCATIVO PARA INICIAL DELFÍN RODRÍGUEZ TORRES, MUNICIPIO SAN JOSÉ DE LAS MATAS, PROVINCIA SANTIAGO."/>
        <s v="30 - AMPLIACIÓN DEL PLANTEL EDUCATIVO PARA INICIAL ELISA MARRERO ACOSTA, MUNICIPIO PIMENTEL, PROVINCIA DUARTE."/>
        <s v="30 - AMPLIACIÓN DEL PLANTEL EDUCATIVO PARA INICIAL LA CEIBA NUEVA, MUNICIPIO LAS YAYAS DE VIAJAMA, PROVINCIA AZUA."/>
        <s v="30 - AMPLIACIÓN DEL PLANTEL EDUCATIVO PARA INICIAL PROF. FRANCISCA PEÑA, MUNICIPIO LAS MATAS DE FARFÁN, PROVINCIA SAN JUAN."/>
        <s v="31 - AMPLIACIÓN DEL PLANTEL EDUCATIVO PARA INICIAL CELIDA LUISA PÉREZ DE CRESPO , MUNICIPIO AZUA, PROVINCIA AZUA."/>
        <s v="31 - AMPLIACIÓN DEL PLANTEL EDUCATIVO PARA INICIAL EVARISTO LINARES SANTANA, MUNICIPIO LAS MATAS DE FARFÁN, PROVINCIA SAN JUAN."/>
        <s v="31 - AMPLIACIÓN DEL PLANTEL EDUCATIVO PARA INICIAL LAS CAOBAS, MUNICIPIO SAN IGNACIO DE SABANETA, PROVINCIA SANTIAGO RODRIGUEZ."/>
        <s v="31 - AMPLIACIÓN DEL PLANTEL EDUCATIVO PARA INICIAL MARÍA TRINIDAD SÁNCHEZ, MUNICIPIO SAN JOSÉ DE LAS MATAS, PROVINCIA SANTIAGO."/>
        <s v="31 - AMPLIACIÓN DEL PLANTEL EDUCATIVO PARA INICIAL OLEGARIO TENARES, MUNICIPIO CASTILLO, PROVINCIA DUARTE."/>
        <s v="31 - AMPLIACIÓN DEL PLANTEL EDUCATIVO PARA INICIAL PROF. IRENE ACOSTA, MUNICIPIO FUNDACIÓN, PROVINCIA BARAHONA."/>
        <s v="31 - AMPLIACIÓN DEL PLANTEL EDUCATIVO PARA INICIAL RINCÓN, MUNICIPIO JIMA ABAJO, PROVINCIA LA VEGA."/>
        <s v="32 - AMPLIACIÓN DEL PLANTEL EDUCATIVO PARA INICIAL CATALINA POU, MUNICIPIO CABRAL, PROVINCIA BARAHONA."/>
        <s v="32 - AMPLIACIÓN DEL PLANTEL EDUCATIVO PARA INICIAL GENEROSA FERREIRA - SABANA IGLESIA , MUNICIPIO SANTIAGO, PROVINCIA SANTIAGO."/>
        <s v="32 - AMPLIACIÓN DEL PLANTEL EDUCATIVO PARA INICIAL LA CIÉNAGA, MUNICIPIO SAN JOSÉ DE OCOA, PROVINCIA SAN JOSÉ DE OCOA."/>
        <s v="32 - AMPLIACIÓN DEL PLANTEL EDUCATIVO PARA INICIAL LUIS ALBERTO WEBER, MUNICIPIO EUGENIO MARÍA DE HOSTOS, PROVINCIA DUARTE."/>
        <s v="32 - AMPLIACIÓN DEL PLANTEL EDUCATIVO PARA INICIAL MIGUEL PAULINO BÁEZ, MUNICIPIO SAN IGNACIO DE SABANETA, PROVINCIA SANTIAGO RODRIGUEZ."/>
        <s v="32 - AMPLIACIÓN DEL PLANTEL EDUCATIVO PARA INICIAL PAULINA JIMÉNEZ, MUNICIPIO LA ROMANA, PROVINCIA LA ROMANA."/>
        <s v="32 - AMPLIACIÓN DEL PLANTEL EDUCATIVO PARA INICIAL PROF. ANÍBAL ADAMES LEBRÓN, MUNICIPIO LAS MATAS DE FARFÁN, PROVINCIA SAN JUAN."/>
        <s v="32 - AMPLIACIÓN DEL PLANTEL EDUCATIVO PARA INICIAL PROF. MÉLIDA GARCÍA, MUNICIPIO COTUÍ, PROVINCIA SANCHEZ RAMIREZ."/>
        <s v="33 - AMPLIACIÓN DEL PLANTEL EDUCATIVO PARA INICIAL CAIMITO, MUNICIPIO SAN IGNACIO DE SABANETA, PROVINCIA SANTIAGO RODRIGUEZ."/>
        <s v="33 - AMPLIACIÓN DEL PLANTEL EDUCATIVO PARA INICIAL DOÑA SOFÍA GÓMEZ, MUNICIPIO JÁNICO, PROVINCIA SANTIAGO."/>
        <s v="33 - AMPLIACIÓN DEL PLANTEL EDUCATIVO PARA INICIAL FRANCISCO DEL ROSARIO SÁNCHEZ, MUNICIPIO HATO MAYOR, PROVINCIA HATO MAYOR."/>
        <s v="33 - AMPLIACIÓN DEL PLANTEL EDUCATIVO PARA INICIAL LAS SALINAS, MUNICIPIO LAS SALINAS, PROVINCIA BARAHONA."/>
        <s v="33 - AMPLIACIÓN DEL PLANTEL EDUCATIVO PARA INICIAL MARÍA FRANCISCO RUSSO BATISTA, MUNICIPIO BONAO, PROVINCIA MONSEÑOR NOUEL."/>
        <s v="33 - AMPLIACIÓN DEL PLANTEL EDUCATIVO PARA INICIAL NARANJAL ARRIBA, MUNICIPIO SAN JOSÉ DE OCOA, PROVINCIA SAN JOSÉ DE OCOA."/>
        <s v="33 - AMPLIACIÓN DEL PLANTEL EDUCATIVO PARA INICIAL SAN FRANCISCO JAVIER FE Y ALEGRÍA, MUNICIPIO EL CERCADO, PROVINCIA SAN JUAN."/>
        <s v="34 - AMPLIACIÓN DEL PLANTEL EDUCATIVO PARA INICIAL ARISLENNY CANARIO MONTERO, MUNICIPIO EL CERCADO, PROVINCIA SAN JUAN."/>
        <s v="34 - AMPLIACIÓN DEL PLANTEL EDUCATIVO PARA INICIAL ARROYO BLANCO, MUNICIPIO RANCHO ARRIBA, PROVINCIA SAN JOSÉ DE OCOA."/>
        <s v="34 - AMPLIACIÓN DEL PLANTEL EDUCATIVO PARA INICIAL CRISTIANO, MUNICIPIO MAIMÓN, PROVINCIA MONSEÑOR NOUEL."/>
        <s v="34 - AMPLIACIÓN DEL PLANTEL EDUCATIVO PARA INICIAL JOSÉ RAMÓN PIÑEYRO- MONTE ZANJA, MUNICIPIO SANTIAGO, PROVINCIA SANTIAGO."/>
        <s v="34 - AMPLIACIÓN DEL PLANTEL EDUCATIVO PARA INICIAL LA TRINITARIA, MUNICIPIO MONCIÓN, PROVINCIA SANTIAGO RODRIGUEZ."/>
        <s v="34 - AMPLIACIÓN DEL PLANTEL EDUCATIVO PARA INICIAL MARIA OFELIA SERRANO DE MORA (DOÑA FELLA) -CAMPECHE ARRIBA, MUNICIPIO PIMENTEL, PROVINCIA DUARTE."/>
        <s v="34 - AMPLIACIÓN DEL PLANTEL EDUCATIVO PARA INICIAL PROF. RAFAEL ENRÍQUEZ MARRERO MATOS, MUNICIPIO VICENTE NOBLE, PROVINCIA BARAHONA."/>
        <s v="35 - AMPLIACIÓN DEL PLANTEL EDUCATIVO PARA INICIAL AMBROSINA RAMÍREZ DE ABAD, MUNICIPIO PIEDRA BLANCA, PROVINCIA MONSEÑOR NOUEL."/>
        <s v="35 - AMPLIACIÓN DEL PLANTEL EDUCATIVO PARA INICIAL DAMIÁN, MUNICIPIO EL CERCADO, PROVINCIA SAN JUAN."/>
        <s v="35 - AMPLIACIÓN DEL PLANTEL EDUCATIVO PARA INICIAL MATÍAS RAMÓN MELLA, MUNICIPIO VICENTE NOBLE, PROVINCIA BARAHONA."/>
        <s v="35 - AMPLIACIÓN DEL PLANTEL EDUCATIVO PARA INICIAL MONTE NEGRO, MUNICIPIO RANCHO ARRIBA, PROVINCIA SAN JOSÉ DE OCOA."/>
        <s v="35 - AMPLIACIÓN DEL PLANTEL EDUCATIVO PARA INICIAL OFELIA MARÍA AMPARO LAVANDIER, MUNICIPIO EUGENIO MARÍA DE HOSTOS, PROVINCIA DUARTE."/>
        <s v="35 - AMPLIACIÓN DEL PLANTEL EDUCATIVO PARA INICIAL PROF. GRICELIS MARTÍNEZ, MUNICIPIO SANTIAGO, PROVINCIA SANTIAGO."/>
        <s v="35 - AMPLIACIÓN DEL PLANTEL EDUCATIVO PARA INICIAL REVERENDO EDUVIGIS AURELIO DÍAZ NÚÑEZ , MUNICIPIO LAGUNA SALADA, PROVINCIA VALVERDE."/>
        <s v="36 - AMPLIACIÓN DEL PLANTEL EDUCATIVO PARA INICIAL DELIA SANTELISES, MUNICIPIO SAN JOSÉ DE LAS MATAS, PROVINCIA SANTIAGO."/>
        <s v="36 - AMPLIACIÓN DEL PLANTEL EDUCATIVO PARA INICIAL ESPÍRITU SANTO, MUNICIPIO BANÍ, PROVINCIA PERAVIA."/>
        <s v="36 - AMPLIACIÓN DEL PLANTEL EDUCATIVO PARA INICIAL ESTANILA FLORIÁN, MUNICIPIO NEIBA, PROVINCIA BAORUCO."/>
        <s v="36 - AMPLIACIÓN DEL PLANTEL EDUCATIVO PARA INICIAL LA GINITA, MUNICIPIO VILLA LOS ALMÁCIGOS, PROVINCIA SANTIAGO RODRIGUEZ."/>
        <s v="36 - AMPLIACIÓN DEL PLANTEL EDUCATIVO PARA INICIAL LUIS TEODOSIO MOLINA ALBERT, MUNICIPIO VILLA RIVA, PROVINCIA DUARTE."/>
        <s v="36 - AMPLIACIÓN DEL PLANTEL EDUCATIVO PARA INICIAL PROF. GUILLERMO LIZARDO EUSEBIO, MUNICIPIO EL SEIBO, PROVINCIA EL SEIBO."/>
        <s v="36 - AMPLIACIÓN DEL PLANTEL EDUCATIVO PARA INICIAL PROF. MANUEL DE JESÚS BOCIO, MUNICIPIO EL CERCADO, PROVINCIA SAN JUAN."/>
        <s v="36 - AMPLIACIÓN DEL PLANTEL EDUCATIVO PARA INICIAL TEÓFILO MORENO, MUNICIPIO CEVICOS, PROVINCIA SANCHEZ RAMIREZ."/>
        <s v="37 - AMPLIACIÓN DEL PLANTEL EDUCATIVO PARA INICIAL ADRIANA HERASME DE MÉNDEZ, MUNICIPIO NEIBA, PROVINCIA BAORUCO."/>
        <s v="37 - AMPLIACIÓN DEL PLANTEL EDUCATIVO PARA INICIAL EMILIO ANTONIO GARCÍA, MUNICIPIO LA MATA, PROVINCIA SANCHEZ RAMIREZ."/>
        <s v="37 - AMPLIACIÓN DEL PLANTEL EDUCATIVO PARA INICIAL MARÍA ARACELIS MORONTA DOMÍNGUEZ, MUNICIPIO LAGUNA SALADA, PROVINCIA VALVERDE."/>
        <s v="37 - AMPLIACIÓN DEL PLANTEL EDUCATIVO PARA INICIAL MÁXIMO GÓMEZ, MUNICIPIO BANÍ, PROVINCIA PERAVIA."/>
        <s v="37 - AMPLIACIÓN DEL PLANTEL EDUCATIVO PARA INICIAL PROF. LINADO FULCAR FULCAR, MUNICIPIO EL CERCADO, PROVINCIA SAN JUAN."/>
        <s v="37 - AMPLIACIÓN DEL PLANTEL EDUCATIVO PARA INICIAL PROF. MAXIMILIANO ANTONIO ESTRELLA GRULLÓN, MUNICIPIO PUÑAL, PROVINCIA SANTIAGO."/>
        <s v="38 - AMPLIACIÓN DEL PLANTEL EDUCATIVO PARA INICIAL ALTAGRACIA LEONOR PEGUERO, MUNICIPIO LA MATA, PROVINCIA SANCHEZ RAMIREZ."/>
        <s v="38 - AMPLIACIÓN DEL PLANTEL EDUCATIVO PARA INICIAL AQUILES CABRAL BILLINI, MUNICIPIO BANÍ, PROVINCIA PERAVIA."/>
        <s v="38 - AMPLIACIÓN DEL PLANTEL EDUCATIVO PARA INICIAL CANDELARIO FLORIÁN, MUNICIPIO NEIBA, PROVINCIA BAORUCO."/>
        <s v="38 - AMPLIACIÓN DEL PLANTEL EDUCATIVO PARA INICIAL GUARINA GARCÍA AMPARO, MUNICIPIO VILLA RIVA, PROVINCIA DUARTE."/>
        <s v="38 - AMPLIACIÓN DEL PLANTEL EDUCATIVO PARA INICIAL MARÍA TRINIDAD SÁNCHEZ, MUNICIPIO LAGUNA SALADA, PROVINCIA VALVERDE."/>
        <s v="38 - AMPLIACIÓN DEL PLANTEL EDUCATIVO PARA INICIAL PROF. LUZ MARÍA BATISTA GERMÁN, MUNICIPIO SANTO DOMINGO NORTE, PROVINCIA SANTO DOMINGO."/>
        <s v="38 - AMPLIACIÓN DEL PLANTEL EDUCATIVO PARA INICIAL PROF. MARÍA NATIVIDAD BATISTA, MUNICIPIO PUÑAL, PROVINCIA SANTIAGO."/>
        <s v="38 - AMPLIACIÓN DEL PLANTEL EDUCATIVO PARA INICIAL PROF. TOMASA CIPRIÁN, MUNICIPIO VILLA HERMOSA, PROVINCIA LA ROMANA."/>
        <s v="38 - AMPLIACIÓN DEL PLANTEL EDUCATIVO PARA INICIAL SAN ANDRÉS, MUNICIPIO VALLEJUELO, PROVINCIA SAN JUAN."/>
        <s v="39 - AMPLIACIÓN DEL PLANTEL EDUCATIVO PARA INICIAL ANA DOLORES TORRES, MUNICIPIO SAN JOSÉ DE LAS MATAS, PROVINCIA SANTIAGO."/>
        <s v="39 - AMPLIACIÓN DEL PLANTEL EDUCATIVO PARA INICIAL EL HATO, MUNICIPIO SAN JUAN, PROVINCIA SAN JUAN."/>
        <s v="39 - AMPLIACIÓN DEL PLANTEL EDUCATIVO PARA INICIAL JACINTO DE LA CONCHA, MUNICIPIO LAGUNA SALADA, PROVINCIA VALVERDE."/>
        <s v="39 - AMPLIACIÓN DEL PLANTEL EDUCATIVO PARA INICIAL JUAN RICARDO HERNÁNDEZ POLANCO, MUNICIPIO COTUÍ, PROVINCIA SANCHEZ RAMIREZ."/>
        <s v="39 - AMPLIACIÓN DEL PLANTEL EDUCATIVO PARA INICIAL MONTE COCA, MUNICIPIO HATO MAYOR, PROVINCIA HATO MAYOR."/>
        <s v="39 - AMPLIACIÓN DEL PLANTEL EDUCATIVO PARA INICIAL PROF. ASUNCIÓN NATALIA ACOSTA, MUNICIPIO VILLA RIVA, PROVINCIA DUARTE."/>
        <s v="39 - AMPLIACIÓN DEL PLANTEL EDUCATIVO PARA INICIAL PROF. MARÍANA MIRIAN SUAZO, MUNICIPIO BANÍ, PROVINCIA PERAVIA."/>
        <s v="39 - AMPLIACIÓN DEL PLANTEL EDUCATIVO PARA INICIAL SANTO TOMÁS DE AQUINO, MUNICIPIO SANTO DOMINGO ESTE, PROVINCIA SANTO DOMINGO."/>
        <s v="39 - AMPLIACIÓN DEL PLANTEL EDUCATIVO PARA INICIAL ZULEMA LUCIANO, MUNICIPIO GALVÁN, PROVINCIA BAORUCO."/>
        <s v="40 - AMPLIACIÓN DEL PLANTEL EDUCATIVO PARA INICIAL CONCEPCIÓN BONA, MUNICIPIO TAMAYO, PROVINCIA BAORUCO."/>
        <s v="40 - AMPLIACIÓN DEL PLANTEL EDUCATIVO PARA INICIAL GENARO PÉREZ, MUNICIPIO SANTIAGO, PROVINCIA SANTIAGO."/>
        <s v="40 - AMPLIACIÓN DEL PLANTEL EDUCATIVO PARA INICIAL JOSÉ ALTAGRACIA ANTIGUA FRÍAS, MUNICIPIO ARENOSO, PROVINCIA DUARTE."/>
        <s v="40 - AMPLIACIÓN DEL PLANTEL EDUCATIVO PARA INICIAL PROF. GUILLERMO RAFAEL PERALTA SANDY, MUNICIPIO LAGUNA SALADA, PROVINCIA VALVERDE."/>
        <s v="40 - AMPLIACIÓN DEL PLANTEL EDUCATIVO PARA INICIAL PROF. PEDRO MARÍA PAULINO VÁSQUEZ, MUNICIPIO COTUÍ, PROVINCIA SANCHEZ RAMIREZ."/>
        <s v="40 - AMPLIACIÓN DEL PLANTEL EDUCATIVO PARA INICIAL SABANA ALTA, MUNICIPIO SAN JUAN, PROVINCIA SAN JUAN."/>
        <s v="40 - AMPLIACIÓN DEL PLANTEL EDUCATIVO PARA INICIAL VILLA DAVID, MUNICIPIO BANÍ, PROVINCIA PERAVIA."/>
        <s v="41 - AMPLIACIÓN DEL PLANTEL EDUCATIVO PARA INICIAL ANA JOSEFA JIMÉNEZ, MUNICIPIO SANTIAGO, PROVINCIA SANTIAGO."/>
        <s v="41 - AMPLIACIÓN DEL PLANTEL EDUCATIVO PARA INICIAL BUENA VISTA DEL YAQUE, MUNICIPIO BOHECHÍO, PROVINCIA SAN JUAN."/>
        <s v="41 - AMPLIACIÓN DEL PLANTEL EDUCATIVO PARA INICIAL CARLOS GONZÁLEZ NÚÑEZ, MUNICIPIO VILLA LOS ALMÁCIGOS, PROVINCIA SANTIAGO RODRIGUEZ."/>
        <s v="41 - AMPLIACIÓN DEL PLANTEL EDUCATIVO PARA INICIAL CRESCENCIO RODRÍGUEZ, MUNICIPIO TAMAYO, PROVINCIA BAORUCO."/>
        <s v="41 - AMPLIACIÓN DEL PLANTEL EDUCATIVO PARA INICIAL DR. JOAQUÍN AMPARO BALAGUER RICARDO, MUNICIPIO VILLA RIVA, PROVINCIA DUARTE."/>
        <s v="41 - AMPLIACIÓN DEL PLANTEL EDUCATIVO PARA INICIAL JUAN FRANCISCO ADAMES (LICO), MUNICIPIO COTUÍ, PROVINCIA SANCHEZ RAMIREZ."/>
        <s v="41 - AMPLIACIÓN DEL PLANTEL EDUCATIVO PARA INICIAL MILTON LAJARA DÍAZ, MUNICIPIO BANÍ, PROVINCIA PERAVIA."/>
        <s v="42 - AMPLIACIÓN DEL PLANTEL EDUCATIVO PARA INICIAL APOLINAR PERDOMO, MUNICIPIO TAMAYO, PROVINCIA BAORUCO."/>
        <s v="42 - AMPLIACIÓN DEL PLANTEL EDUCATIVO PARA INICIAL CARLOS JULIO TEJEDA ORTIZ, MUNICIPIO BANÍ, PROVINCIA PERAVIA."/>
        <s v="42 - AMPLIACIÓN DEL PLANTEL EDUCATIVO PARA INICIAL GUANITO, MUNICIPIO SAN JUAN, PROVINCIA SAN JUAN."/>
        <s v="42 - AMPLIACIÓN DEL PLANTEL EDUCATIVO PARA INICIAL HEROÍNA DÍAZ, MUNICIPIO FANTINO, PROVINCIA SANCHEZ RAMIREZ."/>
        <s v="42 - AMPLIACIÓN DEL PLANTEL EDUCATIVO PARA INICIAL MANUEL ORTIZ PEÑA, MUNICIPIO SAN JOSÉ DE LAS MATAS, PROVINCIA SANTIAGO."/>
        <s v="42 - AMPLIACIÓN DEL PLANTEL EDUCATIVO PARA INICIAL PROF. JUAN EMILIO BOSCH GAVIÑO, MUNICIPIO MONCIÓN, PROVINCIA SANTIAGO RODRIGUEZ."/>
        <s v="43 - AMPLIACIÓN DEL PLANTEL EDUCATIVO PARA INICIAL MOGOLLÓN - AURA CADENA, MUNICIPIO SAN JUAN, PROVINCIA SAN JUAN."/>
        <s v="43 - AMPLIACIÓN DEL PLANTEL EDUCATIVO PARA INICIAL PROF. FRANCISCA BIENVENIDA LOZANO, MUNICIPIO PEPILLO SALCEDO, PROVINCIA MONTE CRISTI."/>
        <s v="43 - AMPLIACIÓN DEL PLANTEL EDUCATIVO PARA INICIAL PROF. HEROÍNA PERALTA TAVERAS, MUNICIPIO VILLA RIVA, PROVINCIA DUARTE."/>
        <s v="43 - AMPLIACIÓN DEL PLANTEL EDUCATIVO PARA INICIAL PROF. LUIS EMILIO PEÑA, MUNICIPIO BANÍ, PROVINCIA PERAVIA."/>
        <s v="43 - AMPLIACIÓN DEL PLANTEL EDUCATIVO PARA INICIAL PROF. MARÍA MIRANDA, MUNICIPIO PUÑAL, PROVINCIA SANTIAGO."/>
        <s v="43 - AMPLIACIÓN DEL PLANTEL EDUCATIVO PARA INICIAL SALOMÉ UREÑA DE HENRÍQUEZ, MUNICIPIO TAMAYO, PROVINCIA BAORUCO."/>
        <s v="43 - AMPLIACIÓN DEL PLANTEL EDUCATIVO PARA INICIAL SALUSTIANA HERNÁNDEZ JOSÉ, MUNICIPIO COTUÍ, PROVINCIA SANCHEZ RAMIREZ."/>
        <s v="44 - AMPLIACIÓN DEL PLANTEL EDUCATIVO PARA INICIAL DIVINA PROVIDENCIA, MUNICIPIO CONSUELO, PROVINCIA SAN PEDRO DE MACORÍS."/>
        <s v="44 - AMPLIACIÓN DEL PLANTEL EDUCATIVO PARA INICIAL EL DURO, MUNICIPIO MONTE CRISTI, PROVINCIA MONTE CRISTI."/>
        <s v="44 - AMPLIACIÓN DEL PLANTEL EDUCATIVO PARA INICIAL ENRIQUILLO, MUNICIPIO TAMAYO, PROVINCIA BAORUCO."/>
        <s v="44 - AMPLIACIÓN DEL PLANTEL EDUCATIVO PARA INICIAL LA SAONA, MUNICIPIO BANÍ, PROVINCIA PERAVIA."/>
        <s v="44 - AMPLIACIÓN DEL PLANTEL EDUCATIVO PARA INICIAL LOS CHARCOS, MUNICIPIO SAN JUAN, PROVINCIA SAN JUAN."/>
        <s v="44 - AMPLIACIÓN DEL PLANTEL EDUCATIVO PARA INICIAL PROF. ELADIO DE JESÚS MIRAMBEAUX JEREZ, MUNICIPIO COTUÍ, PROVINCIA SANCHEZ RAMIREZ."/>
        <s v="44 - AMPLIACIÓN DEL PLANTEL EDUCATIVO PARA INICIAL PROF. VENECIA CEPEDA, MUNICIPIO SANTIAGO, PROVINCIA SANTIAGO."/>
        <s v="44 - AMPLIACIÓN DEL PLANTEL EDUCATIVO PARA INICIAL PROF. VICTORIANA SANCIÓN BECO, MUNICIPIO SANTO DOMINGO ESTE, PROVINCIA SANTO DOMINGO."/>
        <s v="45 - AMPLIACIÓN DEL PLANTEL EDUCATIVO PARA INICIAL CLODOMIRO CHECO, MUNICIPIO SAN JOSÉ DE LAS MATAS, PROVINCIA SANTIAGO."/>
        <s v="45 - AMPLIACIÓN DEL PLANTEL EDUCATIVO PARA INICIAL LA RECTA DE SANITA, MUNICIPIO MONTE CRISTI, PROVINCIA MONTE CRISTI."/>
        <s v="45 - AMPLIACIÓN DEL PLANTEL EDUCATIVO PARA INICIAL MACOTILLO, MUNICIPIO SAN JUAN, PROVINCIA SAN JUAN."/>
        <s v="45 - AMPLIACIÓN DEL PLANTEL EDUCATIVO PARA INICIAL PEDRO JOSÉ A. BLANDINO SOTO, MUNICIPIO BANÍ, PROVINCIA PERAVIA."/>
        <s v="45 - AMPLIACIÓN DEL PLANTEL EDUCATIVO PARA INICIAL PROF. ERCILIA PEPÍN ESTRELLA, MUNICIPIO VILLA RIVA, PROVINCIA DUARTE."/>
        <s v="45 - AMPLIACIÓN DEL PLANTEL EDUCATIVO PARA INICIAL PROF. MANUEL M. MORILLO SÁNCHEZ, MUNICIPIO COTUÍ, PROVINCIA SANCHEZ RAMIREZ."/>
        <s v="45 - AMPLIACIÓN DEL PLANTEL EDUCATIVO PARA INICIAL REPÚBLICA DE NICARAGUA, MUNICIPIO SANTO DOMINGO ESTE, PROVINCIA SANTO DOMINGO."/>
        <s v="46 - AMPLIACIÓN DEL PLANTEL EDUCATIVO PARA INICIAL ANACAONA, MUNICIPIO VILLA JARAGUA, PROVINCIA BAORUCO."/>
        <s v="46 - AMPLIACIÓN DEL PLANTEL EDUCATIVO PARA INICIAL CATIVO, MUNICIPIO SAN JUAN, PROVINCIA SAN JUAN."/>
        <s v="46 - AMPLIACIÓN DEL PLANTEL EDUCATIVO PARA INICIAL CENTRO POBLADO, MUNICIPIO LAS MATAS DE SANTA CRUZ, PROVINCIA MONTE CRISTI."/>
        <s v="46 - AMPLIACIÓN DEL PLANTEL EDUCATIVO PARA INICIAL GALEÓN, MUNICIPIO BANÍ, PROVINCIA PERAVIA."/>
        <s v="46 - AMPLIACIÓN DEL PLANTEL EDUCATIVO PARA INICIAL JOSÉ DE JESÚS GERMOSO VÁSQUEZ, MUNICIPIO SANTIAGO, PROVINCIA SANTIAGO."/>
        <s v="46 - AMPLIACIÓN DEL PLANTEL EDUCATIVO PARA INICIAL PROF. BEATRIZ AMARANTE ROBLE, MUNICIPIO COTUÍ, PROVINCIA SANCHEZ RAMIREZ."/>
        <s v="47 - AMPLIACIÓN DEL PLANTEL EDUCATIVO PARA INICIAL BATEY WALTERIO , MUNICIPIO MONTE CRISTI, PROVINCIA MONTE CRISTI."/>
        <s v="47 - AMPLIACIÓN DEL PLANTEL EDUCATIVO PARA INICIAL LA MESETA, MUNICIPIO SAN JUAN, PROVINCIA SAN JUAN."/>
        <s v="47 - AMPLIACIÓN DEL PLANTEL EDUCATIVO PARA INICIAL LIC. HOMERO TRINIDAD VÓLQUEZ, MUNICIPIO JIMANÍ, PROVINCIA INDEPENDENCIA."/>
        <s v="47 - AMPLIACIÓN DEL PLANTEL EDUCATIVO PARA INICIAL LUCIANO DÍAZ, MUNICIPIO SANTIAGO, PROVINCIA SANTIAGO."/>
        <s v="47 - AMPLIACIÓN DEL PLANTEL EDUCATIVO PARA INICIAL NARCISO ALBERTI, MUNICIPIO CEVICOS, PROVINCIA SANCHEZ RAMIREZ."/>
        <s v="47 - AMPLIACIÓN DEL PLANTEL EDUCATIVO PARA INICIAL SABANA CHIQUITA, MUNICIPIO BANÍ, PROVINCIA PERAVIA."/>
        <s v="47 - AMPLIACIÓN DEL PLANTEL EDUCATIVO PARA INICIAL SANTA MARGARITA DE YOUVILLE, MUNICIPIO CONSUELO, PROVINCIA SAN PEDRO DE MACORÍS."/>
        <s v="48 - AMPLIACIÓN DEL PLANTEL EDUCATIVO PARA INICIAL DON JUAN, MUNICIPIO SAN JOSÉ DE LAS MATAS, PROVINCIA SANTIAGO."/>
        <s v="48 - AMPLIACIÓN DEL PLANTEL EDUCATIVO PARA INICIAL JUAN ISMAEL ZAPATA NIVAR, MUNICIPIO BANÍ, PROVINCIA PERAVIA."/>
        <s v="48 - AMPLIACIÓN DEL PLANTEL EDUCATIVO PARA INICIAL JUAN SÁNCHEZ RAMÍREZ, MUNICIPIO COTUÍ, PROVINCIA SANCHEZ RAMIREZ."/>
        <s v="48 - AMPLIACIÓN DEL PLANTEL EDUCATIVO PARA INICIAL PADRE LUIS D` YANGUELA, MUNICIPIO SAN FRANCISCO DE MACORÍS, PROVINCIA DUARTE."/>
        <s v="48 - AMPLIACIÓN DEL PLANTEL EDUCATIVO PARA INICIAL PROF. JULIÁN FERRERAS FLORIÁN, MUNICIPIO LA DESCUBIERTA, PROVINCIA INDEPENDENCIA."/>
        <s v="48 - AMPLIACIÓN DEL PLANTEL EDUCATIVO PARA INICIAL PROF. ROSA MARÍA MORA TAVERAS, MUNICIPIO SAN JUAN, PROVINCIA SAN JUAN."/>
        <s v="48 - AMPLIACIÓN DEL PLANTEL EDUCATIVO PARA INICIAL ROSA EMILIA RODRÍGUEZ CRUZ, MUNICIPIO GUAYUBÍN, PROVINCIA MONTE CRISTI."/>
        <s v="49 - AMPLIACIÓN DEL PLANTEL EDUCATIVO PARA INICIAL AURORA TAVAREZ BELLIARD, MUNICIPIO GUAYUBÍN, PROVINCIA MONTE CRISTI."/>
        <s v="49 - AMPLIACIÓN DEL PLANTEL EDUCATIVO PARA INICIAL BATEY EUKARDUNA, MUNICIPIO CONSUELO, PROVINCIA SAN PEDRO DE MACORÍS."/>
        <s v="49 - AMPLIACIÓN DEL PLANTEL EDUCATIVO PARA INICIAL CARLOS MARÍA DOMÍNGUEZ, MUNICIPIO SANTIAGO, PROVINCIA SANTIAGO."/>
        <s v="49 - AMPLIACIÓN DEL PLANTEL EDUCATIVO PARA INICIAL HILARIO PUELLO BATISTA, MUNICIPIO SAN JUAN, PROVINCIA SAN JUAN."/>
        <s v="49 - AMPLIACIÓN DEL PLANTEL EDUCATIVO PARA INICIAL JOSEFA MEDINA, MUNICIPIO POSTRER RÍO, PROVINCIA INDEPENDENCIA."/>
        <s v="49 - AMPLIACIÓN DEL PLANTEL EDUCATIVO PARA INICIAL LOS YAGUARIZOS, MUNICIPIO BANÍ, PROVINCIA PERAVIA."/>
        <s v="49 - AMPLIACIÓN DEL PLANTEL EDUCATIVO PARA INICIAL MANOLO VÁSQUEZ, MUNICIPIO CEVICOS, PROVINCIA SANCHEZ RAMIREZ."/>
        <s v="49 - AMPLIACIÓN DEL PLANTEL EDUCATIVO PARA INICIAL SALOMÉ UREÑA, MUNICIPIO SAN FRANCISCO DE MACORÍS, PROVINCIA DUARTE."/>
        <s v="50 - AMPLIACIÓN DEL PLANTEL EDUCATIVO PARA INICIAL AURA HERRERA MARTÍNEZ - LAS TRES CRUCES, MUNICIPIO SANTIAGO, PROVINCIA SANTIAGO."/>
        <s v="50 - AMPLIACIÓN DEL PLANTEL EDUCATIVO PARA INICIAL CONCEPCIÓN BONA, MUNICIPIO BANÍ, PROVINCIA PERAVIA."/>
        <s v="50 - AMPLIACIÓN DEL PLANTEL EDUCATIVO PARA INICIAL DIONISIO VILLAR ESTÉVEZ, MUNICIPIO CEVICOS, PROVINCIA SANCHEZ RAMIREZ."/>
        <s v="50 - AMPLIACIÓN DEL PLANTEL EDUCATIVO PARA INICIAL FIDELINA MEDRANO, MUNICIPIO JIMANÍ, PROVINCIA INDEPENDENCIA."/>
        <s v="50 - AMPLIACIÓN DEL PLANTEL EDUCATIVO PARA INICIAL LA GUAJACA, MUNICIPIO GUAYUBÍN, PROVINCIA MONTE CRISTI."/>
        <s v="50 - AMPLIACIÓN DEL PLANTEL EDUCATIVO PARA INICIAL PROF. JUANA MARÍA VARGAS, MUNICIPIO SAN JUAN, PROVINCIA SAN JUAN."/>
        <s v="50 - AMPLIACIÓN DEL PLANTEL EDUCATIVO PARA INICIAL RAFAEL EDUARDO VALERIO REYES, MUNICIPIO SAN FRANCISCO DE MACORÍS, PROVINCIA DUARTE."/>
        <s v="51 - AMPLIACIÓN DEL PLANTEL EDUCATIVO PARA INICIAL CORNELIA FLORIÁN SANTANA, MUNICIPIO JIMANÍ, PROVINCIA INDEPENDENCIA."/>
        <s v="51 - AMPLIACIÓN DEL PLANTEL EDUCATIVO PARA INICIAL DEMETRIO RODRÍGUEZ, MUNICIPIO GUAYUBÍN, PROVINCIA MONTE CRISTI."/>
        <s v="51 - AMPLIACIÓN DEL PLANTEL EDUCATIVO PARA INICIAL MANUEL AURELIO TAVAREZ JUSTO (MANOLO), MUNICIPIO SAN FRANCISCO DE MACORÍS, PROVINCIA DUARTE."/>
        <s v="51 - AMPLIACIÓN DEL PLANTEL EDUCATIVO PARA INICIAL MILAGROS RODRÍGUEZ SÁNCHEZ, MUNICIPIO JUAN DE HERRERA, PROVINCIA SAN JUAN."/>
        <s v="51 - AMPLIACIÓN DEL PLANTEL EDUCATIVO PARA INICIAL PEDRO ANTONIO BOBEA, MUNICIPIO BONAO, PROVINCIA MONSEÑOR NOUEL."/>
        <s v="51 - AMPLIACIÓN DEL PLANTEL EDUCATIVO PARA INICIAL PEDRO DOMÍNGUEZ GARABITOS, MUNICIPIO CAMBITA GARABITOS, PROVINCIA SAN CRISTÓBAL."/>
        <s v="51 - AMPLIACIÓN DEL PLANTEL EDUCATIVO PARA INICIAL PEDRO MAHAMU, MUNICIPIO SANTIAGO, PROVINCIA SANTIAGO."/>
        <s v="52 - AMPLIACIÓN DEL PLANTEL EDUCATIVO PARA INICIAL EL PROYECTO AGRARIO, MUNICIPIO GUAYUBÍN, PROVINCIA MONTE CRISTI."/>
        <s v="52 - AMPLIACIÓN DEL PLANTEL EDUCATIVO PARA INICIAL JUAN SÁNCHEZ RAMÍREZ - RINCÓN DE LOS GENAO, MUNICIPIO LAS GUÁRANAS, PROVINCIA DUARTE."/>
        <s v="52 - AMPLIACIÓN DEL PLANTEL EDUCATIVO PARA INICIAL LA SOLEDAD, MUNICIPIO LA MATA, PROVINCIA SANCHEZ RAMIREZ."/>
        <s v="52 - AMPLIACIÓN DEL PLANTEL EDUCATIVO PARA INICIAL MARÍA TRINIDAD SÁNCHEZ, MUNICIPIO CAMBITA GARABITOS, PROVINCIA SAN CRISTÓBAL."/>
        <s v="52 - AMPLIACIÓN DEL PLANTEL EDUCATIVO PARA INICIAL PROF. JOSÉ DEL CARMEN MEDINA RIVAS, MUNICIPIO POSTRER RÍO, PROVINCIA INDEPENDENCIA."/>
        <s v="52 - AMPLIACIÓN DEL PLANTEL EDUCATIVO PARA INICIAL PUNTA CAÑA, MUNICIPIO SAN JUAN, PROVINCIA SAN JUAN."/>
        <s v="52 - AMPLIACIÓN DEL PLANTEL EDUCATIVO PARA INICIAL ROSA LEOCADIA PICHARDO - BEJUCAL, MUNICIPIO JÁNICO, PROVINCIA SANTIAGO."/>
        <s v="53 - AMPLIACIÓN DEL PLANTEL EDUCATIVO PARA INICIAL ARROYO TORO ARRIBA, MUNICIPIO BONAO, PROVINCIA MONSEÑOR NOUEL."/>
        <s v="53 - AMPLIACIÓN DEL PLANTEL EDUCATIVO PARA INICIAL CARMELA BELLIARD, MUNICIPIO GUAYUBÍN, PROVINCIA MONTE CRISTI."/>
        <s v="53 - AMPLIACIÓN DEL PLANTEL EDUCATIVO PARA INICIAL HERMANAS MIRABAL, MUNICIPIO CAMBITA GARABITOS, PROVINCIA SAN CRISTÓBAL."/>
        <s v="53 - AMPLIACIÓN DEL PLANTEL EDUCATIVO PARA INICIAL MARÍA EUGENIA HERNÁNDEZ, MUNICIPIO SANTIAGO, PROVINCIA SANTIAGO."/>
        <s v="53 - AMPLIACIÓN DEL PLANTEL EDUCATIVO PARA INICIAL MARÍA NICOLÁSA BILLINI, MUNICIPIO LOS LLANOS, PROVINCIA SAN PEDRO DE MACORÍS."/>
        <s v="53 - AMPLIACIÓN DEL PLANTEL EDUCATIVO PARA INICIAL PROF. DOMINICANA ALTAGRACIA MOQUETE SUAREZ, MUNICIPIO MELLA, PROVINCIA INDEPENDENCIA."/>
        <s v="53 - AMPLIACIÓN DEL PLANTEL EDUCATIVO PARA INICIAL PROF. HÉCTOR BIENVENIDO GARCÍA LÓPEZ, MUNICIPIO SAN JUAN, PROVINCIA SAN JUAN."/>
        <s v="54 - AMPLIACIÓN DEL PLANTEL EDUCATIVO PARA INICIAL AGUSTÍN CHALJUB BUARY, MUNICIPIO LAS GUÁRANAS, PROVINCIA DUARTE."/>
        <s v="54 - AMPLIACIÓN DEL PLANTEL EDUCATIVO PARA INICIAL EDALIO BÁEZ MERÁN, MUNICIPIO SAN JUAN, PROVINCIA SAN JUAN."/>
        <s v="54 - AMPLIACIÓN DEL PLANTEL EDUCATIVO PARA INICIAL MANOLO PERDOMO, MUNICIPIO DUVERGÉ, PROVINCIA INDEPENDENCIA."/>
        <s v="54 - AMPLIACIÓN DEL PLANTEL EDUCATIVO PARA INICIAL MIGUEL RODOLFO RODRÍGUEZ, MUNICIPIO SAN JOSÉ DE LAS MATAS, PROVINCIA SANTIAGO."/>
        <s v="54 - AMPLIACIÓN DEL PLANTEL EDUCATIVO PARA INICIAL SANTA CRUZ, MUNICIPIO LAS MATAS DE SANTA CRUZ, PROVINCIA MONTE CRISTI."/>
        <s v="55 - AMPLIACIÓN DEL PLANTEL EDUCATIVO PARA INICIAL AGUA DE LUIS, MUNICIPIO GUAYUBÍN, PROVINCIA MONTE CRISTI."/>
        <s v="55 - AMPLIACIÓN DEL PLANTEL EDUCATIVO PARA INICIAL CLUB ROTARIO MAGUANA, MUNICIPIO SAN JUAN, PROVINCIA SAN JUAN."/>
        <s v="55 - AMPLIACIÓN DEL PLANTEL EDUCATIVO PARA INICIAL DURGES MARÍA VARGAS VARGAS, MUNICIPIO SAN FRANCISCO DE MACORÍS, PROVINCIA DUARTE."/>
        <s v="55 - AMPLIACIÓN DEL PLANTEL EDUCATIVO PARA INICIAL FILOMENA PÉREZ Y PÉREZ, MUNICIPIO MELLA, PROVINCIA INDEPENDENCIA."/>
        <s v="55 - AMPLIACIÓN DEL PLANTEL EDUCATIVO PARA INICIAL FRANCISCO PRUDENCIO PARRA, MUNICIPIO SANTIAGO, PROVINCIA SANTIAGO."/>
        <s v="56 - AMPLIACIÓN DEL PLANTEL EDUCATIVO PARA INICIAL EUGENIO MARÍA DE HOSTOS, MUNICIPIO QUISQUEYA, PROVINCIA SAN PEDRO DE MACORÍS."/>
        <s v="56 - AMPLIACIÓN DEL PLANTEL EDUCATIVO PARA INICIAL HATICO DEL GUANAL, MUNICIPIO SAN JUAN, PROVINCIA SAN JUAN."/>
        <s v="56 - AMPLIACIÓN DEL PLANTEL EDUCATIVO PARA INICIAL LAS MERCEDES, MUNICIPIO DUVERGÉ, PROVINCIA INDEPENDENCIA."/>
        <s v="56 - AMPLIACIÓN DEL PLANTEL EDUCATIVO PARA INICIAL MARÍA TRINIDAD SÁNCHEZ, MUNICIPIO GUAYUBIN, PROVINCIA MONTE CRISTI."/>
        <s v="56 - AMPLIACIÓN DEL PLANTEL EDUCATIVO PARA INICIAL REVERENDO DIÓGENES HERNÁNDEZ, MUNICIPIO SANTIAGO, PROVINCIA SANTIAGO."/>
        <s v="57 - AMPLIACIÓN DEL PLANTEL EDUCATIVO PARA INICIAL ELVIRA RAMÍREZ CIPRIÁN, MUNICIPIO SAN CRISTÓBAL, PROVINCIA SAN CRISTÓBAL."/>
        <s v="57 - AMPLIACIÓN DEL PLANTEL EDUCATIVO PARA INICIAL JOSÉ CASTILLO REYES, MUNICIPIO SAN FRANCISCO DE MACORÍS, PROVINCIA DUARTE."/>
        <s v="57 - AMPLIACIÓN DEL PLANTEL EDUCATIVO PARA INICIAL JUAN BAUTISTA RODRÍGUEZ, MUNICIPIO MAIMÓN, PROVINCIA MONSEÑOR NOUEL."/>
        <s v="57 - AMPLIACIÓN DEL PLANTEL EDUCATIVO PARA INICIAL MAURICIO BÁEZ, MUNICIPIO TAMAYO, PROVINCIA BAORUCO."/>
        <s v="57 - AMPLIACIÓN DEL PLANTEL EDUCATIVO PARA INICIAL PROF. MERCEDES GUARINA GÓMEZ GRULLÓN, MUNICIPIO SANTIAGO, PROVINCIA SANTIAGO."/>
        <s v="57 - AMPLIACIÓN DEL PLANTEL EDUCATIVO PARA INICIAL RAMONA MUÑOZ DE PASCAL, MUNICIPIO CASTAÑUELAS, PROVINCIA MONTE CRISTI."/>
        <s v="58 - AMPLIACIÓN DEL PLANTEL EDUCATIVO PARA INICIAL FÉLIX MARÍA MORILLO MONTERO, MUNICIPIO HONDO VALLE, PROVINCIA ELÍAS PIÑA."/>
        <s v="58 - AMPLIACIÓN DEL PLANTEL EDUCATIVO PARA INICIAL FRANCISCO DEL ROSARIO SÁNCHEZ, MUNICIPIO SANTO DOMINGO ESTE, PROVINCIA SANTO DOMINGO."/>
        <s v="58 - AMPLIACIÓN DEL PLANTEL EDUCATIVO PARA INICIAL JUAN PABLO DUARTE, MUNICIPIO SAN FRANCISCO DE MACORÍS, PROVINCIA DUARTE."/>
        <s v="58 - AMPLIACIÓN DEL PLANTEL EDUCATIVO PARA INICIAL PROF. AGUSTINA PICHARDO CUEVAS, MUNICIPIO SANTIAGO, PROVINCIA SANTIAGO."/>
        <s v="58 - AMPLIACIÓN DEL PLANTEL EDUCATIVO PARA INICIAL PROF. GILBERTO ANTONIO DÍAZ CAMILO, MUNICIPIO MAIMÓN, PROVINCIA MONSEÑOR NOUEL."/>
        <s v="59 - AMPLIACIÓN DEL PLANTEL EDUCATIVO PARA INICIAL ANA LUCÍA LÓPEZ DE TAVERAS, MUNICIPIO VILLA VÁZQUEZ, PROVINCIA MONTE CRISTI."/>
        <s v="59 - AMPLIACIÓN DEL PLANTEL EDUCATIVO PARA INICIAL EUGENIO CRUZ ALMÁNZAR, MUNICIPIO SAN FRANCISCO DE MACORÍS, PROVINCIA DUARTE."/>
        <s v="59 - AMPLIACIÓN DEL PLANTEL EDUCATIVO PARA INICIAL FRAY PEDRO DE CÓRDOVA, MUNICIPIO YAMASÁ, PROVINCIA MONTE PLATA."/>
        <s v="59 - AMPLIACIÓN DEL PLANTEL EDUCATIVO PARA INICIAL JUAN OVIDIO PAULINO, MUNICIPIO SANTIAGO, PROVINCIA SANTIAGO."/>
        <s v="59 - AMPLIACIÓN DEL PLANTEL EDUCATIVO PARA INICIAL LOS BERROA, MUNICIPIO SAN ANTONIO DE GUERRA, PROVINCIA SANTO DOMINGO."/>
        <s v="59 - AMPLIACIÓN DEL PLANTEL EDUCATIVO PARA INICIAL PROF. ANICASIA SORIANO SÁNCHEZ, MUNICIPIO SAN CRISTÓBAL, PROVINCIA SAN CRISTÓBAL."/>
        <s v="60 - AMPLIACIÓN DEL PLANTEL EDUCATIVO PARA INICIAL BARRIO NUEVO VILLA GARCÍA, MUNICIPIO VILLA VÁZQUEZ, PROVINCIA MONTE CRISTI."/>
        <s v="60 - AMPLIACIÓN DEL PLANTEL EDUCATIVO PARA INICIAL MARÍA TRINIDAD SÁNCHEZ, MUNICIPIO SAN CRISTÓBAL, PROVINCIA SAN CRISTÓBAL."/>
        <s v="60 - AMPLIACIÓN DEL PLANTEL EDUCATIVO PARA INICIAL PARROQUIAL MATECA (MADRE TERESA DE CALCUTA), MUNICIPIO SAN ANTONIO DE GUERRA, PROVINCIA SANTO DOMINGO."/>
        <s v="60 - AMPLIACIÓN DEL PLANTEL EDUCATIVO PARA INICIAL PROF. JUAN EMILIO BOSCH GAVIÑO - EMI, MUNICIPIO MAIMÓN, PROVINCIA MONSEÑOR NOUEL."/>
        <s v="60 - AMPLIACIÓN DEL PLANTEL EDUCATIVO PARA INICIAL PROF. LORENZO BURGOS ABREU, MUNICIPIO SAN FRANCISCO DE MACORÍS, PROVINCIA DUARTE."/>
        <s v="60 - AMPLIACIÓN DEL PLANTEL EDUCATIVO PARA INICIAL SALUSTINA BANS BATISTA, MUNICIPIO SANTIAGO, PROVINCIA SANTIAGO."/>
        <s v="61 - AMPLIACIÓN DEL PLANTEL EDUCATIVO PARA INICIAL JOSEFA ANTONIA PERDOMO, MUNICIPIO SAN FRANCISCO DE MACORÍS, PROVINCIA DUARTE."/>
        <s v="61 - AMPLIACIÓN DEL PLANTEL EDUCATIVO PARA INICIAL JUAN DE JESÚS PIMENTEL, MUNICIPIO VILLA VÁZQUEZ, PROVINCIA MONTE CRISTI."/>
        <s v="61 - AMPLIACIÓN DEL PLANTEL EDUCATIVO PARA INICIAL MARÍA DEL ORBE, MUNICIPIO MAIMÓN, PROVINCIA MONSEÑOR NOUEL."/>
        <s v="61 - AMPLIACIÓN DEL PLANTEL EDUCATIVO PARA INICIAL PROF. JUAN EMILIO BOSCH GAVIÑO, MUNICIPIO SABANA GRANDE DE BOYA, PROVINCIA MONTE PLATA"/>
        <s v="61 - AMPLIACIÓN DEL PLANTEL EDUCATIVO PARA INICIAL PROF. REGINA ALTAGRACIA TAVARES, MUNICIPIO SANTIAGO, PROVINCIA SANTIAGO."/>
        <s v="61 - AMPLIACIÓN DEL PLANTEL EDUCATIVO PARA INICIAL SAN RAFAEL, MUNICIPIO SAN CRISTÓBAL, PROVINCIA SAN CRISTÓBAL."/>
        <s v="61 - AMPLIACIÓN DEL PLANTEL EDUCATIVO PARA INICIAL TOMAS HERNÁNDEZ FRANCO, MUNICIPIO SAN ANTONIO DE GUERRA, PROVINCIA SANTO DOMINGO."/>
        <s v="62 - AMPLIACIÓN DEL PLANTEL EDUCATIVO PARA INICIAL ANA PAULINA ROJAS, MUNICIPIO SANTIAGO, PROVINCIA SANTIAGO."/>
        <s v="62 - AMPLIACIÓN DEL PLANTEL EDUCATIVO PARA INICIAL ANTONIO MENA PANTALEÓN, MUNICIPIO SAN FRANCISCO DE MACORÍS, PROVINCIA DUARTE."/>
        <s v="62 - AMPLIACIÓN DEL PLANTEL EDUCATIVO PARA INICIAL CENTRO DE FORMACIÓN INTEGRAL CIGAR FAMILY (CFICF), MUNICIPIO BONAO, PROVINCIA MONSEÑOR NOUEL."/>
        <s v="62 - AMPLIACIÓN DEL PLANTEL EDUCATIVO PARA INICIAL FUERTE RESOLÍ, MUNICIPIO SAN CRISTÓBAL, PROVINCIA SAN CRISTÓBAL."/>
        <s v="62 - AMPLIACIÓN DEL PLANTEL EDUCATIVO PARA INICIAL SABANA SANTIAGO, MUNICIPIO DAJABÓN, PROVINCIA DAJABON."/>
        <s v="63 - AMPLIACIÓN DEL PLANTEL EDUCATIVO PARA INICIAL CANASTICA, MUNICIPIO SAN CRISTÓBAL, PROVINCIA SAN CRISTÓBAL."/>
        <s v="63 - AMPLIACIÓN DEL PLANTEL EDUCATIVO PARA INICIAL ENTRADA DON MIGUEL, MUNICIPIO DAJABÓN, PROVINCIA DAJABON."/>
        <s v="63 - AMPLIACIÓN DEL PLANTEL EDUCATIVO PARA INICIAL ERCILIO GARCÍA BENCOSME, MUNICIPIO SAN FRANCISCO DE MACORÍS, PROVINCIA DUARTE."/>
        <s v="63 - AMPLIACIÓN DEL PLANTEL EDUCATIVO PARA INICIAL FRANCISCO ALBERTO CAAMAÑO DEÑÓ, MUNICIPIO SANTIAGO, PROVINCIA SANTIAGO."/>
        <s v="63 - AMPLIACIÓN DEL PLANTEL EDUCATIVO PARA INICIAL SIMÓN RODRÍGUEZ, MUNICIPIO BONAO, PROVINCIA MONSEÑOR NOUEL."/>
        <s v="64 - AMPLIACIÓN DEL PLANTEL EDUCATIVO PARA INICIAL AMINILLA, MUNICIPIO PARTIDO, PROVINCIA DAJABON."/>
        <s v="64 - AMPLIACIÓN DEL PLANTEL EDUCATIVO PARA INICIAL ARMANDO ANTONIO GARCÍA JIMÉNEZ, MUNICIPIO SAN FRANCISCO DE MACORÍS, PROVINCIA DUARTE."/>
        <s v="64 - AMPLIACIÓN DEL PLANTEL EDUCATIVO PARA INICIAL BATEY EL CAÑO, MUNICIPIO YAMASÁ, PROVINCIA MONTE PLATA."/>
        <s v="64 - AMPLIACIÓN DEL PLANTEL EDUCATIVO PARA INICIAL PROF. FELIPE JIMÉNEZ PEÑA, MUNICIPIO BONAO, PROVINCIA MONSEÑOR NOUEL."/>
        <s v="65 - AMPLIACIÓN DEL PLANTEL EDUCATIVO PARA INICIAL ACIBA, MUNICIPIO SANTIAGO, PROVINCIA SANTIAGO."/>
        <s v="65 - AMPLIACIÓN DEL PLANTEL EDUCATIVO PARA INICIAL FÉLIX ANTONIO MARTÍNEZ ENCARNACIÓN, MUNICIPIO BONAO, PROVINCIA MONSEÑOR NOUEL."/>
        <s v="65 - AMPLIACIÓN DEL PLANTEL EDUCATIVO PARA INICIAL MARÍA DEL CONSUELO GARRIDO, MUNICIPIO SAN FRANCISCO DE MACORÍS, PROVINCIA DUARTE."/>
        <s v="66 - AMPLIACIÓN DEL PLANTEL EDUCATIVO PARA INICIAL ESTILIANO SUSANA, MUNICIPIO VILLA ALTAGRACIA, PROVINCIA SAN CRISTÓBAL."/>
        <s v="66 - AMPLIACIÓN DEL PLANTEL EDUCATIVO PARA INICIAL JAPÓN (HATO DEL YAQUE), MUNICIPIO SANTIAGO, PROVINCIA SANTIAGO."/>
        <s v="66 - AMPLIACIÓN DEL PLANTEL EDUCATIVO PARA INICIAL JUAN VENTURA, MUNICIPIO VILLA TAPIA, PROVINCIA HERMANAS MIRABAL."/>
        <s v="66 - AMPLIACIÓN DEL PLANTEL EDUCATIVO PARA INICIAL PROF. EUGENIO GENAO REYES, MUNICIPIO LA MATA, PROVINCIA SANCHEZ RAMIREZ."/>
        <s v="67 - AMPLIACIÓN DEL PLANTEL EDUCATIVO PARA INICIAL ANTONIO VILLAR, MUNICIPIO VILLA TAPIA, PROVINCIA HERMANAS MIRABAL."/>
        <s v="67 - AMPLIACIÓN DEL PLANTEL EDUCATIVO PARA INICIAL AURA ESTELA NÚÑEZ, MUNICIPIO VILLA ALTAGRACIA, PROVINCIA SAN CRISTÓBAL."/>
        <s v="67 - AMPLIACIÓN DEL PLANTEL EDUCATIVO PARA INICIAL NORMA LUCRECIA MEDRANO, MUNICIPIO SANTIAGO, PROVINCIA SANTIAGO."/>
        <s v="67 - AMPLIACIÓN DEL PLANTEL EDUCATIVO PARA INICIAL PROYECTO AGRARIO, MUNICIPIO LA MATA, PROVINCIA SANCHEZ RAMIREZ."/>
        <s v="68 - AMPLIACIÓN DEL PLANTEL EDUCATIVO PARA INICIAL LIDIA ANTONIA LUCIANO LIZ, MUNICIPIO SANTIAGO, PROVINCIA SANTIAGO."/>
        <s v="68 - AMPLIACIÓN DEL PLANTEL EDUCATIVO PARA INICIAL PEDRO MARÍA BURGOS, MUNICIPIO NAGUA, PROVINCIA MARIA TRINIDAD SANCHEZ."/>
        <s v="68 - AMPLIACIÓN DEL PLANTEL EDUCATIVO PARA INICIAL PROF. LORENZO PÉREZ POCHE, MUNICIPIO VILLA ALTAGRACIA, PROVINCIA SAN CRISTÓBAL."/>
        <s v="69 - AMPLIACIÓN DEL PLANTEL EDUCATIVO PARA INICIAL JAVIER ANGULO GURIDI, MUNICIPIO VILLA ALTAGRACIA, PROVINCIA SAN CRISTÓBAL."/>
        <s v="69 - AMPLIACIÓN DEL PLANTEL EDUCATIVO PARA INICIAL LOS JOVILLOS, MUNICIPIO YAMASÁ, PROVINCIA MONTE PLATA."/>
        <s v="69 - AMPLIACIÓN DEL PLANTEL EDUCATIVO PARA INICIAL LUIS ENRIQUE AUGUSTO YANGUELA GÓMEZ , MUNICIPIO NAGUA, PROVINCIA MARIA TRINIDAD SANCHEZ."/>
        <s v="69 - AMPLIACIÓN DEL PLANTEL EDUCATIVO PARA INICIAL MANUEL DE JESÚS LUCIANO MÉNDEZ, MUNICIPIO SANTIAGO, PROVINCIA SANTIAGO."/>
        <s v="70 - AMPLIACIÓN DEL PLANTEL EDUCATIVO PARA INICIAL AGUSTÍN CAMILO HENRÍQUEZ, MUNICIPIO CABRERA, PROVINCIA MARIA TRINIDAD SANCHEZ."/>
        <s v="70 - AMPLIACIÓN DEL PLANTEL EDUCATIVO PARA INICIAL BAO, MUNICIPIO JÁNICO, PROVINCIA SANTIAGO."/>
        <s v="70 - AMPLIACIÓN DEL PLANTEL EDUCATIVO PARA INICIAL LA CUCHILLA, MUNICIPIO VILLA ALTAGRACIA, PROVINCIA SAN CRISTÓBAL."/>
        <s v="71 - AMPLIACIÓN DEL PLANTEL EDUCATIVO PARA INICIAL LA CABIRMA, MUNICIPIO CABRERA, PROVINCIA MARIA TRINIDAD SANCHEZ."/>
        <s v="71 - AMPLIACIÓN DEL PLANTEL EDUCATIVO PARA INICIAL MARÍA DEL ROSARIO ALMÁNZAR, MUNICIPIO VILLA ALTAGRACIA, PROVINCIA SAN CRISTÓBAL."/>
        <s v="72 - AMPLIACIÓN DEL PLANTEL EDUCATIVO PARA INICIAL LUIS MOREL, MUNICIPIO SANTA BÁRBARA DE SAMANÁ, PROVINCIA SAMANÁ."/>
        <s v="72 - AMPLIACIÓN DEL PLANTEL EDUCATIVO PARA INICIAL MIGUEL ÁNGEL JIMÉNEZ, MUNICIPIO SANTIAGO, PROVINCIA SANTIAGO."/>
        <s v="72 - AMPLIACIÓN DEL PLANTEL EDUCATIVO PARA INICIAL PROF. FLORA MATILDE JIMÉNEZ, MUNICIPIO VILLA ALTAGRACIA, PROVINCIA SAN CRISTÓBAL."/>
        <s v="73 - AMPLIACIÓN DEL PLANTEL EDUCATIVO PARA INICIAL GREGORIO LUPERÓN , MUNICIPIO SANTIAGO, PROVINCIA SANTIAGO."/>
        <s v="73 - AMPLIACIÓN DEL PLANTEL EDUCATIVO PARA INICIAL MARTIN LUTHER KING, MUNICIPIO VILLA ALTAGRACIA, PROVINCIA SAN CRISTÓBAL."/>
        <s v="73 - AMPLIACIÓN DEL PLANTEL EDUCATIVO PARA INICIAL PROF. ONEYDA SEALY, MUNICIPIO SÁNCHEZ, PROVINCIA SAMANA."/>
        <s v="74 - AMPLIACIÓN DEL PLANTEL EDUCATIVO PARA INICIAL EL BOSQUE, MUNICIPIO MONTE PLATA, PROVINCIA MONTE PLATA."/>
        <s v="74 - AMPLIACIÓN DEL PLANTEL EDUCATIVO PARA INICIAL JESÚS MARÍA GONZÁLEZ - YAQUE ABAJO, MUNICIPIO JÁNICO, PROVINCIA SANTIAGO."/>
        <s v="74 - AMPLIACIÓN DEL PLANTEL EDUCATIVO PARA INICIAL NAJAYO EN MEDIO, MUNICIPIO YAGUATE, PROVINCIA SAN CRISTÓBAL."/>
        <s v="74 - AMPLIACIÓN DEL PLANTEL EDUCATIVO PARA INICIAL ROSA CALCAÑO LINO, MUNICIPIO SÁNCHEZ, PROVINCIA SAMANA."/>
        <s v="75 - AMPLIACIÓN DEL PLANTEL EDUCATIVO PARA INICIAL EL POZO, MUNICIPIO EL FACTOR, PROVINCIA MARIA TRINIDAD SANCHEZ."/>
        <s v="75 - AMPLIACIÓN DEL PLANTEL EDUCATIVO PARA INICIAL LOS GUZMÁN, MUNICIPIO YAGUATE, PROVINCIA SAN CRISTÓBAL."/>
        <s v="75 - AMPLIACIÓN DEL PLANTEL EDUCATIVO PARA INICIAL MADRE TERESA DE CALCUTA - FE Y ALEGRÍA, MUNICIPIO SANTIAGO, PROVINCIA SANTIAGO."/>
        <s v="76 - AMPLIACIÓN DEL PLANTEL EDUCATIVO PARA INICIAL ARTURO JIMENES, MUNICIPIO SANTIAGO, PROVINCIA SANTIAGO."/>
        <s v="76 - AMPLIACIÓN DEL PLANTEL EDUCATIVO PARA INICIAL CONSUELO PAREDES, MUNICIPIO EL FACTOR, PROVINCIA MARIA TRINIDAD SANCHEZ."/>
        <s v="76 - AMPLIACIÓN DEL PLANTEL EDUCATIVO PARA INICIAL FRAY BARTOLOMÉ DE LAS CASAS, MUNICIPIO YAGUATE, PROVINCIA SAN CRISTÓBAL."/>
        <s v="77 - AMPLIACIÓN DEL PLANTEL EDUCATIVO PARA INICIAL ELISA GENAO (BOCA DE BAO), MUNICIPIO SANTIAGO, PROVINCIA SANTIAGO."/>
        <s v="77 - AMPLIACIÓN DEL PLANTEL EDUCATIVO PARA INICIAL PROF. MARÍA DE JESÚS CABRERA GUZMÁN, MUNICIPIO YAGUATE, PROVINCIA SAN CRISTÓBAL."/>
        <s v="78 - AMPLIACIÓN DEL PLANTEL EDUCATIVO PARA INICIAL LOS PANCHOS, MUNICIPIO YAGUATE, PROVINCIA SAN CRISTÓBAL."/>
        <s v="78 - AMPLIACIÓN DEL PLANTEL EDUCATIVO PARA INICIAL SANTIAGO GUZMÁN ESPAILLAT, MUNICIPIO SANTIAGO, PROVINCIA SANTIAGO."/>
        <s v="79 - AMPLIACIÓN DEL PLANTEL EDUCATIVO PARA INICIAL FRANCISCO DEL ROSARIO SÁNCHEZ, MUNICIPIO BAJOS DE HAINA, PROVINCIA SAN CRISTÓBAL."/>
        <s v="79 - AMPLIACIÓN DEL PLANTEL EDUCATIVO PARA INICIAL FREDESVINDA HALLS, MUNICIPIO TAMBORIL, PROVINCIA SANTIAGO."/>
        <s v="79 - AMPLIACIÓN DEL PLANTEL EDUCATIVO PARA INICIAL JAPÓN, MUNICIPIO SANTO DOMINGO ESTE, PROVINCIA SANTO DOMINGO."/>
        <s v="80 - AMPLIACIÓN DEL PLANTEL EDUCATIVO PARA INICIAL CRUCE DE PAYABO, MUNICIPIO MONTE PLATA, PROVINCIA MONTE PLATA."/>
        <s v="80 - AMPLIACIÓN DEL PLANTEL EDUCATIVO PARA INICIAL MAX HENRÍQUEZ UREÑA, MUNICIPIO BAJOS DE HAINA, PROVINCIA SAN CRISTÓBAL."/>
        <s v="80 - AMPLIACIÓN DEL PLANTEL EDUCATIVO PARA INICIAL MEJÍA, MUNICIPIO BISONÓ, PROVINCIA SANTIAGO."/>
        <s v="80 - AMPLIACIÓN DEL PLANTEL EDUCATIVO PARA INICIAL RAFAELA ANTONIA JOSÉFINA UREÑA BÁEZ (DOÑA SOCORRO), DISTRITO NACIONAL."/>
        <s v="81 - AMPLIACIÓN DEL PLANTEL EDUCATIVO PARA INICIAL MANUEL AURELIO TAVAREZ JUSTO (MANOLO), MUNICIPIO BISONÓ, PROVINCIA SANTIAGO."/>
        <s v="81 - AMPLIACIÓN DEL PLANTEL EDUCATIVO PARA INICIAL MONTE LARGO, MUNICIPIO BAJOS DE HAINA, PROVINCIA SAN CRISTÓBAL."/>
        <s v="81 - AMPLIACIÓN DEL PLANTEL EDUCATIVO PARA INICIAL REPÚBLICA DE COSTA RICA, MUNICIPIO SANTO DOMINGO DE GUZMÁN, DISTRITO NACIONAL."/>
        <s v="82 - AMPLIACIÓN DEL PLANTEL EDUCATIVO PARA INICIAL CLARIDILIA CEPIN, MUNICIPIO BISONÓ, PROVINCIA SANTIAGO."/>
        <s v="82 - AMPLIACIÓN DEL PLANTEL EDUCATIVO PARA INICIAL FRANCISCO ULISES DOMÍNGUEZ, MUNICIPIO SANTO DOMINGO DE GUZMÁN, DISTRITO NACIONAL."/>
        <s v="82 - AMPLIACIÓN DEL PLANTEL EDUCATIVO PARA INICIAL IVELISSE SERRANO DEL ROSARIO, MUNICIPIO SAN GREGORIO DE NIGUA, PROVINCIA SAN CRISTÓBAL."/>
        <s v="83 - AMPLIACIÓN DEL PLANTEL EDUCATIVO PARA INICIAL ARROYO HIGÜERO, MUNICIPIO SAN GREGORIO DE NIGUA, PROVINCIA SAN CRISTÓBAL."/>
        <s v="83 - AMPLIACIÓN DEL PLANTEL EDUCATIVO PARA INICIAL CRUCE DE BARRERO, MUNICIPIO BISONÓ, PROVINCIA SANTIAGO."/>
        <s v="83 - AMPLIACIÓN DEL PLANTEL EDUCATIVO PARA INICIAL MI SEGUNDO HOGAR, MUNICIPIO SANTO DOMINGO DE GUZMÁN, DISTRITO NACIONAL."/>
        <s v="84 - AMPLIACIÓN DEL PLANTEL EDUCATIVO PARA INICIAL LA ZANJA, MUNICIPIO SANTIAGO, PROVINCIA SANTIAGO."/>
        <s v="84 - AMPLIACIÓN DEL PLANTEL EDUCATIVO PARA INICIAL MAURICIO BÁEZ, MUNICIPIO SABANA GRANDE DE PALENQUE, PROVINCIA SAN CRISTÓBAL."/>
        <s v="84 - AMPLIACIÓN DEL PLANTEL EDUCATIVO PARA INICIAL PROF. SALOMÉ UREÑA DE HENRÍQUEZ, MUNICIPIO SANTO DOMINGO DE GUZMÁN, DISTRITO NACIONAL."/>
        <s v="85 - AMPLIACIÓN DEL PLANTEL EDUCATIVO PARA INICIAL 27 DE FEBRERO, MUNICIPIO BISONÓ, PROVINCIA SANTIAGO."/>
        <s v="85 - AMPLIACIÓN DEL PLANTEL EDUCATIVO PARA INICIAL EMMA BALAGUER, MUNICIPIO SANTO DOMINGO OESTE, PROVINCIA SANTO DOMINGO."/>
        <s v="85 - AMPLIACIÓN DEL PLANTEL EDUCATIVO PARA INICIAL PADRE BORBÓN, MUNICIPIO SABANA GRANDE DE PALENQUE, PROVINCIA SAN CRISTÓBAL."/>
        <s v="86 - AMPLIACIÓN DEL PLANTEL EDUCATIVO PARA INICIAL MERCEDES LUISA PÉREZ, MUNICIPIO SABANA GRANDE DE PALENQUE, PROVINCIA SAN CRISTÓBAL."/>
        <s v="87 - AMPLIACIÓN DEL PLANTEL EDUCATIVO PARA INICIAL JULIÁN JIMÉNEZ, MUNICIPIO SAN GREGORIO DE NIGUA, PROVINCIA SAN CRISTÓBAL."/>
        <s v="87 - AMPLIACIÓN DEL PLANTEL EDUCATIVO PARA INICIAL LUIS NAPOLEÓN NÚÑEZ MOLINA - ANEXA, MUNICIPIO LICEY AL MEDIO, PROVINCIA SANTIAGO."/>
        <s v="88 - AMPLIACIÓN DEL PLANTEL EDUCATIVO PARA INICIAL LA PLAYA, MUNICIPIO SAN GREGORIO DE NIGUA, PROVINCIA SAN CRISTÓBAL."/>
        <s v="88 - AMPLIACIÓN DEL PLANTEL EDUCATIVO PARA INICIAL PROF. FRANCISCA HERNÁNDEZ, MUNICIPIO LICEY AL MEDIO, PROVINCIA SANTIAGO."/>
        <s v="89 - AMPLIACIÓN DEL PLANTEL EDUCATIVO PARA INICIAL CANTALICIA ENCARNACIÓN MATEO, MUNICIPIO SABANA GRANDE DE PALENQUE, PROVINCIA SAN CRISTÓBAL."/>
        <s v="89 - AMPLIACIÓN DEL PLANTEL EDUCATIVO PARA INICIAL DOÑA INOCENCIA MERCEDES CABRERA, MUNICIPIO TAMBORIL, PROVINCIA SANTIAGO."/>
        <s v="89 - AMPLIACIÓN DEL PLANTEL EDUCATIVO PARA INICIAL PROF. MARÍA AMADA RAMÍREZ DÍAZ, MUNICIPIO SANTO DOMINGO OESTE, PROVINCIA SANTO DOMINGO."/>
        <s v="90 - AMPLIACIÓN DEL PLANTEL EDUCATIVO PARA INICIAL BÁSICA LAS MALVINAS, MUNICIPIO SANTO DOMINGO OESTE, PROVINCIA SANTO DOMINGO."/>
        <s v="90 - AMPLIACIÓN DEL PLANTEL EDUCATIVO PARA INICIAL JUAN ANTONIO ACOSTA (AMACEYES ABAJO) , MUNICIPIO TAMBORIL, PROVINCIA SANTIAGO."/>
        <s v="90 - AMPLIACIÓN DEL PLANTEL EDUCATIVO PARA INICIAL PROF. ZENEYDA BELTRÉ, MUNICIPIO SAN GREGORIO DE NIGUA, PROVINCIA SAN CRISTÓBAL."/>
        <s v="91 - AMPLIACIÓN DEL PLANTEL EDUCATIVO PARA INICIAL PROF. ANA CONSUELO GUZMÁN, MUNICIPIO VILLA GONZÁLEZ, PROVINCIA SANTIAGO."/>
        <s v="91 - AMPLIACIÓN DEL PLANTEL EDUCATIVO PARA INICIAL PROF. PETRONILA TRINIDAD SUÁREZ, MUNICIPIO SANTO DOMINGO OESTE, PROVINCIA SANTO DOMINGO."/>
        <s v="91 - AMPLIACIÓN DEL PLANTEL EDUCATIVO PARA INICIAL ROSA ANGÉLICA MONTERO, MUNICIPIO SAN GREGORIO DE NIGUA, PROVINCIA SAN CRISTÓBAL."/>
        <s v="92 - AMPLIACIÓN DEL PLANTEL EDUCATIVO PARA INICIAL DON BOSCO, MUNICIPIO SANTO DOMINGO OESTE, PROVINCIA SANTO DOMINGO."/>
        <s v="92 - AMPLIACIÓN DEL PLANTEL EDUCATIVO PARA INICIAL MARTÍN FERRER DE LOS SANTOS, MUNICIPIO PERALVILLO, PROVINCIA MONTE PLATA."/>
        <s v="92 - AMPLIACIÓN DEL PLANTEL EDUCATIVO PARA INICIAL PEDRO ANTONIO ESTRELLA, MUNICIPIO VILLA GONZÁLEZ, PROVINCIA SANTIAGO."/>
        <s v="93 - AMPLIACIÓN DEL PLANTEL EDUCATIVO PARA INICIAL LOS RANCHOS DE BABOSICO ARRIBA, MUNICIPIO SANTIAGO, PROVINCIA SANTIAGO."/>
        <s v="93 - AMPLIACIÓN DEL PLANTEL EDUCATIVO PARA INICIAL PROF. ALBA LUZ CASILLA DÍAZ, MUNICIPIO PEDRO BRAND, PROVINCIA SANTO DOMINGO."/>
        <s v="94 - AMPLIACIÓN DEL PLANTEL EDUCATIVO PARA INICIAL GREGORIO LUPERÓN - MACORÍS DEL LIMÓN, MUNICIPIO VILLA GONZÁLEZ, PROVINCIA SANTIAGO."/>
        <s v="94 - AMPLIACIÓN DEL PLANTEL EDUCATIVO PARA INICIAL MARINO MORENO GONZÁLEZ, MUNICIPIO PEDRO BRAND, PROVINCIA SANTO DOMINGO."/>
        <s v="95 - AMPLIACIÓN DEL PLANTEL EDUCATIVO PARA INICIAL CELESTINA PATRIA GRULLÓN FRANCO - BANEGAS, MUNICIPIO VILLA GONZÁLEZ, PROVINCIA SANTIAGO."/>
        <s v="95 - AMPLIACIÓN DEL PLANTEL EDUCATIVO PARA INICIAL JUANA DE ARCO, MUNICIPIO PEDRO BRAND, PROVINCIA SANTO DOMINGO."/>
        <s v="96 - AMPLIACIÓN DEL PLANTEL EDUCATIVO PARA INICIAL ADRIANO VALDEZ - QUINIGUA, MUNICIPIO VILLA GONZÁLEZ, PROVINCIA SANTIAGO."/>
        <s v="96 - AMPLIACIÓN DEL PLANTEL EDUCATIVO PARA INICIAL GREGORIO SANTOS, MUNICIPIO PEDRO BRAND, PROVINCIA SANTO DOMINGO."/>
        <s v="97 - AMPLIACIÓN DEL PLANTEL EDUCATIVO PARA INICIAL CONCEPCIÓN BONA, MUNICIPIO SANTO DOMINGO OESTE, PROVINCIA SANTO DOMINGO."/>
        <s v="97 - AMPLIACIÓN DEL PLANTEL EDUCATIVO PARA INICIAL TRINA MOYA DE VÁSQUEZ, MUNICIPIO SAN JOSÉ DE LAS MATAS, PROVINCIA SANTIAGO."/>
        <s v="98 - AMPLIACIÓN DEL PLANTEL EDUCATIVO PARA INICIAL MELIDA GIRALT, MUNICIPIO SANTIAGO, PROVINCIA SANTIAGO."/>
        <s v="98 - AMPLIACIÓN DEL PLANTEL EDUCATIVO PARA INICIAL PROF. FRANCIA MARGARITA AYALA SÁNCHEZ, MUNICIPIO PEDRO BRAND, PROVINCIA SANTO DOMINGO."/>
        <s v="99 - AMPLIACIÓN DEL PLANTEL EDUCATIVO PARA INICIAL ENRIQUETA OMLER, MUNICIPIO SOSÚA, PROVINCIA PUERTO PLATA."/>
        <s v="99 - AMPLIACIÓN DEL PLANTEL EDUCATIVO PARA INICIAL FÉLIX LOPE DE VEGA, MUNICIPIO PEDRO BRAND, PROVINCIA SANTO DOMINGO."/>
        <s v="83 - AMPLIACIÓN DEL PLANTEL EDUCATIVO PARA INICIAL PEDRO MIR, MUNICIPIO SAN FRANCISCO DE MACORÍS, PROVINCIA DUARTE."/>
        <s v="01 - CONSTRUCCIÓN DE 1 ESTANCIA INFANTIL EN LA PROVINCIA DE DAJABON"/>
        <s v="10 - CONSTRUCCIÓN 4 ESTANCIAS INFANTILES EN LA PROVINCIA DE LA ROMANA"/>
        <s v="11 - CONSTRUCCIÓN DE 4 ESTANCIAS INFANTILES EN LA PROVINCIA DE LA ALTAGRACIA"/>
        <s v="13 - AMPLIACIÓN DEL PLANTEL EDUCATIVO PARA INICIAL MERCEDES ADRIANA DE LA PAZ, MUNICIPIO LAS YAYAS DE VIAJAMA, PROVINCIA AZUA."/>
        <s v="14 - CONSTRUCCIÓN DE 3 ESTANCIAS INFANTIESL EN LA PROVINCIA DE LA VEGA"/>
        <s v="18 - CONSTRUCCIÓN DE 1 ESTANCIA INFANTIL EN LA PROVINCIA DE MONTE CRISTI"/>
        <s v="19 - CONSTRUCCIÓN DE 1 ESTANCIA INFANTIL EN LA PROVINCIA DE MONTE PLATA"/>
        <s v="23 - CONSTRUCCIÓN DE 4 ESTANCIAS INFANTILES EN LA PROVINCIA DE SAN PEDRO DE MACORIS"/>
        <s v="30 - CONSTRUCCIÓN DE 2 ESTANCIAS INFANTILES EN LA PROVINCIA DE VALVERDE"/>
        <s v="35 - CONSTRUCCIÓN  DE 8 ESTANCIAS INFANTILES EN LA PROVINCIA SANTIAGO (FASE 2)"/>
        <s v="39 - CONSTRUCCIÓN  DE 3 ESTANCIAS INFANTILES EN LA PROVINCIA DE SAN PEDRO DE MACORIS (FASE 2)"/>
        <s v="44 - CONSTRUCCIÓN  2 ESTANCIAS INFANTILES EN LA PROVINCIA DE BARAHONA (FASE 2)"/>
        <s v="50 - CONSTRUCCIÓN  DE 2 ESTANCIAS INFATILES EN LA PROVINCIA DE PERAVIA (FASE 2)"/>
        <s v="56 - CONSTRUCCIÓN DE 1 ESTANCIA INFANTIL EN LA PROVINCIA DE DAJABON (FASE 2)"/>
        <s v="64 - AMPLIACIÓN DEL PLANTEL EDUCATIVO PARA INICIAL PROF. AQUILES TRINIDAD, MUNICIPIO SANTIAGO, PROVINCIA SANTIAGO."/>
        <s v="66 - CONSTRUCCIÓN DE 7 ESTANCIAS INFANTILES EN LA PROVINCIA DE SANTIAGO (FASE 3)"/>
        <s v="67 - CONSTRUCCIÓN DE 13 ESTANCIAS INFANTILES EN LA PROVINCIA SANTO DOMINGO (FASE 3)"/>
        <s v="69 - CONSTRUCCIÓN DE 1 ESTANCIAS INFANTILES EN LA PROVINCIA DE PUERTO PLATA (FASE 3)"/>
        <s v="70 - CONSTRUCCIÓN DE 2 ESTANCIAS INFANTILES EN LA PROVINCIA DE ESPAILLAT (FASE 3)"/>
        <s v="71 - CONSTRUCCIÓN DE 2 ESTANCIAS INFANTILES EN LA PROVINCIA DE PERAVIA (FASE 3)"/>
        <s v="73 - CONSTRUCCIÓN DE 3 ESTANCIAS INFANTILES EN LA PROVINCIA DE MONTE PLATA (FASE 3)"/>
        <s v="76 - CONSTRUCCIÓN PLANTEL EDUCATIVO ANA PATRIA MARTÍNEZ, MUNICIPIO COMENDADOR, PROVINCIA ELÍAS PIÑA"/>
        <s v="80 - CONSTRUCCIÓN DE 1 ESTANCIAS INFANTILES EN LA PROVINCIA DE LA VEGA (FASE 3)"/>
        <s v="81 - CONSTRUCCIÓN DE 1 ESTANCIA INFANTIL EN LA PROVINCIA DE INDEPENDENCIA  (FASE 3)"/>
        <s v="86 - AMPLIACIÓN DEL PLANTEL EDUCATIVO PARA INICIAL ANTIGUA Y BARBUDA, MUNICIPIO SANTO DOMINGO OESTE, PROVINCIA SANTO DOMINGO."/>
        <s v="87 - AMPLIACIÓN DEL PLANTEL EDUCATIVO PARA INICIAL ROSARIO EVANGELINA SOLANO - HATO NUEVO MANOGUAYABO, MUNICIPIO SANTO DOMINGO OESTE, PROVINCIA SANTO DOMINGO."/>
        <s v="01 - CONSTRUCCIÓN DE PLANTELES ESCOLARES EN LA PROVINCIA AZUA (FASE 3)"/>
        <s v="01 - CONSTRUCCIÓN DEL PLANTEL EDUCATIVO DE EDUCACIÓN ESPECIAL Y DE APOYOS MÚLTIPLES DOÑA MANUELA DIEZ, MUNICIPIO SANTO DOMINGO OESTE, PROVINCIA SANTO DOMINGO."/>
        <s v="02 - CONSTRUCCIÓN DE PLANTELES EDUCATIVOS EN LA PROVINCIA BAHORUCO (FASE 3)"/>
        <s v="03 - CONSTRUCCIÓN DE PLANTELES EDUCATIVOS EN LA PROVINCIA BARAHONA (FASE 3)"/>
        <s v="04 - CONSTRUCCIÓN DE PLANTELES EDUCATIVOS EN LA PROVINCIA DAJABÓN (FASE 3)"/>
        <s v="05 - CONSTRUCCIÓN DE PLANTELES EDUCATIVOS EN LA PROVINCIA DISTRITO NACIONAL (FASE 3)"/>
        <s v="06 - CONSTRUCCIÓN DE PLANTELES EDUCATIVOS EN LA PROVINCIA DUARTE (FASE 3)"/>
        <s v="07 - CONSTRUCCIÓN DE PLANTELES EDUCATIVOS EN LA PROVINCIA EL SEIBO (FASE 3)"/>
        <s v="09 - CONSTRUCCIÓN DE PLANTELES EDUCATIVOS EN LA PROVINCIA ESPAILLAT (FASE 3)"/>
        <s v="11 - CONSTRUCCIÓN DE 17 PLANTELES ESCOLARES EN LA PROVINCIA AZUA"/>
        <s v="11 - CONSTRUCCIÓN DE PLANTELES EDUCATIVOS EN LA PROVINCIA HERMANAS MIRABAL (FASE 3)"/>
        <s v="12 - AMPLIACIÓN DE PLANTELES EDUCATIVOS EN LA PROVINCIA DE SAN PEDRO DE MACORÍS (FASE 2)"/>
        <s v="12 - CONSTRUCCIÓN DE PLANTELES EDUCATIVOS EN LA PROVINCIA LA ALTAGRACIA (FASE 3)"/>
        <s v="13 - AMPLIACIÓN Y REHABILITACION DE 12 PLANTELES ESCOLARES EN LA PROVINCIA DAJABON"/>
        <s v="13 - CONSTRUCCIÓN DE PLANTELES EDUCATIVOS EN LA PROVINCIA LA ROMANA (FASE 3)"/>
        <s v="15 - CONSTRUCCIÓN DE PLANTELES EDUCATIVOS EN LA PROVINCIA MARIA TRINIDAD SÁNCHEZ (FASE 3 )"/>
        <s v="16 - CONSTRUCCIÓN DE PLANTELES EDUCATIVOS EN LA PROVINCIA MONSEÑOR NOUEL (FASE 3)"/>
        <s v="17 - CONSTRUCCIÓN DE PLANTELES EDUCATIVOS EN LA PROVINCIA MONTE CRISTI (FASE 3)"/>
        <s v="18 - CONSTRUCCIÓN DE 11 PLANTELES ESCOLARES EN LA PROVINCIA HERMANAS MIRABAL"/>
        <s v="19 - CONSTRUCCIÓN DE PLANTELES EDUCATIVOS EN LA PROVINCIA PERAVIA (FASE 3)"/>
        <s v="20 - CONSTRUCCIÓN DE PLANTELES EDUCATIVOS EN LA PROVINCIA PUERTO PLATA (FASE 3)"/>
        <s v="21 - AMPLIACIÓN Y REHABILITACION DE 10 PLANTELES ESCOLARES EN LA PROVINCIA LA ALTAGRACIA"/>
        <s v="22 - CONSTRUCCIÓN DE 35 PLANTELES ESCOLARES EN LA PROVINCIA LA VEGA"/>
        <s v="22 - CONSTRUCCIÓN DE PLANTELES EDUCATIVOS EN LA PROVINCIA SAN CRISTÓBAL (FASE 3)"/>
        <s v="24 - CONSTRUCCIÓN DE 12 PLANTELES ESCOLARES EN LA PROVINCIA MARIA TRINIDAD SANCHEZ"/>
        <s v="28 - CONSTRUCCIÓN DE 5 PLANTELES ESCOLARES EN LA PROVINCIA ELIAS PIÑA"/>
        <s v="29 - CONSTRUCCIÓN DE 3 PLANTELES ESCOLARES EN LA PROVINCIA PEDERNALES"/>
        <s v="31 - CONSTRUCCIÓN DE 18 PLANTELES ESCOLARES EN LA PROVINCIA PUERTO PLATA"/>
        <s v="31 - CONSTRUCCIÓN DE PLANTELES EDUCATIVOS EN LA PROVINCIA DE AZUA (FASE 2)"/>
        <s v="32 - CONSTRUCCIÓN DE 12 PLANTELES ESCOLARES EN LA PROVINCIA SAMANA"/>
        <s v="32 - CONSTRUCCIÓN DE PLANTELES EDUCATIVOS EN LA PROVINCIA DE BAHORUCO (FASE 2)"/>
        <s v="33 - CONSTRUCCIÓN DE PLANTELES EDUCATIVOS EN LA PROVINCIA DE BARAHONA (FASE 2)"/>
        <s v="34 - CONSTRUCCIÓN DE 18 PLANTELES ESCOLARES EN LA PROVINCIA SAN JUAN"/>
        <s v="35 - CONSTRUCCIÓN DE PLANTELES EDUCATIVOS EN LA PROVINCIA DE DISTRITO NACIONAL (FASE 2)"/>
        <s v="36 - CONSTRUCCIÓN  DE PLANTELES EDUCATIVOS EN LA PROVINCIA DE DUARTE (FASE 2)"/>
        <s v="36 - CONSTRUCCIÓN DE 16 PLANTELES ESCOLARES EN LA PROVINCIA SAN PEDRO DE MACORIS"/>
        <s v="37 - CONSTRUCCIÓN DE PLANTELES EDUCATIVOS EN LA PROVINCIA DE ESPAILLAT (FASE 2)"/>
        <s v="38 - CONSTRUCCIÓN DE PLANTELES EDUCATIVOS EN LA PROVINCIA DE ELIAS PIÑA (FASE 2)"/>
        <s v="40 - CONSTRUCCIÓN DE PLANTELES EDUCATIVOS EN LA PROVINCIA DE HERMANAS MIRABAL (FASE 2)"/>
        <s v="41 - AMPLIACIÓN Y REHABILITACION DE 17 PLANTELES ESCOLARES EN LA PROVINCIA AZUA"/>
        <s v="42 - CONSTRUCCIÓN DE PLANTELES EDUCATIVOS EN LA PROVINCIA DE LA ALTAGRACIA (FASE 2)"/>
        <s v="44 - CONSTRUCCIÓN DE PLANTELES EDUCATIVOS EN LA PROVINCIA DE LA VEGA (FASE 2)"/>
        <s v="45 - AMPLIACIÓN Y REHABILITACION DE 9 PLANTELES ESCOLARES EN LA PROVINCIA MARIA TRINIDAD SANCHEZ"/>
        <s v="47 - AMPLIACIÓN DE PLANTELES EDUCATIVOS EN LA PROVINCIA DE MONSEÑOR NOUEL (FASE 3)"/>
        <s v="47 - CONSTRUCCIÓN  DE PLANTELES EDUCATIVOS EN LA PROVINCIA DE MONTE CRISTI (FASE 2)"/>
        <s v="47 - CONSTRUCCIÓN DE 3 PLANTELES ESCOLARES EN LA PROVINCIA DAJABON"/>
        <s v="48 - CONSTRUCCIÓN DE PLANTELES EDUCATIVOS EN LA PROVINCIA DE MONTE PLATA (FASE 2)"/>
        <s v="50 - AMPLIACIÓN  Y REHABILITACION DE 29 PLANTELES ESCOLARES EN LA PROVINCIA DUARTE"/>
        <s v="50 - CONSTRUCCIÓN DE PLANTELES EDUCATIVOS EN LA PROVINCIA DE PUERTO PLATA (FASE 2)"/>
        <s v="51 - AMPLIACIÓN Y REHABILITACION DE 12 PLANTELES ESCOLARES  EN LA PROVINCIA ELIAS PIÑA"/>
        <s v="51 - CONSTRUCCIÓN DE PLANTELES EDUCATIVOS EN LA PROVINCIA DE SAMANÁ (FASE 2)"/>
        <s v="52 - CONSTRUCCIÓN DE PLANTELES EDUCATIVOS EN LA PROVINCIA DE SAN CRISTÓBAL (FASE 2)"/>
        <s v="53 - CONSTRUCCIÓN DE PLANTELES EDUCATIVOS EN LA PROVINCIA DE SAN JOSÉ DE OCOA (FASE 2)"/>
        <s v="54 - CONSTRUCCIÓN DE PLANTELES EDUCATIVOS EN LA PROVINCIA DE SAN JUAN (FASE 2)"/>
        <s v="55 - CONSTRUCCIÓN DE PLANTELES EDUCATIVOS EN LA PROVINCIA DE SAN PEDRO DE MACORÍS (FASE 2)"/>
        <s v="56 - CONSTRUCCIÓN DE PLANTELES EDUCATIVOS EN LA PROVINCIA DE SANTIAGO (FASE 2)"/>
        <s v="56 - CONSTRUCCIÓN DE PLANTELES EDUCATIVOS EN LA PROVINCIA SAN JUAN (FASE 3)"/>
        <s v="57 - AMPLIACIÓN Y REHABILITACION DE 22 PLANTELES ECOLARES EN LA PROVINCIA DE LA VEGA"/>
        <s v="57 - CONSTRUCCIÓN DE PLANTELES EDUCATIVOS EN LA PROVINCIA SAN PEDRO DE MACORÍS (FASE 3)"/>
        <s v="58 - CONSTRUCCIÓN DE PLANTELES EDUCATIVOS EN LA PROVINCIA DE SANTIAGO RODRÍGUEZ (FASE 2)"/>
        <s v="59 - AMPLIACIÓN Y REHABILITACION DE 19 PLANTELES ESCOLARES EN LA PROVINCIA MONTECRISTI"/>
        <s v="59 - CONSTRUCCIÓN DE PLANTELES EDUCATIVOS EN LA PROVINCIA DE SANTO DOMINGO (FASE 2)"/>
        <s v="60 - AMPLIACIÓN Y REHABILITACION DE 15 PLANTELES ESCOLARES  EN LA PROVINCIA MONTE PLATA"/>
        <s v="60 - CONSTRUCCIÓN DE PLANTELES EDUCATIVOS EN LA PROVINCIA SANTIAGO (FASE 3)"/>
        <s v="61 - CONSTRUCCIÓN DE PLANTELES EDUCATIVOS EN LA PROVINCIA DE EL SEIBO (FASE 2)"/>
        <s v="61 - CONSTRUCCIÓN DE PLANTELES EDUCATIVOS EN LA PROVINCIA SANTO DOMINGO (FASE 3)"/>
        <s v="62 - CONSTRUCCIÓN DE PLANTELES EDUCATIVOS EN LA PROVINCIA VALVERDE (FASE 3)"/>
        <s v="63 - AMPLIACIÓN Y REHABILITACION DE 15 PLANTELES ESCOLARES  EN LA PROVINCIA PUERTO PLATA"/>
        <s v="64 - AMPLIACIÓN Y REHABILITACION DE 11 PLANTELES ESCOLARES E EN LA PROVINCIA SAMANA"/>
        <s v="66 - AMPLIACIÓN Y REHABILITACION DE 14 PLANTELES ESCOLARES  EN LA PROVINCIA SAN CRISTOBAL"/>
        <s v="68 - AMPLIACIÓN Y REHABILITACION DE 16 PLANTELES ESCOLARES EN LA PROVINCIA SAN JUAN"/>
        <s v="69 - AMPLIACIÓN Y REHABILITACION DE 16 PLANTELES ESCOLARES EN LA PROVINCIA SAN PEDRO DE MACORIS."/>
        <s v="51 - AMPLIACIÓN DE PLANTELES EDUCATIVOS EN LA PROVINCIA DE MONTE PLATA (FASE 3)"/>
        <s v="08 - REMODELACIÓN PARQUE IGNACIO MARTINEZ, SECTOR LOS MINA, MUNICIPIO SANTO DOMINGO ESTE, PROVINCIA SANTO DOMINGO"/>
        <s v="55 - CONSTRUCCIÓN AYUDANTIA DEL  MOPC EN EL MUNICIPIO HATO MAYOR DEL REY, PROVINCIA DE HATO MAYOR"/>
        <s v="71 - CONSTRUCCIÓN AYUDANTIA DEL MOPC, EN EL MUNICIPIO SALVALEÓN DE HIGUEY, LA ALTAGRACIA"/>
        <s v="33 - REHABILITACIÓN Y CONSTRUCCIÓN LABORATORIO DE MECANICA DE SUELO DEL MINISTERIO DE OBRAS PÚBLICAS Y COMUNICACIONES"/>
        <s v="78 - REMODELACIÓN FORTALEZA MILITAR LA ESTRELLETA, MUNICIPIO COMENDADOR, PROVINCIA ELIAS PIÑA"/>
        <s v="84 - CONSTRUCCIÓN CUARTEL MILITAR DEL MUNICIPIO DE BANICA, PROVINCIA ELIAS PIÑA"/>
        <s v="03 - REMODELACIÓN CAMPAMENTO DUARTE - UNIVERSIDAD POLICIA NACIONAL, DISTRITO NACIONAL"/>
        <s v="08 - REMODELACIÓN OFICINAS DEL TRIBUNAL CONSTITUCIONAL, DISTRITO NACIONAL"/>
        <s v="34 - CONSTRUCCIÓN DEL MATADERO DE LA PROVINCIA BARAHONA"/>
        <s v="06 - CONSTRUCCIÓN DEL PARQUE  DISTRITO INDUSTRIAL SANTO DOMINGO OESTE (DISDO), EN HATO NUEVO, MANOGUAYABO"/>
        <s v="27 - CONSTRUCCIÓN DE UN MERCADO EN LA PROVINCIA DE BARAHONA"/>
        <s v="28 - CONSTRUCCIÓN DEL  MERCADO MUNICIPAL  DE HIGUEY, PROVINCIA LA ALTAGRACIA"/>
        <s v="32 - REHABILITACIÓN Y CONSTRUCCIÓN PLAZA DE LOS PILONES BANÍ"/>
        <s v="21 - RECONSTRUCCIÓN DEL COMEDOR EN SANS SOUCI SANTO DOMINGO"/>
        <s v="23 - CONSTRUCCIÓN DE 300 LETRINAS HIGIÉNICAS EN EL MUNICIPIO VILLA ISABELA, PROVINCIA PUERTO PLATA"/>
        <s v="29 - REPARACIÓN DE VIVIENDAS VULNERABLES EN EL MUNICIPIO DE VILLA ALTAGRACIA, PROVINCIA SAN CRISTÓBAL"/>
        <s v="38 - CONSTRUCCIÓN DE 31 VIVIENDAS A NIVEL NACIONAL (PRESENCIA DOMINICANA)"/>
        <s v="86 - REPARACIÓN DE VIVIENDAS VULNERABLES EN LOS MUNICIPIOS DE BOCA CHICA Y SAN ANTONIO DE GUERRA, PROVINCIA SANTO DOMINGO"/>
        <s v="87 - REPARACIÓN DE VIVIENDAS VULNERABLES EN LOS MUNICIPIOS DE LOS ALCARRIZOS, SANTO DOMINGO ESTE Y PEDRO BRAND, PROVINCIA SANTO DOMINGO"/>
        <s v="88 - REPARACIÓN DE VIVIENDAS VULNERABLES EN LAS CIRCUNSCRIPCIONES 2 Y 3 DEL DISTRITO NACIONAL"/>
        <s v="89 - REPARACIÓN DE VIVIENDAS VULNERABLES EN LOS MUNICIPIOS DE PEDRO BRAND, SANTO DOMINGO ESTE Y SANTO DOMINGO OESTE, PROVINCIA SANTO DOMINGO"/>
        <s v="91 - REPARACIÓN DE VIVIENDAS VULNERABLES EN LOS MUNICIPIOS DE PEDERNALES Y OVIEDO, PROVINCIA PEDERNALES"/>
        <s v="92 - REPARACIÓN DE VIVIENDAS VULNERABLES EN LOS MUNICIPIOS DE BARAHONA, LAS SALINAS Y ENRIQUILLO, PROVINCIA BARAHONA"/>
        <s v="93 - REPARACIÓN DE VIVIENDAS VULNERABLES EN LOS MUNICIPIOS DE BAJOS DE HAINA, VILLA ALTAGRACIA Y SAN GREGORIO DE NIGUA, PROVINCIA SAN CRISTÓBAL"/>
        <s v="94 - REPARACIÓN DE VIVIENDAS VULNERABLES EN EL MUNICIPIO DE SAN JUAN DE LA MAGUANA, PROVINCIA SAN JUAN"/>
        <s v="95 - REPARACIÓN DE VIVIENDAS VULNERABLES EN EL MUNICIPIO DE LAS MATAS DE FARFAN, PROVINCIA SAN JUAN."/>
        <s v="96 - REPARACIÓN DE VIVIENDAS VULNERABLES EN EL MUNICIPIO DE SANTA CRUZ DE BARAHONA, PROVINCIA BARAHONA"/>
        <s v="97 - REPARACIÓN DE VIVIENDAS VULNERABLES EN LOS MUNICIPIOS DE AZUA DE COMPOSTELA Y LAS CHARCAS, PROVINCIA AZUA."/>
        <s v="98 - REPARACIÓN DE VIVIENDAS VULNERABLES EN LOS MUNICIPIOS DE ENRIQUILLO, PARAISO Y LA CIENAGA, PROVINCIA BARAHONA"/>
        <s v="09 - CONSTRUCCIÓN HOSPITAL LAS TERRENAS, PROVINCIA SAMANÁ"/>
        <s v="05 - CONSTRUCCIÓN EDIFICIO DE DOS NIVELES DEL INSTITUTO DE CARDIOLOGÍA"/>
        <s v="13 - CONSTRUCCIÓN DE 2 FARMACIAS DEL PUEBLO (BOTICA POPULAR), EN LOS SECTORES VILLA MELLA Y LA CEIBA, MUNICIPIO SANTO DOMINGO NORTE, PROVINCIA SANTO DOMINGO"/>
        <s v="30 - REHABILITACIÓN CONSTRUCCIÓN DE 911 EN LA PROVINCIA PUERTO PLATA"/>
        <s v="42 - CONSTRUCCIÓN LABORATORIO NACIONAL DE TAMIZ NEONATAL Y ALTO RIESGO EN SANTO DOMINGO, DISTRITO NACIONAL (ETAPA II)"/>
        <s v="51 - CONSTRUCCIÓN SEGUNDA ETAPA CENTROS DE ATENCIÓN INTEGRAL PARA NIÑOS DISCAPACITADOS(CAID) (COORDINADO CON EL DESPACHO DE LA PRIMERA DAM"/>
        <s v="03 - RECONSTRUCCIÓN DEL PLAY DE BÉISBOL BACUI ABAJO, DISTRITO MUNICIPAL BARRANCA, PROVINCIA LA VEGA."/>
        <s v="04 - CONSTRUCCIÓN ESTADIO DE BÉISBOL LOS JOVILLOS, DISTRIRO MUNICIPAL LOS JOVILLOS, PROVINCIA AZUA"/>
        <s v="05 - RECONSTRUCCIÓN DE 3 CANCHAS DEPORTIVAS EN LA PROVINCIA DE AZUA"/>
        <s v="10 - CONSTRUCCIÓN DE 2 CANCHAS DE BÁSQUETBOL EN EL SECTOR PALMAREJO, MUNICIPIO VILLA GONZÁLEZ, PROVINCIA SANTIAGO"/>
        <s v="11 - RECONSTRUCCIÓN DE 3 CANCHAS DEPORTIVAS EN LA PROVINCIA EL SEIBO"/>
        <s v="12 - CONSTRUCCIÓN DE MEDIA CANCHA DE BASKETBALL EN SECTOR GUALEY, DISTRITO NACIONAL"/>
        <s v="14 - RECONSTRUCCIÓN DEL CLUB LA MATICA, MUNICIPIO CONCEPCIÓN DE LA VEGA, PROVINCIA LA VEGA."/>
        <s v="15 - RECONSTRUCCIÓN CLUB CULTURAL Y DEPORTIVO OZAMA (MERLIN), SECTOR ENSANCHE OZAMA, MUNICIPIO SANTO DOMINGO ESTE, PROVINCIA SANTO DOMINGO"/>
        <s v="16 - RECONSTRUCCIÓN CLUB DEPORTIVO EL BRISAL, MUNICIPIO SANTO DOMINGO ESTE, PROVINCIA SANTO DOMINGO"/>
        <s v="35 - CONSTRUCCIÓN DE CUATRO CANCHAS DEPORTIVAS MUNICIPIO SANTO DOMINGO NORTE, PROVINCIA SANTO DOMINGO"/>
        <s v="36 - CONSTRUCCIÓN DE TRES CANCHAS DEPORTIVAS, PROVINCIA SAN JUAN DE LA MANGUANA"/>
        <s v="38 - REPARACIÓN  DE LA SALA DE TRANSMISIÓN (SÉPTIMO CIELO) DEL ESTADIO QUISQUEYA JUAN MARICHAL, DISTRITO NACIONAL"/>
        <s v="39 - RECONSTRUCCIÓN DE DOS CANCHAS DEPORTIVAS: UNA EN EL CEDRO, MUNICIPIO CRISTÓBAL Y OTRA EN EL DISTRITO MUNICIPAL GUAYABAL, PROVINCIA INDEPENDENCIA"/>
        <s v="73 - CONSTRUCCIÓN DEL PLAY DE BÉISBOL DEL MUNICIPIO DE SABANA LARGA, PROVINCIA SAN JOSÉ DE OCOA"/>
        <s v="83 - CONSTRUCCIÓN DE DOS PLAYS DE BÉISBOL EN LA PROVINCIA BARAHONA"/>
        <s v="20 - REHABILITACIÓN MUSEO TRAMPOLIN ZONA COLONIA, DISTRITO NACIONAL"/>
        <s v="26 - CONSTRUCCIÓN CASA DE LOS PERIODISTAS, PUERTO PLATA."/>
        <s v="09 - RECONSTRUCCIÓN DE CINCO IGLESIAS DE LA PROVINCIA SANTIAGO"/>
        <s v="17 - CONSTRUCCIÓN REHABILITACION Y REMODELACIÓN DE LA IGLESIA EL BUEN PASTOR, PROVINCIA AZUA."/>
        <s v="34 - REPARACIÓN DE DOS IGLESIAS DE LA PROVINCIA SANTIAGO"/>
        <s v="37 - REHABILITACIÓN DE LA IGLESIA CATÓLICA DE YÁSICA, PUERTO PLATA"/>
        <s v="53 - RECONSTRUCCIÓN IGLESIA SAN MAURICIO MARTIR, JARDINES DEL NORTE, DISTRITO NACIONAL."/>
        <s v="15 - CONSTRUCCIÓN DEL MERCADO EN EL MUNICIPIO LA VEGA"/>
        <s v="10 - CONSTRUCCIÓN DE LA CIUDAD ESPERANZA DE LOS BARRANCONES, PROVINCIA BARAHONA"/>
        <s v="85 - RESTAURACIÓN CUBIERTAS MUSEO CASA DE TOSTADO, CIUDAD COLONIAL, DISTRITO NACIONAL"/>
        <s v="12 - CONSTRUCCIÓN DEL PALACIO MUNICIPAL DE SAN RAFAEL DEL YUMA, PROVINCIA LA ALTAGRACIA"/>
        <s v="18 - REHABILITACIÓN DE EDIFICIO PARA LA NUEVA OFICINA DEL MINISTERIO ADMINISTRATIVO DE LA PRESIDENCIA, DISTRITO NACIONAL"/>
        <s v="41 - REMODELACIÓN DE LAS OFICINAS DEL  MINISTERIO DE LA VIVIENDA, HÁBITAT Y EDIFICACIONES, DISTRITO NACIONAL"/>
        <s v="89 - CONSTRUCCIÓN SEDE DE LA JUNTA DEL DISTRITO MUNICIPAL SANTIAGO OESTE, PROVINCIA SANTIAGO"/>
        <s v="03 - CONSTRUCCIÓN CENTRO DE ACOPIO BIENES NACIONALES, SANTO DOMINGO NORTE"/>
        <s v="18 - REMODELACIÓN DE  NUEVAS OFICINAS PARA LA JUNTA DE AVIACIÓN CIVIL, DISTRITO NACIONAL"/>
        <s v="31 - REMODELACIÓN DE LAS OFICINAS DE LA CÁMARA DE CUENTAS DE LA REPÚBLICA DOMINICANA, DISTRITO NACIONAL."/>
        <s v="05 - CONSTRUCCIÓN EDIFICIO NUEVA SEDE CENTRAL DE LA POLICÍA NACIONAL EN EL DISTRITO NACIONAL"/>
        <s v="03 - CONSTRUCCIÓN DEL CENTRO DE RETENCIÓN VEHICULAR DE LA DIGESETT, PROVINCIA SANTO DOMINGO"/>
        <s v="08 - CONSTRUCCIÓN CENTRAL DE ENTRENAMIENTO E INVESTIGACION DE LA POLICIA NACIONAL (CEI-PN), MUNICIPIO PEDRO BRAND, PROVINCIA SANTO DOMINGO"/>
        <s v="58 - CONSTRUCCIÓN DESTACAMENTO POLICIAL EL CAFE, MUNICIPIO SANTO DOMINGO OESTE, PROVINCIA SANTO DOMINGO"/>
        <s v="07 - CONSTRUCCIÓN DEL CENTRO DE ATENCIÓN Y PRIVACION DE LIBERTAD PROVISIONAL ANAMUYA, MUNICIPIO HIGÜEY, PROVINCIA LA ALTAGRACIA"/>
        <s v="60 - CONSTRUCCIÓN CIUDAD JUDICIAL MUNICIPIO SANTO DOMINGO OESTE, PROVINCIA SANTO DOMINGO"/>
        <s v="06 - CONSTRUCCIÓN CENTRO PREVENTIVO PARA MENORES EN EL DISTRITO MUNICIPAL PALMAREJO VILLA LINDA, MUNICIPIO LOS ALCARRIZOS, PROVINCIA SANTO DOMINGO"/>
        <s v="04 - CONSTRUCCIÓN DE 250 VIVIENDAS EN LA PROVINCIA SAN CRISTOBAL"/>
        <s v="06 - CONSTRUCCIÓN DE 250 VIVIENDAS EN LA PROVINCIA SAN PEDRO DE MACORÍS"/>
        <s v="07 - CONSTRUCCIÓN DE 48 VIVIENDAS EN EL MUNICIPIO LAS MATAS DE FARFAN, PROVINCIA SAN JUAN"/>
        <s v="09 - CONSTRUCCIÓN DE 354 VIVIENDAS E INFRAESTRUCTURAS URBANAS RESILIENTES PARA LA COMUNIDAD BARRIO AZUL EN URBANIZACIÓN CORDERO TEJADA, SAN FRANCISCO DE MACORÍS, PROVINCIA DUARTE"/>
        <s v="12 - CONSTRUCCIÓN DE 200  VIVIENDAS EN EL MUNICIPIO SAN FERNANDO DE MONTECRISTI, PROVINCIA MONTECRISTI"/>
        <s v="13 - CONSTRUCCIÓN  DE 200 VIVIENDAS EN LA PROVINCIA SANTIAGO RODRÍGUEZ"/>
        <s v="14 - REHABILITACIÓN EDIFICIOS DE VIVIENDAS LOS NOVA, SAN CRISTÓBAL   PROVINCIA SAN CRISTÓBAL"/>
        <s v="15 - CONSTRUCCIÓN DE 12 VIVIENDAS EN EL DISTRITO MUNICIPAL LAS LAGUNAS, PROVINCIA ESPAILLAT"/>
        <s v="17 - CONSTRUCCIÓN DE 80 VIVIENDAS EN EL SECTOR LOS RIOS, DISTRITO NACIONAL"/>
        <s v="21 - MEJORAMIENTO  EN CAMBIO DE 25,000 PISOS DE TIERRA POR PISO DE CEMENTO A NIVEL NACIONAL"/>
        <s v="23 - REPARACIÓN DE 8 LOTES DE VIVIENDAS EN EL SECTOR INVIVIENDA, MUNICIPIO SANTO DOMINGO ESTE, PROVINCIA SANTO DOMINGO"/>
        <s v="04 - CONSTRUCCIÓN OBRAS COMPLEMENTARIAS PARA EL DESARROLLO COMUNITARIO DEL CENTRO POBLADO MONTEGRANDE, PROVINCIA BARAHONA"/>
        <s v="13 - CONSTRUCCIÓN CENTRO PERIFERICO LA JOYA, PROVINCIA SANTIAGO"/>
        <s v="27 - CONSTRUCCIÓN DEL HOSPITAL MUNICIPAL DE PUNTA CANA EN LA PROVINCIA DE LA ALTAGRACIA"/>
        <s v="51 - CONSTRUCCIÓN DE UNIDAD TRAUMATOLOGICA Y DE EMERGENCIA EN EL HOSPITAL GENERAL NUESTRA SENORA DE LA ALTAGRACIA PROVINCIA LA ALTAGRACIA"/>
        <s v="52 - CONSTRUCCIÓN UNIDAD TRAUMATOLOGICA Y DE EMERGENCIA EN HOSPITAL LUIS BOGAERT PROVINCIA VALVERDE"/>
        <s v="12 - AMPLIACIÓN INSTITUTO NACIONAL DEL CÁNCER ROSA EMILIA SÁNCHEZ PÉREZ DE TAVARES, DISTRITO NACIONAL."/>
        <s v="30 - REMODELACIÓN HOSPITAL MUNICIPAL DE SAN JOSÉ DE LAS MATAS EN LA PROVINCIA DE SANTIAGO"/>
        <s v="98 - CONSTRUCCIÓN HOSPITAL MUNICIPAL DE DAJABÓN PROVINCIA DAJABÓN, REPÚBLICA DOMINICANA"/>
        <s v="10 - AMPLIACIÓN DEL PABELLÓN HOGAR ÁNGELES FELICES, MUNICIPIO PEDRO BRAND, PROVINCIA SANTO DOMINGO"/>
        <s v="88 - RECONSTRUCCIÓN ZONA DE FACTURACIÓN HOSPITAL DR. ROBERT REID CABRAL, DISTRITO NACIONAL"/>
        <s v="28 - CONSTRUCCIÓN DEL HOSPITAL DE VILLA HERMOSA EN LA PROVINCIA DE LA ROMANA"/>
        <s v="13 - CONSTRUCCIÓN DE CENTRO DIAGNÓSTICO Y ATENCIÓN PRIMARIA EN CIUDAD MODELO, SANTO DOMINGO NORTE , PROVINCIA SANTO DOMINGO"/>
        <s v="34 - REPARACIÓN HOSPITAL DOCENTE PADRE BILLINI, DISTRITO NACIONAL,  PROV SANTO DOMINGO, REPÚBLICA DOMINICANA"/>
        <s v="39 - Construcción Hospital Municipal Villa Vásquez, Provincia de Monte Cristi."/>
        <s v="73 - REPARACIÓN HOSPITAL EN LA PROVINCIA SAN PEDRO DE MACORÍS"/>
        <s v="85 - REMODELACIÓN HOSPITALES DE LA PROVINCIA PUERTO PLATA"/>
        <s v="90 - REPARACIÓN HOSPITALES DE LA PROVINCIA LA ALTAGRACIA"/>
        <s v="93 - RECONSTRUCCIÓN HOSPITAL TEOFILO HERNANDEZ, EL SEIBO"/>
        <s v="14 - CONSTRUCCIÓN Y EQUIPAMIENTO DEL CENTRO DE DIAGNÓSTICO Y ATENCIÓN PRIMARIA EN MANOGUAYABO,  MUNICIPIO SANTO DOMINGO OESTE, PROVINCIA SANTO DOMINGO"/>
        <s v="33 - REHABILITACIÓN HOSPITAL GENERAL Y ESPECIALIDADES DR. NELSON ASTACIO, SANTO DOMINGO NORTE, PROV. SANTO DOMINGO,"/>
        <s v="79 - REPARACIÓN HOSPITAL EN LA PROVINCIA SAN PEDRO DE MACORÍS"/>
        <s v="88 - REPARACIÓN HOSPITALES DE LA PROVINCIA LA VEGA"/>
        <s v="21 - FORTALECIMIENTO DE LA INFRAESTRUCTURA SANITARIA DEL SISTEMA NACIONAL DE SALUD EN LA REPÚBLICA DOMINICANA"/>
        <s v="86 - REPARACIÓN DE HOSPITALES EN LA PROVINCIA VALVERDE"/>
        <s v="86 - RECONSTRUCCIÓN DEL CENTRO PSICOSOCIAL EMAUS, MUNICIPIO HIGÜEY, PROVINCIA LA ALTAGRACIA"/>
        <s v="87 - REHABILITACIÓN DEL CENTRO PSICOSOCIAL MOCA, MUNICIPIO MOCA, PROVINCIA ESPAILLAT"/>
        <s v="16 - REPARACIÓN HOSPITALES DE LA PROVINCIA SANTO DOMINGO"/>
        <s v="19 - REPARACIÓN DE 12 INSTALACIONES DEPORTIVAS DEL CENTRO OLÍMPICO JUAN PABLO DUARTE, DISTRITO NACIONAL"/>
        <s v="80 - REPARACIÓN TECHO HIPODROMO V CENTENARIO, MUNICIPIO SANTO DOMINGO ESTE, PROVINCIA SANTO DOMINGO"/>
        <s v="63 - REHABILITACIÓN CASA DE LA CULTURA DE EL SEIBO, MUNICIPIO EL SEIBO, PROVINCIA EL SEIBO"/>
        <s v="10 - REMODELACIÓN DE LA CINEMATECA DOMINICANA, PLAZA DE LA CULTURA JUAN PABLO DUARTE, DISTRITO NACIONAL"/>
        <s v="21 - RESTAURACIÓN DEL MONUMENTO FARO A COLÓN, MUNICIPIO SANTO DOMINGO ESTE, PROVINCIA SANTO DOMINGO."/>
        <s v="22 - REMODELACIÓN CENTRO DE CONVENCIONES Y EVANGELIZACIÓN MONSEÑOR REYNALDO CONNORS, MUNICIPIO SAN JUAN DE LA MAGUANA, PROVINCIA SAN JUAN"/>
        <s v="50 - RESTAURACIÓN DE LOS TECHOS DE SIETE  EDIFICACIONES COLONIALES EN LA CIUDAD COLONIAL, DISTRITO NACIONAL"/>
        <s v="09 - CONSTRUCCIÓN DE LA IGLESIA MANADA PEQUEÑA, MUNICIPIO CABRAL, PROVINCIA BARAHONA"/>
        <s v="07 - CONSTRUCCIÓN EDIFICIO PARA SALONES PARROQUIALES, PARROQUIA STELLA MARIS, MUNICIPIO SANTO DOMINGO ESTE."/>
        <s v="09 - CONSTRUCCIÓN IGLESIA EN MONTE GRANDE, PROVINCIA BARAHONA"/>
        <s v="22 - CONSTRUCCIÓN  IGLESIA SAN FRANCISCO DE ASÍS, MUNICIPIO HIGÜEY, PROVINCIA LA ALTAGRACIA"/>
        <s v="32 - CONSTRUCCIÓN EDIFICIO PARA HABITACIONES Y ESTRUCTURA DEL TECHO DE LA CANCHA DEL CEFIJUFA, MUNICIPIO SANTO DOMINGO ESTE."/>
        <s v="40 - CONSTRUCCIÓN DE TEMPLOS, CASAS CURIALES Y OFICINAS PARROQUIALES, PROVINCIA SANTO DOMINGO"/>
        <s v="48 - CONSTRUCCIÓN TEMPLOS, CASAS CURIALES Y OFICINAS PARROQUIALES,  PROVINCIA MONTE PLATA"/>
        <s v="15 - AMPLIACIÓN  EDIFICIO ROGELIO LAMARCHE UASD, DISTRITO NACIONAL."/>
        <s v="38 - CONSTRUCCIÓN EXTENSION UASD HATO MAYOR"/>
        <s v="11 - CONSTRUCCIÓN CENTRO UNIVERSITARIO REGIONAL UASD SANTO DOMINGO ESTE, PROVINCIA SANTO DOMINGO"/>
        <s v="14 - CONSTRUCCIÓN EDIFICIO DE AULAS PARA EL INSTITUTO POLICIAL DE EDUCACIÓN SUPERIOR, SECTOR LA FERIA, DISTRITO NACIONAL"/>
        <s v="23 - CONSTRUCCIÓN CENTRO UNIVERSITARIO REGIONAL UASD, COTUÍ, PROVINCIA SÁNCHEZ RAMÍREZ"/>
        <s v="42 - CONSTRUCCIÓN CENTRO UNIVERSITARIO REGIONAL UASD BANI, PROVINCIA PERAVIA"/>
        <s v="43 - CONSTRUCCIÓN CENTRO UNIVERSITARIO REGIONAL UASD NEYBA, PROVINCIA BAHORUCO"/>
        <s v="44 - CONSTRUCCIÓN CENTRO UNIVESITARIO REGIONAL UASD PROVINCIA SANTIAGO RODRIGUEZ"/>
        <s v="45 - CONSTRUCCIÓN CENTRO UNIVERSITARIO REGIONAL UASD AZUA, PROVINCIA AZUA"/>
        <s v="52 - CONSTRUCCIÓN DEL EDIFICIO MULTIUSOS DE LA UNIVERSIDAD CATÓLICA SANTO DOMINGO, DISTRITO NACIONAL"/>
        <s v="19 - CONSTRUCCIÓN EDIFICIO DE AULAS PARA EL CENTRO DE CORRECCION Y REHABILITACION RAFEY , PROVINCIA SANTIAGO"/>
        <s v="25 - REPARACIÓN DEL HOGAR DE ANCIANOS SAN FRANCISCO DE ASÍS, DISTRITO NACIONAL"/>
        <s v="83 - REPARACIÓN DEL HOGAR DE ANCIANOS DIVINA PROVIDENCIA, MUNICIPIO HIGÜEY, PROVINCIA LA ALTAGRACIA"/>
        <s v="01 - CONSTRUCCIÓN DE EDIFICIO PARA EL TRIBUNAL SUPERIOR ELECTORAL (TSE), DISTRITO NACIONAL."/>
        <s v="07 - CONSTRUCCIÓN PALACIO DE JUSTICIA DE SANTO DOMINGO ESTE"/>
        <s v="01 - AMPLIACIÓN VIAL KM9 DE LA AUTOPISTA DUARTE Y AVENIDA GREGORIO LUPERON, PROVINCIA SANTO DOMINGO"/>
        <s v="28 - CONSTRUCCIÓN DE LA CIRCUNVALACION DE AZUA 1RA. ETAPA, EN LA PROVINCIA AZUA"/>
        <s v="43 - RECONSTRUCCIÓN DE LA CARRETERA ENRIQUILLO - BARAHONA EN LA PROVINCIA BARAHONA"/>
        <s v="47 - CONSTRUCCIÓN DEL TRAMO III DE LA AVENIDA CIRCUNVALACIÓN SANTO DOMINGO (PROF. JUAN BOSCH)"/>
        <s v="02 - CONSTRUCCIÓN DE 2,000 VIVIENDAS EN EL DISTRITO MUNICIPAL HATO DEL YAQUE, PROVINCIA SANTIAGO"/>
        <s v="03 - CONSTRUCCIÓN DE 1,912 VIVIENDAS EN CIUDAD MODELO, MUNICIPIO SANTO DOMINGO NORTE, PROVINCIA SANTO DOMINGO"/>
        <s v="23 - CONSTRUCCIÓN DE 2,240 VIVIENDAS EN HATO NUEVO, MUNICIPIO SANTO DOMINGO OESTE, PROVINCIA SANTO DOMINGO"/>
        <s v="01 - CONSTRUCCIÓN SISTEMA DE RIEGO AZUA II-PUEBLO VIEJO, PROVINCIA AZUA"/>
        <s v="02 - CONSTRUCCIÓN PRESA DE MONTE GRANDE, REHABILITACION Y COMPLEMENTACION DE LA PRESA DE SABANA YEGUA, PROVINCIA AZUA"/>
        <s v="05 - CONSTRUCCIÓN PRESA DON MIGUEL,_x000a_MUNICIPIO LOMA DE CABRERA,_x000a_PROVINCIA DAJABÓN"/>
        <s v="03 - MEJORAMIENTO CAÑADA GRANDE EN EL MUNICIPIO SAN FRANCISCO DE MACORIS, PROVINCIA DUARTE"/>
        <s v="21 - CONSTRUCCIÓN MURO DE GAVIONES RIO NIZAO MUNICIPIO RANCHO ARRIBA, PROVINCIA SAN JOSE DE OCOA"/>
        <s v="22 - CONSTRUCCIÓN MURO DE GAVIONES SOBRE EL RIO YUNA PARA LA PROTECCIÓN DE LOS MUNICIPIOS DE ARENOSO Y VILLA RIVA, PROVINCIA DUARTE"/>
        <s v="23 - CONSTRUCCIÓN DE SISTEMA DE RIEGO EN LA PRESA MAGUACA, MUNICIPIO DE LAS MATAS DE SANTA CRUZ, PROVINCIA MONTECRISTI"/>
        <s v="27 - RECONSTRUCCIÓN DEL SISTEMA DE RIEGO NIZAITO, EN LAS PROVINCIAS DE BARAHONA Y  PEDERNALES"/>
        <s v="28 - RECONSTRUCCIÓN  DIQUE CONTRA MAREA SOBRE RIO YAQUE DEL NORTE, MUNICIPIO DE MONTE CRISTI."/>
        <s v="30 - REHABILITACIÓN  DEL SISTEMA DE RIEGO LA VIGÍA Y CONTRUCCION  OBRAS COMPLEMENTARIAS, PROVINCIA DAJABÓN"/>
        <s v="31 - REHABILITACIÓN  DEL SISTEMA DE RIEGO LA ISABELA, EN LOS MUNICIPIOS VILLA ISABELA Y LUPERÓN, PROVINCIA PUERTO PLATA"/>
        <s v="32 - RECONSTRUCCIÓN  CANAL MASIPEDRO, MUNICIPIO BONAO, PROVINCIA MONSEÑOR NOUEL"/>
        <s v="33 - REHABILITACIÓN DEL SISTEMA DE RIEGO AGLIPO I, EN LOS MUNICIPIOS ARENOSO Y EL FACTOR, PROVINCIAS DUARTE Y MARÍA TRINIDAD SÁNCHEZ"/>
        <s v="04 - CONSTRUCCIÓN DE CENTRAL HIDROELECTRICA EN LA PRESA DE MONTE GRANDE, PROVINCIA BARAHONA"/>
        <s v="02 - GESTION INTEGRADA DE REC.NATURALES Y AGRICULTURA RESILIENTE EN CUENCAS HIDROGRÁRICAS  YAQUE DEL NORTE Y OZAMA-ISABELA EN R.D."/>
        <s v="29 - FORTALECIMIENTO DE CAPACIDADES DE REGULACIÓN Y GESTIÓN DE RECURSOS HÍDRICOS EN LA CUENCA DEL RÍO YAQUE DEL NORTE, REPÚBLICA DOMINICANA"/>
        <s v="01 - FORTALECIMIENTO DEL SISTEMA DE MERCADOS FRONTERIZOS DE LA REPUBLICA DOMINICANA"/>
        <s v="01 - MEJORAMIENTO DE LA CONECTIVIDAD PARA LA TRANSFORMACION DIGITAL EN LA REPUBLICA DOMINICANA"/>
        <s v="01 - FORTALECIMIENTO DE LAS CAPACIDADES DE EXPORTACIÓN DE FRUTAS Y VEGETALES EN LA RD"/>
        <s v="02 - RESTAURACIÓN DE ZONAS CAFETALERAS CON VARIEDADES DE CAFE QUE CONTRIBUYAN A LA MITIGACION DE LAS EMISIONES DE GEI A NIVEL NACIONAL"/>
        <s v="02 - HABILITACIÓN DE INMUEBLE PARA ARCHIVO REGIONAL CIBAO NORDESTE EN SAN FRANCISCO DE MACORIS"/>
        <s v="00 - N/A."/>
        <s v="01 - AMPLIACIÓN SISTEMA DE TRATAMIENTO DE AGUAS RESIDUALES SANTIAGO OESTE, MUNICIPIO SANTIAGO DE LOS CABALLEROS, PROVINCIA SANTIAGO"/>
        <s v="02 - AMPLIACIÓN ALCANTARILLADO SANITARIO MUNICIPIO SANTIAGO DE LOS CABALLEROS, PROVINCIA SANTIAGO"/>
        <s v="04 - EQUIPAMIENTO ACUEDUCTOS MUNICIPIO SANTIAGO DE LOS CABALLEROS"/>
        <s v="07 - MEJORAMIENTO PLANTA DE TRATAMIENTO AGUA POTABLE NORIEGA I, PROVINCIA SANTIAGO"/>
        <s v="02 - MEJORAMIENTO SISTEMA DE ABASTECIMIENTO DE AGUA POTABLE EN EL MUNICIPIO VILLA GONZALEZ, PROVINCIA SANTIAGO"/>
        <s v="03 - MEJORAMIENTO SISTEMA  ABASTECIMIENTO AGUA POTABLE, MUNICIPIO SANTIAGO DE LOS CABALLEROS, PROVINCIA SANTIAGO"/>
        <s v="01 - AMPLIACIÓN DE LAS REDES DE DISTRIBUCION DE AGUA POTABLE EN SANTIAGO DE LOS CABALLEROS, PROVINCIA SANTIAGO"/>
        <s v="01 - MEJORAMIENTO DE LOS ESPACIOS FISICOS DEL EDIFICIO NO.2 DE LA SEDE CENTRAL CAASD, DISTRITO NACIONAL."/>
        <s v="02 - CONSTRUCCIÓN TALLER DE SERVICIOS MECÁNICOS EN LA CAASD, MUNICIPIO SANTO DOMINGO NORTE, PROVINCIA SANTO DOMINGO."/>
        <s v="53 - CONSTRUCCIÓN SOLUCION PLUVIAL Y SANITARIA MARAÑON FASE II, MUNICIPIO SANTO DOMINGO NORTE"/>
        <s v="52 - FORTALECIMIENTO REDES DEL ALCANTARILLADO SANITARIO EN 5 SECTORES DEL DISTRITO NACIONAL Y LA PROVINCIA SANTO DOMINGO"/>
        <s v="04 - REHABILITACIÓN PLANTAS DE TRATAMIENTO DE AGUAS RESIDUALES VISTA BELLA, HAINAMOSA Y PRADOS DE SAN LUIS, PROVINCIA DE SANTO DOMINGO"/>
        <s v="44 - REHABILITACIÓN PLANTA DE TRATAMIENTO DE AGUAS RESIDUALES VILLA LIBERACION, PROVINCIA SANTO DOMINGO"/>
        <s v="07 - CONSTRUCCIÓN SISTEMA DE SANEAMIENTO CAÑADAS LOS PERALEJOS Y JICACO Y  RELOCALIZACION DE VIVIENDAS, DIST. NACIONAL Y  LOS ALCARRIZOS"/>
        <s v="15 - REHABILITACIÓN PLANTA DE TRATAMIENTO DE AGUAS RESIDUALES INVI-LA VIRGEN, MUNICIPIO SANTO DOMINGO NORTE. PROV. SANTO DOMINGO"/>
        <s v="09 - CONSTRUCCIÓN SISTEMA DE SANEAMIENTO CAÑADAS ARROYO MANZANO Y ARROYO SECO, DISTRITO NACIONAL"/>
        <s v="50 - FORTALECIMIENTO DE LAS REDES DEL ALCANTARILLADO SANITARIO EN 10 SECTORES DEL DISTRITO NACIONAL"/>
        <s v="01 - CONSTRUCCIÓN SISTEMA DE SANEAMIENTO CAÑADA GIRASOLES, DISTRITO NACIONAL"/>
        <s v="48 - AMPLIACIÓN DE LA COBERTURA DEL ALCANTARILLADO SANITARIO EN 5 SECTORES DEL DISTRITO NACIONAL"/>
        <s v="49 - CONSTRUCCIÓN SISTEMA SANEAMIENTO SANITARIO Y PLUVIAL DE LA CAÑADA DE GUAJIMÍA EN SANTO DOMINGO OESTE (FASE II)"/>
        <s v="03 - CONSTRUCCIÓN SISTEMA DE SANEAMIENTO CAÑADA MARAÑON, MUNICIPIO SANTO DOMINGO NORTE"/>
        <s v="01 - CONSTRUCCIÓN SISTEMA SANEAMIENTO CAÑADAS VILLA EMILIA Y ALTOS DE SABANA PERDIDA, STO. DGO. NORTE, PROV. SANTO DOMINGO"/>
        <s v="49 - AMPLIACIÓN DE LA COBERTURA DEL ALCANTARILLADO SANITARIO EN 5 SECTORES DE LOS MUNICIPIOS STO. DGO ESTE Y NORTE, PROV. SANTO DOMINGO"/>
        <s v="16 - AMPLIACIÓN ACUEDUCTO ORIENTAL BARRERA DE SALINIDAD Y TRASVASE A SANTO DOMINGO NORTE, FASE II"/>
        <s v="09 - AMPLIACIÓN DE LA MICRORED DE ABASTECIMIENTO DE AGUA POTABLE PARA EL BARRIO LA UREÑA, SANTO DOMINGO ESTE, PROVINCIA SANTO DOMINGO"/>
        <s v="15 - MEJORAMIENTO DE LA RED DE DISTRIBUCION DE AGUA POTABLE PARA BRISAS DEL ESTE, V. ELOISA, LOTIFICACION, LAS FLORES  PROV.SANTO DOM."/>
        <s v="26 - MEJORAMIENTO DEL SERVICIO DE DISTRIBUCION DE AGUA  POTABLE A TRAVES DE CAMIONES CISTERNA EN EL GRAN SANTO DOMINGO"/>
        <s v="06 - AMPLIACIÓN ACUEDUCTO ORIENTAL, BARRERA DE SALINIDAD Y TRASVASE AL MUNICIPIO SANTO DOMINGO NORTE, PROVINCIA SANTO DOMINGO"/>
        <s v="35 - FORTALECIMIENTO DE LA RED DE ABASTECIMIENTO DE AGUA PARA 6 SECTORES DE SANTO DOMINGO ESTE,PROVINCIA SANTO DOMINGO"/>
        <s v="44 - AMPLIACIÓN DEL SERVICIO DE ABASTECIMIENTO DE AGUA POTABLE EN 11 SECTORES DE LOS ALCARRIZOS Y PANTOJA, PROVINCIA SANTO DOMINGO"/>
        <s v="51 - REPOSICIÓN DEL SISTEMA DE BOMBEO DE AGUA ISABELA,DISTRITO NACIONAL"/>
        <s v="41 - AMPLIACIÓN  SERVICIO DE AGUA POTABLE EN EL MUNICIPIO SANTO DOMINGO OESTE,PROVINCIA SANTO DOMINGO"/>
        <s v="30 - FORTALECIMIENTO RED DE ABASTECIMIENTO DE AGUA POTABLE PARA 9 SECTORES DEL DISTRITO NACIONAL."/>
        <s v="11 - AMPLIACIÓN DE LA MICRORED DE ABASTECIMIENTO DE AGUA POTABLE PARA EL SECTOR CANCINO ADENTRO, SANTO DOMINGO ESTE,PROV. SANTO DOMINGO"/>
        <s v="21 - CONSTRUCCIÓN ACUEDUCTO SAN ANTONIO DE GUERRA, PROVINCIA SANTO DOMINGO"/>
        <s v="05 - AMPLIACIÓN  ACUEDUCTO DISTRITO MUNICIPAL  LA GUAYIGA, MUNICIPIO PEDRO BRAND, PROVINCIA STO. DGO."/>
        <s v="19 - CONSTRUCCIÓN ACUEDUCTO MULTIPLE LA CUABA MUNICIPIO PEDRO BRAND , PROVINCIA SANTO DOMINGO"/>
        <s v="34 - AMPLIACIÓN SERVICIO DE ABASTECIMIENTO DE AGUA POTABLE EN 4 SECTORES DEL MUNICIPIO PEDRO BRAND, PROVINCIA SANTO DOMINGO"/>
        <s v="22 - EQUIPAMIENTO PARA LA AUTOMATIZACIÓN DE LOS SISTEMAS DE BOMBEO EN EL GRAN SANTO DOMINGO"/>
        <s v="31 - REHABILITACIÓN DE SISTEMA DE PRODUCCIÓN DE AGUA POTABLE Y ESTACIONES DE BOMBEO  DE AGUA RESIDUALES EN LA PROVINCIA SANTO DOMINGO"/>
        <s v="13 - AMPLIACIÓN DE LA RED DE ABASTECIMIENTO DE AGUA POTABLE PARA EL MUNICIPIO SANTO DOMINGO NORTE,PROVINCIA SANTO DOMINGO"/>
        <s v="03 - AMPLIACIÓN SERVICIOS DE AGUA POTABLE EN EL MUNICIPIO SANTO DOMINGO ESTE, PROVINCIA SANTO DOMINGO"/>
        <s v="20 - MEJORAMIENTO DE LOS SISTEMAS DE MEDICIÓN DE AGUA POTABLE EN LOS SECTORES NACO, PIANTINI, SERRALLES Y PARAÍSO, DISTRITO NACIONAL"/>
        <s v="01 - REPARACIÓN DE LOS DEPÓSITOS REGULADORES DE AGUA POTABLE EN EL GRAN SANTO DOMINGO."/>
        <s v="43 - FORTALECIMIENTO RED DE ABASTECIMIENTO DE AGUA POTABLE PARA 20 SECTORES DE SANTO DOMINGO ESTE."/>
        <s v="04 - HABILITACIÓN DEL SISTEMA DE PRODUCCIÓN DE AGUA POTABLE LECHERÍA, SECTOR MANOGUAYABO, MUNICIPIO SANTO DOMINGO OESTE ,PROV. SANTO DGO."/>
        <s v="07 - MEJORAMIENTO REDES AGUA POTABLE EN EL DISTRITO NACIONAL, REGION OZAMA"/>
        <s v="24 - REHABILITACIÓN SISTEMA HAINA MANOGUAYABO, MUNICIPIO SANTO DOMINGO OESTE, PROVINCIA SANTO DOMINGO"/>
        <s v="08 - AMPLIACIÓN DE ACUEDUCTO EN EL MUNICIPIO DE  VILLA HERMOSA, PROVINCIA LA ROMANA"/>
        <s v="01 - CONSTRUCCIÓN REDES A LOS SECTORES ROMANA DEL OESTE Y EL DISTRITO MUNICIPAL CALETA, MUNICIPIO LA ROMANA."/>
        <s v="02 - FORTALECIMIENTO DE LA EFICIENCIA EN LA GESTIÓN DE AGUA Y SANEAMIENTO&quot; EN LAS PROVINCIAS MONTECRISTI, VALVERDE, DAJABÓN Y SANTIAGO R., RD"/>
        <s v="25 - CONSTRUCCIÓN ALCANTARILLADO SANITARIO EL CORBANO, MUNICIPIO SAN JUAN DE LA MAGUANA, PROVINCIA SAN JUAN"/>
        <s v="05 - REHABILITACIÓN PLANTA DE TRATAMIENTO DE AGUAS RESIDUALES ALCANTARILLADO SANITARIO DE COMENDADOR"/>
        <s v="24 - REHABILITACIÓN Y AMPLIACION ALCANTARILLADO SANITARIO DE MONTE CRISTI (2DA. ETAPA), PROVINCIA MONTE CRISTI"/>
        <s v="09 - MEJORAMIENTO ALCANTARILLADO SANITARIO,  PROVINCIA HATO MAYOR"/>
        <s v="18 - CONSTRUCCIÓN SISTEMA DE SANEAMIENTO  DEL MUNICIPIO DE BOCA CHICA, PROVINCIA SANTO DOMINGO."/>
        <s v="07 - AMPLIACIÓN ALCANTARILLADO SANITARIO EN LOS SECTORES EL MILLÓN, AV. CIRCUNVALACIÓN Y EL PANCHITO, PROVINCIA SAMANA"/>
        <s v="23 - CONSTRUCCIÓN ALCANTARILLADO PLUVIAL  VILLA MARIA  MUNICIPIO SANTIAGO  DE LOS CABALLEROS, PROVINCIA SANTIAGO"/>
        <s v="14 - CONSTRUCCIÓN  ALCANTARILLADO PLUVIAL ANTIGUA CALLE 20, PROVINCIA SAN PEDRO DE MACORIS"/>
        <s v="11 - REHABILITACIÓN PLANTA  TRATAMIENTO AGUAS RESIDUALES, DISTRITO MUNICIPAL LA PEÑA, PROVINCIA DUARTE."/>
        <s v="03 - CONSTRUCCIÓN SISTEMA DE SANEAMIENTO ARROYO GURABO Y SU ENTORNO, MUNICIPIO SANTIAGO DE LOS CABALLEROS,  PROVINCIA SANTIAGO."/>
        <s v="10 - REHABILITACIÓN PLANTA DEPURADORA DE AGUAS RESIDUALES ALCANTARILLADO SANITARIO GUAYMATE, PROVINCIA LA ROMANA."/>
        <s v="92 - CONSTRUCCIÓN DE ALCANTARILLADO SANITARIO LICEY AL MEDIO - LAS PALOMAS ARRIBA, MUNICIPIO LICEY AL MEDIO, PROVINCIA SANTIAGO"/>
        <s v="01 - CONSTRUCCIÓN ALCANTARILLADO SANITARIO  DE MAO, PROVINCIA VALVERDE"/>
        <s v="30 - CONSTRUCCIÓN DE REDES DE ABASTECIMIENTO DE AGUA POTABLE Y RECOLECCION DE AGUAS RESIDUALES EN EL CENTRO DE PROMOCIÓN DE SALUD INTEGRAL Y ESTANCIA INFANTIL EN EL MUNICIPIO SAN JUAN DE LA MAGUANA, PROVINCIA SAN JUAN"/>
        <s v="01 - CONSTRUCCIÓN COLECTORAS PLUVIALES SECTORES MARÍA TRINIDAD SÁNCHEZ Y SIMÓN BOLÍVAR. PROVINCIA SAN CRISTÓBAL"/>
        <s v="10 - CONSTRUCCIÓN ALCANTARILLADO SANITARIO DE SABANA DE LA MAR, PROVINCIA HATO MAYOR"/>
        <s v="04 - REHABILITACIÓN PLANTA DE TRATAMIENTO DE AGUAS RESIDUALES DEL ALCANTARILLADO SANITARIO REPARTO YUNA, SECTOR PALMARITO, BONAO, MONSEÑOR"/>
        <s v="12 - AMPLIACIÓN ALCANTARILLADO SANITARIO JUAN DOLIO-GUAYACANES (ETAPA 1), PROV. SAN PEDRO DE MACORIS"/>
        <s v="08 - MEJORAMIENTO COLECTOR DEL ALCANTARILLADO SANITARIO DE SANTA BÁRBARA, PROVINCIA SAMANA"/>
        <s v="04 - MEJORAMIENTO ALCANTARILLADOS SANITARIOS PROVICIA DUARTE"/>
        <s v="17 - REHABILITACIÓN ALCANTARILLADO SANITARIO DE BANI, PROVINCIA PERAVIA"/>
        <s v="03 - MEJORAMIENTO ALCANTARILLADO SANITARIO LAS MATAS DE FARFAN, PROVINCIA SAN JUAN"/>
        <s v="17 - CONSTRUCCIÓN ALCANTARILLADO SANITARIO DE TENARES, PROVINCIA HERMANAS MIRABAL."/>
        <s v="14 - AMPLIACIÓN ACUEDUCTO MULTIPLE SANCHEZ, PROVINCIA SAMANA"/>
        <s v="49 - REHABILITACIÓN DEPOSITO METALICO, ACUEDUCTO PIMENTEL, PROVINCIA DUARTE"/>
        <s v="05 - MEJORAMIENTO  ACUEDUCTO PEDERNALES, PROVINCIA PEDERNALES"/>
        <s v="03 - AMPLIACIÓN ACUEDUCTO MÚLTIPLE AMIAMA GÓMEZ - LAS YAYAS, PROVINCIA AZUA"/>
        <s v="96 - AMPLIACIÓN ACUEDUCTO SAN JOSE DE OCOA - SABANA LARGA, PROVINCIA SAN JOSE DE OCOA"/>
        <s v="36 - AMPLIACIÓN ACUEDUCTO MÚLTIPLE COMENDADOR-EL LLANO-GUANITO, PROVINCIA ELÍAS PIÑA"/>
        <s v="73 - AMPLIACIÓN ACUEDUCTO MÚLTIPLE SABANA IGLESIA-BAITOA-TAVERAS PROVINCIA SANTIAGO"/>
        <s v="18 - MEJORAMIENTO DE AGUAS POTABLE Y RESIDUALES EN LOS MUNICIPIOS   MOCA Y GASPAR HERNANDEZ, PROVINCIA ESPAILLAT, R.D."/>
        <s v="35 - AMPLIACIÓN ACUEDUCTO DE COTUÍ, RED BARRIO LIBERTAD, PROVINCIA SÁNCHEZ RAMÍREZ"/>
        <s v="34 - AMPLIACIÓN ACUEDUCTO MÚLTIPLE SABANA IGLESIA, PROVINCIA SANTIAGO."/>
        <s v="29 - CONSTRUCCIÓN ACUEDUCTO  JICOME, PROVINCIA VALVERDE"/>
        <s v="69 - AMPLIACIÓN ACUEDUCTO MÚLTIPLE PARA LAS COMUNIDADES HATO DAMA, DAZA1, DAZA2, LOS MONTONES, LAS CABUYAS, PROVINCIA SAN CRISTOBAL"/>
        <s v="31 - MEJORAMIENTO ACUEDUCTO MÚLTIPLE  MUNICIPIO SAN FRANCISCO DE MACORÍS,  PROVINCIA DUARTE"/>
        <s v="05 - AMPLIACIÓN ACUEDUCTO DE CARLOS PINTO-LOS BOTADOS-HAINA, PROVINCIA SAN CRISTOBAL"/>
        <s v="24 - AMPLIACIÓN ACUEDUCTO MÚLTIPLE MUNICIPIOS MONCION-SABANETA ZONA ESTE, PROVINCIA SANTIAGO RODRIGUEZ"/>
        <s v="32 - AMPLIACIÓN ACUEDUCTO SAN JOSE DE LAS MATAS (SAJOMA), PROVINCIA SANTIAGO"/>
        <s v="19 - CONSTRUCCIÓN ACUEDUCTO MULTIPLE JUANA VICENTA     PROVINCIA SAMANA"/>
        <s v="37 - AMPLIACIÓN REDES ACUEDUCTO SABANA DE LA MAR, PROVINCIA HATO MAYOR"/>
        <s v="50 - CONSTRUCCIÓN ACUEDUCTO ZONA ALTA DE BARAHONA, PROVICIA BARAHONA"/>
        <s v="54 - AMPLIACIÓN ACUEDUCTO MÚLTIPLE PERALVILLO-LA PLACETA, MONTE PLATA, PROVINCIA MONTE PLATA"/>
        <s v="91 - MEJORAMIENTO DE ACUEDUCTO EN LOS SECTORES EL POMIER,HATO DAMA, MANUEL VILLEGAS, SANTA MARÍA Y MATA PALOMA, PROVINCIA SAN CRISTOBAL"/>
        <s v="97 - REHABILITACIÓN Y AMPLIACION ACUEDUCTO MÚLTIPLE LOS PATOS-ENRIQUILLO-OVIEDO    PROVINCIAS BARAHONA-PEDERNALES"/>
        <s v="32 - MEJORAMIENTO PLANTA POTABILIZADORA ACUEDUCTO  MÚLTIPLE EL POZO - LOS LIMONES, PROVINCIA MARÍA TRINIDAD SÁNCHEZ"/>
        <s v="98 - CONSTRUCCIÓN ACUEDUCTO LA HORCA - LOS AMACEYES, EXTENSION ALINO, MUNICIPIO LAS MATA DE SANTA CRUZ, PROVINCIA MONTE CRISTI"/>
        <s v="11 - AMPLIACIÓN REDES DE DISTRIBUCIÓN ACUEDUCTO BAJOS DE HAINA, PROVINCIA SAN CRISTOBAL"/>
        <s v="82 - MEJORAMIENTO ACUEDUCTO EN LA COMUNIDAD EL LIMON JIMANI, PROVINCIA INDEPENDENCIA"/>
        <s v="38 - AMPLIACIÓN RED DE DISTRIBUCIÓN ACUEDUCTO DE CONSUELO, PROVINCIA SAN PEDRO DE MACORIS"/>
        <s v="47 - CONSTRUCCIÓN ACUEDUCTO KM5, PROVINCIA MONTE PLATA"/>
        <s v="25 - AMPLIACIÓN ACUEDUCTO MULTIPLE PERAVIA, EXTENSION A VILLA GUERA, PROVINCIA PERAVIA"/>
        <s v="88 - AMPLIACIÓN REDES DE DISTRIBUCIÓN DE AGUA POTABLE DEL BARRIO MOSCÚ, PROVINCIA SAN CRISTOBAL."/>
        <s v="65 - MEJORAMIENTO ACUEDUCTO BARAHONA, SECTOR LOS MAESTROS, PROVINCIA BARAHONA"/>
        <s v="40 - MEJORAMIENTO  ACUEDUCTO DE EL VALLE,  PROVINCIA HATO MAYOR"/>
        <s v="61 - RECONSTRUCCIÓN LINEA DE IMPULSION  DE AGUA POTABLE EN EL ACUEDUCTO DEL MUNICIPIO JUAN DE HERRERA, PROVINCIA SAN JUAN"/>
        <s v="84 - AMPLIACIÓN ACUEDUCTO MÚLTIPLE MAJAGUAL, PROVINCIA MONTE PLATA"/>
        <s v="13 - AMPLIACIÓN  ACUEDUCTO  SECTORES EL CORBANO-LOS MILITARES, PROV. SAN JUAN"/>
        <s v="20 - CONSTRUCCIÓN  ACUEDUCTO CAÑADA CIMARRONA, PROVINCIA AZUA"/>
        <s v="08 - AMPLIACIÓN ACUEDUCTO MUNICIPIO DE NAGUA, PROVINCIA MARÍA TRINIDAD SANCHEZ"/>
        <s v="86 - AMPLIACIÓN ACUEDUCTO EL ZUMBÓN-CALLE BONITA-LOS RAMIREZ, PROVINCIA SAN -CRISTOBAL."/>
        <s v="11 - AMPLIACIÓN REDES DISTRIBUCIÓN ACUEDUCTO LOS PRADOS I Y II, HIGUEY, PROVINCIA LA ALTAGRACIA"/>
        <s v="12 - AMPLIACIÓN DE REDES DE DISTRIBUCIÓN DEL ACUEDUCTO HACIA LA ZONA SUR DEL MUNICIPIO SAN PEDRO DE MACORÍS."/>
        <s v="78 - REHABILITACIÓN PLANTA POTABILIZADORA, ACUEDUCTO MONTE PLATA, PROVINCIA MONTE PLATA"/>
        <s v="60 - AMPLIACIÓN  DE REDES DE AGUA POTABLE EN EL ACUEDUCTO DE ESPERANZA,PROVINCIA VALVERDE"/>
        <s v="80 - REHABILITACIÓN DEPÓSITO REGULADOR METÁLICO ACUEDUCTO EL SEIBO"/>
        <s v="02 - AMPLIACIÓN ACUEDUCTO DE SAN FRANCISCO DE MACORIS, RED DISTRIBUCION SECTORES, PRIMAVERAL, COLINAS NORTE, MADEJA , PROV. DUARTE"/>
        <s v="41 - AMPLIACIÓN DEL ACUEDUCTO EL CARRIL LA PARED (CAMPO DE POZOS EL CARRIL -LA PARED , ITABO) PROVINCIA  SAN CRISTOBAL"/>
        <s v="04 - AMPLIACIÓN ACUEDUCTO MULTIPLE DE PARTIDO-LA GORRA, PROVINCIA DAJABON"/>
        <s v="31 - AMPLIACIÓN ACUEDUCTO DE VILLA ALTAGRACIA, PROVINCIA SAN CRISTOBAL."/>
        <s v="26 - MEJORAMIENTO  ACUEDUCTO MONTE PLATA, PROVINCIA MONTE PLATA"/>
        <s v="25 - CONSTRUCCIÓN ACUEDUCTO LAS YAYAS, PROVINCIA AZUA"/>
        <s v="09 - AMPLIACIÓN REDES DISTRIBUCIÓN ACUEDUCTO COLINAS DON GUILLERMO, VILLA GUERRERO Y VILLA PROGRESO MUNICIPIO Y PROVINCIA EL SEIBO"/>
        <s v="46 - REHABILITACIÓN DEPOSITO METALICO ACUEDUCTO LA ROMANA, SECTOR VILLA VERDE, PROVINCIA LA ROMANA"/>
        <s v="33 - AMPLIACIÓN ACUEDUCTO MÚLTIPLE BAITOA- TAVERA,  PROVINCIAS SANTIAGO-LA VEGA"/>
        <s v="85 - CONSTRUCCIÓN ACUEDUCTO CABO ROJO-PEDERNALES, PROVINCIA PEDERNALES"/>
        <s v="90 - MEJORAMIENTO ACUEDUCTO SAN CRISTOBAL, SECTOR MADRE VIEJA SUR, PROVINCIA SAN CRISTÓBAL."/>
        <s v="55 - AMPLIACIÓN ACUEDUCTO MÚLTIPLE RAMÓN SANTANA, PROVINCIA SAN PEDRO DE MACORIS"/>
        <s v="01 - AMPLIACIÓN ACUEDUCTO, MUNICIPIO NAVARRETE, PROVINCIA SANTIAGO"/>
        <s v="53 - REHABILITACIÓN PLANTA POTABILIZADORA  DE 50 L/S, ACUEDUCTO YAMASÁ, PROVINCIA MONTE PLATA"/>
        <s v="14 - MEJORAMIENTO ACUEDUCTO LAGUNA DE NISIBON, PROVINCIA LA ALTAGRACIA"/>
        <s v="68 - REHABILITACIÓN PLANTA POTABILIZADORA ACUEDUCTO SABANA YEGUA  PROVINCIA AZUA"/>
        <s v="17 - RECONSTRUCCIÓN REDES ACUEDUCTO POSTRER RIO,  PROVINCIA INDEPENDENCIA"/>
        <s v="81 - AMPLIACIÓN REDES DISTRIBUCION, ACUEDUCTO LAS CAYAS, PROVINCIA VALVERDE"/>
        <s v="71 - AMPLIACIÓN ACUEDUCTO MÚLTIPLE DE YABONICO, PROVINCIA SAN JUAN"/>
        <s v="23 - REHABILITACIÓN DEPÓSITO METÁLICO AC MÚLTIPLE DUVERGÉ-LA COLONIA-VENGAN A VER, PROVINCIA INDEPENDENCIA"/>
        <s v="21 - REHABILITACIÓN ACUEDUCTO MÚLTIPLE EL CATEY,  LOS CHICHARRONES,MUNICIPIO DE SANCHEZ,  PROVINCIA SAMANÁ."/>
        <s v="59 - CONSTRUCCIÓN PLANTA  POTABILIZADORA  ACUEDUCTO LAS CAÑITAS, MUNICIPIO SABANA DE LA MAR, PROVINCIA HATO MAYOR"/>
        <s v="15 - AMPLIACIÓN ACUEDUCTO EN EL DISTRITO MUNICIPAL DE CAÑAFISTOL,PROVINCIA PERAVIA"/>
        <s v="62 - AMPLIACIÓN ACUEDUCTO EN LOS SECTORES CIUDAD DORADA, PLATA BELLA, BARRIO LINDO Y PUERTO RICO, HATO MAYOR,PROVINCIA HATO MAYOR"/>
        <s v="63 - AMPLIACIÓN DEL ACUEDUCTO DE MICHES A ZONA TURÍSTICA, MUNICIPIO MICHES, PROVINCIA EL SEIBO"/>
        <s v="76 - MEJORAMIENTO ACUEDUCTO DE LAS MATAS DE FARFAN, PROVINCIA SAN JUAN DE LA MAGUANA"/>
        <s v="44 - HABILITACIÓN ACUEDUCTO EL CÓRBANO, PROVINCIA SAN JUAN"/>
        <s v="22 - CONSTRUCCIÓN SISTEMA DE ABASTECIMIENTO LOS BARRIOS GUANDULES-LA RAQUETA COMO EXTENSIÓN, PROVINCIA BARAHONA"/>
        <s v="07 - EQUIPAMIENTO CAMPO DE POZOS ACUEDUCTO, PROVINCIA AZUA."/>
        <s v="87 - AMPLIACIÓN ACUEDUCTO EN EL SECTOR MADRE VIEJA NORTE, PROVINCIA SAN CRISTOBAL."/>
        <s v="74 - CONSTRUCCIÓN ACUEDUCTO LAS CEJAS-MATANCITAS, PROVINCIA MARIA TRINIDAD SANCHEZ"/>
        <s v="72 - CONSTRUCCIÓN ACUEDUCTO BATEY LA TARANA, PROVINCIA MONTE PLATA"/>
        <s v="70 - REHABILITACIÓN PLANTA POTABILIZADORA ACUEDUCTO DE HATO MAYOR,PROVINCIA HATO MAYOR"/>
        <s v="01 - HABILITACIÓN SALA PARA IMPLEMENTACIÓN DEL SISTEMA DE ANÁLISIS Y MONITOREO DE ACUEDUCTOS Y ALCANTARILLADO, EN LA SEDE CENTRAL DEL INAPA, DISTRITO NACIONAL"/>
        <s v="04 - MEJORAMIENTO OBRA DE CAPTACION RIO LAS CUEVAS, ACUEDUCTO PADRE LAS CASAS, PROVINCIA AZUA(AFECTADO POR TORMENTA LAURA)."/>
        <s v="48 - AMPLIACIÓN RED VILLA OLIMPICA, ACUEDUCTO SAN FRANCISCO DE MACORIS"/>
        <s v="06 - AMPLIACIÓN PLANTA DE TRATAMIENTO DE AGUA POTABLE ACUEDUCTO VILLA ALTAGRACIA, PROVINCIA SAN CRISTOBAL"/>
        <s v="43 - CONSTRUCCIÓN  NUEVA OBRA DE TOMA  EN EL ACUEDUCTO LAS TERRENAS, PROVINCIA SAMANÁ"/>
        <s v="52 - CONSTRUCCIÓN ACUEDUCTO V CENTENARIO, PARAISO I-II-III, VILLA ALTAGRACIA, PROVINCIA SAN CRISTOBAL"/>
        <s v="33 - AMPLIACIÓN CAMPO DE POZOS ACUEDUCTO DE AZUA, PROVINCIA AZUA"/>
        <s v="79 - MEJORAMIENTO ACUEDUCTO EN EL MUNICIPIO SABANA GRANDE DE BOYA, PROV. MONTE PLATA"/>
        <s v="45 - AMPLIACIÓN ACUEDUCTO MAIMON, LINEA DE ADUCCION PIEDRA BLANCA, MUNICIPIO MONSEÑOR NOUEL, PROVINCIA MONSEÑOR NOUEL"/>
        <s v="27 - AMPLIACIÓN ACUEDUCTO MUNICIPIO Y PROVINCIA SAN PEDRO DE MACORIS"/>
        <s v="66 - AMPLIACIÓN  ACUEDUCTO EN EL MUNICIPIO DE COTUÍ, PROVINCIA SÁNCHEZ RAMIREZ"/>
        <s v="01 - CONSTRUCCIÓN ACUEDUCTO MULTIPLE PUJADOR, PROVINCIA MARIA TRINIDAD SANCHEZ"/>
        <s v="21 - CONSTRUCCIÓN ACUEDUCTO VILLARPANDO, PROVINCIA AZUA"/>
        <s v="01 - CONSTRUCCIÓN OFICINAS COMERCIALES Y OPERATIVAS DE CORAAMOCA, PROVINCIA ESPAILLAT"/>
        <s v="02 - CONSTRUCCIÓN Y AMPLIACIÓN DE POZOS Y REDES DE DISTRIBUCIÓN EN EL MUNICIPIO DE GASPAR HERNÁNDEZ"/>
        <s v="01 - MEJORAMIENTO  DE LOS SISTEMAS DE MEDICION DE AGUA POTABLE EN VARIOS SECTORES DEL MUNICIPIO DE MOCA, PROVINCIA ESPAILLAT"/>
        <s v="10 - CONSTRUCCIÓN ACUEDUCTO MÚLTIPLE BARRANCA - LICEY-JAMO-SABANETA-RANCHO VIEJO, PROVINCIA LA VEGA"/>
        <s v="05 - AMPLIACIÓN ACUEDUCTO TIREO, CONSTANZA. PROVINCIA LA VEGA"/>
        <s v="11 - AMPLIACIÓN DE REDES DE ALCANTARILLADO SANITARIO Y REDES DE AGUA POTABLE EN EL MUNICIPIO DE LA VEGA, PROVINCIA LA VEGA"/>
        <s v="07 - CONSTRUCCIÓN ACUEDUCTO DE LAS CABUYAS, PROVINCIA DE LA VEGA"/>
        <s v="06 - AMPLIACIÓN ACUEDUCTO SABANA REY, PROVINCIA LA VEGA"/>
        <s v="02 - CONSTRUCCIÓN Y REPOTENCIACIÓN DE 57 SUBESTACIONES EN LA REGIÓN NORTE, R.D"/>
        <s v="27 - AMPLIACIÓN ACUEDUCTO BARRANCÓN MUNICIPIO LUPERÓN,PROVINCIA  PUERTO PLATA"/>
        <s v="01 - AMPLIACIÓN SISTEMA DE DISTRIBUCIÓN DE AGUA POTABLE, EN VARIAS COMUNIDADES DEL MUNICIPIO SAN FELIPE. PUERTO PLATA"/>
        <s v="20 - RECONSTRUCCIÓN  ACUEDUCTO EN EL DISTRITO MUNICIPAL ESTERO HONDO, MUNICIPIO VILLA ISABELA, PROVINCIA PUERTO PLATA"/>
        <s v="02 - CONSTRUCCIÓN  Y REPOTENCIACIÓN DE 46 SUBESTACIONES EN LA REGIÓN ESTE, R.D"/>
        <s v="02 - CONSTRUCCIÓN ACUEDUCTO ANDRES NORTE, MUNICIPIO BOCA CHICA, PROVINCIA SANTO DOMINGO"/>
        <s v="46 - EQUIPAMIENTO  AREAS SUSTANTIVAS DE LA CAASD, DISTRITO NACIONAL Y PROVINCIA SANTO DOMINGO"/>
        <m/>
      </sharedItems>
    </cacheField>
    <cacheField name="FUENTE_FINANCIAMIENTO" numFmtId="0">
      <sharedItems containsBlank="1"/>
    </cacheField>
    <cacheField name="PRY_COD_SNIP" numFmtId="0">
      <sharedItems containsBlank="1" containsMixedTypes="1" containsNumber="1" containsInteger="1" minValue="2451" maxValue="16923"/>
    </cacheField>
    <cacheField name="PROVINCIA" numFmtId="0">
      <sharedItems containsBlank="1"/>
    </cacheField>
    <cacheField name="Suma de INICIAL" numFmtId="0">
      <sharedItems containsSemiMixedTypes="0" containsString="0" containsNumber="1" containsInteger="1" minValue="0" maxValue="2561823184729"/>
    </cacheField>
    <cacheField name="Suma de DEVENGADO" numFmtId="0">
      <sharedItems containsSemiMixedTypes="0" containsString="0" containsNumber="1" minValue="0" maxValue="425464255788.08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726">
  <r>
    <s v="2025"/>
    <x v="0"/>
    <x v="0"/>
    <x v="0"/>
    <x v="0"/>
    <x v="0"/>
    <x v="0"/>
    <x v="0"/>
    <x v="0"/>
    <x v="0"/>
    <x v="0"/>
    <x v="0"/>
    <x v="0"/>
    <x v="0"/>
    <x v="0"/>
    <s v="10 - FONDO GENERAL"/>
    <s v="(blank)"/>
    <s v="99 - MULTIPROVINCIAL"/>
    <n v="1333108528"/>
    <n v="333277137"/>
  </r>
  <r>
    <s v="2025"/>
    <x v="0"/>
    <x v="0"/>
    <x v="0"/>
    <x v="0"/>
    <x v="0"/>
    <x v="0"/>
    <x v="0"/>
    <x v="0"/>
    <x v="0"/>
    <x v="0"/>
    <x v="0"/>
    <x v="1"/>
    <x v="0"/>
    <x v="0"/>
    <s v="10 - FONDO GENERAL"/>
    <s v="(blank)"/>
    <s v="99 - MULTIPROVINCIAL"/>
    <n v="122200000"/>
    <n v="30549999"/>
  </r>
  <r>
    <s v="2025"/>
    <x v="0"/>
    <x v="0"/>
    <x v="0"/>
    <x v="0"/>
    <x v="0"/>
    <x v="0"/>
    <x v="0"/>
    <x v="0"/>
    <x v="0"/>
    <x v="0"/>
    <x v="0"/>
    <x v="2"/>
    <x v="0"/>
    <x v="0"/>
    <s v="10 - FONDO GENERAL"/>
    <s v="(blank)"/>
    <s v="99 - MULTIPROVINCIAL"/>
    <n v="31226000"/>
    <n v="7806498"/>
  </r>
  <r>
    <s v="2025"/>
    <x v="0"/>
    <x v="0"/>
    <x v="0"/>
    <x v="0"/>
    <x v="0"/>
    <x v="0"/>
    <x v="0"/>
    <x v="0"/>
    <x v="0"/>
    <x v="0"/>
    <x v="0"/>
    <x v="3"/>
    <x v="0"/>
    <x v="0"/>
    <s v="10 - FONDO GENERAL"/>
    <s v="(blank)"/>
    <s v="99 - MULTIPROVINCIAL"/>
    <n v="3000000"/>
    <n v="750000"/>
  </r>
  <r>
    <s v="2025"/>
    <x v="0"/>
    <x v="0"/>
    <x v="0"/>
    <x v="0"/>
    <x v="0"/>
    <x v="0"/>
    <x v="0"/>
    <x v="0"/>
    <x v="0"/>
    <x v="0"/>
    <x v="0"/>
    <x v="4"/>
    <x v="0"/>
    <x v="0"/>
    <s v="10 - FONDO GENERAL"/>
    <s v="(blank)"/>
    <s v="99 - MULTIPROVINCIAL"/>
    <n v="410945786"/>
    <n v="102736440"/>
  </r>
  <r>
    <s v="2025"/>
    <x v="0"/>
    <x v="0"/>
    <x v="0"/>
    <x v="0"/>
    <x v="0"/>
    <x v="0"/>
    <x v="0"/>
    <x v="0"/>
    <x v="0"/>
    <x v="0"/>
    <x v="1"/>
    <x v="5"/>
    <x v="0"/>
    <x v="0"/>
    <s v="10 - FONDO GENERAL"/>
    <s v="(blank)"/>
    <s v="99 - MULTIPROVINCIAL"/>
    <n v="38190000"/>
    <n v="9422502"/>
  </r>
  <r>
    <s v="2025"/>
    <x v="0"/>
    <x v="0"/>
    <x v="0"/>
    <x v="0"/>
    <x v="0"/>
    <x v="0"/>
    <x v="0"/>
    <x v="0"/>
    <x v="0"/>
    <x v="0"/>
    <x v="1"/>
    <x v="6"/>
    <x v="0"/>
    <x v="0"/>
    <s v="10 - FONDO GENERAL"/>
    <s v="(blank)"/>
    <s v="99 - MULTIPROVINCIAL"/>
    <n v="53000000"/>
    <n v="13250001"/>
  </r>
  <r>
    <s v="2025"/>
    <x v="0"/>
    <x v="0"/>
    <x v="0"/>
    <x v="0"/>
    <x v="0"/>
    <x v="0"/>
    <x v="0"/>
    <x v="0"/>
    <x v="0"/>
    <x v="0"/>
    <x v="1"/>
    <x v="7"/>
    <x v="0"/>
    <x v="0"/>
    <s v="10 - FONDO GENERAL"/>
    <s v="(blank)"/>
    <s v="99 - MULTIPROVINCIAL"/>
    <n v="34076000"/>
    <n v="8519001"/>
  </r>
  <r>
    <s v="2025"/>
    <x v="0"/>
    <x v="0"/>
    <x v="0"/>
    <x v="0"/>
    <x v="0"/>
    <x v="0"/>
    <x v="0"/>
    <x v="0"/>
    <x v="0"/>
    <x v="0"/>
    <x v="1"/>
    <x v="8"/>
    <x v="0"/>
    <x v="0"/>
    <s v="10 - FONDO GENERAL"/>
    <s v="(blank)"/>
    <s v="99 - MULTIPROVINCIAL"/>
    <n v="6700000"/>
    <n v="1674999"/>
  </r>
  <r>
    <s v="2025"/>
    <x v="0"/>
    <x v="0"/>
    <x v="0"/>
    <x v="0"/>
    <x v="0"/>
    <x v="0"/>
    <x v="0"/>
    <x v="0"/>
    <x v="0"/>
    <x v="0"/>
    <x v="1"/>
    <x v="9"/>
    <x v="0"/>
    <x v="0"/>
    <s v="10 - FONDO GENERAL"/>
    <s v="(blank)"/>
    <s v="99 - MULTIPROVINCIAL"/>
    <n v="35287374"/>
    <n v="8821839"/>
  </r>
  <r>
    <s v="2025"/>
    <x v="0"/>
    <x v="0"/>
    <x v="0"/>
    <x v="0"/>
    <x v="0"/>
    <x v="0"/>
    <x v="0"/>
    <x v="0"/>
    <x v="0"/>
    <x v="0"/>
    <x v="1"/>
    <x v="10"/>
    <x v="0"/>
    <x v="0"/>
    <s v="10 - FONDO GENERAL"/>
    <s v="(blank)"/>
    <s v="99 - MULTIPROVINCIAL"/>
    <n v="107650000"/>
    <n v="26912502"/>
  </r>
  <r>
    <s v="2025"/>
    <x v="0"/>
    <x v="0"/>
    <x v="0"/>
    <x v="0"/>
    <x v="0"/>
    <x v="0"/>
    <x v="0"/>
    <x v="0"/>
    <x v="0"/>
    <x v="0"/>
    <x v="1"/>
    <x v="11"/>
    <x v="0"/>
    <x v="0"/>
    <s v="10 - FONDO GENERAL"/>
    <s v="(blank)"/>
    <s v="99 - MULTIPROVINCIAL"/>
    <n v="44900000"/>
    <n v="11225001"/>
  </r>
  <r>
    <s v="2025"/>
    <x v="0"/>
    <x v="0"/>
    <x v="0"/>
    <x v="0"/>
    <x v="0"/>
    <x v="0"/>
    <x v="0"/>
    <x v="0"/>
    <x v="0"/>
    <x v="0"/>
    <x v="1"/>
    <x v="12"/>
    <x v="0"/>
    <x v="0"/>
    <s v="10 - FONDO GENERAL"/>
    <s v="(blank)"/>
    <s v="99 - MULTIPROVINCIAL"/>
    <n v="38675000"/>
    <n v="8400015"/>
  </r>
  <r>
    <s v="2025"/>
    <x v="0"/>
    <x v="0"/>
    <x v="0"/>
    <x v="0"/>
    <x v="0"/>
    <x v="0"/>
    <x v="0"/>
    <x v="0"/>
    <x v="0"/>
    <x v="0"/>
    <x v="1"/>
    <x v="13"/>
    <x v="0"/>
    <x v="0"/>
    <s v="10 - FONDO GENERAL"/>
    <s v="(blank)"/>
    <s v="99 - MULTIPROVINCIAL"/>
    <n v="55000000"/>
    <n v="9768747"/>
  </r>
  <r>
    <s v="2025"/>
    <x v="0"/>
    <x v="0"/>
    <x v="0"/>
    <x v="0"/>
    <x v="0"/>
    <x v="0"/>
    <x v="0"/>
    <x v="0"/>
    <x v="0"/>
    <x v="0"/>
    <x v="2"/>
    <x v="14"/>
    <x v="0"/>
    <x v="0"/>
    <s v="10 - FONDO GENERAL"/>
    <s v="(blank)"/>
    <s v="99 - MULTIPROVINCIAL"/>
    <n v="10600000"/>
    <n v="2150001"/>
  </r>
  <r>
    <s v="2025"/>
    <x v="0"/>
    <x v="0"/>
    <x v="0"/>
    <x v="0"/>
    <x v="0"/>
    <x v="0"/>
    <x v="0"/>
    <x v="0"/>
    <x v="0"/>
    <x v="0"/>
    <x v="2"/>
    <x v="15"/>
    <x v="0"/>
    <x v="0"/>
    <s v="10 - FONDO GENERAL"/>
    <s v="(blank)"/>
    <s v="99 - MULTIPROVINCIAL"/>
    <n v="2500000"/>
    <n v="624999"/>
  </r>
  <r>
    <s v="2025"/>
    <x v="0"/>
    <x v="0"/>
    <x v="0"/>
    <x v="0"/>
    <x v="0"/>
    <x v="0"/>
    <x v="0"/>
    <x v="0"/>
    <x v="0"/>
    <x v="0"/>
    <x v="2"/>
    <x v="16"/>
    <x v="0"/>
    <x v="0"/>
    <s v="10 - FONDO GENERAL"/>
    <s v="(blank)"/>
    <s v="99 - MULTIPROVINCIAL"/>
    <n v="9000000"/>
    <n v="2250003"/>
  </r>
  <r>
    <s v="2025"/>
    <x v="0"/>
    <x v="0"/>
    <x v="0"/>
    <x v="0"/>
    <x v="0"/>
    <x v="0"/>
    <x v="0"/>
    <x v="0"/>
    <x v="0"/>
    <x v="0"/>
    <x v="2"/>
    <x v="17"/>
    <x v="0"/>
    <x v="0"/>
    <s v="10 - FONDO GENERAL"/>
    <s v="(blank)"/>
    <s v="99 - MULTIPROVINCIAL"/>
    <n v="600000"/>
    <n v="150000"/>
  </r>
  <r>
    <s v="2025"/>
    <x v="0"/>
    <x v="0"/>
    <x v="0"/>
    <x v="0"/>
    <x v="0"/>
    <x v="0"/>
    <x v="0"/>
    <x v="0"/>
    <x v="0"/>
    <x v="0"/>
    <x v="2"/>
    <x v="18"/>
    <x v="0"/>
    <x v="0"/>
    <s v="10 - FONDO GENERAL"/>
    <s v="(blank)"/>
    <s v="99 - MULTIPROVINCIAL"/>
    <n v="3850000"/>
    <n v="962502"/>
  </r>
  <r>
    <s v="2025"/>
    <x v="0"/>
    <x v="0"/>
    <x v="0"/>
    <x v="0"/>
    <x v="0"/>
    <x v="0"/>
    <x v="0"/>
    <x v="0"/>
    <x v="0"/>
    <x v="0"/>
    <x v="2"/>
    <x v="19"/>
    <x v="0"/>
    <x v="0"/>
    <s v="10 - FONDO GENERAL"/>
    <s v="(blank)"/>
    <s v="99 - MULTIPROVINCIAL"/>
    <n v="3025000"/>
    <n v="756252"/>
  </r>
  <r>
    <s v="2025"/>
    <x v="0"/>
    <x v="0"/>
    <x v="0"/>
    <x v="0"/>
    <x v="0"/>
    <x v="0"/>
    <x v="0"/>
    <x v="0"/>
    <x v="0"/>
    <x v="0"/>
    <x v="2"/>
    <x v="20"/>
    <x v="0"/>
    <x v="0"/>
    <s v="10 - FONDO GENERAL"/>
    <s v="(blank)"/>
    <s v="99 - MULTIPROVINCIAL"/>
    <n v="40795436"/>
    <n v="10198857"/>
  </r>
  <r>
    <s v="2025"/>
    <x v="0"/>
    <x v="0"/>
    <x v="0"/>
    <x v="0"/>
    <x v="0"/>
    <x v="0"/>
    <x v="0"/>
    <x v="0"/>
    <x v="0"/>
    <x v="0"/>
    <x v="2"/>
    <x v="21"/>
    <x v="0"/>
    <x v="0"/>
    <s v="10 - FONDO GENERAL"/>
    <s v="(blank)"/>
    <s v="99 - MULTIPROVINCIAL"/>
    <n v="12700000"/>
    <n v="3175005"/>
  </r>
  <r>
    <s v="2025"/>
    <x v="0"/>
    <x v="0"/>
    <x v="0"/>
    <x v="0"/>
    <x v="0"/>
    <x v="1"/>
    <x v="1"/>
    <x v="0"/>
    <x v="0"/>
    <x v="0"/>
    <x v="0"/>
    <x v="0"/>
    <x v="0"/>
    <x v="0"/>
    <s v="10 - FONDO GENERAL"/>
    <s v="(blank)"/>
    <s v="99 - MULTIPROVINCIAL"/>
    <n v="2139712301"/>
    <n v="553412410.16000009"/>
  </r>
  <r>
    <s v="2025"/>
    <x v="0"/>
    <x v="0"/>
    <x v="0"/>
    <x v="0"/>
    <x v="0"/>
    <x v="1"/>
    <x v="1"/>
    <x v="0"/>
    <x v="0"/>
    <x v="0"/>
    <x v="0"/>
    <x v="1"/>
    <x v="0"/>
    <x v="0"/>
    <s v="10 - FONDO GENERAL"/>
    <s v="(blank)"/>
    <s v="99 - MULTIPROVINCIAL"/>
    <n v="127424355"/>
    <n v="26812311.75"/>
  </r>
  <r>
    <s v="2025"/>
    <x v="0"/>
    <x v="0"/>
    <x v="0"/>
    <x v="0"/>
    <x v="0"/>
    <x v="1"/>
    <x v="1"/>
    <x v="0"/>
    <x v="0"/>
    <x v="0"/>
    <x v="0"/>
    <x v="2"/>
    <x v="0"/>
    <x v="0"/>
    <s v="10 - FONDO GENERAL"/>
    <s v="(blank)"/>
    <s v="99 - MULTIPROVINCIAL"/>
    <n v="220723990"/>
    <n v="62309015.840000004"/>
  </r>
  <r>
    <s v="2025"/>
    <x v="0"/>
    <x v="0"/>
    <x v="0"/>
    <x v="0"/>
    <x v="0"/>
    <x v="1"/>
    <x v="1"/>
    <x v="0"/>
    <x v="0"/>
    <x v="0"/>
    <x v="0"/>
    <x v="3"/>
    <x v="0"/>
    <x v="0"/>
    <s v="10 - FONDO GENERAL"/>
    <s v="(blank)"/>
    <s v="99 - MULTIPROVINCIAL"/>
    <n v="432302000"/>
    <n v="72728568.829999998"/>
  </r>
  <r>
    <s v="2025"/>
    <x v="0"/>
    <x v="0"/>
    <x v="0"/>
    <x v="0"/>
    <x v="0"/>
    <x v="1"/>
    <x v="1"/>
    <x v="0"/>
    <x v="0"/>
    <x v="0"/>
    <x v="0"/>
    <x v="4"/>
    <x v="0"/>
    <x v="0"/>
    <s v="10 - FONDO GENERAL"/>
    <s v="(blank)"/>
    <s v="99 - MULTIPROVINCIAL"/>
    <n v="592089113"/>
    <n v="147660063.11999997"/>
  </r>
  <r>
    <s v="2025"/>
    <x v="0"/>
    <x v="0"/>
    <x v="0"/>
    <x v="0"/>
    <x v="0"/>
    <x v="1"/>
    <x v="1"/>
    <x v="0"/>
    <x v="0"/>
    <x v="0"/>
    <x v="1"/>
    <x v="5"/>
    <x v="0"/>
    <x v="0"/>
    <s v="10 - FONDO GENERAL"/>
    <s v="(blank)"/>
    <s v="99 - MULTIPROVINCIAL"/>
    <n v="69594859"/>
    <n v="19655501.75"/>
  </r>
  <r>
    <s v="2025"/>
    <x v="0"/>
    <x v="0"/>
    <x v="0"/>
    <x v="0"/>
    <x v="0"/>
    <x v="1"/>
    <x v="1"/>
    <x v="0"/>
    <x v="0"/>
    <x v="0"/>
    <x v="1"/>
    <x v="6"/>
    <x v="0"/>
    <x v="0"/>
    <s v="10 - FONDO GENERAL"/>
    <s v="(blank)"/>
    <s v="99 - MULTIPROVINCIAL"/>
    <n v="185365938"/>
    <n v="39539227.810000002"/>
  </r>
  <r>
    <s v="2025"/>
    <x v="0"/>
    <x v="0"/>
    <x v="0"/>
    <x v="0"/>
    <x v="0"/>
    <x v="1"/>
    <x v="1"/>
    <x v="0"/>
    <x v="0"/>
    <x v="0"/>
    <x v="1"/>
    <x v="7"/>
    <x v="0"/>
    <x v="0"/>
    <s v="10 - FONDO GENERAL"/>
    <s v="(blank)"/>
    <s v="99 - MULTIPROVINCIAL"/>
    <n v="218000000"/>
    <n v="56718470.809999987"/>
  </r>
  <r>
    <s v="2025"/>
    <x v="0"/>
    <x v="0"/>
    <x v="0"/>
    <x v="0"/>
    <x v="0"/>
    <x v="1"/>
    <x v="1"/>
    <x v="0"/>
    <x v="0"/>
    <x v="0"/>
    <x v="1"/>
    <x v="8"/>
    <x v="0"/>
    <x v="0"/>
    <s v="10 - FONDO GENERAL"/>
    <s v="(blank)"/>
    <s v="99 - MULTIPROVINCIAL"/>
    <n v="19197060"/>
    <n v="8750053.3200000003"/>
  </r>
  <r>
    <s v="2025"/>
    <x v="0"/>
    <x v="0"/>
    <x v="0"/>
    <x v="0"/>
    <x v="0"/>
    <x v="1"/>
    <x v="1"/>
    <x v="0"/>
    <x v="0"/>
    <x v="0"/>
    <x v="1"/>
    <x v="9"/>
    <x v="0"/>
    <x v="0"/>
    <s v="10 - FONDO GENERAL"/>
    <s v="(blank)"/>
    <s v="99 - MULTIPROVINCIAL"/>
    <n v="45620855"/>
    <n v="9639565.5099999998"/>
  </r>
  <r>
    <s v="2025"/>
    <x v="0"/>
    <x v="0"/>
    <x v="0"/>
    <x v="0"/>
    <x v="0"/>
    <x v="1"/>
    <x v="1"/>
    <x v="0"/>
    <x v="0"/>
    <x v="0"/>
    <x v="1"/>
    <x v="10"/>
    <x v="0"/>
    <x v="0"/>
    <s v="10 - FONDO GENERAL"/>
    <s v="(blank)"/>
    <s v="99 - MULTIPROVINCIAL"/>
    <n v="333125468"/>
    <n v="77390715.489999995"/>
  </r>
  <r>
    <s v="2025"/>
    <x v="0"/>
    <x v="0"/>
    <x v="0"/>
    <x v="0"/>
    <x v="0"/>
    <x v="1"/>
    <x v="1"/>
    <x v="0"/>
    <x v="0"/>
    <x v="0"/>
    <x v="1"/>
    <x v="11"/>
    <x v="0"/>
    <x v="0"/>
    <s v="10 - FONDO GENERAL"/>
    <s v="(blank)"/>
    <s v="99 - MULTIPROVINCIAL"/>
    <n v="64218202"/>
    <n v="10166915.85"/>
  </r>
  <r>
    <s v="2025"/>
    <x v="0"/>
    <x v="0"/>
    <x v="0"/>
    <x v="0"/>
    <x v="0"/>
    <x v="1"/>
    <x v="1"/>
    <x v="0"/>
    <x v="0"/>
    <x v="0"/>
    <x v="1"/>
    <x v="12"/>
    <x v="0"/>
    <x v="0"/>
    <s v="10 - FONDO GENERAL"/>
    <s v="(blank)"/>
    <s v="99 - MULTIPROVINCIAL"/>
    <n v="200804543"/>
    <n v="118300392.8"/>
  </r>
  <r>
    <s v="2025"/>
    <x v="0"/>
    <x v="0"/>
    <x v="0"/>
    <x v="0"/>
    <x v="0"/>
    <x v="1"/>
    <x v="1"/>
    <x v="0"/>
    <x v="0"/>
    <x v="0"/>
    <x v="2"/>
    <x v="14"/>
    <x v="0"/>
    <x v="0"/>
    <s v="10 - FONDO GENERAL"/>
    <s v="(blank)"/>
    <s v="99 - MULTIPROVINCIAL"/>
    <n v="68000000"/>
    <n v="18776662.219999999"/>
  </r>
  <r>
    <s v="2025"/>
    <x v="0"/>
    <x v="0"/>
    <x v="0"/>
    <x v="0"/>
    <x v="0"/>
    <x v="1"/>
    <x v="1"/>
    <x v="0"/>
    <x v="0"/>
    <x v="0"/>
    <x v="2"/>
    <x v="15"/>
    <x v="0"/>
    <x v="0"/>
    <s v="10 - FONDO GENERAL"/>
    <s v="(blank)"/>
    <s v="99 - MULTIPROVINCIAL"/>
    <n v="2300000"/>
    <n v="309125.78999999998"/>
  </r>
  <r>
    <s v="2025"/>
    <x v="0"/>
    <x v="0"/>
    <x v="0"/>
    <x v="0"/>
    <x v="0"/>
    <x v="1"/>
    <x v="1"/>
    <x v="0"/>
    <x v="0"/>
    <x v="0"/>
    <x v="2"/>
    <x v="16"/>
    <x v="0"/>
    <x v="0"/>
    <s v="10 - FONDO GENERAL"/>
    <s v="(blank)"/>
    <s v="99 - MULTIPROVINCIAL"/>
    <n v="10823000"/>
    <n v="1594339.5699999998"/>
  </r>
  <r>
    <s v="2025"/>
    <x v="0"/>
    <x v="0"/>
    <x v="0"/>
    <x v="0"/>
    <x v="0"/>
    <x v="1"/>
    <x v="1"/>
    <x v="0"/>
    <x v="0"/>
    <x v="0"/>
    <x v="2"/>
    <x v="17"/>
    <x v="0"/>
    <x v="0"/>
    <s v="10 - FONDO GENERAL"/>
    <s v="(blank)"/>
    <s v="99 - MULTIPROVINCIAL"/>
    <n v="10000000"/>
    <n v="851653.33"/>
  </r>
  <r>
    <s v="2025"/>
    <x v="0"/>
    <x v="0"/>
    <x v="0"/>
    <x v="0"/>
    <x v="0"/>
    <x v="1"/>
    <x v="1"/>
    <x v="0"/>
    <x v="0"/>
    <x v="0"/>
    <x v="2"/>
    <x v="18"/>
    <x v="0"/>
    <x v="0"/>
    <s v="10 - FONDO GENERAL"/>
    <s v="(blank)"/>
    <s v="99 - MULTIPROVINCIAL"/>
    <n v="10600000"/>
    <n v="1609156.21"/>
  </r>
  <r>
    <s v="2025"/>
    <x v="0"/>
    <x v="0"/>
    <x v="0"/>
    <x v="0"/>
    <x v="0"/>
    <x v="1"/>
    <x v="1"/>
    <x v="0"/>
    <x v="0"/>
    <x v="0"/>
    <x v="2"/>
    <x v="19"/>
    <x v="0"/>
    <x v="0"/>
    <s v="10 - FONDO GENERAL"/>
    <s v="(blank)"/>
    <s v="99 - MULTIPROVINCIAL"/>
    <n v="1330747"/>
    <n v="338070.83999999997"/>
  </r>
  <r>
    <s v="2025"/>
    <x v="0"/>
    <x v="0"/>
    <x v="0"/>
    <x v="0"/>
    <x v="0"/>
    <x v="1"/>
    <x v="1"/>
    <x v="0"/>
    <x v="0"/>
    <x v="0"/>
    <x v="2"/>
    <x v="20"/>
    <x v="0"/>
    <x v="0"/>
    <s v="10 - FONDO GENERAL"/>
    <s v="(blank)"/>
    <s v="99 - MULTIPROVINCIAL"/>
    <n v="116324750"/>
    <n v="29225698.480000004"/>
  </r>
  <r>
    <s v="2025"/>
    <x v="0"/>
    <x v="0"/>
    <x v="0"/>
    <x v="0"/>
    <x v="0"/>
    <x v="1"/>
    <x v="1"/>
    <x v="0"/>
    <x v="0"/>
    <x v="0"/>
    <x v="2"/>
    <x v="21"/>
    <x v="0"/>
    <x v="0"/>
    <s v="10 - FONDO GENERAL"/>
    <s v="(blank)"/>
    <s v="99 - MULTIPROVINCIAL"/>
    <n v="25600000"/>
    <n v="5886731.8400000008"/>
  </r>
  <r>
    <s v="2025"/>
    <x v="0"/>
    <x v="0"/>
    <x v="0"/>
    <x v="0"/>
    <x v="1"/>
    <x v="2"/>
    <x v="2"/>
    <x v="0"/>
    <x v="1"/>
    <x v="1"/>
    <x v="0"/>
    <x v="0"/>
    <x v="0"/>
    <x v="0"/>
    <s v="10 - FONDO GENERAL"/>
    <s v="(blank)"/>
    <s v="99 - MULTIPROVINCIAL"/>
    <n v="562197947"/>
    <n v="127370104.13"/>
  </r>
  <r>
    <s v="2025"/>
    <x v="0"/>
    <x v="0"/>
    <x v="0"/>
    <x v="0"/>
    <x v="1"/>
    <x v="2"/>
    <x v="2"/>
    <x v="0"/>
    <x v="1"/>
    <x v="1"/>
    <x v="0"/>
    <x v="1"/>
    <x v="0"/>
    <x v="0"/>
    <s v="10 - FONDO GENERAL"/>
    <s v="(blank)"/>
    <s v="99 - MULTIPROVINCIAL"/>
    <n v="23000000"/>
    <n v="4503927.6100000003"/>
  </r>
  <r>
    <s v="2025"/>
    <x v="0"/>
    <x v="0"/>
    <x v="0"/>
    <x v="0"/>
    <x v="1"/>
    <x v="2"/>
    <x v="2"/>
    <x v="0"/>
    <x v="1"/>
    <x v="1"/>
    <x v="0"/>
    <x v="2"/>
    <x v="0"/>
    <x v="0"/>
    <s v="10 - FONDO GENERAL"/>
    <s v="(blank)"/>
    <s v="99 - MULTIPROVINCIAL"/>
    <n v="2400000"/>
    <n v="407053.5"/>
  </r>
  <r>
    <s v="2025"/>
    <x v="0"/>
    <x v="0"/>
    <x v="0"/>
    <x v="0"/>
    <x v="1"/>
    <x v="2"/>
    <x v="2"/>
    <x v="0"/>
    <x v="1"/>
    <x v="1"/>
    <x v="0"/>
    <x v="3"/>
    <x v="0"/>
    <x v="0"/>
    <s v="10 - FONDO GENERAL"/>
    <s v="(blank)"/>
    <s v="99 - MULTIPROVINCIAL"/>
    <n v="40000000"/>
    <n v="8437166.4299999997"/>
  </r>
  <r>
    <s v="2025"/>
    <x v="0"/>
    <x v="0"/>
    <x v="0"/>
    <x v="0"/>
    <x v="1"/>
    <x v="2"/>
    <x v="2"/>
    <x v="0"/>
    <x v="1"/>
    <x v="1"/>
    <x v="0"/>
    <x v="4"/>
    <x v="0"/>
    <x v="0"/>
    <s v="10 - FONDO GENERAL"/>
    <s v="(blank)"/>
    <s v="99 - MULTIPROVINCIAL"/>
    <n v="65328536"/>
    <n v="19154754.489999998"/>
  </r>
  <r>
    <s v="2025"/>
    <x v="0"/>
    <x v="0"/>
    <x v="0"/>
    <x v="0"/>
    <x v="1"/>
    <x v="2"/>
    <x v="2"/>
    <x v="0"/>
    <x v="1"/>
    <x v="1"/>
    <x v="1"/>
    <x v="5"/>
    <x v="0"/>
    <x v="0"/>
    <s v="10 - FONDO GENERAL"/>
    <s v="(blank)"/>
    <s v="99 - MULTIPROVINCIAL"/>
    <n v="9060000"/>
    <n v="2364949.3500000006"/>
  </r>
  <r>
    <s v="2025"/>
    <x v="0"/>
    <x v="0"/>
    <x v="0"/>
    <x v="0"/>
    <x v="1"/>
    <x v="2"/>
    <x v="2"/>
    <x v="0"/>
    <x v="1"/>
    <x v="1"/>
    <x v="1"/>
    <x v="6"/>
    <x v="0"/>
    <x v="0"/>
    <s v="10 - FONDO GENERAL"/>
    <s v="(blank)"/>
    <s v="99 - MULTIPROVINCIAL"/>
    <n v="2000000"/>
    <n v="430462.8"/>
  </r>
  <r>
    <s v="2025"/>
    <x v="0"/>
    <x v="0"/>
    <x v="0"/>
    <x v="0"/>
    <x v="1"/>
    <x v="2"/>
    <x v="2"/>
    <x v="0"/>
    <x v="1"/>
    <x v="1"/>
    <x v="1"/>
    <x v="7"/>
    <x v="0"/>
    <x v="0"/>
    <s v="10 - FONDO GENERAL"/>
    <s v="(blank)"/>
    <s v="99 - MULTIPROVINCIAL"/>
    <n v="3450000"/>
    <n v="436908.82999999996"/>
  </r>
  <r>
    <s v="2025"/>
    <x v="0"/>
    <x v="0"/>
    <x v="0"/>
    <x v="0"/>
    <x v="1"/>
    <x v="2"/>
    <x v="2"/>
    <x v="0"/>
    <x v="1"/>
    <x v="1"/>
    <x v="1"/>
    <x v="8"/>
    <x v="0"/>
    <x v="0"/>
    <s v="10 - FONDO GENERAL"/>
    <s v="(blank)"/>
    <s v="99 - MULTIPROVINCIAL"/>
    <n v="40030000"/>
    <n v="9018896.9800000004"/>
  </r>
  <r>
    <s v="2025"/>
    <x v="0"/>
    <x v="0"/>
    <x v="0"/>
    <x v="0"/>
    <x v="1"/>
    <x v="2"/>
    <x v="2"/>
    <x v="0"/>
    <x v="1"/>
    <x v="1"/>
    <x v="1"/>
    <x v="9"/>
    <x v="0"/>
    <x v="0"/>
    <s v="10 - FONDO GENERAL"/>
    <s v="(blank)"/>
    <s v="99 - MULTIPROVINCIAL"/>
    <n v="13553000"/>
    <n v="2748988.16"/>
  </r>
  <r>
    <s v="2025"/>
    <x v="0"/>
    <x v="0"/>
    <x v="0"/>
    <x v="0"/>
    <x v="1"/>
    <x v="2"/>
    <x v="2"/>
    <x v="0"/>
    <x v="1"/>
    <x v="1"/>
    <x v="1"/>
    <x v="10"/>
    <x v="0"/>
    <x v="0"/>
    <s v="10 - FONDO GENERAL"/>
    <s v="(blank)"/>
    <s v="99 - MULTIPROVINCIAL"/>
    <n v="17550000"/>
    <n v="2572201.0699999998"/>
  </r>
  <r>
    <s v="2025"/>
    <x v="0"/>
    <x v="0"/>
    <x v="0"/>
    <x v="0"/>
    <x v="1"/>
    <x v="2"/>
    <x v="2"/>
    <x v="0"/>
    <x v="1"/>
    <x v="1"/>
    <x v="1"/>
    <x v="11"/>
    <x v="0"/>
    <x v="0"/>
    <s v="10 - FONDO GENERAL"/>
    <s v="(blank)"/>
    <s v="99 - MULTIPROVINCIAL"/>
    <n v="7540000"/>
    <n v="2087102.52"/>
  </r>
  <r>
    <s v="2025"/>
    <x v="0"/>
    <x v="0"/>
    <x v="0"/>
    <x v="0"/>
    <x v="1"/>
    <x v="2"/>
    <x v="2"/>
    <x v="0"/>
    <x v="1"/>
    <x v="1"/>
    <x v="1"/>
    <x v="12"/>
    <x v="0"/>
    <x v="0"/>
    <s v="10 - FONDO GENERAL"/>
    <s v="(blank)"/>
    <s v="99 - MULTIPROVINCIAL"/>
    <n v="15000000"/>
    <n v="126244.76000000001"/>
  </r>
  <r>
    <s v="2025"/>
    <x v="0"/>
    <x v="0"/>
    <x v="0"/>
    <x v="0"/>
    <x v="1"/>
    <x v="2"/>
    <x v="2"/>
    <x v="0"/>
    <x v="1"/>
    <x v="1"/>
    <x v="1"/>
    <x v="13"/>
    <x v="0"/>
    <x v="0"/>
    <s v="10 - FONDO GENERAL"/>
    <s v="(blank)"/>
    <s v="99 - MULTIPROVINCIAL"/>
    <n v="3850000"/>
    <n v="919043.23"/>
  </r>
  <r>
    <s v="2025"/>
    <x v="0"/>
    <x v="0"/>
    <x v="0"/>
    <x v="0"/>
    <x v="1"/>
    <x v="2"/>
    <x v="2"/>
    <x v="0"/>
    <x v="1"/>
    <x v="1"/>
    <x v="2"/>
    <x v="14"/>
    <x v="0"/>
    <x v="0"/>
    <s v="10 - FONDO GENERAL"/>
    <s v="(blank)"/>
    <s v="99 - MULTIPROVINCIAL"/>
    <n v="1590000"/>
    <n v="341211.3"/>
  </r>
  <r>
    <s v="2025"/>
    <x v="0"/>
    <x v="0"/>
    <x v="0"/>
    <x v="0"/>
    <x v="1"/>
    <x v="2"/>
    <x v="2"/>
    <x v="0"/>
    <x v="1"/>
    <x v="1"/>
    <x v="2"/>
    <x v="15"/>
    <x v="0"/>
    <x v="0"/>
    <s v="10 - FONDO GENERAL"/>
    <s v="(blank)"/>
    <s v="99 - MULTIPROVINCIAL"/>
    <n v="700000"/>
    <n v="16083.33"/>
  </r>
  <r>
    <s v="2025"/>
    <x v="0"/>
    <x v="0"/>
    <x v="0"/>
    <x v="0"/>
    <x v="1"/>
    <x v="2"/>
    <x v="2"/>
    <x v="0"/>
    <x v="1"/>
    <x v="1"/>
    <x v="2"/>
    <x v="16"/>
    <x v="0"/>
    <x v="0"/>
    <s v="10 - FONDO GENERAL"/>
    <s v="(blank)"/>
    <s v="99 - MULTIPROVINCIAL"/>
    <n v="2600000"/>
    <n v="165490.28"/>
  </r>
  <r>
    <s v="2025"/>
    <x v="0"/>
    <x v="0"/>
    <x v="0"/>
    <x v="0"/>
    <x v="1"/>
    <x v="2"/>
    <x v="2"/>
    <x v="0"/>
    <x v="1"/>
    <x v="1"/>
    <x v="2"/>
    <x v="17"/>
    <x v="0"/>
    <x v="0"/>
    <s v="10 - FONDO GENERAL"/>
    <s v="(blank)"/>
    <s v="99 - MULTIPROVINCIAL"/>
    <n v="25000"/>
    <n v="0"/>
  </r>
  <r>
    <s v="2025"/>
    <x v="0"/>
    <x v="0"/>
    <x v="0"/>
    <x v="0"/>
    <x v="1"/>
    <x v="2"/>
    <x v="2"/>
    <x v="0"/>
    <x v="1"/>
    <x v="1"/>
    <x v="2"/>
    <x v="18"/>
    <x v="0"/>
    <x v="0"/>
    <s v="10 - FONDO GENERAL"/>
    <s v="(blank)"/>
    <s v="99 - MULTIPROVINCIAL"/>
    <n v="665000"/>
    <n v="6761.44"/>
  </r>
  <r>
    <s v="2025"/>
    <x v="0"/>
    <x v="0"/>
    <x v="0"/>
    <x v="0"/>
    <x v="1"/>
    <x v="2"/>
    <x v="2"/>
    <x v="0"/>
    <x v="1"/>
    <x v="1"/>
    <x v="2"/>
    <x v="19"/>
    <x v="0"/>
    <x v="0"/>
    <s v="10 - FONDO GENERAL"/>
    <s v="(blank)"/>
    <s v="99 - MULTIPROVINCIAL"/>
    <n v="405000"/>
    <n v="12361.3"/>
  </r>
  <r>
    <s v="2025"/>
    <x v="0"/>
    <x v="0"/>
    <x v="0"/>
    <x v="0"/>
    <x v="1"/>
    <x v="2"/>
    <x v="2"/>
    <x v="0"/>
    <x v="1"/>
    <x v="1"/>
    <x v="2"/>
    <x v="20"/>
    <x v="0"/>
    <x v="0"/>
    <s v="10 - FONDO GENERAL"/>
    <s v="(blank)"/>
    <s v="99 - MULTIPROVINCIAL"/>
    <n v="3765000"/>
    <n v="713638.58"/>
  </r>
  <r>
    <s v="2025"/>
    <x v="0"/>
    <x v="0"/>
    <x v="0"/>
    <x v="0"/>
    <x v="1"/>
    <x v="2"/>
    <x v="2"/>
    <x v="0"/>
    <x v="1"/>
    <x v="1"/>
    <x v="2"/>
    <x v="21"/>
    <x v="0"/>
    <x v="0"/>
    <s v="10 - FONDO GENERAL"/>
    <s v="(blank)"/>
    <s v="99 - MULTIPROVINCIAL"/>
    <n v="4710000"/>
    <n v="7635908.2400000002"/>
  </r>
  <r>
    <s v="2025"/>
    <x v="0"/>
    <x v="0"/>
    <x v="0"/>
    <x v="0"/>
    <x v="2"/>
    <x v="3"/>
    <x v="3"/>
    <x v="0"/>
    <x v="0"/>
    <x v="2"/>
    <x v="0"/>
    <x v="0"/>
    <x v="0"/>
    <x v="0"/>
    <s v="10 - FONDO GENERAL"/>
    <s v="(blank)"/>
    <s v="99 - MULTIPROVINCIAL"/>
    <n v="1722893014"/>
    <n v="371802737.6500001"/>
  </r>
  <r>
    <s v="2025"/>
    <x v="0"/>
    <x v="0"/>
    <x v="0"/>
    <x v="0"/>
    <x v="2"/>
    <x v="3"/>
    <x v="3"/>
    <x v="0"/>
    <x v="0"/>
    <x v="2"/>
    <x v="0"/>
    <x v="1"/>
    <x v="0"/>
    <x v="0"/>
    <s v="10 - FONDO GENERAL"/>
    <s v="(blank)"/>
    <s v="99 - MULTIPROVINCIAL"/>
    <n v="645138837"/>
    <n v="8042000"/>
  </r>
  <r>
    <s v="2025"/>
    <x v="0"/>
    <x v="0"/>
    <x v="0"/>
    <x v="0"/>
    <x v="2"/>
    <x v="3"/>
    <x v="3"/>
    <x v="0"/>
    <x v="0"/>
    <x v="2"/>
    <x v="0"/>
    <x v="2"/>
    <x v="0"/>
    <x v="0"/>
    <s v="10 - FONDO GENERAL"/>
    <s v="(blank)"/>
    <s v="99 - MULTIPROVINCIAL"/>
    <n v="250000"/>
    <n v="0"/>
  </r>
  <r>
    <s v="2025"/>
    <x v="0"/>
    <x v="0"/>
    <x v="0"/>
    <x v="0"/>
    <x v="2"/>
    <x v="3"/>
    <x v="3"/>
    <x v="0"/>
    <x v="0"/>
    <x v="2"/>
    <x v="0"/>
    <x v="3"/>
    <x v="0"/>
    <x v="0"/>
    <s v="10 - FONDO GENERAL"/>
    <s v="(blank)"/>
    <s v="99 - MULTIPROVINCIAL"/>
    <n v="15050000"/>
    <n v="0"/>
  </r>
  <r>
    <s v="2025"/>
    <x v="0"/>
    <x v="0"/>
    <x v="0"/>
    <x v="0"/>
    <x v="2"/>
    <x v="3"/>
    <x v="3"/>
    <x v="0"/>
    <x v="0"/>
    <x v="2"/>
    <x v="0"/>
    <x v="4"/>
    <x v="0"/>
    <x v="0"/>
    <s v="10 - FONDO GENERAL"/>
    <s v="(blank)"/>
    <s v="99 - MULTIPROVINCIAL"/>
    <n v="232974626"/>
    <n v="56321904.280000009"/>
  </r>
  <r>
    <s v="2025"/>
    <x v="0"/>
    <x v="0"/>
    <x v="0"/>
    <x v="0"/>
    <x v="2"/>
    <x v="3"/>
    <x v="3"/>
    <x v="0"/>
    <x v="0"/>
    <x v="2"/>
    <x v="1"/>
    <x v="5"/>
    <x v="0"/>
    <x v="0"/>
    <s v="10 - FONDO GENERAL"/>
    <s v="(blank)"/>
    <s v="99 - MULTIPROVINCIAL"/>
    <n v="25275008"/>
    <n v="4576529.4400000004"/>
  </r>
  <r>
    <s v="2025"/>
    <x v="0"/>
    <x v="0"/>
    <x v="0"/>
    <x v="0"/>
    <x v="2"/>
    <x v="3"/>
    <x v="3"/>
    <x v="0"/>
    <x v="0"/>
    <x v="2"/>
    <x v="1"/>
    <x v="6"/>
    <x v="0"/>
    <x v="0"/>
    <s v="10 - FONDO GENERAL"/>
    <s v="(blank)"/>
    <s v="99 - MULTIPROVINCIAL"/>
    <n v="21606243"/>
    <n v="619214.18999999994"/>
  </r>
  <r>
    <s v="2025"/>
    <x v="0"/>
    <x v="0"/>
    <x v="0"/>
    <x v="0"/>
    <x v="2"/>
    <x v="3"/>
    <x v="3"/>
    <x v="0"/>
    <x v="0"/>
    <x v="2"/>
    <x v="1"/>
    <x v="7"/>
    <x v="0"/>
    <x v="0"/>
    <s v="10 - FONDO GENERAL"/>
    <s v="(blank)"/>
    <s v="99 - MULTIPROVINCIAL"/>
    <n v="27000000"/>
    <n v="3445462"/>
  </r>
  <r>
    <s v="2025"/>
    <x v="0"/>
    <x v="0"/>
    <x v="0"/>
    <x v="0"/>
    <x v="2"/>
    <x v="3"/>
    <x v="3"/>
    <x v="0"/>
    <x v="0"/>
    <x v="2"/>
    <x v="1"/>
    <x v="8"/>
    <x v="0"/>
    <x v="0"/>
    <s v="10 - FONDO GENERAL"/>
    <s v="(blank)"/>
    <s v="99 - MULTIPROVINCIAL"/>
    <n v="1150000"/>
    <n v="85000"/>
  </r>
  <r>
    <s v="2025"/>
    <x v="0"/>
    <x v="0"/>
    <x v="0"/>
    <x v="0"/>
    <x v="2"/>
    <x v="3"/>
    <x v="3"/>
    <x v="0"/>
    <x v="0"/>
    <x v="2"/>
    <x v="1"/>
    <x v="9"/>
    <x v="0"/>
    <x v="0"/>
    <s v="10 - FONDO GENERAL"/>
    <s v="(blank)"/>
    <s v="99 - MULTIPROVINCIAL"/>
    <n v="81687572"/>
    <n v="2502294.3200000003"/>
  </r>
  <r>
    <s v="2025"/>
    <x v="0"/>
    <x v="0"/>
    <x v="0"/>
    <x v="0"/>
    <x v="2"/>
    <x v="3"/>
    <x v="3"/>
    <x v="0"/>
    <x v="0"/>
    <x v="2"/>
    <x v="1"/>
    <x v="10"/>
    <x v="0"/>
    <x v="0"/>
    <s v="10 - FONDO GENERAL"/>
    <s v="(blank)"/>
    <s v="99 - MULTIPROVINCIAL"/>
    <n v="32615694"/>
    <n v="5898238.6099999994"/>
  </r>
  <r>
    <s v="2025"/>
    <x v="0"/>
    <x v="0"/>
    <x v="0"/>
    <x v="0"/>
    <x v="2"/>
    <x v="3"/>
    <x v="3"/>
    <x v="0"/>
    <x v="0"/>
    <x v="2"/>
    <x v="1"/>
    <x v="11"/>
    <x v="0"/>
    <x v="0"/>
    <s v="10 - FONDO GENERAL"/>
    <s v="(blank)"/>
    <s v="99 - MULTIPROVINCIAL"/>
    <n v="26458000"/>
    <n v="829511.09000000008"/>
  </r>
  <r>
    <s v="2025"/>
    <x v="0"/>
    <x v="0"/>
    <x v="0"/>
    <x v="0"/>
    <x v="2"/>
    <x v="3"/>
    <x v="3"/>
    <x v="0"/>
    <x v="0"/>
    <x v="2"/>
    <x v="1"/>
    <x v="12"/>
    <x v="0"/>
    <x v="0"/>
    <s v="10 - FONDO GENERAL"/>
    <s v="(blank)"/>
    <s v="99 - MULTIPROVINCIAL"/>
    <n v="37408953"/>
    <n v="3852396.25"/>
  </r>
  <r>
    <s v="2025"/>
    <x v="0"/>
    <x v="0"/>
    <x v="0"/>
    <x v="0"/>
    <x v="2"/>
    <x v="3"/>
    <x v="3"/>
    <x v="0"/>
    <x v="0"/>
    <x v="2"/>
    <x v="1"/>
    <x v="12"/>
    <x v="0"/>
    <x v="0"/>
    <s v="70 - DONACION EXTERNA"/>
    <s v="(blank)"/>
    <s v="99 - MULTIPROVINCIAL"/>
    <n v="0"/>
    <n v="0"/>
  </r>
  <r>
    <s v="2025"/>
    <x v="0"/>
    <x v="0"/>
    <x v="0"/>
    <x v="0"/>
    <x v="2"/>
    <x v="3"/>
    <x v="3"/>
    <x v="0"/>
    <x v="0"/>
    <x v="2"/>
    <x v="1"/>
    <x v="13"/>
    <x v="0"/>
    <x v="0"/>
    <s v="10 - FONDO GENERAL"/>
    <s v="(blank)"/>
    <s v="99 - MULTIPROVINCIAL"/>
    <n v="40267359"/>
    <n v="7485175.21"/>
  </r>
  <r>
    <s v="2025"/>
    <x v="0"/>
    <x v="0"/>
    <x v="0"/>
    <x v="0"/>
    <x v="2"/>
    <x v="3"/>
    <x v="3"/>
    <x v="0"/>
    <x v="0"/>
    <x v="2"/>
    <x v="2"/>
    <x v="14"/>
    <x v="0"/>
    <x v="0"/>
    <s v="10 - FONDO GENERAL"/>
    <s v="(blank)"/>
    <s v="99 - MULTIPROVINCIAL"/>
    <n v="5804000"/>
    <n v="251540.20000000004"/>
  </r>
  <r>
    <s v="2025"/>
    <x v="0"/>
    <x v="0"/>
    <x v="0"/>
    <x v="0"/>
    <x v="2"/>
    <x v="3"/>
    <x v="3"/>
    <x v="0"/>
    <x v="0"/>
    <x v="2"/>
    <x v="2"/>
    <x v="15"/>
    <x v="0"/>
    <x v="0"/>
    <s v="10 - FONDO GENERAL"/>
    <s v="(blank)"/>
    <s v="99 - MULTIPROVINCIAL"/>
    <n v="1595200"/>
    <n v="112984.64"/>
  </r>
  <r>
    <s v="2025"/>
    <x v="0"/>
    <x v="0"/>
    <x v="0"/>
    <x v="0"/>
    <x v="2"/>
    <x v="3"/>
    <x v="3"/>
    <x v="0"/>
    <x v="0"/>
    <x v="2"/>
    <x v="2"/>
    <x v="16"/>
    <x v="0"/>
    <x v="0"/>
    <s v="10 - FONDO GENERAL"/>
    <s v="(blank)"/>
    <s v="99 - MULTIPROVINCIAL"/>
    <n v="4983733"/>
    <n v="253850"/>
  </r>
  <r>
    <s v="2025"/>
    <x v="0"/>
    <x v="0"/>
    <x v="0"/>
    <x v="0"/>
    <x v="2"/>
    <x v="3"/>
    <x v="3"/>
    <x v="0"/>
    <x v="0"/>
    <x v="2"/>
    <x v="2"/>
    <x v="17"/>
    <x v="0"/>
    <x v="0"/>
    <s v="10 - FONDO GENERAL"/>
    <s v="(blank)"/>
    <s v="99 - MULTIPROVINCIAL"/>
    <n v="1487565"/>
    <n v="221270"/>
  </r>
  <r>
    <s v="2025"/>
    <x v="0"/>
    <x v="0"/>
    <x v="0"/>
    <x v="0"/>
    <x v="2"/>
    <x v="3"/>
    <x v="3"/>
    <x v="0"/>
    <x v="0"/>
    <x v="2"/>
    <x v="2"/>
    <x v="18"/>
    <x v="0"/>
    <x v="0"/>
    <s v="10 - FONDO GENERAL"/>
    <s v="(blank)"/>
    <s v="99 - MULTIPROVINCIAL"/>
    <n v="1350968"/>
    <n v="0"/>
  </r>
  <r>
    <s v="2025"/>
    <x v="0"/>
    <x v="0"/>
    <x v="0"/>
    <x v="0"/>
    <x v="2"/>
    <x v="3"/>
    <x v="3"/>
    <x v="0"/>
    <x v="0"/>
    <x v="2"/>
    <x v="2"/>
    <x v="19"/>
    <x v="0"/>
    <x v="0"/>
    <s v="10 - FONDO GENERAL"/>
    <s v="(blank)"/>
    <s v="99 - MULTIPROVINCIAL"/>
    <n v="391014"/>
    <n v="14158.23"/>
  </r>
  <r>
    <s v="2025"/>
    <x v="0"/>
    <x v="0"/>
    <x v="0"/>
    <x v="0"/>
    <x v="2"/>
    <x v="3"/>
    <x v="3"/>
    <x v="0"/>
    <x v="0"/>
    <x v="2"/>
    <x v="2"/>
    <x v="20"/>
    <x v="0"/>
    <x v="0"/>
    <s v="10 - FONDO GENERAL"/>
    <s v="(blank)"/>
    <s v="99 - MULTIPROVINCIAL"/>
    <n v="26923002"/>
    <n v="4202112.2"/>
  </r>
  <r>
    <s v="2025"/>
    <x v="0"/>
    <x v="0"/>
    <x v="0"/>
    <x v="0"/>
    <x v="2"/>
    <x v="3"/>
    <x v="3"/>
    <x v="0"/>
    <x v="0"/>
    <x v="2"/>
    <x v="2"/>
    <x v="21"/>
    <x v="0"/>
    <x v="0"/>
    <s v="10 - FONDO GENERAL"/>
    <s v="(blank)"/>
    <s v="99 - MULTIPROVINCIAL"/>
    <n v="14030357"/>
    <n v="641980.12"/>
  </r>
  <r>
    <s v="2025"/>
    <x v="0"/>
    <x v="0"/>
    <x v="0"/>
    <x v="0"/>
    <x v="2"/>
    <x v="3"/>
    <x v="4"/>
    <x v="1"/>
    <x v="2"/>
    <x v="3"/>
    <x v="2"/>
    <x v="14"/>
    <x v="0"/>
    <x v="0"/>
    <s v="10 - FONDO GENERAL"/>
    <s v="(blank)"/>
    <s v="99 - MULTIPROVINCIAL"/>
    <n v="0"/>
    <n v="0"/>
  </r>
  <r>
    <s v="2025"/>
    <x v="0"/>
    <x v="0"/>
    <x v="0"/>
    <x v="0"/>
    <x v="2"/>
    <x v="3"/>
    <x v="4"/>
    <x v="1"/>
    <x v="2"/>
    <x v="3"/>
    <x v="2"/>
    <x v="16"/>
    <x v="0"/>
    <x v="0"/>
    <s v="10 - FONDO GENERAL"/>
    <s v="(blank)"/>
    <s v="99 - MULTIPROVINCIAL"/>
    <n v="0"/>
    <n v="0"/>
  </r>
  <r>
    <s v="2025"/>
    <x v="0"/>
    <x v="0"/>
    <x v="0"/>
    <x v="0"/>
    <x v="2"/>
    <x v="3"/>
    <x v="4"/>
    <x v="1"/>
    <x v="2"/>
    <x v="3"/>
    <x v="2"/>
    <x v="17"/>
    <x v="0"/>
    <x v="0"/>
    <s v="10 - FONDO GENERAL"/>
    <s v="(blank)"/>
    <s v="99 - MULTIPROVINCIAL"/>
    <n v="0"/>
    <n v="0"/>
  </r>
  <r>
    <s v="2025"/>
    <x v="0"/>
    <x v="0"/>
    <x v="0"/>
    <x v="0"/>
    <x v="2"/>
    <x v="3"/>
    <x v="4"/>
    <x v="1"/>
    <x v="2"/>
    <x v="3"/>
    <x v="2"/>
    <x v="20"/>
    <x v="0"/>
    <x v="0"/>
    <s v="10 - FONDO GENERAL"/>
    <s v="(blank)"/>
    <s v="99 - MULTIPROVINCIAL"/>
    <n v="0"/>
    <n v="0"/>
  </r>
  <r>
    <s v="2025"/>
    <x v="0"/>
    <x v="0"/>
    <x v="0"/>
    <x v="0"/>
    <x v="2"/>
    <x v="3"/>
    <x v="4"/>
    <x v="1"/>
    <x v="2"/>
    <x v="3"/>
    <x v="2"/>
    <x v="21"/>
    <x v="0"/>
    <x v="0"/>
    <s v="10 - FONDO GENERAL"/>
    <s v="(blank)"/>
    <s v="99 - MULTIPROVINCIAL"/>
    <n v="0"/>
    <n v="0"/>
  </r>
  <r>
    <s v="2025"/>
    <x v="0"/>
    <x v="0"/>
    <x v="0"/>
    <x v="0"/>
    <x v="2"/>
    <x v="3"/>
    <x v="4"/>
    <x v="1"/>
    <x v="3"/>
    <x v="4"/>
    <x v="0"/>
    <x v="0"/>
    <x v="0"/>
    <x v="0"/>
    <s v="10 - FONDO GENERAL"/>
    <s v="(blank)"/>
    <s v="99 - MULTIPROVINCIAL"/>
    <n v="361977745"/>
    <n v="79762016.38000001"/>
  </r>
  <r>
    <s v="2025"/>
    <x v="0"/>
    <x v="0"/>
    <x v="0"/>
    <x v="0"/>
    <x v="2"/>
    <x v="3"/>
    <x v="4"/>
    <x v="1"/>
    <x v="3"/>
    <x v="4"/>
    <x v="0"/>
    <x v="1"/>
    <x v="0"/>
    <x v="0"/>
    <s v="10 - FONDO GENERAL"/>
    <s v="(blank)"/>
    <s v="99 - MULTIPROVINCIAL"/>
    <n v="87624730"/>
    <n v="7437000"/>
  </r>
  <r>
    <s v="2025"/>
    <x v="0"/>
    <x v="0"/>
    <x v="0"/>
    <x v="0"/>
    <x v="2"/>
    <x v="3"/>
    <x v="4"/>
    <x v="1"/>
    <x v="3"/>
    <x v="4"/>
    <x v="0"/>
    <x v="4"/>
    <x v="0"/>
    <x v="0"/>
    <s v="10 - FONDO GENERAL"/>
    <s v="(blank)"/>
    <s v="99 - MULTIPROVINCIAL"/>
    <n v="52252357"/>
    <n v="12112221.549999999"/>
  </r>
  <r>
    <s v="2025"/>
    <x v="0"/>
    <x v="0"/>
    <x v="0"/>
    <x v="0"/>
    <x v="2"/>
    <x v="3"/>
    <x v="4"/>
    <x v="1"/>
    <x v="3"/>
    <x v="4"/>
    <x v="1"/>
    <x v="5"/>
    <x v="0"/>
    <x v="0"/>
    <s v="10 - FONDO GENERAL"/>
    <s v="(blank)"/>
    <s v="99 - MULTIPROVINCIAL"/>
    <n v="13275001"/>
    <n v="3799058.05"/>
  </r>
  <r>
    <s v="2025"/>
    <x v="0"/>
    <x v="0"/>
    <x v="0"/>
    <x v="0"/>
    <x v="2"/>
    <x v="3"/>
    <x v="4"/>
    <x v="1"/>
    <x v="3"/>
    <x v="4"/>
    <x v="1"/>
    <x v="6"/>
    <x v="0"/>
    <x v="0"/>
    <s v="10 - FONDO GENERAL"/>
    <s v="(blank)"/>
    <s v="99 - MULTIPROVINCIAL"/>
    <n v="19899724"/>
    <n v="2366147"/>
  </r>
  <r>
    <s v="2025"/>
    <x v="0"/>
    <x v="0"/>
    <x v="0"/>
    <x v="0"/>
    <x v="2"/>
    <x v="3"/>
    <x v="4"/>
    <x v="1"/>
    <x v="3"/>
    <x v="4"/>
    <x v="1"/>
    <x v="7"/>
    <x v="0"/>
    <x v="0"/>
    <s v="10 - FONDO GENERAL"/>
    <s v="(blank)"/>
    <s v="99 - MULTIPROVINCIAL"/>
    <n v="3204860"/>
    <n v="305500"/>
  </r>
  <r>
    <s v="2025"/>
    <x v="0"/>
    <x v="0"/>
    <x v="0"/>
    <x v="0"/>
    <x v="2"/>
    <x v="3"/>
    <x v="4"/>
    <x v="1"/>
    <x v="3"/>
    <x v="4"/>
    <x v="1"/>
    <x v="8"/>
    <x v="0"/>
    <x v="0"/>
    <s v="10 - FONDO GENERAL"/>
    <s v="(blank)"/>
    <s v="99 - MULTIPROVINCIAL"/>
    <n v="10247000"/>
    <n v="0"/>
  </r>
  <r>
    <s v="2025"/>
    <x v="0"/>
    <x v="0"/>
    <x v="0"/>
    <x v="0"/>
    <x v="2"/>
    <x v="3"/>
    <x v="4"/>
    <x v="1"/>
    <x v="3"/>
    <x v="4"/>
    <x v="1"/>
    <x v="9"/>
    <x v="0"/>
    <x v="0"/>
    <s v="10 - FONDO GENERAL"/>
    <s v="(blank)"/>
    <s v="99 - MULTIPROVINCIAL"/>
    <n v="26910000"/>
    <n v="0"/>
  </r>
  <r>
    <s v="2025"/>
    <x v="0"/>
    <x v="0"/>
    <x v="0"/>
    <x v="0"/>
    <x v="2"/>
    <x v="3"/>
    <x v="4"/>
    <x v="1"/>
    <x v="3"/>
    <x v="4"/>
    <x v="1"/>
    <x v="10"/>
    <x v="0"/>
    <x v="0"/>
    <s v="10 - FONDO GENERAL"/>
    <s v="(blank)"/>
    <s v="99 - MULTIPROVINCIAL"/>
    <n v="7200000"/>
    <n v="6185742.7299999995"/>
  </r>
  <r>
    <s v="2025"/>
    <x v="0"/>
    <x v="0"/>
    <x v="0"/>
    <x v="0"/>
    <x v="2"/>
    <x v="3"/>
    <x v="4"/>
    <x v="1"/>
    <x v="3"/>
    <x v="4"/>
    <x v="1"/>
    <x v="11"/>
    <x v="0"/>
    <x v="0"/>
    <s v="10 - FONDO GENERAL"/>
    <s v="(blank)"/>
    <s v="99 - MULTIPROVINCIAL"/>
    <n v="6500000"/>
    <n v="39173.910000000003"/>
  </r>
  <r>
    <s v="2025"/>
    <x v="0"/>
    <x v="0"/>
    <x v="0"/>
    <x v="0"/>
    <x v="2"/>
    <x v="3"/>
    <x v="4"/>
    <x v="1"/>
    <x v="3"/>
    <x v="4"/>
    <x v="1"/>
    <x v="12"/>
    <x v="0"/>
    <x v="0"/>
    <s v="10 - FONDO GENERAL"/>
    <s v="(blank)"/>
    <s v="99 - MULTIPROVINCIAL"/>
    <n v="34161000"/>
    <n v="0"/>
  </r>
  <r>
    <s v="2025"/>
    <x v="0"/>
    <x v="0"/>
    <x v="0"/>
    <x v="0"/>
    <x v="2"/>
    <x v="3"/>
    <x v="4"/>
    <x v="1"/>
    <x v="3"/>
    <x v="4"/>
    <x v="1"/>
    <x v="13"/>
    <x v="0"/>
    <x v="0"/>
    <s v="10 - FONDO GENERAL"/>
    <s v="(blank)"/>
    <s v="99 - MULTIPROVINCIAL"/>
    <n v="8286250"/>
    <n v="0"/>
  </r>
  <r>
    <s v="2025"/>
    <x v="0"/>
    <x v="0"/>
    <x v="0"/>
    <x v="0"/>
    <x v="2"/>
    <x v="3"/>
    <x v="4"/>
    <x v="1"/>
    <x v="3"/>
    <x v="4"/>
    <x v="2"/>
    <x v="14"/>
    <x v="0"/>
    <x v="0"/>
    <s v="10 - FONDO GENERAL"/>
    <s v="(blank)"/>
    <s v="99 - MULTIPROVINCIAL"/>
    <n v="6967648"/>
    <n v="0"/>
  </r>
  <r>
    <s v="2025"/>
    <x v="0"/>
    <x v="0"/>
    <x v="0"/>
    <x v="0"/>
    <x v="2"/>
    <x v="3"/>
    <x v="4"/>
    <x v="1"/>
    <x v="3"/>
    <x v="4"/>
    <x v="2"/>
    <x v="15"/>
    <x v="0"/>
    <x v="0"/>
    <s v="10 - FONDO GENERAL"/>
    <s v="(blank)"/>
    <s v="99 - MULTIPROVINCIAL"/>
    <n v="19007180"/>
    <n v="40461.01"/>
  </r>
  <r>
    <s v="2025"/>
    <x v="0"/>
    <x v="0"/>
    <x v="0"/>
    <x v="0"/>
    <x v="2"/>
    <x v="3"/>
    <x v="4"/>
    <x v="1"/>
    <x v="3"/>
    <x v="4"/>
    <x v="2"/>
    <x v="16"/>
    <x v="0"/>
    <x v="0"/>
    <s v="10 - FONDO GENERAL"/>
    <s v="(blank)"/>
    <s v="99 - MULTIPROVINCIAL"/>
    <n v="6163300"/>
    <n v="0"/>
  </r>
  <r>
    <s v="2025"/>
    <x v="0"/>
    <x v="0"/>
    <x v="0"/>
    <x v="0"/>
    <x v="2"/>
    <x v="3"/>
    <x v="4"/>
    <x v="1"/>
    <x v="3"/>
    <x v="4"/>
    <x v="2"/>
    <x v="17"/>
    <x v="0"/>
    <x v="0"/>
    <s v="10 - FONDO GENERAL"/>
    <s v="(blank)"/>
    <s v="99 - MULTIPROVINCIAL"/>
    <n v="16000"/>
    <n v="0"/>
  </r>
  <r>
    <s v="2025"/>
    <x v="0"/>
    <x v="0"/>
    <x v="0"/>
    <x v="0"/>
    <x v="2"/>
    <x v="3"/>
    <x v="4"/>
    <x v="1"/>
    <x v="3"/>
    <x v="4"/>
    <x v="2"/>
    <x v="18"/>
    <x v="0"/>
    <x v="0"/>
    <s v="10 - FONDO GENERAL"/>
    <s v="(blank)"/>
    <s v="99 - MULTIPROVINCIAL"/>
    <n v="315000"/>
    <n v="0"/>
  </r>
  <r>
    <s v="2025"/>
    <x v="0"/>
    <x v="0"/>
    <x v="0"/>
    <x v="0"/>
    <x v="2"/>
    <x v="3"/>
    <x v="4"/>
    <x v="1"/>
    <x v="3"/>
    <x v="4"/>
    <x v="2"/>
    <x v="19"/>
    <x v="0"/>
    <x v="0"/>
    <s v="10 - FONDO GENERAL"/>
    <s v="(blank)"/>
    <s v="99 - MULTIPROVINCIAL"/>
    <n v="3387000"/>
    <n v="0"/>
  </r>
  <r>
    <s v="2025"/>
    <x v="0"/>
    <x v="0"/>
    <x v="0"/>
    <x v="0"/>
    <x v="2"/>
    <x v="3"/>
    <x v="4"/>
    <x v="1"/>
    <x v="3"/>
    <x v="4"/>
    <x v="2"/>
    <x v="20"/>
    <x v="0"/>
    <x v="0"/>
    <s v="10 - FONDO GENERAL"/>
    <s v="(blank)"/>
    <s v="99 - MULTIPROVINCIAL"/>
    <n v="16838810"/>
    <n v="1349109.21"/>
  </r>
  <r>
    <s v="2025"/>
    <x v="0"/>
    <x v="0"/>
    <x v="0"/>
    <x v="0"/>
    <x v="2"/>
    <x v="3"/>
    <x v="4"/>
    <x v="1"/>
    <x v="3"/>
    <x v="4"/>
    <x v="2"/>
    <x v="21"/>
    <x v="0"/>
    <x v="0"/>
    <s v="10 - FONDO GENERAL"/>
    <s v="(blank)"/>
    <s v="99 - MULTIPROVINCIAL"/>
    <n v="20403255"/>
    <n v="0"/>
  </r>
  <r>
    <s v="2025"/>
    <x v="0"/>
    <x v="0"/>
    <x v="0"/>
    <x v="0"/>
    <x v="2"/>
    <x v="3"/>
    <x v="4"/>
    <x v="1"/>
    <x v="3"/>
    <x v="5"/>
    <x v="0"/>
    <x v="0"/>
    <x v="0"/>
    <x v="0"/>
    <s v="10 - FONDO GENERAL"/>
    <s v="(blank)"/>
    <s v="99 - MULTIPROVINCIAL"/>
    <n v="508651386"/>
    <n v="113168294.88000001"/>
  </r>
  <r>
    <s v="2025"/>
    <x v="0"/>
    <x v="0"/>
    <x v="0"/>
    <x v="0"/>
    <x v="2"/>
    <x v="3"/>
    <x v="4"/>
    <x v="1"/>
    <x v="3"/>
    <x v="5"/>
    <x v="0"/>
    <x v="1"/>
    <x v="0"/>
    <x v="0"/>
    <s v="10 - FONDO GENERAL"/>
    <s v="(blank)"/>
    <s v="99 - MULTIPROVINCIAL"/>
    <n v="143057400"/>
    <n v="13644000"/>
  </r>
  <r>
    <s v="2025"/>
    <x v="0"/>
    <x v="0"/>
    <x v="0"/>
    <x v="0"/>
    <x v="2"/>
    <x v="3"/>
    <x v="4"/>
    <x v="1"/>
    <x v="3"/>
    <x v="5"/>
    <x v="0"/>
    <x v="4"/>
    <x v="0"/>
    <x v="0"/>
    <s v="10 - FONDO GENERAL"/>
    <s v="(blank)"/>
    <s v="99 - MULTIPROVINCIAL"/>
    <n v="69227340"/>
    <n v="17104236.770000003"/>
  </r>
  <r>
    <s v="2025"/>
    <x v="0"/>
    <x v="0"/>
    <x v="0"/>
    <x v="0"/>
    <x v="2"/>
    <x v="3"/>
    <x v="4"/>
    <x v="1"/>
    <x v="3"/>
    <x v="5"/>
    <x v="1"/>
    <x v="5"/>
    <x v="0"/>
    <x v="0"/>
    <s v="10 - FONDO GENERAL"/>
    <s v="(blank)"/>
    <s v="99 - MULTIPROVINCIAL"/>
    <n v="68271954"/>
    <n v="18220431.420000002"/>
  </r>
  <r>
    <s v="2025"/>
    <x v="0"/>
    <x v="0"/>
    <x v="0"/>
    <x v="0"/>
    <x v="2"/>
    <x v="3"/>
    <x v="4"/>
    <x v="1"/>
    <x v="3"/>
    <x v="5"/>
    <x v="1"/>
    <x v="6"/>
    <x v="0"/>
    <x v="0"/>
    <s v="10 - FONDO GENERAL"/>
    <s v="(blank)"/>
    <s v="99 - MULTIPROVINCIAL"/>
    <n v="13266899"/>
    <n v="0"/>
  </r>
  <r>
    <s v="2025"/>
    <x v="0"/>
    <x v="0"/>
    <x v="0"/>
    <x v="0"/>
    <x v="2"/>
    <x v="3"/>
    <x v="4"/>
    <x v="1"/>
    <x v="3"/>
    <x v="5"/>
    <x v="1"/>
    <x v="7"/>
    <x v="0"/>
    <x v="0"/>
    <s v="10 - FONDO GENERAL"/>
    <s v="(blank)"/>
    <s v="99 - MULTIPROVINCIAL"/>
    <n v="17766560"/>
    <n v="2906300"/>
  </r>
  <r>
    <s v="2025"/>
    <x v="0"/>
    <x v="0"/>
    <x v="0"/>
    <x v="0"/>
    <x v="2"/>
    <x v="3"/>
    <x v="4"/>
    <x v="1"/>
    <x v="3"/>
    <x v="5"/>
    <x v="1"/>
    <x v="8"/>
    <x v="0"/>
    <x v="0"/>
    <s v="10 - FONDO GENERAL"/>
    <s v="(blank)"/>
    <s v="99 - MULTIPROVINCIAL"/>
    <n v="4527500"/>
    <n v="0"/>
  </r>
  <r>
    <s v="2025"/>
    <x v="0"/>
    <x v="0"/>
    <x v="0"/>
    <x v="0"/>
    <x v="2"/>
    <x v="3"/>
    <x v="4"/>
    <x v="1"/>
    <x v="3"/>
    <x v="5"/>
    <x v="1"/>
    <x v="9"/>
    <x v="0"/>
    <x v="0"/>
    <s v="10 - FONDO GENERAL"/>
    <s v="(blank)"/>
    <s v="99 - MULTIPROVINCIAL"/>
    <n v="30630790"/>
    <n v="1902750"/>
  </r>
  <r>
    <s v="2025"/>
    <x v="0"/>
    <x v="0"/>
    <x v="0"/>
    <x v="0"/>
    <x v="2"/>
    <x v="3"/>
    <x v="4"/>
    <x v="1"/>
    <x v="3"/>
    <x v="5"/>
    <x v="1"/>
    <x v="10"/>
    <x v="0"/>
    <x v="0"/>
    <s v="10 - FONDO GENERAL"/>
    <s v="(blank)"/>
    <s v="99 - MULTIPROVINCIAL"/>
    <n v="13720000"/>
    <n v="5917993.9900000002"/>
  </r>
  <r>
    <s v="2025"/>
    <x v="0"/>
    <x v="0"/>
    <x v="0"/>
    <x v="0"/>
    <x v="2"/>
    <x v="3"/>
    <x v="4"/>
    <x v="1"/>
    <x v="3"/>
    <x v="5"/>
    <x v="1"/>
    <x v="11"/>
    <x v="0"/>
    <x v="0"/>
    <s v="10 - FONDO GENERAL"/>
    <s v="(blank)"/>
    <s v="99 - MULTIPROVINCIAL"/>
    <n v="28133771"/>
    <n v="1060144.21"/>
  </r>
  <r>
    <s v="2025"/>
    <x v="0"/>
    <x v="0"/>
    <x v="0"/>
    <x v="0"/>
    <x v="2"/>
    <x v="3"/>
    <x v="4"/>
    <x v="1"/>
    <x v="3"/>
    <x v="5"/>
    <x v="1"/>
    <x v="12"/>
    <x v="0"/>
    <x v="0"/>
    <s v="10 - FONDO GENERAL"/>
    <s v="(blank)"/>
    <s v="99 - MULTIPROVINCIAL"/>
    <n v="49508428"/>
    <n v="1009025.53"/>
  </r>
  <r>
    <s v="2025"/>
    <x v="0"/>
    <x v="0"/>
    <x v="0"/>
    <x v="0"/>
    <x v="2"/>
    <x v="3"/>
    <x v="4"/>
    <x v="1"/>
    <x v="3"/>
    <x v="5"/>
    <x v="1"/>
    <x v="12"/>
    <x v="0"/>
    <x v="0"/>
    <s v="70 - DONACION EXTERNA"/>
    <s v="(blank)"/>
    <s v="99 - MULTIPROVINCIAL"/>
    <n v="1196444"/>
    <n v="0"/>
  </r>
  <r>
    <s v="2025"/>
    <x v="0"/>
    <x v="0"/>
    <x v="0"/>
    <x v="0"/>
    <x v="2"/>
    <x v="3"/>
    <x v="4"/>
    <x v="1"/>
    <x v="3"/>
    <x v="5"/>
    <x v="1"/>
    <x v="13"/>
    <x v="0"/>
    <x v="0"/>
    <s v="10 - FONDO GENERAL"/>
    <s v="(blank)"/>
    <s v="99 - MULTIPROVINCIAL"/>
    <n v="9797600"/>
    <n v="100000"/>
  </r>
  <r>
    <s v="2025"/>
    <x v="0"/>
    <x v="0"/>
    <x v="0"/>
    <x v="0"/>
    <x v="2"/>
    <x v="3"/>
    <x v="4"/>
    <x v="1"/>
    <x v="3"/>
    <x v="5"/>
    <x v="2"/>
    <x v="14"/>
    <x v="0"/>
    <x v="0"/>
    <s v="10 - FONDO GENERAL"/>
    <s v="(blank)"/>
    <s v="99 - MULTIPROVINCIAL"/>
    <n v="5324250"/>
    <n v="94806"/>
  </r>
  <r>
    <s v="2025"/>
    <x v="0"/>
    <x v="0"/>
    <x v="0"/>
    <x v="0"/>
    <x v="2"/>
    <x v="3"/>
    <x v="4"/>
    <x v="1"/>
    <x v="3"/>
    <x v="5"/>
    <x v="2"/>
    <x v="15"/>
    <x v="0"/>
    <x v="0"/>
    <s v="10 - FONDO GENERAL"/>
    <s v="(blank)"/>
    <s v="99 - MULTIPROVINCIAL"/>
    <n v="3895530"/>
    <n v="0"/>
  </r>
  <r>
    <s v="2025"/>
    <x v="0"/>
    <x v="0"/>
    <x v="0"/>
    <x v="0"/>
    <x v="2"/>
    <x v="3"/>
    <x v="4"/>
    <x v="1"/>
    <x v="3"/>
    <x v="5"/>
    <x v="2"/>
    <x v="16"/>
    <x v="0"/>
    <x v="0"/>
    <s v="10 - FONDO GENERAL"/>
    <s v="(blank)"/>
    <s v="99 - MULTIPROVINCIAL"/>
    <n v="2431400"/>
    <n v="0"/>
  </r>
  <r>
    <s v="2025"/>
    <x v="0"/>
    <x v="0"/>
    <x v="0"/>
    <x v="0"/>
    <x v="2"/>
    <x v="3"/>
    <x v="4"/>
    <x v="1"/>
    <x v="3"/>
    <x v="5"/>
    <x v="2"/>
    <x v="17"/>
    <x v="0"/>
    <x v="0"/>
    <s v="10 - FONDO GENERAL"/>
    <s v="(blank)"/>
    <s v="99 - MULTIPROVINCIAL"/>
    <n v="390000"/>
    <n v="0"/>
  </r>
  <r>
    <s v="2025"/>
    <x v="0"/>
    <x v="0"/>
    <x v="0"/>
    <x v="0"/>
    <x v="2"/>
    <x v="3"/>
    <x v="4"/>
    <x v="1"/>
    <x v="3"/>
    <x v="5"/>
    <x v="2"/>
    <x v="18"/>
    <x v="0"/>
    <x v="0"/>
    <s v="10 - FONDO GENERAL"/>
    <s v="(blank)"/>
    <s v="99 - MULTIPROVINCIAL"/>
    <n v="1983800"/>
    <n v="0"/>
  </r>
  <r>
    <s v="2025"/>
    <x v="0"/>
    <x v="0"/>
    <x v="0"/>
    <x v="0"/>
    <x v="2"/>
    <x v="3"/>
    <x v="4"/>
    <x v="1"/>
    <x v="3"/>
    <x v="5"/>
    <x v="2"/>
    <x v="19"/>
    <x v="0"/>
    <x v="0"/>
    <s v="10 - FONDO GENERAL"/>
    <s v="(blank)"/>
    <s v="99 - MULTIPROVINCIAL"/>
    <n v="4703757"/>
    <n v="0"/>
  </r>
  <r>
    <s v="2025"/>
    <x v="0"/>
    <x v="0"/>
    <x v="0"/>
    <x v="0"/>
    <x v="2"/>
    <x v="3"/>
    <x v="4"/>
    <x v="1"/>
    <x v="3"/>
    <x v="5"/>
    <x v="2"/>
    <x v="20"/>
    <x v="0"/>
    <x v="0"/>
    <s v="10 - FONDO GENERAL"/>
    <s v="(blank)"/>
    <s v="99 - MULTIPROVINCIAL"/>
    <n v="18701931"/>
    <n v="3950000"/>
  </r>
  <r>
    <s v="2025"/>
    <x v="0"/>
    <x v="0"/>
    <x v="0"/>
    <x v="0"/>
    <x v="2"/>
    <x v="3"/>
    <x v="4"/>
    <x v="1"/>
    <x v="3"/>
    <x v="5"/>
    <x v="2"/>
    <x v="21"/>
    <x v="0"/>
    <x v="0"/>
    <s v="10 - FONDO GENERAL"/>
    <s v="(blank)"/>
    <s v="99 - MULTIPROVINCIAL"/>
    <n v="33830808"/>
    <n v="0"/>
  </r>
  <r>
    <s v="2025"/>
    <x v="0"/>
    <x v="0"/>
    <x v="0"/>
    <x v="0"/>
    <x v="2"/>
    <x v="3"/>
    <x v="4"/>
    <x v="1"/>
    <x v="4"/>
    <x v="6"/>
    <x v="0"/>
    <x v="0"/>
    <x v="0"/>
    <x v="0"/>
    <s v="10 - FONDO GENERAL"/>
    <s v="(blank)"/>
    <s v="25 - SANTIAGO"/>
    <n v="14625000"/>
    <n v="6990571.3499999996"/>
  </r>
  <r>
    <s v="2025"/>
    <x v="0"/>
    <x v="0"/>
    <x v="0"/>
    <x v="0"/>
    <x v="2"/>
    <x v="3"/>
    <x v="4"/>
    <x v="1"/>
    <x v="4"/>
    <x v="6"/>
    <x v="0"/>
    <x v="0"/>
    <x v="0"/>
    <x v="0"/>
    <s v="10 - FONDO GENERAL"/>
    <s v="(blank)"/>
    <s v="32 - SANTO DOMINGO"/>
    <n v="43875000"/>
    <n v="8173500"/>
  </r>
  <r>
    <s v="2025"/>
    <x v="0"/>
    <x v="0"/>
    <x v="0"/>
    <x v="0"/>
    <x v="2"/>
    <x v="3"/>
    <x v="4"/>
    <x v="1"/>
    <x v="4"/>
    <x v="6"/>
    <x v="0"/>
    <x v="1"/>
    <x v="0"/>
    <x v="0"/>
    <s v="10 - FONDO GENERAL"/>
    <s v="(blank)"/>
    <s v="25 - SANTIAGO"/>
    <n v="9250000"/>
    <n v="876000"/>
  </r>
  <r>
    <s v="2025"/>
    <x v="0"/>
    <x v="0"/>
    <x v="0"/>
    <x v="0"/>
    <x v="2"/>
    <x v="3"/>
    <x v="4"/>
    <x v="1"/>
    <x v="4"/>
    <x v="6"/>
    <x v="0"/>
    <x v="1"/>
    <x v="0"/>
    <x v="0"/>
    <s v="10 - FONDO GENERAL"/>
    <s v="(blank)"/>
    <s v="32 - SANTO DOMINGO"/>
    <n v="13750000"/>
    <n v="980000"/>
  </r>
  <r>
    <s v="2025"/>
    <x v="0"/>
    <x v="0"/>
    <x v="0"/>
    <x v="0"/>
    <x v="2"/>
    <x v="3"/>
    <x v="4"/>
    <x v="1"/>
    <x v="4"/>
    <x v="6"/>
    <x v="0"/>
    <x v="4"/>
    <x v="0"/>
    <x v="0"/>
    <s v="10 - FONDO GENERAL"/>
    <s v="(blank)"/>
    <s v="25 - SANTIAGO"/>
    <n v="2019850"/>
    <n v="1065019.0300000003"/>
  </r>
  <r>
    <s v="2025"/>
    <x v="0"/>
    <x v="0"/>
    <x v="0"/>
    <x v="0"/>
    <x v="2"/>
    <x v="3"/>
    <x v="4"/>
    <x v="1"/>
    <x v="4"/>
    <x v="6"/>
    <x v="0"/>
    <x v="4"/>
    <x v="0"/>
    <x v="0"/>
    <s v="10 - FONDO GENERAL"/>
    <s v="(blank)"/>
    <s v="32 - SANTO DOMINGO"/>
    <n v="6059553"/>
    <n v="1235968.76"/>
  </r>
  <r>
    <s v="2025"/>
    <x v="0"/>
    <x v="0"/>
    <x v="0"/>
    <x v="0"/>
    <x v="2"/>
    <x v="3"/>
    <x v="4"/>
    <x v="1"/>
    <x v="4"/>
    <x v="6"/>
    <x v="1"/>
    <x v="5"/>
    <x v="0"/>
    <x v="0"/>
    <s v="10 - FONDO GENERAL"/>
    <s v="(blank)"/>
    <s v="25 - SANTIAGO"/>
    <n v="13210299"/>
    <n v="7345250.9699999997"/>
  </r>
  <r>
    <s v="2025"/>
    <x v="0"/>
    <x v="0"/>
    <x v="0"/>
    <x v="0"/>
    <x v="2"/>
    <x v="3"/>
    <x v="4"/>
    <x v="1"/>
    <x v="4"/>
    <x v="6"/>
    <x v="1"/>
    <x v="5"/>
    <x v="0"/>
    <x v="0"/>
    <s v="10 - FONDO GENERAL"/>
    <s v="(blank)"/>
    <s v="32 - SANTO DOMINGO"/>
    <n v="13210299"/>
    <n v="1147774.28"/>
  </r>
  <r>
    <s v="2025"/>
    <x v="0"/>
    <x v="0"/>
    <x v="0"/>
    <x v="0"/>
    <x v="2"/>
    <x v="3"/>
    <x v="4"/>
    <x v="1"/>
    <x v="4"/>
    <x v="6"/>
    <x v="1"/>
    <x v="6"/>
    <x v="0"/>
    <x v="0"/>
    <s v="10 - FONDO GENERAL"/>
    <s v="(blank)"/>
    <s v="25 - SANTIAGO"/>
    <n v="0"/>
    <n v="0"/>
  </r>
  <r>
    <s v="2025"/>
    <x v="0"/>
    <x v="0"/>
    <x v="0"/>
    <x v="0"/>
    <x v="2"/>
    <x v="3"/>
    <x v="4"/>
    <x v="1"/>
    <x v="4"/>
    <x v="6"/>
    <x v="1"/>
    <x v="6"/>
    <x v="0"/>
    <x v="0"/>
    <s v="10 - FONDO GENERAL"/>
    <s v="(blank)"/>
    <s v="32 - SANTO DOMINGO"/>
    <n v="0"/>
    <n v="0"/>
  </r>
  <r>
    <s v="2025"/>
    <x v="0"/>
    <x v="0"/>
    <x v="0"/>
    <x v="0"/>
    <x v="2"/>
    <x v="3"/>
    <x v="4"/>
    <x v="1"/>
    <x v="4"/>
    <x v="6"/>
    <x v="1"/>
    <x v="7"/>
    <x v="0"/>
    <x v="0"/>
    <s v="10 - FONDO GENERAL"/>
    <s v="(blank)"/>
    <s v="25 - SANTIAGO"/>
    <n v="0"/>
    <n v="0"/>
  </r>
  <r>
    <s v="2025"/>
    <x v="0"/>
    <x v="0"/>
    <x v="0"/>
    <x v="0"/>
    <x v="2"/>
    <x v="3"/>
    <x v="4"/>
    <x v="1"/>
    <x v="4"/>
    <x v="6"/>
    <x v="1"/>
    <x v="7"/>
    <x v="0"/>
    <x v="0"/>
    <s v="10 - FONDO GENERAL"/>
    <s v="(blank)"/>
    <s v="32 - SANTO DOMINGO"/>
    <n v="0"/>
    <n v="423400"/>
  </r>
  <r>
    <s v="2025"/>
    <x v="0"/>
    <x v="0"/>
    <x v="0"/>
    <x v="0"/>
    <x v="2"/>
    <x v="3"/>
    <x v="4"/>
    <x v="1"/>
    <x v="4"/>
    <x v="6"/>
    <x v="1"/>
    <x v="9"/>
    <x v="0"/>
    <x v="0"/>
    <s v="10 - FONDO GENERAL"/>
    <s v="(blank)"/>
    <s v="32 - SANTO DOMINGO"/>
    <n v="0"/>
    <n v="0"/>
  </r>
  <r>
    <s v="2025"/>
    <x v="0"/>
    <x v="0"/>
    <x v="0"/>
    <x v="0"/>
    <x v="2"/>
    <x v="3"/>
    <x v="4"/>
    <x v="1"/>
    <x v="4"/>
    <x v="6"/>
    <x v="1"/>
    <x v="10"/>
    <x v="0"/>
    <x v="0"/>
    <s v="10 - FONDO GENERAL"/>
    <s v="(blank)"/>
    <s v="25 - SANTIAGO"/>
    <n v="0"/>
    <n v="30276"/>
  </r>
  <r>
    <s v="2025"/>
    <x v="0"/>
    <x v="0"/>
    <x v="0"/>
    <x v="0"/>
    <x v="2"/>
    <x v="3"/>
    <x v="4"/>
    <x v="1"/>
    <x v="4"/>
    <x v="6"/>
    <x v="1"/>
    <x v="10"/>
    <x v="0"/>
    <x v="0"/>
    <s v="10 - FONDO GENERAL"/>
    <s v="(blank)"/>
    <s v="32 - SANTO DOMINGO"/>
    <n v="0"/>
    <n v="0"/>
  </r>
  <r>
    <s v="2025"/>
    <x v="0"/>
    <x v="0"/>
    <x v="0"/>
    <x v="0"/>
    <x v="2"/>
    <x v="3"/>
    <x v="4"/>
    <x v="1"/>
    <x v="4"/>
    <x v="6"/>
    <x v="1"/>
    <x v="11"/>
    <x v="0"/>
    <x v="0"/>
    <s v="10 - FONDO GENERAL"/>
    <s v="(blank)"/>
    <s v="25 - SANTIAGO"/>
    <n v="0"/>
    <n v="0"/>
  </r>
  <r>
    <s v="2025"/>
    <x v="0"/>
    <x v="0"/>
    <x v="0"/>
    <x v="0"/>
    <x v="2"/>
    <x v="3"/>
    <x v="4"/>
    <x v="1"/>
    <x v="4"/>
    <x v="6"/>
    <x v="1"/>
    <x v="11"/>
    <x v="0"/>
    <x v="0"/>
    <s v="10 - FONDO GENERAL"/>
    <s v="(blank)"/>
    <s v="32 - SANTO DOMINGO"/>
    <n v="0"/>
    <n v="0"/>
  </r>
  <r>
    <s v="2025"/>
    <x v="0"/>
    <x v="0"/>
    <x v="0"/>
    <x v="0"/>
    <x v="2"/>
    <x v="3"/>
    <x v="4"/>
    <x v="1"/>
    <x v="4"/>
    <x v="6"/>
    <x v="1"/>
    <x v="12"/>
    <x v="0"/>
    <x v="0"/>
    <s v="10 - FONDO GENERAL"/>
    <s v="(blank)"/>
    <s v="25 - SANTIAGO"/>
    <n v="0"/>
    <n v="0"/>
  </r>
  <r>
    <s v="2025"/>
    <x v="0"/>
    <x v="0"/>
    <x v="0"/>
    <x v="0"/>
    <x v="2"/>
    <x v="3"/>
    <x v="4"/>
    <x v="1"/>
    <x v="4"/>
    <x v="6"/>
    <x v="1"/>
    <x v="12"/>
    <x v="0"/>
    <x v="0"/>
    <s v="10 - FONDO GENERAL"/>
    <s v="(blank)"/>
    <s v="32 - SANTO DOMINGO"/>
    <n v="0"/>
    <n v="0"/>
  </r>
  <r>
    <s v="2025"/>
    <x v="0"/>
    <x v="0"/>
    <x v="0"/>
    <x v="0"/>
    <x v="2"/>
    <x v="3"/>
    <x v="4"/>
    <x v="1"/>
    <x v="4"/>
    <x v="6"/>
    <x v="1"/>
    <x v="13"/>
    <x v="0"/>
    <x v="0"/>
    <s v="10 - FONDO GENERAL"/>
    <s v="(blank)"/>
    <s v="25 - SANTIAGO"/>
    <n v="0"/>
    <n v="0"/>
  </r>
  <r>
    <s v="2025"/>
    <x v="0"/>
    <x v="0"/>
    <x v="0"/>
    <x v="0"/>
    <x v="2"/>
    <x v="3"/>
    <x v="4"/>
    <x v="1"/>
    <x v="4"/>
    <x v="6"/>
    <x v="1"/>
    <x v="13"/>
    <x v="0"/>
    <x v="0"/>
    <s v="10 - FONDO GENERAL"/>
    <s v="(blank)"/>
    <s v="32 - SANTO DOMINGO"/>
    <n v="0"/>
    <n v="0"/>
  </r>
  <r>
    <s v="2025"/>
    <x v="0"/>
    <x v="0"/>
    <x v="0"/>
    <x v="0"/>
    <x v="2"/>
    <x v="3"/>
    <x v="4"/>
    <x v="1"/>
    <x v="4"/>
    <x v="6"/>
    <x v="2"/>
    <x v="14"/>
    <x v="0"/>
    <x v="0"/>
    <s v="10 - FONDO GENERAL"/>
    <s v="(blank)"/>
    <s v="25 - SANTIAGO"/>
    <n v="0"/>
    <n v="0"/>
  </r>
  <r>
    <s v="2025"/>
    <x v="0"/>
    <x v="0"/>
    <x v="0"/>
    <x v="0"/>
    <x v="2"/>
    <x v="3"/>
    <x v="4"/>
    <x v="1"/>
    <x v="4"/>
    <x v="6"/>
    <x v="2"/>
    <x v="14"/>
    <x v="0"/>
    <x v="0"/>
    <s v="10 - FONDO GENERAL"/>
    <s v="(blank)"/>
    <s v="32 - SANTO DOMINGO"/>
    <n v="0"/>
    <n v="0"/>
  </r>
  <r>
    <s v="2025"/>
    <x v="0"/>
    <x v="0"/>
    <x v="0"/>
    <x v="0"/>
    <x v="2"/>
    <x v="3"/>
    <x v="4"/>
    <x v="1"/>
    <x v="4"/>
    <x v="6"/>
    <x v="2"/>
    <x v="15"/>
    <x v="0"/>
    <x v="0"/>
    <s v="10 - FONDO GENERAL"/>
    <s v="(blank)"/>
    <s v="32 - SANTO DOMINGO"/>
    <n v="0"/>
    <n v="0"/>
  </r>
  <r>
    <s v="2025"/>
    <x v="0"/>
    <x v="0"/>
    <x v="0"/>
    <x v="0"/>
    <x v="2"/>
    <x v="3"/>
    <x v="4"/>
    <x v="1"/>
    <x v="4"/>
    <x v="6"/>
    <x v="2"/>
    <x v="16"/>
    <x v="0"/>
    <x v="0"/>
    <s v="10 - FONDO GENERAL"/>
    <s v="(blank)"/>
    <s v="25 - SANTIAGO"/>
    <n v="0"/>
    <n v="0"/>
  </r>
  <r>
    <s v="2025"/>
    <x v="0"/>
    <x v="0"/>
    <x v="0"/>
    <x v="0"/>
    <x v="2"/>
    <x v="3"/>
    <x v="4"/>
    <x v="1"/>
    <x v="4"/>
    <x v="6"/>
    <x v="2"/>
    <x v="16"/>
    <x v="0"/>
    <x v="0"/>
    <s v="10 - FONDO GENERAL"/>
    <s v="(blank)"/>
    <s v="32 - SANTO DOMINGO"/>
    <n v="0"/>
    <n v="0"/>
  </r>
  <r>
    <s v="2025"/>
    <x v="0"/>
    <x v="0"/>
    <x v="0"/>
    <x v="0"/>
    <x v="2"/>
    <x v="3"/>
    <x v="4"/>
    <x v="1"/>
    <x v="4"/>
    <x v="6"/>
    <x v="2"/>
    <x v="18"/>
    <x v="0"/>
    <x v="0"/>
    <s v="10 - FONDO GENERAL"/>
    <s v="(blank)"/>
    <s v="25 - SANTIAGO"/>
    <n v="0"/>
    <n v="0"/>
  </r>
  <r>
    <s v="2025"/>
    <x v="0"/>
    <x v="0"/>
    <x v="0"/>
    <x v="0"/>
    <x v="2"/>
    <x v="3"/>
    <x v="4"/>
    <x v="1"/>
    <x v="4"/>
    <x v="6"/>
    <x v="2"/>
    <x v="18"/>
    <x v="0"/>
    <x v="0"/>
    <s v="10 - FONDO GENERAL"/>
    <s v="(blank)"/>
    <s v="32 - SANTO DOMINGO"/>
    <n v="0"/>
    <n v="0"/>
  </r>
  <r>
    <s v="2025"/>
    <x v="0"/>
    <x v="0"/>
    <x v="0"/>
    <x v="0"/>
    <x v="2"/>
    <x v="3"/>
    <x v="4"/>
    <x v="1"/>
    <x v="4"/>
    <x v="6"/>
    <x v="2"/>
    <x v="19"/>
    <x v="0"/>
    <x v="0"/>
    <s v="10 - FONDO GENERAL"/>
    <s v="(blank)"/>
    <s v="32 - SANTO DOMINGO"/>
    <n v="0"/>
    <n v="0"/>
  </r>
  <r>
    <s v="2025"/>
    <x v="0"/>
    <x v="0"/>
    <x v="0"/>
    <x v="0"/>
    <x v="2"/>
    <x v="3"/>
    <x v="4"/>
    <x v="1"/>
    <x v="4"/>
    <x v="6"/>
    <x v="2"/>
    <x v="20"/>
    <x v="0"/>
    <x v="0"/>
    <s v="10 - FONDO GENERAL"/>
    <s v="(blank)"/>
    <s v="25 - SANTIAGO"/>
    <n v="0"/>
    <n v="0"/>
  </r>
  <r>
    <s v="2025"/>
    <x v="0"/>
    <x v="0"/>
    <x v="0"/>
    <x v="0"/>
    <x v="2"/>
    <x v="3"/>
    <x v="4"/>
    <x v="1"/>
    <x v="4"/>
    <x v="6"/>
    <x v="2"/>
    <x v="20"/>
    <x v="0"/>
    <x v="0"/>
    <s v="10 - FONDO GENERAL"/>
    <s v="(blank)"/>
    <s v="32 - SANTO DOMINGO"/>
    <n v="0"/>
    <n v="300000"/>
  </r>
  <r>
    <s v="2025"/>
    <x v="0"/>
    <x v="0"/>
    <x v="0"/>
    <x v="0"/>
    <x v="2"/>
    <x v="3"/>
    <x v="4"/>
    <x v="1"/>
    <x v="4"/>
    <x v="6"/>
    <x v="2"/>
    <x v="21"/>
    <x v="0"/>
    <x v="0"/>
    <s v="10 - FONDO GENERAL"/>
    <s v="(blank)"/>
    <s v="25 - SANTIAGO"/>
    <n v="0"/>
    <n v="0"/>
  </r>
  <r>
    <s v="2025"/>
    <x v="0"/>
    <x v="0"/>
    <x v="0"/>
    <x v="0"/>
    <x v="2"/>
    <x v="3"/>
    <x v="4"/>
    <x v="1"/>
    <x v="4"/>
    <x v="6"/>
    <x v="2"/>
    <x v="21"/>
    <x v="0"/>
    <x v="0"/>
    <s v="10 - FONDO GENERAL"/>
    <s v="(blank)"/>
    <s v="32 - SANTO DOMINGO"/>
    <n v="50000000"/>
    <n v="0"/>
  </r>
  <r>
    <s v="2025"/>
    <x v="0"/>
    <x v="0"/>
    <x v="0"/>
    <x v="0"/>
    <x v="2"/>
    <x v="3"/>
    <x v="4"/>
    <x v="1"/>
    <x v="4"/>
    <x v="7"/>
    <x v="1"/>
    <x v="8"/>
    <x v="0"/>
    <x v="0"/>
    <s v="10 - FONDO GENERAL"/>
    <s v="(blank)"/>
    <s v="25 - SANTIAGO"/>
    <n v="0"/>
    <n v="0"/>
  </r>
  <r>
    <s v="2025"/>
    <x v="0"/>
    <x v="0"/>
    <x v="0"/>
    <x v="0"/>
    <x v="2"/>
    <x v="3"/>
    <x v="4"/>
    <x v="1"/>
    <x v="4"/>
    <x v="7"/>
    <x v="1"/>
    <x v="9"/>
    <x v="0"/>
    <x v="0"/>
    <s v="10 - FONDO GENERAL"/>
    <s v="(blank)"/>
    <s v="25 - SANTIAGO"/>
    <n v="2867303"/>
    <n v="0"/>
  </r>
  <r>
    <s v="2025"/>
    <x v="0"/>
    <x v="0"/>
    <x v="0"/>
    <x v="0"/>
    <x v="2"/>
    <x v="3"/>
    <x v="4"/>
    <x v="1"/>
    <x v="4"/>
    <x v="7"/>
    <x v="1"/>
    <x v="9"/>
    <x v="0"/>
    <x v="0"/>
    <s v="10 - FONDO GENERAL"/>
    <s v="(blank)"/>
    <s v="32 - SANTO DOMINGO"/>
    <n v="2643384"/>
    <n v="0"/>
  </r>
  <r>
    <s v="2025"/>
    <x v="0"/>
    <x v="0"/>
    <x v="0"/>
    <x v="0"/>
    <x v="2"/>
    <x v="3"/>
    <x v="4"/>
    <x v="1"/>
    <x v="4"/>
    <x v="8"/>
    <x v="1"/>
    <x v="6"/>
    <x v="0"/>
    <x v="0"/>
    <s v="10 - FONDO GENERAL"/>
    <s v="(blank)"/>
    <s v="99 - MULTIPROVINCIAL"/>
    <n v="0"/>
    <n v="0"/>
  </r>
  <r>
    <s v="2025"/>
    <x v="0"/>
    <x v="0"/>
    <x v="0"/>
    <x v="0"/>
    <x v="2"/>
    <x v="3"/>
    <x v="4"/>
    <x v="1"/>
    <x v="4"/>
    <x v="8"/>
    <x v="1"/>
    <x v="9"/>
    <x v="0"/>
    <x v="0"/>
    <s v="10 - FONDO GENERAL"/>
    <s v="(blank)"/>
    <s v="99 - MULTIPROVINCIAL"/>
    <n v="4713232"/>
    <n v="0"/>
  </r>
  <r>
    <s v="2025"/>
    <x v="0"/>
    <x v="0"/>
    <x v="0"/>
    <x v="0"/>
    <x v="2"/>
    <x v="3"/>
    <x v="5"/>
    <x v="0"/>
    <x v="0"/>
    <x v="2"/>
    <x v="0"/>
    <x v="0"/>
    <x v="0"/>
    <x v="0"/>
    <s v="10 - FONDO GENERAL"/>
    <s v="(blank)"/>
    <s v="99 - MULTIPROVINCIAL"/>
    <n v="376480981"/>
    <n v="66795012.81000001"/>
  </r>
  <r>
    <s v="2025"/>
    <x v="0"/>
    <x v="0"/>
    <x v="0"/>
    <x v="0"/>
    <x v="2"/>
    <x v="3"/>
    <x v="5"/>
    <x v="0"/>
    <x v="0"/>
    <x v="2"/>
    <x v="0"/>
    <x v="0"/>
    <x v="0"/>
    <x v="0"/>
    <s v="70 - DONACION EXTERNA"/>
    <s v="(blank)"/>
    <s v="99 - MULTIPROVINCIAL"/>
    <n v="0"/>
    <n v="2969972.31"/>
  </r>
  <r>
    <s v="2025"/>
    <x v="0"/>
    <x v="0"/>
    <x v="0"/>
    <x v="0"/>
    <x v="2"/>
    <x v="3"/>
    <x v="5"/>
    <x v="0"/>
    <x v="0"/>
    <x v="2"/>
    <x v="0"/>
    <x v="1"/>
    <x v="0"/>
    <x v="0"/>
    <s v="10 - FONDO GENERAL"/>
    <s v="(blank)"/>
    <s v="99 - MULTIPROVINCIAL"/>
    <n v="90714446"/>
    <n v="6661196.8499999996"/>
  </r>
  <r>
    <s v="2025"/>
    <x v="0"/>
    <x v="0"/>
    <x v="0"/>
    <x v="0"/>
    <x v="2"/>
    <x v="3"/>
    <x v="5"/>
    <x v="0"/>
    <x v="0"/>
    <x v="2"/>
    <x v="0"/>
    <x v="3"/>
    <x v="0"/>
    <x v="0"/>
    <s v="10 - FONDO GENERAL"/>
    <s v="(blank)"/>
    <s v="99 - MULTIPROVINCIAL"/>
    <n v="26698000"/>
    <n v="0"/>
  </r>
  <r>
    <s v="2025"/>
    <x v="0"/>
    <x v="0"/>
    <x v="0"/>
    <x v="0"/>
    <x v="2"/>
    <x v="3"/>
    <x v="5"/>
    <x v="0"/>
    <x v="0"/>
    <x v="2"/>
    <x v="0"/>
    <x v="4"/>
    <x v="0"/>
    <x v="0"/>
    <s v="10 - FONDO GENERAL"/>
    <s v="(blank)"/>
    <s v="99 - MULTIPROVINCIAL"/>
    <n v="54841000"/>
    <n v="9177111.2200000007"/>
  </r>
  <r>
    <s v="2025"/>
    <x v="0"/>
    <x v="0"/>
    <x v="0"/>
    <x v="0"/>
    <x v="2"/>
    <x v="3"/>
    <x v="5"/>
    <x v="0"/>
    <x v="0"/>
    <x v="2"/>
    <x v="0"/>
    <x v="4"/>
    <x v="0"/>
    <x v="0"/>
    <s v="70 - DONACION EXTERNA"/>
    <s v="(blank)"/>
    <s v="99 - MULTIPROVINCIAL"/>
    <n v="0"/>
    <n v="393898.44"/>
  </r>
  <r>
    <s v="2025"/>
    <x v="0"/>
    <x v="0"/>
    <x v="0"/>
    <x v="0"/>
    <x v="2"/>
    <x v="3"/>
    <x v="5"/>
    <x v="0"/>
    <x v="0"/>
    <x v="2"/>
    <x v="1"/>
    <x v="5"/>
    <x v="0"/>
    <x v="0"/>
    <s v="10 - FONDO GENERAL"/>
    <s v="(blank)"/>
    <s v="99 - MULTIPROVINCIAL"/>
    <n v="24897743"/>
    <n v="3989272.4899999998"/>
  </r>
  <r>
    <s v="2025"/>
    <x v="0"/>
    <x v="0"/>
    <x v="0"/>
    <x v="0"/>
    <x v="2"/>
    <x v="3"/>
    <x v="5"/>
    <x v="0"/>
    <x v="0"/>
    <x v="2"/>
    <x v="1"/>
    <x v="6"/>
    <x v="0"/>
    <x v="0"/>
    <s v="10 - FONDO GENERAL"/>
    <s v="(blank)"/>
    <s v="99 - MULTIPROVINCIAL"/>
    <n v="5100000"/>
    <n v="90000"/>
  </r>
  <r>
    <s v="2025"/>
    <x v="0"/>
    <x v="0"/>
    <x v="0"/>
    <x v="0"/>
    <x v="2"/>
    <x v="3"/>
    <x v="5"/>
    <x v="0"/>
    <x v="0"/>
    <x v="2"/>
    <x v="1"/>
    <x v="7"/>
    <x v="0"/>
    <x v="0"/>
    <s v="10 - FONDO GENERAL"/>
    <s v="(blank)"/>
    <s v="99 - MULTIPROVINCIAL"/>
    <n v="8700000"/>
    <n v="1246599.2399999998"/>
  </r>
  <r>
    <s v="2025"/>
    <x v="0"/>
    <x v="0"/>
    <x v="0"/>
    <x v="0"/>
    <x v="2"/>
    <x v="3"/>
    <x v="5"/>
    <x v="0"/>
    <x v="0"/>
    <x v="2"/>
    <x v="1"/>
    <x v="8"/>
    <x v="0"/>
    <x v="0"/>
    <s v="10 - FONDO GENERAL"/>
    <s v="(blank)"/>
    <s v="99 - MULTIPROVINCIAL"/>
    <n v="2850000"/>
    <n v="234000"/>
  </r>
  <r>
    <s v="2025"/>
    <x v="0"/>
    <x v="0"/>
    <x v="0"/>
    <x v="0"/>
    <x v="2"/>
    <x v="3"/>
    <x v="5"/>
    <x v="0"/>
    <x v="0"/>
    <x v="2"/>
    <x v="1"/>
    <x v="9"/>
    <x v="0"/>
    <x v="0"/>
    <s v="10 - FONDO GENERAL"/>
    <s v="(blank)"/>
    <s v="99 - MULTIPROVINCIAL"/>
    <n v="48048000"/>
    <n v="2786609.49"/>
  </r>
  <r>
    <s v="2025"/>
    <x v="0"/>
    <x v="0"/>
    <x v="0"/>
    <x v="0"/>
    <x v="2"/>
    <x v="3"/>
    <x v="5"/>
    <x v="0"/>
    <x v="0"/>
    <x v="2"/>
    <x v="1"/>
    <x v="10"/>
    <x v="0"/>
    <x v="0"/>
    <s v="10 - FONDO GENERAL"/>
    <s v="(blank)"/>
    <s v="99 - MULTIPROVINCIAL"/>
    <n v="19247200"/>
    <n v="10792846.869999997"/>
  </r>
  <r>
    <s v="2025"/>
    <x v="0"/>
    <x v="0"/>
    <x v="0"/>
    <x v="0"/>
    <x v="2"/>
    <x v="3"/>
    <x v="5"/>
    <x v="0"/>
    <x v="0"/>
    <x v="2"/>
    <x v="1"/>
    <x v="11"/>
    <x v="0"/>
    <x v="0"/>
    <s v="10 - FONDO GENERAL"/>
    <s v="(blank)"/>
    <s v="99 - MULTIPROVINCIAL"/>
    <n v="5757200"/>
    <n v="1299624.3800000001"/>
  </r>
  <r>
    <s v="2025"/>
    <x v="0"/>
    <x v="0"/>
    <x v="0"/>
    <x v="0"/>
    <x v="2"/>
    <x v="3"/>
    <x v="5"/>
    <x v="0"/>
    <x v="0"/>
    <x v="2"/>
    <x v="1"/>
    <x v="12"/>
    <x v="0"/>
    <x v="0"/>
    <s v="10 - FONDO GENERAL"/>
    <s v="(blank)"/>
    <s v="99 - MULTIPROVINCIAL"/>
    <n v="66183490"/>
    <n v="2260907.06"/>
  </r>
  <r>
    <s v="2025"/>
    <x v="0"/>
    <x v="0"/>
    <x v="0"/>
    <x v="0"/>
    <x v="2"/>
    <x v="3"/>
    <x v="5"/>
    <x v="0"/>
    <x v="0"/>
    <x v="2"/>
    <x v="1"/>
    <x v="13"/>
    <x v="0"/>
    <x v="0"/>
    <s v="10 - FONDO GENERAL"/>
    <s v="(blank)"/>
    <s v="99 - MULTIPROVINCIAL"/>
    <n v="26580000"/>
    <n v="1839852.7000000002"/>
  </r>
  <r>
    <s v="2025"/>
    <x v="0"/>
    <x v="0"/>
    <x v="0"/>
    <x v="0"/>
    <x v="2"/>
    <x v="3"/>
    <x v="5"/>
    <x v="0"/>
    <x v="0"/>
    <x v="2"/>
    <x v="1"/>
    <x v="13"/>
    <x v="0"/>
    <x v="0"/>
    <s v="70 - DONACION EXTERNA"/>
    <s v="(blank)"/>
    <s v="99 - MULTIPROVINCIAL"/>
    <n v="0"/>
    <n v="0"/>
  </r>
  <r>
    <s v="2025"/>
    <x v="0"/>
    <x v="0"/>
    <x v="0"/>
    <x v="0"/>
    <x v="2"/>
    <x v="3"/>
    <x v="5"/>
    <x v="0"/>
    <x v="0"/>
    <x v="2"/>
    <x v="2"/>
    <x v="14"/>
    <x v="0"/>
    <x v="0"/>
    <s v="10 - FONDO GENERAL"/>
    <s v="(blank)"/>
    <s v="99 - MULTIPROVINCIAL"/>
    <n v="2594285"/>
    <n v="211440"/>
  </r>
  <r>
    <s v="2025"/>
    <x v="0"/>
    <x v="0"/>
    <x v="0"/>
    <x v="0"/>
    <x v="2"/>
    <x v="3"/>
    <x v="5"/>
    <x v="0"/>
    <x v="0"/>
    <x v="2"/>
    <x v="2"/>
    <x v="15"/>
    <x v="0"/>
    <x v="0"/>
    <s v="10 - FONDO GENERAL"/>
    <s v="(blank)"/>
    <s v="99 - MULTIPROVINCIAL"/>
    <n v="2800000"/>
    <n v="2100"/>
  </r>
  <r>
    <s v="2025"/>
    <x v="0"/>
    <x v="0"/>
    <x v="0"/>
    <x v="0"/>
    <x v="2"/>
    <x v="3"/>
    <x v="5"/>
    <x v="0"/>
    <x v="0"/>
    <x v="2"/>
    <x v="2"/>
    <x v="16"/>
    <x v="0"/>
    <x v="0"/>
    <s v="10 - FONDO GENERAL"/>
    <s v="(blank)"/>
    <s v="99 - MULTIPROVINCIAL"/>
    <n v="4450000"/>
    <n v="0"/>
  </r>
  <r>
    <s v="2025"/>
    <x v="0"/>
    <x v="0"/>
    <x v="0"/>
    <x v="0"/>
    <x v="2"/>
    <x v="3"/>
    <x v="5"/>
    <x v="0"/>
    <x v="0"/>
    <x v="2"/>
    <x v="2"/>
    <x v="17"/>
    <x v="0"/>
    <x v="0"/>
    <s v="10 - FONDO GENERAL"/>
    <s v="(blank)"/>
    <s v="99 - MULTIPROVINCIAL"/>
    <n v="145000"/>
    <n v="0"/>
  </r>
  <r>
    <s v="2025"/>
    <x v="0"/>
    <x v="0"/>
    <x v="0"/>
    <x v="0"/>
    <x v="2"/>
    <x v="3"/>
    <x v="5"/>
    <x v="0"/>
    <x v="0"/>
    <x v="2"/>
    <x v="2"/>
    <x v="18"/>
    <x v="0"/>
    <x v="0"/>
    <s v="10 - FONDO GENERAL"/>
    <s v="(blank)"/>
    <s v="99 - MULTIPROVINCIAL"/>
    <n v="1500000"/>
    <n v="0"/>
  </r>
  <r>
    <s v="2025"/>
    <x v="0"/>
    <x v="0"/>
    <x v="0"/>
    <x v="0"/>
    <x v="2"/>
    <x v="3"/>
    <x v="5"/>
    <x v="0"/>
    <x v="0"/>
    <x v="2"/>
    <x v="2"/>
    <x v="19"/>
    <x v="0"/>
    <x v="0"/>
    <s v="10 - FONDO GENERAL"/>
    <s v="(blank)"/>
    <s v="99 - MULTIPROVINCIAL"/>
    <n v="300000"/>
    <n v="0"/>
  </r>
  <r>
    <s v="2025"/>
    <x v="0"/>
    <x v="0"/>
    <x v="0"/>
    <x v="0"/>
    <x v="2"/>
    <x v="3"/>
    <x v="5"/>
    <x v="0"/>
    <x v="0"/>
    <x v="2"/>
    <x v="2"/>
    <x v="20"/>
    <x v="0"/>
    <x v="0"/>
    <s v="10 - FONDO GENERAL"/>
    <s v="(blank)"/>
    <s v="99 - MULTIPROVINCIAL"/>
    <n v="18519964"/>
    <n v="4504432.6899999995"/>
  </r>
  <r>
    <s v="2025"/>
    <x v="0"/>
    <x v="0"/>
    <x v="0"/>
    <x v="0"/>
    <x v="2"/>
    <x v="3"/>
    <x v="5"/>
    <x v="0"/>
    <x v="0"/>
    <x v="2"/>
    <x v="2"/>
    <x v="21"/>
    <x v="0"/>
    <x v="0"/>
    <s v="10 - FONDO GENERAL"/>
    <s v="(blank)"/>
    <s v="99 - MULTIPROVINCIAL"/>
    <n v="23798622"/>
    <n v="242663.5"/>
  </r>
  <r>
    <s v="2025"/>
    <x v="0"/>
    <x v="0"/>
    <x v="0"/>
    <x v="0"/>
    <x v="2"/>
    <x v="3"/>
    <x v="5"/>
    <x v="0"/>
    <x v="0"/>
    <x v="2"/>
    <x v="2"/>
    <x v="21"/>
    <x v="0"/>
    <x v="0"/>
    <s v="70 - DONACION EXTERNA"/>
    <s v="(blank)"/>
    <s v="99 - MULTIPROVINCIAL"/>
    <n v="0"/>
    <n v="0"/>
  </r>
  <r>
    <s v="2025"/>
    <x v="0"/>
    <x v="0"/>
    <x v="0"/>
    <x v="0"/>
    <x v="2"/>
    <x v="3"/>
    <x v="5"/>
    <x v="2"/>
    <x v="5"/>
    <x v="9"/>
    <x v="0"/>
    <x v="0"/>
    <x v="0"/>
    <x v="0"/>
    <s v="10 - FONDO GENERAL"/>
    <s v="(blank)"/>
    <s v="99 - MULTIPROVINCIAL"/>
    <n v="4080000"/>
    <n v="0"/>
  </r>
  <r>
    <s v="2025"/>
    <x v="0"/>
    <x v="0"/>
    <x v="0"/>
    <x v="0"/>
    <x v="2"/>
    <x v="3"/>
    <x v="5"/>
    <x v="2"/>
    <x v="5"/>
    <x v="9"/>
    <x v="0"/>
    <x v="1"/>
    <x v="0"/>
    <x v="0"/>
    <s v="10 - FONDO GENERAL"/>
    <s v="(blank)"/>
    <s v="99 - MULTIPROVINCIAL"/>
    <n v="900000"/>
    <n v="0"/>
  </r>
  <r>
    <s v="2025"/>
    <x v="0"/>
    <x v="0"/>
    <x v="0"/>
    <x v="0"/>
    <x v="2"/>
    <x v="3"/>
    <x v="5"/>
    <x v="2"/>
    <x v="5"/>
    <x v="9"/>
    <x v="0"/>
    <x v="4"/>
    <x v="0"/>
    <x v="0"/>
    <s v="10 - FONDO GENERAL"/>
    <s v="(blank)"/>
    <s v="99 - MULTIPROVINCIAL"/>
    <n v="556920"/>
    <n v="0"/>
  </r>
  <r>
    <s v="2025"/>
    <x v="0"/>
    <x v="0"/>
    <x v="0"/>
    <x v="0"/>
    <x v="2"/>
    <x v="3"/>
    <x v="5"/>
    <x v="2"/>
    <x v="5"/>
    <x v="9"/>
    <x v="1"/>
    <x v="5"/>
    <x v="0"/>
    <x v="0"/>
    <s v="10 - FONDO GENERAL"/>
    <s v="(blank)"/>
    <s v="99 - MULTIPROVINCIAL"/>
    <n v="200000"/>
    <n v="0"/>
  </r>
  <r>
    <s v="2025"/>
    <x v="0"/>
    <x v="0"/>
    <x v="0"/>
    <x v="0"/>
    <x v="2"/>
    <x v="3"/>
    <x v="5"/>
    <x v="2"/>
    <x v="5"/>
    <x v="9"/>
    <x v="1"/>
    <x v="6"/>
    <x v="0"/>
    <x v="0"/>
    <s v="10 - FONDO GENERAL"/>
    <s v="(blank)"/>
    <s v="99 - MULTIPROVINCIAL"/>
    <n v="100000"/>
    <n v="0"/>
  </r>
  <r>
    <s v="2025"/>
    <x v="0"/>
    <x v="0"/>
    <x v="0"/>
    <x v="0"/>
    <x v="2"/>
    <x v="3"/>
    <x v="5"/>
    <x v="2"/>
    <x v="5"/>
    <x v="9"/>
    <x v="1"/>
    <x v="7"/>
    <x v="0"/>
    <x v="0"/>
    <s v="10 - FONDO GENERAL"/>
    <s v="(blank)"/>
    <s v="99 - MULTIPROVINCIAL"/>
    <n v="300000"/>
    <n v="0"/>
  </r>
  <r>
    <s v="2025"/>
    <x v="0"/>
    <x v="0"/>
    <x v="0"/>
    <x v="0"/>
    <x v="2"/>
    <x v="3"/>
    <x v="5"/>
    <x v="2"/>
    <x v="5"/>
    <x v="9"/>
    <x v="1"/>
    <x v="8"/>
    <x v="0"/>
    <x v="0"/>
    <s v="10 - FONDO GENERAL"/>
    <s v="(blank)"/>
    <s v="99 - MULTIPROVINCIAL"/>
    <n v="150000"/>
    <n v="0"/>
  </r>
  <r>
    <s v="2025"/>
    <x v="0"/>
    <x v="0"/>
    <x v="0"/>
    <x v="0"/>
    <x v="2"/>
    <x v="3"/>
    <x v="5"/>
    <x v="2"/>
    <x v="5"/>
    <x v="9"/>
    <x v="1"/>
    <x v="9"/>
    <x v="0"/>
    <x v="0"/>
    <s v="10 - FONDO GENERAL"/>
    <s v="(blank)"/>
    <s v="99 - MULTIPROVINCIAL"/>
    <n v="2000000"/>
    <n v="0"/>
  </r>
  <r>
    <s v="2025"/>
    <x v="0"/>
    <x v="0"/>
    <x v="0"/>
    <x v="0"/>
    <x v="2"/>
    <x v="3"/>
    <x v="5"/>
    <x v="2"/>
    <x v="5"/>
    <x v="9"/>
    <x v="1"/>
    <x v="10"/>
    <x v="0"/>
    <x v="0"/>
    <s v="10 - FONDO GENERAL"/>
    <s v="(blank)"/>
    <s v="99 - MULTIPROVINCIAL"/>
    <n v="600000"/>
    <n v="0"/>
  </r>
  <r>
    <s v="2025"/>
    <x v="0"/>
    <x v="0"/>
    <x v="0"/>
    <x v="0"/>
    <x v="2"/>
    <x v="3"/>
    <x v="5"/>
    <x v="2"/>
    <x v="5"/>
    <x v="9"/>
    <x v="1"/>
    <x v="11"/>
    <x v="0"/>
    <x v="0"/>
    <s v="10 - FONDO GENERAL"/>
    <s v="(blank)"/>
    <s v="99 - MULTIPROVINCIAL"/>
    <n v="0"/>
    <n v="0"/>
  </r>
  <r>
    <s v="2025"/>
    <x v="0"/>
    <x v="0"/>
    <x v="0"/>
    <x v="0"/>
    <x v="2"/>
    <x v="3"/>
    <x v="5"/>
    <x v="2"/>
    <x v="5"/>
    <x v="9"/>
    <x v="1"/>
    <x v="12"/>
    <x v="0"/>
    <x v="0"/>
    <s v="10 - FONDO GENERAL"/>
    <s v="(blank)"/>
    <s v="99 - MULTIPROVINCIAL"/>
    <n v="3000000"/>
    <n v="0"/>
  </r>
  <r>
    <s v="2025"/>
    <x v="0"/>
    <x v="0"/>
    <x v="0"/>
    <x v="0"/>
    <x v="2"/>
    <x v="3"/>
    <x v="5"/>
    <x v="2"/>
    <x v="5"/>
    <x v="9"/>
    <x v="1"/>
    <x v="13"/>
    <x v="0"/>
    <x v="0"/>
    <s v="10 - FONDO GENERAL"/>
    <s v="(blank)"/>
    <s v="99 - MULTIPROVINCIAL"/>
    <n v="120000"/>
    <n v="0"/>
  </r>
  <r>
    <s v="2025"/>
    <x v="0"/>
    <x v="0"/>
    <x v="0"/>
    <x v="0"/>
    <x v="2"/>
    <x v="3"/>
    <x v="5"/>
    <x v="2"/>
    <x v="5"/>
    <x v="9"/>
    <x v="2"/>
    <x v="14"/>
    <x v="0"/>
    <x v="0"/>
    <s v="10 - FONDO GENERAL"/>
    <s v="(blank)"/>
    <s v="99 - MULTIPROVINCIAL"/>
    <n v="200000"/>
    <n v="0"/>
  </r>
  <r>
    <s v="2025"/>
    <x v="0"/>
    <x v="0"/>
    <x v="0"/>
    <x v="0"/>
    <x v="2"/>
    <x v="3"/>
    <x v="5"/>
    <x v="2"/>
    <x v="5"/>
    <x v="9"/>
    <x v="2"/>
    <x v="16"/>
    <x v="0"/>
    <x v="0"/>
    <s v="10 - FONDO GENERAL"/>
    <s v="(blank)"/>
    <s v="99 - MULTIPROVINCIAL"/>
    <n v="200000"/>
    <n v="0"/>
  </r>
  <r>
    <s v="2025"/>
    <x v="0"/>
    <x v="0"/>
    <x v="0"/>
    <x v="0"/>
    <x v="2"/>
    <x v="3"/>
    <x v="5"/>
    <x v="2"/>
    <x v="5"/>
    <x v="9"/>
    <x v="2"/>
    <x v="20"/>
    <x v="0"/>
    <x v="0"/>
    <s v="10 - FONDO GENERAL"/>
    <s v="(blank)"/>
    <s v="99 - MULTIPROVINCIAL"/>
    <n v="600000"/>
    <n v="0"/>
  </r>
  <r>
    <s v="2025"/>
    <x v="0"/>
    <x v="0"/>
    <x v="0"/>
    <x v="0"/>
    <x v="2"/>
    <x v="3"/>
    <x v="5"/>
    <x v="2"/>
    <x v="5"/>
    <x v="9"/>
    <x v="2"/>
    <x v="21"/>
    <x v="0"/>
    <x v="0"/>
    <s v="10 - FONDO GENERAL"/>
    <s v="(blank)"/>
    <s v="99 - MULTIPROVINCIAL"/>
    <n v="2343080"/>
    <n v="0"/>
  </r>
  <r>
    <s v="2025"/>
    <x v="0"/>
    <x v="0"/>
    <x v="0"/>
    <x v="0"/>
    <x v="2"/>
    <x v="3"/>
    <x v="6"/>
    <x v="0"/>
    <x v="0"/>
    <x v="2"/>
    <x v="0"/>
    <x v="0"/>
    <x v="0"/>
    <x v="0"/>
    <s v="10 - FONDO GENERAL"/>
    <s v="(blank)"/>
    <s v="99 - MULTIPROVINCIAL"/>
    <n v="724732189"/>
    <n v="151460972.34000003"/>
  </r>
  <r>
    <s v="2025"/>
    <x v="0"/>
    <x v="0"/>
    <x v="0"/>
    <x v="0"/>
    <x v="2"/>
    <x v="3"/>
    <x v="6"/>
    <x v="0"/>
    <x v="0"/>
    <x v="2"/>
    <x v="0"/>
    <x v="1"/>
    <x v="0"/>
    <x v="0"/>
    <s v="10 - FONDO GENERAL"/>
    <s v="(blank)"/>
    <s v="99 - MULTIPROVINCIAL"/>
    <n v="138022420"/>
    <n v="7040198.7999999998"/>
  </r>
  <r>
    <s v="2025"/>
    <x v="0"/>
    <x v="0"/>
    <x v="0"/>
    <x v="0"/>
    <x v="2"/>
    <x v="3"/>
    <x v="6"/>
    <x v="0"/>
    <x v="0"/>
    <x v="2"/>
    <x v="0"/>
    <x v="3"/>
    <x v="0"/>
    <x v="0"/>
    <s v="10 - FONDO GENERAL"/>
    <s v="(blank)"/>
    <s v="99 - MULTIPROVINCIAL"/>
    <n v="46182493"/>
    <n v="0"/>
  </r>
  <r>
    <s v="2025"/>
    <x v="0"/>
    <x v="0"/>
    <x v="0"/>
    <x v="0"/>
    <x v="2"/>
    <x v="3"/>
    <x v="6"/>
    <x v="0"/>
    <x v="0"/>
    <x v="2"/>
    <x v="0"/>
    <x v="4"/>
    <x v="0"/>
    <x v="0"/>
    <s v="10 - FONDO GENERAL"/>
    <s v="(blank)"/>
    <s v="99 - MULTIPROVINCIAL"/>
    <n v="98936400"/>
    <n v="21750456.330000002"/>
  </r>
  <r>
    <s v="2025"/>
    <x v="0"/>
    <x v="0"/>
    <x v="0"/>
    <x v="0"/>
    <x v="2"/>
    <x v="3"/>
    <x v="6"/>
    <x v="0"/>
    <x v="0"/>
    <x v="2"/>
    <x v="1"/>
    <x v="5"/>
    <x v="0"/>
    <x v="0"/>
    <s v="10 - FONDO GENERAL"/>
    <s v="(blank)"/>
    <s v="99 - MULTIPROVINCIAL"/>
    <n v="103210000"/>
    <n v="24067455.820000004"/>
  </r>
  <r>
    <s v="2025"/>
    <x v="0"/>
    <x v="0"/>
    <x v="0"/>
    <x v="0"/>
    <x v="2"/>
    <x v="3"/>
    <x v="6"/>
    <x v="0"/>
    <x v="0"/>
    <x v="2"/>
    <x v="1"/>
    <x v="6"/>
    <x v="0"/>
    <x v="0"/>
    <s v="10 - FONDO GENERAL"/>
    <s v="(blank)"/>
    <s v="99 - MULTIPROVINCIAL"/>
    <n v="9200000"/>
    <n v="4531441.2"/>
  </r>
  <r>
    <s v="2025"/>
    <x v="0"/>
    <x v="0"/>
    <x v="0"/>
    <x v="0"/>
    <x v="2"/>
    <x v="3"/>
    <x v="6"/>
    <x v="0"/>
    <x v="0"/>
    <x v="2"/>
    <x v="1"/>
    <x v="7"/>
    <x v="0"/>
    <x v="0"/>
    <s v="10 - FONDO GENERAL"/>
    <s v="(blank)"/>
    <s v="99 - MULTIPROVINCIAL"/>
    <n v="204000000"/>
    <n v="33127148.039999999"/>
  </r>
  <r>
    <s v="2025"/>
    <x v="0"/>
    <x v="0"/>
    <x v="0"/>
    <x v="0"/>
    <x v="2"/>
    <x v="3"/>
    <x v="6"/>
    <x v="0"/>
    <x v="0"/>
    <x v="2"/>
    <x v="1"/>
    <x v="8"/>
    <x v="0"/>
    <x v="0"/>
    <s v="10 - FONDO GENERAL"/>
    <s v="(blank)"/>
    <s v="99 - MULTIPROVINCIAL"/>
    <n v="181750000"/>
    <n v="30531300"/>
  </r>
  <r>
    <s v="2025"/>
    <x v="0"/>
    <x v="0"/>
    <x v="0"/>
    <x v="0"/>
    <x v="2"/>
    <x v="3"/>
    <x v="6"/>
    <x v="0"/>
    <x v="0"/>
    <x v="2"/>
    <x v="1"/>
    <x v="9"/>
    <x v="0"/>
    <x v="0"/>
    <s v="10 - FONDO GENERAL"/>
    <s v="(blank)"/>
    <s v="99 - MULTIPROVINCIAL"/>
    <n v="55688240"/>
    <n v="9466429.25"/>
  </r>
  <r>
    <s v="2025"/>
    <x v="0"/>
    <x v="0"/>
    <x v="0"/>
    <x v="0"/>
    <x v="2"/>
    <x v="3"/>
    <x v="6"/>
    <x v="0"/>
    <x v="0"/>
    <x v="2"/>
    <x v="1"/>
    <x v="10"/>
    <x v="0"/>
    <x v="0"/>
    <s v="10 - FONDO GENERAL"/>
    <s v="(blank)"/>
    <s v="99 - MULTIPROVINCIAL"/>
    <n v="53500000"/>
    <n v="27785894.199999999"/>
  </r>
  <r>
    <s v="2025"/>
    <x v="0"/>
    <x v="0"/>
    <x v="0"/>
    <x v="0"/>
    <x v="2"/>
    <x v="3"/>
    <x v="6"/>
    <x v="0"/>
    <x v="0"/>
    <x v="2"/>
    <x v="1"/>
    <x v="11"/>
    <x v="0"/>
    <x v="0"/>
    <s v="10 - FONDO GENERAL"/>
    <s v="(blank)"/>
    <s v="99 - MULTIPROVINCIAL"/>
    <n v="19750000"/>
    <n v="8929866.6399999987"/>
  </r>
  <r>
    <s v="2025"/>
    <x v="0"/>
    <x v="0"/>
    <x v="0"/>
    <x v="0"/>
    <x v="2"/>
    <x v="3"/>
    <x v="6"/>
    <x v="0"/>
    <x v="0"/>
    <x v="2"/>
    <x v="1"/>
    <x v="12"/>
    <x v="0"/>
    <x v="0"/>
    <s v="10 - FONDO GENERAL"/>
    <s v="(blank)"/>
    <s v="99 - MULTIPROVINCIAL"/>
    <n v="297357189"/>
    <n v="77487200.310000002"/>
  </r>
  <r>
    <s v="2025"/>
    <x v="0"/>
    <x v="0"/>
    <x v="0"/>
    <x v="0"/>
    <x v="2"/>
    <x v="3"/>
    <x v="6"/>
    <x v="0"/>
    <x v="0"/>
    <x v="2"/>
    <x v="1"/>
    <x v="13"/>
    <x v="0"/>
    <x v="0"/>
    <s v="10 - FONDO GENERAL"/>
    <s v="(blank)"/>
    <s v="99 - MULTIPROVINCIAL"/>
    <n v="81017968"/>
    <n v="14358823.16"/>
  </r>
  <r>
    <s v="2025"/>
    <x v="0"/>
    <x v="0"/>
    <x v="0"/>
    <x v="0"/>
    <x v="2"/>
    <x v="3"/>
    <x v="6"/>
    <x v="0"/>
    <x v="0"/>
    <x v="2"/>
    <x v="2"/>
    <x v="14"/>
    <x v="0"/>
    <x v="0"/>
    <s v="10 - FONDO GENERAL"/>
    <s v="(blank)"/>
    <s v="99 - MULTIPROVINCIAL"/>
    <n v="3610000"/>
    <n v="18532830.639999997"/>
  </r>
  <r>
    <s v="2025"/>
    <x v="0"/>
    <x v="0"/>
    <x v="0"/>
    <x v="0"/>
    <x v="2"/>
    <x v="3"/>
    <x v="6"/>
    <x v="0"/>
    <x v="0"/>
    <x v="2"/>
    <x v="2"/>
    <x v="15"/>
    <x v="0"/>
    <x v="0"/>
    <s v="10 - FONDO GENERAL"/>
    <s v="(blank)"/>
    <s v="99 - MULTIPROVINCIAL"/>
    <n v="5500000"/>
    <n v="1527061.92"/>
  </r>
  <r>
    <s v="2025"/>
    <x v="0"/>
    <x v="0"/>
    <x v="0"/>
    <x v="0"/>
    <x v="2"/>
    <x v="3"/>
    <x v="6"/>
    <x v="0"/>
    <x v="0"/>
    <x v="2"/>
    <x v="2"/>
    <x v="16"/>
    <x v="0"/>
    <x v="0"/>
    <s v="10 - FONDO GENERAL"/>
    <s v="(blank)"/>
    <s v="99 - MULTIPROVINCIAL"/>
    <n v="8300000"/>
    <n v="318778.40000000002"/>
  </r>
  <r>
    <s v="2025"/>
    <x v="0"/>
    <x v="0"/>
    <x v="0"/>
    <x v="0"/>
    <x v="2"/>
    <x v="3"/>
    <x v="6"/>
    <x v="0"/>
    <x v="0"/>
    <x v="2"/>
    <x v="2"/>
    <x v="17"/>
    <x v="0"/>
    <x v="0"/>
    <s v="10 - FONDO GENERAL"/>
    <s v="(blank)"/>
    <s v="99 - MULTIPROVINCIAL"/>
    <n v="2500000"/>
    <n v="40438690.359999999"/>
  </r>
  <r>
    <s v="2025"/>
    <x v="0"/>
    <x v="0"/>
    <x v="0"/>
    <x v="0"/>
    <x v="2"/>
    <x v="3"/>
    <x v="6"/>
    <x v="0"/>
    <x v="0"/>
    <x v="2"/>
    <x v="2"/>
    <x v="18"/>
    <x v="0"/>
    <x v="0"/>
    <s v="10 - FONDO GENERAL"/>
    <s v="(blank)"/>
    <s v="99 - MULTIPROVINCIAL"/>
    <n v="3000000"/>
    <n v="6273659.0300000003"/>
  </r>
  <r>
    <s v="2025"/>
    <x v="0"/>
    <x v="0"/>
    <x v="0"/>
    <x v="0"/>
    <x v="2"/>
    <x v="3"/>
    <x v="6"/>
    <x v="0"/>
    <x v="0"/>
    <x v="2"/>
    <x v="2"/>
    <x v="19"/>
    <x v="0"/>
    <x v="0"/>
    <s v="10 - FONDO GENERAL"/>
    <s v="(blank)"/>
    <s v="99 - MULTIPROVINCIAL"/>
    <n v="4430000"/>
    <n v="8177427.1200000001"/>
  </r>
  <r>
    <s v="2025"/>
    <x v="0"/>
    <x v="0"/>
    <x v="0"/>
    <x v="0"/>
    <x v="2"/>
    <x v="3"/>
    <x v="6"/>
    <x v="0"/>
    <x v="0"/>
    <x v="2"/>
    <x v="2"/>
    <x v="20"/>
    <x v="0"/>
    <x v="0"/>
    <s v="10 - FONDO GENERAL"/>
    <s v="(blank)"/>
    <s v="99 - MULTIPROVINCIAL"/>
    <n v="80050000"/>
    <n v="27897630.140000001"/>
  </r>
  <r>
    <s v="2025"/>
    <x v="0"/>
    <x v="0"/>
    <x v="0"/>
    <x v="0"/>
    <x v="2"/>
    <x v="3"/>
    <x v="6"/>
    <x v="0"/>
    <x v="0"/>
    <x v="2"/>
    <x v="2"/>
    <x v="22"/>
    <x v="0"/>
    <x v="0"/>
    <s v="10 - FONDO GENERAL"/>
    <s v="(blank)"/>
    <s v="99 - MULTIPROVINCIAL"/>
    <n v="3796497018"/>
    <n v="0"/>
  </r>
  <r>
    <s v="2025"/>
    <x v="0"/>
    <x v="0"/>
    <x v="0"/>
    <x v="0"/>
    <x v="2"/>
    <x v="3"/>
    <x v="6"/>
    <x v="0"/>
    <x v="0"/>
    <x v="2"/>
    <x v="2"/>
    <x v="21"/>
    <x v="0"/>
    <x v="0"/>
    <s v="10 - FONDO GENERAL"/>
    <s v="(blank)"/>
    <s v="99 - MULTIPROVINCIAL"/>
    <n v="39937349"/>
    <n v="68439459.080000013"/>
  </r>
  <r>
    <s v="2025"/>
    <x v="0"/>
    <x v="0"/>
    <x v="0"/>
    <x v="0"/>
    <x v="2"/>
    <x v="3"/>
    <x v="6"/>
    <x v="1"/>
    <x v="3"/>
    <x v="5"/>
    <x v="0"/>
    <x v="0"/>
    <x v="0"/>
    <x v="0"/>
    <s v="10 - FONDO GENERAL"/>
    <s v="(blank)"/>
    <s v="99 - MULTIPROVINCIAL"/>
    <n v="32937054"/>
    <n v="6771500"/>
  </r>
  <r>
    <s v="2025"/>
    <x v="0"/>
    <x v="0"/>
    <x v="0"/>
    <x v="0"/>
    <x v="2"/>
    <x v="3"/>
    <x v="6"/>
    <x v="1"/>
    <x v="3"/>
    <x v="5"/>
    <x v="0"/>
    <x v="1"/>
    <x v="0"/>
    <x v="0"/>
    <s v="10 - FONDO GENERAL"/>
    <s v="(blank)"/>
    <s v="99 - MULTIPROVINCIAL"/>
    <n v="5300000"/>
    <n v="0"/>
  </r>
  <r>
    <s v="2025"/>
    <x v="0"/>
    <x v="0"/>
    <x v="0"/>
    <x v="0"/>
    <x v="2"/>
    <x v="3"/>
    <x v="6"/>
    <x v="1"/>
    <x v="3"/>
    <x v="5"/>
    <x v="0"/>
    <x v="3"/>
    <x v="0"/>
    <x v="0"/>
    <s v="10 - FONDO GENERAL"/>
    <s v="(blank)"/>
    <s v="99 - MULTIPROVINCIAL"/>
    <n v="2650000"/>
    <n v="0"/>
  </r>
  <r>
    <s v="2025"/>
    <x v="0"/>
    <x v="0"/>
    <x v="0"/>
    <x v="0"/>
    <x v="2"/>
    <x v="3"/>
    <x v="6"/>
    <x v="1"/>
    <x v="3"/>
    <x v="5"/>
    <x v="0"/>
    <x v="4"/>
    <x v="0"/>
    <x v="0"/>
    <s v="10 - FONDO GENERAL"/>
    <s v="(blank)"/>
    <s v="99 - MULTIPROVINCIAL"/>
    <n v="3737947"/>
    <n v="1007669.86"/>
  </r>
  <r>
    <s v="2025"/>
    <x v="0"/>
    <x v="0"/>
    <x v="0"/>
    <x v="0"/>
    <x v="2"/>
    <x v="3"/>
    <x v="6"/>
    <x v="1"/>
    <x v="3"/>
    <x v="5"/>
    <x v="1"/>
    <x v="5"/>
    <x v="0"/>
    <x v="0"/>
    <s v="10 - FONDO GENERAL"/>
    <s v="(blank)"/>
    <s v="99 - MULTIPROVINCIAL"/>
    <n v="9550000"/>
    <n v="1778320.4000000001"/>
  </r>
  <r>
    <s v="2025"/>
    <x v="0"/>
    <x v="0"/>
    <x v="0"/>
    <x v="0"/>
    <x v="2"/>
    <x v="3"/>
    <x v="6"/>
    <x v="1"/>
    <x v="3"/>
    <x v="5"/>
    <x v="1"/>
    <x v="6"/>
    <x v="0"/>
    <x v="0"/>
    <s v="10 - FONDO GENERAL"/>
    <s v="(blank)"/>
    <s v="99 - MULTIPROVINCIAL"/>
    <n v="0"/>
    <n v="0"/>
  </r>
  <r>
    <s v="2025"/>
    <x v="0"/>
    <x v="0"/>
    <x v="0"/>
    <x v="0"/>
    <x v="2"/>
    <x v="3"/>
    <x v="6"/>
    <x v="1"/>
    <x v="3"/>
    <x v="5"/>
    <x v="1"/>
    <x v="8"/>
    <x v="0"/>
    <x v="0"/>
    <s v="10 - FONDO GENERAL"/>
    <s v="(blank)"/>
    <s v="99 - MULTIPROVINCIAL"/>
    <n v="0"/>
    <n v="24000"/>
  </r>
  <r>
    <s v="2025"/>
    <x v="0"/>
    <x v="0"/>
    <x v="0"/>
    <x v="0"/>
    <x v="2"/>
    <x v="3"/>
    <x v="6"/>
    <x v="1"/>
    <x v="3"/>
    <x v="5"/>
    <x v="1"/>
    <x v="10"/>
    <x v="0"/>
    <x v="0"/>
    <s v="10 - FONDO GENERAL"/>
    <s v="(blank)"/>
    <s v="99 - MULTIPROVINCIAL"/>
    <n v="600000"/>
    <n v="0"/>
  </r>
  <r>
    <s v="2025"/>
    <x v="0"/>
    <x v="0"/>
    <x v="0"/>
    <x v="0"/>
    <x v="2"/>
    <x v="3"/>
    <x v="6"/>
    <x v="1"/>
    <x v="3"/>
    <x v="5"/>
    <x v="1"/>
    <x v="11"/>
    <x v="0"/>
    <x v="0"/>
    <s v="10 - FONDO GENERAL"/>
    <s v="(blank)"/>
    <s v="99 - MULTIPROVINCIAL"/>
    <n v="2200000"/>
    <n v="0"/>
  </r>
  <r>
    <s v="2025"/>
    <x v="0"/>
    <x v="0"/>
    <x v="0"/>
    <x v="0"/>
    <x v="2"/>
    <x v="3"/>
    <x v="6"/>
    <x v="1"/>
    <x v="3"/>
    <x v="5"/>
    <x v="1"/>
    <x v="12"/>
    <x v="0"/>
    <x v="0"/>
    <s v="10 - FONDO GENERAL"/>
    <s v="(blank)"/>
    <s v="99 - MULTIPROVINCIAL"/>
    <n v="600000"/>
    <n v="309020"/>
  </r>
  <r>
    <s v="2025"/>
    <x v="0"/>
    <x v="0"/>
    <x v="0"/>
    <x v="0"/>
    <x v="2"/>
    <x v="3"/>
    <x v="6"/>
    <x v="1"/>
    <x v="3"/>
    <x v="5"/>
    <x v="1"/>
    <x v="13"/>
    <x v="0"/>
    <x v="0"/>
    <s v="10 - FONDO GENERAL"/>
    <s v="(blank)"/>
    <s v="99 - MULTIPROVINCIAL"/>
    <n v="3000000"/>
    <n v="307980"/>
  </r>
  <r>
    <s v="2025"/>
    <x v="0"/>
    <x v="0"/>
    <x v="0"/>
    <x v="0"/>
    <x v="2"/>
    <x v="3"/>
    <x v="6"/>
    <x v="1"/>
    <x v="3"/>
    <x v="5"/>
    <x v="2"/>
    <x v="14"/>
    <x v="0"/>
    <x v="0"/>
    <s v="10 - FONDO GENERAL"/>
    <s v="(blank)"/>
    <s v="99 - MULTIPROVINCIAL"/>
    <n v="300000"/>
    <n v="0"/>
  </r>
  <r>
    <s v="2025"/>
    <x v="0"/>
    <x v="0"/>
    <x v="0"/>
    <x v="0"/>
    <x v="2"/>
    <x v="3"/>
    <x v="6"/>
    <x v="1"/>
    <x v="3"/>
    <x v="5"/>
    <x v="2"/>
    <x v="15"/>
    <x v="0"/>
    <x v="0"/>
    <s v="10 - FONDO GENERAL"/>
    <s v="(blank)"/>
    <s v="99 - MULTIPROVINCIAL"/>
    <n v="325000"/>
    <n v="44268.5"/>
  </r>
  <r>
    <s v="2025"/>
    <x v="0"/>
    <x v="0"/>
    <x v="0"/>
    <x v="0"/>
    <x v="2"/>
    <x v="3"/>
    <x v="6"/>
    <x v="1"/>
    <x v="3"/>
    <x v="5"/>
    <x v="2"/>
    <x v="16"/>
    <x v="0"/>
    <x v="0"/>
    <s v="10 - FONDO GENERAL"/>
    <s v="(blank)"/>
    <s v="99 - MULTIPROVINCIAL"/>
    <n v="0"/>
    <n v="0"/>
  </r>
  <r>
    <s v="2025"/>
    <x v="0"/>
    <x v="0"/>
    <x v="0"/>
    <x v="0"/>
    <x v="2"/>
    <x v="3"/>
    <x v="6"/>
    <x v="1"/>
    <x v="3"/>
    <x v="5"/>
    <x v="2"/>
    <x v="17"/>
    <x v="0"/>
    <x v="0"/>
    <s v="10 - FONDO GENERAL"/>
    <s v="(blank)"/>
    <s v="99 - MULTIPROVINCIAL"/>
    <n v="150000"/>
    <n v="0"/>
  </r>
  <r>
    <s v="2025"/>
    <x v="0"/>
    <x v="0"/>
    <x v="0"/>
    <x v="0"/>
    <x v="2"/>
    <x v="3"/>
    <x v="6"/>
    <x v="1"/>
    <x v="3"/>
    <x v="5"/>
    <x v="2"/>
    <x v="18"/>
    <x v="0"/>
    <x v="0"/>
    <s v="10 - FONDO GENERAL"/>
    <s v="(blank)"/>
    <s v="99 - MULTIPROVINCIAL"/>
    <n v="100000"/>
    <n v="0"/>
  </r>
  <r>
    <s v="2025"/>
    <x v="0"/>
    <x v="0"/>
    <x v="0"/>
    <x v="0"/>
    <x v="2"/>
    <x v="3"/>
    <x v="6"/>
    <x v="1"/>
    <x v="3"/>
    <x v="5"/>
    <x v="2"/>
    <x v="19"/>
    <x v="0"/>
    <x v="0"/>
    <s v="10 - FONDO GENERAL"/>
    <s v="(blank)"/>
    <s v="99 - MULTIPROVINCIAL"/>
    <n v="70000"/>
    <n v="0"/>
  </r>
  <r>
    <s v="2025"/>
    <x v="0"/>
    <x v="0"/>
    <x v="0"/>
    <x v="0"/>
    <x v="2"/>
    <x v="3"/>
    <x v="6"/>
    <x v="1"/>
    <x v="3"/>
    <x v="5"/>
    <x v="2"/>
    <x v="20"/>
    <x v="0"/>
    <x v="0"/>
    <s v="10 - FONDO GENERAL"/>
    <s v="(blank)"/>
    <s v="99 - MULTIPROVINCIAL"/>
    <n v="1570000"/>
    <n v="0"/>
  </r>
  <r>
    <s v="2025"/>
    <x v="0"/>
    <x v="0"/>
    <x v="0"/>
    <x v="0"/>
    <x v="2"/>
    <x v="3"/>
    <x v="6"/>
    <x v="1"/>
    <x v="3"/>
    <x v="5"/>
    <x v="2"/>
    <x v="21"/>
    <x v="0"/>
    <x v="0"/>
    <s v="10 - FONDO GENERAL"/>
    <s v="(blank)"/>
    <s v="99 - MULTIPROVINCIAL"/>
    <n v="1095000"/>
    <n v="0"/>
  </r>
  <r>
    <s v="2025"/>
    <x v="0"/>
    <x v="0"/>
    <x v="0"/>
    <x v="0"/>
    <x v="2"/>
    <x v="3"/>
    <x v="7"/>
    <x v="1"/>
    <x v="3"/>
    <x v="5"/>
    <x v="0"/>
    <x v="0"/>
    <x v="0"/>
    <x v="0"/>
    <s v="10 - FONDO GENERAL"/>
    <s v="(blank)"/>
    <s v="99 - MULTIPROVINCIAL"/>
    <n v="321153667"/>
    <n v="71167929.729999989"/>
  </r>
  <r>
    <s v="2025"/>
    <x v="0"/>
    <x v="0"/>
    <x v="0"/>
    <x v="0"/>
    <x v="2"/>
    <x v="3"/>
    <x v="7"/>
    <x v="1"/>
    <x v="3"/>
    <x v="5"/>
    <x v="0"/>
    <x v="1"/>
    <x v="0"/>
    <x v="0"/>
    <s v="10 - FONDO GENERAL"/>
    <s v="(blank)"/>
    <s v="99 - MULTIPROVINCIAL"/>
    <n v="60223366"/>
    <n v="3856252"/>
  </r>
  <r>
    <s v="2025"/>
    <x v="0"/>
    <x v="0"/>
    <x v="0"/>
    <x v="0"/>
    <x v="2"/>
    <x v="3"/>
    <x v="7"/>
    <x v="1"/>
    <x v="3"/>
    <x v="5"/>
    <x v="0"/>
    <x v="3"/>
    <x v="0"/>
    <x v="0"/>
    <s v="10 - FONDO GENERAL"/>
    <s v="(blank)"/>
    <s v="99 - MULTIPROVINCIAL"/>
    <n v="25494000"/>
    <n v="0"/>
  </r>
  <r>
    <s v="2025"/>
    <x v="0"/>
    <x v="0"/>
    <x v="0"/>
    <x v="0"/>
    <x v="2"/>
    <x v="3"/>
    <x v="7"/>
    <x v="1"/>
    <x v="3"/>
    <x v="5"/>
    <x v="0"/>
    <x v="4"/>
    <x v="0"/>
    <x v="0"/>
    <s v="10 - FONDO GENERAL"/>
    <s v="(blank)"/>
    <s v="99 - MULTIPROVINCIAL"/>
    <n v="38472654"/>
    <n v="9254303.9299999997"/>
  </r>
  <r>
    <s v="2025"/>
    <x v="0"/>
    <x v="0"/>
    <x v="0"/>
    <x v="0"/>
    <x v="2"/>
    <x v="3"/>
    <x v="7"/>
    <x v="1"/>
    <x v="3"/>
    <x v="5"/>
    <x v="1"/>
    <x v="5"/>
    <x v="0"/>
    <x v="0"/>
    <s v="10 - FONDO GENERAL"/>
    <s v="(blank)"/>
    <s v="99 - MULTIPROVINCIAL"/>
    <n v="26560000"/>
    <n v="6579898.79"/>
  </r>
  <r>
    <s v="2025"/>
    <x v="0"/>
    <x v="0"/>
    <x v="0"/>
    <x v="0"/>
    <x v="2"/>
    <x v="3"/>
    <x v="7"/>
    <x v="1"/>
    <x v="3"/>
    <x v="5"/>
    <x v="1"/>
    <x v="6"/>
    <x v="0"/>
    <x v="0"/>
    <s v="10 - FONDO GENERAL"/>
    <s v="(blank)"/>
    <s v="99 - MULTIPROVINCIAL"/>
    <n v="8350000"/>
    <n v="0"/>
  </r>
  <r>
    <s v="2025"/>
    <x v="0"/>
    <x v="0"/>
    <x v="0"/>
    <x v="0"/>
    <x v="2"/>
    <x v="3"/>
    <x v="7"/>
    <x v="1"/>
    <x v="3"/>
    <x v="5"/>
    <x v="1"/>
    <x v="7"/>
    <x v="0"/>
    <x v="0"/>
    <s v="10 - FONDO GENERAL"/>
    <s v="(blank)"/>
    <s v="99 - MULTIPROVINCIAL"/>
    <n v="20000000"/>
    <n v="0"/>
  </r>
  <r>
    <s v="2025"/>
    <x v="0"/>
    <x v="0"/>
    <x v="0"/>
    <x v="0"/>
    <x v="2"/>
    <x v="3"/>
    <x v="7"/>
    <x v="1"/>
    <x v="3"/>
    <x v="5"/>
    <x v="1"/>
    <x v="8"/>
    <x v="0"/>
    <x v="0"/>
    <s v="10 - FONDO GENERAL"/>
    <s v="(blank)"/>
    <s v="99 - MULTIPROVINCIAL"/>
    <n v="7420000"/>
    <n v="0"/>
  </r>
  <r>
    <s v="2025"/>
    <x v="0"/>
    <x v="0"/>
    <x v="0"/>
    <x v="0"/>
    <x v="2"/>
    <x v="3"/>
    <x v="7"/>
    <x v="1"/>
    <x v="3"/>
    <x v="5"/>
    <x v="1"/>
    <x v="9"/>
    <x v="0"/>
    <x v="0"/>
    <s v="10 - FONDO GENERAL"/>
    <s v="(blank)"/>
    <s v="99 - MULTIPROVINCIAL"/>
    <n v="105309000"/>
    <n v="10897687.200000001"/>
  </r>
  <r>
    <s v="2025"/>
    <x v="0"/>
    <x v="0"/>
    <x v="0"/>
    <x v="0"/>
    <x v="2"/>
    <x v="3"/>
    <x v="7"/>
    <x v="1"/>
    <x v="3"/>
    <x v="5"/>
    <x v="1"/>
    <x v="10"/>
    <x v="0"/>
    <x v="0"/>
    <s v="10 - FONDO GENERAL"/>
    <s v="(blank)"/>
    <s v="99 - MULTIPROVINCIAL"/>
    <n v="16800000"/>
    <n v="9486875.4199999999"/>
  </r>
  <r>
    <s v="2025"/>
    <x v="0"/>
    <x v="0"/>
    <x v="0"/>
    <x v="0"/>
    <x v="2"/>
    <x v="3"/>
    <x v="7"/>
    <x v="1"/>
    <x v="3"/>
    <x v="5"/>
    <x v="1"/>
    <x v="11"/>
    <x v="0"/>
    <x v="0"/>
    <s v="10 - FONDO GENERAL"/>
    <s v="(blank)"/>
    <s v="99 - MULTIPROVINCIAL"/>
    <n v="24170000"/>
    <n v="0"/>
  </r>
  <r>
    <s v="2025"/>
    <x v="0"/>
    <x v="0"/>
    <x v="0"/>
    <x v="0"/>
    <x v="2"/>
    <x v="3"/>
    <x v="7"/>
    <x v="1"/>
    <x v="3"/>
    <x v="5"/>
    <x v="1"/>
    <x v="12"/>
    <x v="0"/>
    <x v="0"/>
    <s v="10 - FONDO GENERAL"/>
    <s v="(blank)"/>
    <s v="99 - MULTIPROVINCIAL"/>
    <n v="34100000"/>
    <n v="680686.63"/>
  </r>
  <r>
    <s v="2025"/>
    <x v="0"/>
    <x v="0"/>
    <x v="0"/>
    <x v="0"/>
    <x v="2"/>
    <x v="3"/>
    <x v="7"/>
    <x v="1"/>
    <x v="3"/>
    <x v="5"/>
    <x v="1"/>
    <x v="13"/>
    <x v="0"/>
    <x v="0"/>
    <s v="10 - FONDO GENERAL"/>
    <s v="(blank)"/>
    <s v="99 - MULTIPROVINCIAL"/>
    <n v="7960000"/>
    <n v="5595191.5499999998"/>
  </r>
  <r>
    <s v="2025"/>
    <x v="0"/>
    <x v="0"/>
    <x v="0"/>
    <x v="0"/>
    <x v="2"/>
    <x v="3"/>
    <x v="7"/>
    <x v="1"/>
    <x v="3"/>
    <x v="5"/>
    <x v="2"/>
    <x v="14"/>
    <x v="0"/>
    <x v="0"/>
    <s v="10 - FONDO GENERAL"/>
    <s v="(blank)"/>
    <s v="99 - MULTIPROVINCIAL"/>
    <n v="3652712135"/>
    <n v="242023786.22"/>
  </r>
  <r>
    <s v="2025"/>
    <x v="0"/>
    <x v="0"/>
    <x v="0"/>
    <x v="0"/>
    <x v="2"/>
    <x v="3"/>
    <x v="7"/>
    <x v="1"/>
    <x v="3"/>
    <x v="5"/>
    <x v="2"/>
    <x v="15"/>
    <x v="0"/>
    <x v="0"/>
    <s v="10 - FONDO GENERAL"/>
    <s v="(blank)"/>
    <s v="99 - MULTIPROVINCIAL"/>
    <n v="7200000"/>
    <n v="0"/>
  </r>
  <r>
    <s v="2025"/>
    <x v="0"/>
    <x v="0"/>
    <x v="0"/>
    <x v="0"/>
    <x v="2"/>
    <x v="3"/>
    <x v="7"/>
    <x v="1"/>
    <x v="3"/>
    <x v="5"/>
    <x v="2"/>
    <x v="16"/>
    <x v="0"/>
    <x v="0"/>
    <s v="10 - FONDO GENERAL"/>
    <s v="(blank)"/>
    <s v="99 - MULTIPROVINCIAL"/>
    <n v="3200000"/>
    <n v="0"/>
  </r>
  <r>
    <s v="2025"/>
    <x v="0"/>
    <x v="0"/>
    <x v="0"/>
    <x v="0"/>
    <x v="2"/>
    <x v="3"/>
    <x v="7"/>
    <x v="1"/>
    <x v="3"/>
    <x v="5"/>
    <x v="2"/>
    <x v="17"/>
    <x v="0"/>
    <x v="0"/>
    <s v="10 - FONDO GENERAL"/>
    <s v="(blank)"/>
    <s v="99 - MULTIPROVINCIAL"/>
    <n v="10000000"/>
    <n v="0"/>
  </r>
  <r>
    <s v="2025"/>
    <x v="0"/>
    <x v="0"/>
    <x v="0"/>
    <x v="0"/>
    <x v="2"/>
    <x v="3"/>
    <x v="7"/>
    <x v="1"/>
    <x v="3"/>
    <x v="5"/>
    <x v="2"/>
    <x v="18"/>
    <x v="0"/>
    <x v="0"/>
    <s v="10 - FONDO GENERAL"/>
    <s v="(blank)"/>
    <s v="99 - MULTIPROVINCIAL"/>
    <n v="9010000"/>
    <n v="0"/>
  </r>
  <r>
    <s v="2025"/>
    <x v="0"/>
    <x v="0"/>
    <x v="0"/>
    <x v="0"/>
    <x v="2"/>
    <x v="3"/>
    <x v="7"/>
    <x v="1"/>
    <x v="3"/>
    <x v="5"/>
    <x v="2"/>
    <x v="19"/>
    <x v="0"/>
    <x v="0"/>
    <s v="10 - FONDO GENERAL"/>
    <s v="(blank)"/>
    <s v="99 - MULTIPROVINCIAL"/>
    <n v="32482363"/>
    <n v="0"/>
  </r>
  <r>
    <s v="2025"/>
    <x v="0"/>
    <x v="0"/>
    <x v="0"/>
    <x v="0"/>
    <x v="2"/>
    <x v="3"/>
    <x v="7"/>
    <x v="1"/>
    <x v="3"/>
    <x v="5"/>
    <x v="2"/>
    <x v="20"/>
    <x v="0"/>
    <x v="0"/>
    <s v="10 - FONDO GENERAL"/>
    <s v="(blank)"/>
    <s v="99 - MULTIPROVINCIAL"/>
    <n v="31700000"/>
    <n v="851200"/>
  </r>
  <r>
    <s v="2025"/>
    <x v="0"/>
    <x v="0"/>
    <x v="0"/>
    <x v="0"/>
    <x v="2"/>
    <x v="3"/>
    <x v="7"/>
    <x v="1"/>
    <x v="3"/>
    <x v="5"/>
    <x v="2"/>
    <x v="21"/>
    <x v="0"/>
    <x v="0"/>
    <s v="10 - FONDO GENERAL"/>
    <s v="(blank)"/>
    <s v="99 - MULTIPROVINCIAL"/>
    <n v="81589006"/>
    <n v="0"/>
  </r>
  <r>
    <s v="2025"/>
    <x v="0"/>
    <x v="0"/>
    <x v="0"/>
    <x v="0"/>
    <x v="2"/>
    <x v="3"/>
    <x v="8"/>
    <x v="1"/>
    <x v="3"/>
    <x v="5"/>
    <x v="0"/>
    <x v="0"/>
    <x v="0"/>
    <x v="0"/>
    <s v="10 - FONDO GENERAL"/>
    <s v="(blank)"/>
    <s v="99 - MULTIPROVINCIAL"/>
    <n v="357909040"/>
    <n v="67625412.75"/>
  </r>
  <r>
    <s v="2025"/>
    <x v="0"/>
    <x v="0"/>
    <x v="0"/>
    <x v="0"/>
    <x v="2"/>
    <x v="3"/>
    <x v="8"/>
    <x v="1"/>
    <x v="3"/>
    <x v="5"/>
    <x v="0"/>
    <x v="1"/>
    <x v="0"/>
    <x v="0"/>
    <s v="10 - FONDO GENERAL"/>
    <s v="(blank)"/>
    <s v="99 - MULTIPROVINCIAL"/>
    <n v="49463978"/>
    <n v="2253900"/>
  </r>
  <r>
    <s v="2025"/>
    <x v="0"/>
    <x v="0"/>
    <x v="0"/>
    <x v="0"/>
    <x v="2"/>
    <x v="3"/>
    <x v="8"/>
    <x v="1"/>
    <x v="3"/>
    <x v="5"/>
    <x v="0"/>
    <x v="4"/>
    <x v="0"/>
    <x v="0"/>
    <s v="10 - FONDO GENERAL"/>
    <s v="(blank)"/>
    <s v="99 - MULTIPROVINCIAL"/>
    <n v="36690374"/>
    <n v="9013286.7100000009"/>
  </r>
  <r>
    <s v="2025"/>
    <x v="0"/>
    <x v="0"/>
    <x v="0"/>
    <x v="0"/>
    <x v="2"/>
    <x v="3"/>
    <x v="8"/>
    <x v="1"/>
    <x v="3"/>
    <x v="5"/>
    <x v="1"/>
    <x v="5"/>
    <x v="0"/>
    <x v="0"/>
    <s v="10 - FONDO GENERAL"/>
    <s v="(blank)"/>
    <s v="99 - MULTIPROVINCIAL"/>
    <n v="10353156"/>
    <n v="2538946.8699999996"/>
  </r>
  <r>
    <s v="2025"/>
    <x v="0"/>
    <x v="0"/>
    <x v="0"/>
    <x v="0"/>
    <x v="2"/>
    <x v="3"/>
    <x v="8"/>
    <x v="1"/>
    <x v="3"/>
    <x v="5"/>
    <x v="1"/>
    <x v="6"/>
    <x v="0"/>
    <x v="0"/>
    <s v="10 - FONDO GENERAL"/>
    <s v="(blank)"/>
    <s v="99 - MULTIPROVINCIAL"/>
    <n v="1020183"/>
    <n v="173342"/>
  </r>
  <r>
    <s v="2025"/>
    <x v="0"/>
    <x v="0"/>
    <x v="0"/>
    <x v="0"/>
    <x v="2"/>
    <x v="3"/>
    <x v="8"/>
    <x v="1"/>
    <x v="3"/>
    <x v="5"/>
    <x v="1"/>
    <x v="7"/>
    <x v="0"/>
    <x v="0"/>
    <s v="10 - FONDO GENERAL"/>
    <s v="(blank)"/>
    <s v="99 - MULTIPROVINCIAL"/>
    <n v="2160000"/>
    <n v="116158.5"/>
  </r>
  <r>
    <s v="2025"/>
    <x v="0"/>
    <x v="0"/>
    <x v="0"/>
    <x v="0"/>
    <x v="2"/>
    <x v="3"/>
    <x v="8"/>
    <x v="1"/>
    <x v="3"/>
    <x v="5"/>
    <x v="1"/>
    <x v="8"/>
    <x v="0"/>
    <x v="0"/>
    <s v="10 - FONDO GENERAL"/>
    <s v="(blank)"/>
    <s v="99 - MULTIPROVINCIAL"/>
    <n v="0"/>
    <n v="74897.149999999994"/>
  </r>
  <r>
    <s v="2025"/>
    <x v="0"/>
    <x v="0"/>
    <x v="0"/>
    <x v="0"/>
    <x v="2"/>
    <x v="3"/>
    <x v="8"/>
    <x v="1"/>
    <x v="3"/>
    <x v="5"/>
    <x v="1"/>
    <x v="9"/>
    <x v="0"/>
    <x v="0"/>
    <s v="10 - FONDO GENERAL"/>
    <s v="(blank)"/>
    <s v="99 - MULTIPROVINCIAL"/>
    <n v="23401419"/>
    <n v="6651929.54"/>
  </r>
  <r>
    <s v="2025"/>
    <x v="0"/>
    <x v="0"/>
    <x v="0"/>
    <x v="0"/>
    <x v="2"/>
    <x v="3"/>
    <x v="8"/>
    <x v="1"/>
    <x v="3"/>
    <x v="5"/>
    <x v="1"/>
    <x v="10"/>
    <x v="0"/>
    <x v="0"/>
    <s v="10 - FONDO GENERAL"/>
    <s v="(blank)"/>
    <s v="99 - MULTIPROVINCIAL"/>
    <n v="3041938"/>
    <n v="754214.39"/>
  </r>
  <r>
    <s v="2025"/>
    <x v="0"/>
    <x v="0"/>
    <x v="0"/>
    <x v="0"/>
    <x v="2"/>
    <x v="3"/>
    <x v="8"/>
    <x v="1"/>
    <x v="3"/>
    <x v="5"/>
    <x v="1"/>
    <x v="11"/>
    <x v="0"/>
    <x v="0"/>
    <s v="10 - FONDO GENERAL"/>
    <s v="(blank)"/>
    <s v="99 - MULTIPROVINCIAL"/>
    <n v="4121027"/>
    <n v="397182.24"/>
  </r>
  <r>
    <s v="2025"/>
    <x v="0"/>
    <x v="0"/>
    <x v="0"/>
    <x v="0"/>
    <x v="2"/>
    <x v="3"/>
    <x v="8"/>
    <x v="1"/>
    <x v="3"/>
    <x v="5"/>
    <x v="1"/>
    <x v="12"/>
    <x v="0"/>
    <x v="0"/>
    <s v="10 - FONDO GENERAL"/>
    <s v="(blank)"/>
    <s v="99 - MULTIPROVINCIAL"/>
    <n v="24014830"/>
    <n v="628170"/>
  </r>
  <r>
    <s v="2025"/>
    <x v="0"/>
    <x v="0"/>
    <x v="0"/>
    <x v="0"/>
    <x v="2"/>
    <x v="3"/>
    <x v="8"/>
    <x v="1"/>
    <x v="3"/>
    <x v="5"/>
    <x v="1"/>
    <x v="13"/>
    <x v="0"/>
    <x v="0"/>
    <s v="10 - FONDO GENERAL"/>
    <s v="(blank)"/>
    <s v="99 - MULTIPROVINCIAL"/>
    <n v="2700000"/>
    <n v="0"/>
  </r>
  <r>
    <s v="2025"/>
    <x v="0"/>
    <x v="0"/>
    <x v="0"/>
    <x v="0"/>
    <x v="2"/>
    <x v="3"/>
    <x v="8"/>
    <x v="1"/>
    <x v="3"/>
    <x v="5"/>
    <x v="2"/>
    <x v="14"/>
    <x v="0"/>
    <x v="0"/>
    <s v="10 - FONDO GENERAL"/>
    <s v="(blank)"/>
    <s v="99 - MULTIPROVINCIAL"/>
    <n v="70336804"/>
    <n v="102368"/>
  </r>
  <r>
    <s v="2025"/>
    <x v="0"/>
    <x v="0"/>
    <x v="0"/>
    <x v="0"/>
    <x v="2"/>
    <x v="3"/>
    <x v="8"/>
    <x v="1"/>
    <x v="3"/>
    <x v="5"/>
    <x v="2"/>
    <x v="15"/>
    <x v="0"/>
    <x v="0"/>
    <s v="10 - FONDO GENERAL"/>
    <s v="(blank)"/>
    <s v="99 - MULTIPROVINCIAL"/>
    <n v="11890742"/>
    <n v="0"/>
  </r>
  <r>
    <s v="2025"/>
    <x v="0"/>
    <x v="0"/>
    <x v="0"/>
    <x v="0"/>
    <x v="2"/>
    <x v="3"/>
    <x v="8"/>
    <x v="1"/>
    <x v="3"/>
    <x v="5"/>
    <x v="2"/>
    <x v="16"/>
    <x v="0"/>
    <x v="0"/>
    <s v="10 - FONDO GENERAL"/>
    <s v="(blank)"/>
    <s v="99 - MULTIPROVINCIAL"/>
    <n v="744380"/>
    <n v="0"/>
  </r>
  <r>
    <s v="2025"/>
    <x v="0"/>
    <x v="0"/>
    <x v="0"/>
    <x v="0"/>
    <x v="2"/>
    <x v="3"/>
    <x v="8"/>
    <x v="1"/>
    <x v="3"/>
    <x v="5"/>
    <x v="2"/>
    <x v="18"/>
    <x v="0"/>
    <x v="0"/>
    <s v="10 - FONDO GENERAL"/>
    <s v="(blank)"/>
    <s v="99 - MULTIPROVINCIAL"/>
    <n v="593400"/>
    <n v="0"/>
  </r>
  <r>
    <s v="2025"/>
    <x v="0"/>
    <x v="0"/>
    <x v="0"/>
    <x v="0"/>
    <x v="2"/>
    <x v="3"/>
    <x v="8"/>
    <x v="1"/>
    <x v="3"/>
    <x v="5"/>
    <x v="2"/>
    <x v="19"/>
    <x v="0"/>
    <x v="0"/>
    <s v="10 - FONDO GENERAL"/>
    <s v="(blank)"/>
    <s v="99 - MULTIPROVINCIAL"/>
    <n v="28302372"/>
    <n v="62982.5"/>
  </r>
  <r>
    <s v="2025"/>
    <x v="0"/>
    <x v="0"/>
    <x v="0"/>
    <x v="0"/>
    <x v="2"/>
    <x v="3"/>
    <x v="8"/>
    <x v="1"/>
    <x v="3"/>
    <x v="5"/>
    <x v="2"/>
    <x v="20"/>
    <x v="0"/>
    <x v="0"/>
    <s v="10 - FONDO GENERAL"/>
    <s v="(blank)"/>
    <s v="99 - MULTIPROVINCIAL"/>
    <n v="33806760"/>
    <n v="1947288.86"/>
  </r>
  <r>
    <s v="2025"/>
    <x v="0"/>
    <x v="0"/>
    <x v="0"/>
    <x v="0"/>
    <x v="2"/>
    <x v="3"/>
    <x v="8"/>
    <x v="1"/>
    <x v="3"/>
    <x v="5"/>
    <x v="2"/>
    <x v="21"/>
    <x v="0"/>
    <x v="0"/>
    <s v="10 - FONDO GENERAL"/>
    <s v="(blank)"/>
    <s v="99 - MULTIPROVINCIAL"/>
    <n v="73034615"/>
    <n v="136301.79999999999"/>
  </r>
  <r>
    <s v="2025"/>
    <x v="0"/>
    <x v="0"/>
    <x v="0"/>
    <x v="0"/>
    <x v="2"/>
    <x v="3"/>
    <x v="9"/>
    <x v="0"/>
    <x v="6"/>
    <x v="10"/>
    <x v="0"/>
    <x v="0"/>
    <x v="0"/>
    <x v="0"/>
    <s v="10 - FONDO GENERAL"/>
    <s v="(blank)"/>
    <s v="99 - MULTIPROVINCIAL"/>
    <n v="879837000"/>
    <n v="192704631.74000001"/>
  </r>
  <r>
    <s v="2025"/>
    <x v="0"/>
    <x v="0"/>
    <x v="0"/>
    <x v="0"/>
    <x v="2"/>
    <x v="3"/>
    <x v="9"/>
    <x v="0"/>
    <x v="6"/>
    <x v="10"/>
    <x v="0"/>
    <x v="1"/>
    <x v="0"/>
    <x v="0"/>
    <s v="10 - FONDO GENERAL"/>
    <s v="(blank)"/>
    <s v="99 - MULTIPROVINCIAL"/>
    <n v="496982800"/>
    <n v="76747133.340000004"/>
  </r>
  <r>
    <s v="2025"/>
    <x v="0"/>
    <x v="0"/>
    <x v="0"/>
    <x v="0"/>
    <x v="2"/>
    <x v="3"/>
    <x v="9"/>
    <x v="0"/>
    <x v="6"/>
    <x v="10"/>
    <x v="0"/>
    <x v="3"/>
    <x v="0"/>
    <x v="0"/>
    <s v="10 - FONDO GENERAL"/>
    <s v="(blank)"/>
    <s v="99 - MULTIPROVINCIAL"/>
    <n v="98700000"/>
    <n v="0"/>
  </r>
  <r>
    <s v="2025"/>
    <x v="0"/>
    <x v="0"/>
    <x v="0"/>
    <x v="0"/>
    <x v="2"/>
    <x v="3"/>
    <x v="9"/>
    <x v="0"/>
    <x v="6"/>
    <x v="10"/>
    <x v="0"/>
    <x v="4"/>
    <x v="0"/>
    <x v="0"/>
    <s v="10 - FONDO GENERAL"/>
    <s v="(blank)"/>
    <s v="99 - MULTIPROVINCIAL"/>
    <n v="117550000"/>
    <n v="29125925.590000007"/>
  </r>
  <r>
    <s v="2025"/>
    <x v="0"/>
    <x v="0"/>
    <x v="0"/>
    <x v="0"/>
    <x v="2"/>
    <x v="3"/>
    <x v="9"/>
    <x v="0"/>
    <x v="6"/>
    <x v="10"/>
    <x v="1"/>
    <x v="5"/>
    <x v="0"/>
    <x v="0"/>
    <s v="10 - FONDO GENERAL"/>
    <s v="(blank)"/>
    <s v="99 - MULTIPROVINCIAL"/>
    <n v="248961000"/>
    <n v="53036556.450000003"/>
  </r>
  <r>
    <s v="2025"/>
    <x v="0"/>
    <x v="0"/>
    <x v="0"/>
    <x v="0"/>
    <x v="2"/>
    <x v="3"/>
    <x v="9"/>
    <x v="0"/>
    <x v="6"/>
    <x v="10"/>
    <x v="1"/>
    <x v="6"/>
    <x v="0"/>
    <x v="0"/>
    <s v="10 - FONDO GENERAL"/>
    <s v="(blank)"/>
    <s v="99 - MULTIPROVINCIAL"/>
    <n v="30500000"/>
    <n v="2823570.49"/>
  </r>
  <r>
    <s v="2025"/>
    <x v="0"/>
    <x v="0"/>
    <x v="0"/>
    <x v="0"/>
    <x v="2"/>
    <x v="3"/>
    <x v="9"/>
    <x v="0"/>
    <x v="6"/>
    <x v="10"/>
    <x v="1"/>
    <x v="7"/>
    <x v="0"/>
    <x v="0"/>
    <s v="10 - FONDO GENERAL"/>
    <s v="(blank)"/>
    <s v="99 - MULTIPROVINCIAL"/>
    <n v="15500000"/>
    <n v="0"/>
  </r>
  <r>
    <s v="2025"/>
    <x v="0"/>
    <x v="0"/>
    <x v="0"/>
    <x v="0"/>
    <x v="2"/>
    <x v="3"/>
    <x v="9"/>
    <x v="0"/>
    <x v="6"/>
    <x v="10"/>
    <x v="1"/>
    <x v="8"/>
    <x v="0"/>
    <x v="0"/>
    <s v="10 - FONDO GENERAL"/>
    <s v="(blank)"/>
    <s v="99 - MULTIPROVINCIAL"/>
    <n v="200000"/>
    <n v="0"/>
  </r>
  <r>
    <s v="2025"/>
    <x v="0"/>
    <x v="0"/>
    <x v="0"/>
    <x v="0"/>
    <x v="2"/>
    <x v="3"/>
    <x v="9"/>
    <x v="0"/>
    <x v="6"/>
    <x v="10"/>
    <x v="1"/>
    <x v="9"/>
    <x v="0"/>
    <x v="0"/>
    <s v="10 - FONDO GENERAL"/>
    <s v="(blank)"/>
    <s v="99 - MULTIPROVINCIAL"/>
    <n v="16100000"/>
    <n v="1038780.4099999999"/>
  </r>
  <r>
    <s v="2025"/>
    <x v="0"/>
    <x v="0"/>
    <x v="0"/>
    <x v="0"/>
    <x v="2"/>
    <x v="3"/>
    <x v="9"/>
    <x v="0"/>
    <x v="6"/>
    <x v="10"/>
    <x v="1"/>
    <x v="9"/>
    <x v="0"/>
    <x v="0"/>
    <s v="20 - FONDOS CON DESTINO ESPECÍFICO"/>
    <s v="(blank)"/>
    <s v="99 - MULTIPROVINCIAL"/>
    <n v="135100000"/>
    <n v="37512.479999999996"/>
  </r>
  <r>
    <s v="2025"/>
    <x v="0"/>
    <x v="0"/>
    <x v="0"/>
    <x v="0"/>
    <x v="2"/>
    <x v="3"/>
    <x v="9"/>
    <x v="0"/>
    <x v="6"/>
    <x v="10"/>
    <x v="1"/>
    <x v="10"/>
    <x v="0"/>
    <x v="0"/>
    <s v="10 - FONDO GENERAL"/>
    <s v="(blank)"/>
    <s v="99 - MULTIPROVINCIAL"/>
    <n v="85000000"/>
    <n v="12712172.65"/>
  </r>
  <r>
    <s v="2025"/>
    <x v="0"/>
    <x v="0"/>
    <x v="0"/>
    <x v="0"/>
    <x v="2"/>
    <x v="3"/>
    <x v="9"/>
    <x v="0"/>
    <x v="6"/>
    <x v="10"/>
    <x v="1"/>
    <x v="11"/>
    <x v="0"/>
    <x v="0"/>
    <s v="10 - FONDO GENERAL"/>
    <s v="(blank)"/>
    <s v="99 - MULTIPROVINCIAL"/>
    <n v="16950000"/>
    <n v="192339.97"/>
  </r>
  <r>
    <s v="2025"/>
    <x v="0"/>
    <x v="0"/>
    <x v="0"/>
    <x v="0"/>
    <x v="2"/>
    <x v="3"/>
    <x v="9"/>
    <x v="0"/>
    <x v="6"/>
    <x v="10"/>
    <x v="1"/>
    <x v="11"/>
    <x v="0"/>
    <x v="0"/>
    <s v="20 - FONDOS CON DESTINO ESPECÍFICO"/>
    <s v="(blank)"/>
    <s v="99 - MULTIPROVINCIAL"/>
    <n v="69700000"/>
    <n v="12252632.370000001"/>
  </r>
  <r>
    <s v="2025"/>
    <x v="0"/>
    <x v="0"/>
    <x v="0"/>
    <x v="0"/>
    <x v="2"/>
    <x v="3"/>
    <x v="9"/>
    <x v="0"/>
    <x v="6"/>
    <x v="10"/>
    <x v="1"/>
    <x v="12"/>
    <x v="0"/>
    <x v="0"/>
    <s v="10 - FONDO GENERAL"/>
    <s v="(blank)"/>
    <s v="99 - MULTIPROVINCIAL"/>
    <n v="12950000"/>
    <n v="3091279.99"/>
  </r>
  <r>
    <s v="2025"/>
    <x v="0"/>
    <x v="0"/>
    <x v="0"/>
    <x v="0"/>
    <x v="2"/>
    <x v="3"/>
    <x v="9"/>
    <x v="0"/>
    <x v="6"/>
    <x v="10"/>
    <x v="1"/>
    <x v="12"/>
    <x v="0"/>
    <x v="0"/>
    <s v="20 - FONDOS CON DESTINO ESPECÍFICO"/>
    <s v="(blank)"/>
    <s v="99 - MULTIPROVINCIAL"/>
    <n v="38850000"/>
    <n v="5906175.7400000002"/>
  </r>
  <r>
    <s v="2025"/>
    <x v="0"/>
    <x v="0"/>
    <x v="0"/>
    <x v="0"/>
    <x v="2"/>
    <x v="3"/>
    <x v="9"/>
    <x v="0"/>
    <x v="6"/>
    <x v="10"/>
    <x v="1"/>
    <x v="13"/>
    <x v="0"/>
    <x v="0"/>
    <s v="10 - FONDO GENERAL"/>
    <s v="(blank)"/>
    <s v="99 - MULTIPROVINCIAL"/>
    <n v="7000000"/>
    <n v="233640"/>
  </r>
  <r>
    <s v="2025"/>
    <x v="0"/>
    <x v="0"/>
    <x v="0"/>
    <x v="0"/>
    <x v="2"/>
    <x v="3"/>
    <x v="9"/>
    <x v="0"/>
    <x v="6"/>
    <x v="10"/>
    <x v="1"/>
    <x v="13"/>
    <x v="0"/>
    <x v="0"/>
    <s v="20 - FONDOS CON DESTINO ESPECÍFICO"/>
    <s v="(blank)"/>
    <s v="99 - MULTIPROVINCIAL"/>
    <n v="15000000"/>
    <n v="5398467.2700000005"/>
  </r>
  <r>
    <s v="2025"/>
    <x v="0"/>
    <x v="0"/>
    <x v="0"/>
    <x v="0"/>
    <x v="2"/>
    <x v="3"/>
    <x v="9"/>
    <x v="0"/>
    <x v="6"/>
    <x v="10"/>
    <x v="2"/>
    <x v="14"/>
    <x v="0"/>
    <x v="0"/>
    <s v="10 - FONDO GENERAL"/>
    <s v="(blank)"/>
    <s v="99 - MULTIPROVINCIAL"/>
    <n v="340000"/>
    <n v="193723.72"/>
  </r>
  <r>
    <s v="2025"/>
    <x v="0"/>
    <x v="0"/>
    <x v="0"/>
    <x v="0"/>
    <x v="2"/>
    <x v="3"/>
    <x v="9"/>
    <x v="0"/>
    <x v="6"/>
    <x v="10"/>
    <x v="2"/>
    <x v="14"/>
    <x v="0"/>
    <x v="0"/>
    <s v="20 - FONDOS CON DESTINO ESPECÍFICO"/>
    <s v="(blank)"/>
    <s v="99 - MULTIPROVINCIAL"/>
    <n v="1000000"/>
    <n v="1559316.73"/>
  </r>
  <r>
    <s v="2025"/>
    <x v="0"/>
    <x v="0"/>
    <x v="0"/>
    <x v="0"/>
    <x v="2"/>
    <x v="3"/>
    <x v="9"/>
    <x v="0"/>
    <x v="6"/>
    <x v="10"/>
    <x v="2"/>
    <x v="15"/>
    <x v="0"/>
    <x v="0"/>
    <s v="10 - FONDO GENERAL"/>
    <s v="(blank)"/>
    <s v="99 - MULTIPROVINCIAL"/>
    <n v="1199173"/>
    <n v="0"/>
  </r>
  <r>
    <s v="2025"/>
    <x v="0"/>
    <x v="0"/>
    <x v="0"/>
    <x v="0"/>
    <x v="2"/>
    <x v="3"/>
    <x v="9"/>
    <x v="0"/>
    <x v="6"/>
    <x v="10"/>
    <x v="2"/>
    <x v="15"/>
    <x v="0"/>
    <x v="0"/>
    <s v="20 - FONDOS CON DESTINO ESPECÍFICO"/>
    <s v="(blank)"/>
    <s v="99 - MULTIPROVINCIAL"/>
    <n v="5800000"/>
    <n v="100739.88"/>
  </r>
  <r>
    <s v="2025"/>
    <x v="0"/>
    <x v="0"/>
    <x v="0"/>
    <x v="0"/>
    <x v="2"/>
    <x v="3"/>
    <x v="9"/>
    <x v="0"/>
    <x v="6"/>
    <x v="10"/>
    <x v="2"/>
    <x v="16"/>
    <x v="0"/>
    <x v="0"/>
    <s v="10 - FONDO GENERAL"/>
    <s v="(blank)"/>
    <s v="99 - MULTIPROVINCIAL"/>
    <n v="300000"/>
    <n v="543394.13"/>
  </r>
  <r>
    <s v="2025"/>
    <x v="0"/>
    <x v="0"/>
    <x v="0"/>
    <x v="0"/>
    <x v="2"/>
    <x v="3"/>
    <x v="9"/>
    <x v="0"/>
    <x v="6"/>
    <x v="10"/>
    <x v="2"/>
    <x v="16"/>
    <x v="0"/>
    <x v="0"/>
    <s v="20 - FONDOS CON DESTINO ESPECÍFICO"/>
    <s v="(blank)"/>
    <s v="99 - MULTIPROVINCIAL"/>
    <n v="1000000"/>
    <n v="0"/>
  </r>
  <r>
    <s v="2025"/>
    <x v="0"/>
    <x v="0"/>
    <x v="0"/>
    <x v="0"/>
    <x v="2"/>
    <x v="3"/>
    <x v="9"/>
    <x v="0"/>
    <x v="6"/>
    <x v="10"/>
    <x v="2"/>
    <x v="17"/>
    <x v="0"/>
    <x v="0"/>
    <s v="10 - FONDO GENERAL"/>
    <s v="(blank)"/>
    <s v="99 - MULTIPROVINCIAL"/>
    <n v="100000"/>
    <n v="0"/>
  </r>
  <r>
    <s v="2025"/>
    <x v="0"/>
    <x v="0"/>
    <x v="0"/>
    <x v="0"/>
    <x v="2"/>
    <x v="3"/>
    <x v="9"/>
    <x v="0"/>
    <x v="6"/>
    <x v="10"/>
    <x v="2"/>
    <x v="18"/>
    <x v="0"/>
    <x v="0"/>
    <s v="10 - FONDO GENERAL"/>
    <s v="(blank)"/>
    <s v="99 - MULTIPROVINCIAL"/>
    <n v="650000"/>
    <n v="0"/>
  </r>
  <r>
    <s v="2025"/>
    <x v="0"/>
    <x v="0"/>
    <x v="0"/>
    <x v="0"/>
    <x v="2"/>
    <x v="3"/>
    <x v="9"/>
    <x v="0"/>
    <x v="6"/>
    <x v="10"/>
    <x v="2"/>
    <x v="18"/>
    <x v="0"/>
    <x v="0"/>
    <s v="20 - FONDOS CON DESTINO ESPECÍFICO"/>
    <s v="(blank)"/>
    <s v="99 - MULTIPROVINCIAL"/>
    <n v="5200000"/>
    <n v="244000"/>
  </r>
  <r>
    <s v="2025"/>
    <x v="0"/>
    <x v="0"/>
    <x v="0"/>
    <x v="0"/>
    <x v="2"/>
    <x v="3"/>
    <x v="9"/>
    <x v="0"/>
    <x v="6"/>
    <x v="10"/>
    <x v="2"/>
    <x v="19"/>
    <x v="0"/>
    <x v="0"/>
    <s v="10 - FONDO GENERAL"/>
    <s v="(blank)"/>
    <s v="99 - MULTIPROVINCIAL"/>
    <n v="1480000"/>
    <n v="0"/>
  </r>
  <r>
    <s v="2025"/>
    <x v="0"/>
    <x v="0"/>
    <x v="0"/>
    <x v="0"/>
    <x v="2"/>
    <x v="3"/>
    <x v="9"/>
    <x v="0"/>
    <x v="6"/>
    <x v="10"/>
    <x v="2"/>
    <x v="19"/>
    <x v="0"/>
    <x v="0"/>
    <s v="20 - FONDOS CON DESTINO ESPECÍFICO"/>
    <s v="(blank)"/>
    <s v="99 - MULTIPROVINCIAL"/>
    <n v="8000000"/>
    <n v="0"/>
  </r>
  <r>
    <s v="2025"/>
    <x v="0"/>
    <x v="0"/>
    <x v="0"/>
    <x v="0"/>
    <x v="2"/>
    <x v="3"/>
    <x v="9"/>
    <x v="0"/>
    <x v="6"/>
    <x v="10"/>
    <x v="2"/>
    <x v="20"/>
    <x v="0"/>
    <x v="0"/>
    <s v="10 - FONDO GENERAL"/>
    <s v="(blank)"/>
    <s v="99 - MULTIPROVINCIAL"/>
    <n v="50030000"/>
    <n v="8212383.5599999996"/>
  </r>
  <r>
    <s v="2025"/>
    <x v="0"/>
    <x v="0"/>
    <x v="0"/>
    <x v="0"/>
    <x v="2"/>
    <x v="3"/>
    <x v="9"/>
    <x v="0"/>
    <x v="6"/>
    <x v="10"/>
    <x v="2"/>
    <x v="20"/>
    <x v="0"/>
    <x v="0"/>
    <s v="20 - FONDOS CON DESTINO ESPECÍFICO"/>
    <s v="(blank)"/>
    <s v="99 - MULTIPROVINCIAL"/>
    <n v="2500000"/>
    <n v="0"/>
  </r>
  <r>
    <s v="2025"/>
    <x v="0"/>
    <x v="0"/>
    <x v="0"/>
    <x v="0"/>
    <x v="2"/>
    <x v="3"/>
    <x v="9"/>
    <x v="0"/>
    <x v="6"/>
    <x v="10"/>
    <x v="2"/>
    <x v="21"/>
    <x v="0"/>
    <x v="0"/>
    <s v="10 - FONDO GENERAL"/>
    <s v="(blank)"/>
    <s v="99 - MULTIPROVINCIAL"/>
    <n v="7100000"/>
    <n v="96996"/>
  </r>
  <r>
    <s v="2025"/>
    <x v="0"/>
    <x v="0"/>
    <x v="0"/>
    <x v="0"/>
    <x v="2"/>
    <x v="3"/>
    <x v="9"/>
    <x v="0"/>
    <x v="6"/>
    <x v="10"/>
    <x v="2"/>
    <x v="21"/>
    <x v="0"/>
    <x v="0"/>
    <s v="20 - FONDOS CON DESTINO ESPECÍFICO"/>
    <s v="(blank)"/>
    <s v="99 - MULTIPROVINCIAL"/>
    <n v="57229191"/>
    <n v="1959669.07"/>
  </r>
  <r>
    <s v="2025"/>
    <x v="0"/>
    <x v="0"/>
    <x v="0"/>
    <x v="0"/>
    <x v="2"/>
    <x v="3"/>
    <x v="10"/>
    <x v="0"/>
    <x v="0"/>
    <x v="2"/>
    <x v="0"/>
    <x v="0"/>
    <x v="0"/>
    <x v="0"/>
    <s v="10 - FONDO GENERAL"/>
    <s v="(blank)"/>
    <s v="99 - MULTIPROVINCIAL"/>
    <n v="49469758"/>
    <n v="11226020.75"/>
  </r>
  <r>
    <s v="2025"/>
    <x v="0"/>
    <x v="0"/>
    <x v="0"/>
    <x v="0"/>
    <x v="2"/>
    <x v="3"/>
    <x v="10"/>
    <x v="0"/>
    <x v="0"/>
    <x v="2"/>
    <x v="0"/>
    <x v="1"/>
    <x v="0"/>
    <x v="0"/>
    <s v="10 - FONDO GENERAL"/>
    <s v="(blank)"/>
    <s v="99 - MULTIPROVINCIAL"/>
    <n v="6795000"/>
    <n v="630000"/>
  </r>
  <r>
    <s v="2025"/>
    <x v="0"/>
    <x v="0"/>
    <x v="0"/>
    <x v="0"/>
    <x v="2"/>
    <x v="3"/>
    <x v="10"/>
    <x v="0"/>
    <x v="0"/>
    <x v="2"/>
    <x v="0"/>
    <x v="4"/>
    <x v="0"/>
    <x v="0"/>
    <s v="10 - FONDO GENERAL"/>
    <s v="(blank)"/>
    <s v="99 - MULTIPROVINCIAL"/>
    <n v="7273420"/>
    <n v="1659572.2999999998"/>
  </r>
  <r>
    <s v="2025"/>
    <x v="0"/>
    <x v="0"/>
    <x v="0"/>
    <x v="0"/>
    <x v="2"/>
    <x v="3"/>
    <x v="10"/>
    <x v="0"/>
    <x v="0"/>
    <x v="2"/>
    <x v="1"/>
    <x v="5"/>
    <x v="0"/>
    <x v="0"/>
    <s v="10 - FONDO GENERAL"/>
    <s v="(blank)"/>
    <s v="99 - MULTIPROVINCIAL"/>
    <n v="1940000"/>
    <n v="583097.89"/>
  </r>
  <r>
    <s v="2025"/>
    <x v="0"/>
    <x v="0"/>
    <x v="0"/>
    <x v="0"/>
    <x v="2"/>
    <x v="3"/>
    <x v="10"/>
    <x v="0"/>
    <x v="0"/>
    <x v="2"/>
    <x v="1"/>
    <x v="6"/>
    <x v="0"/>
    <x v="0"/>
    <s v="10 - FONDO GENERAL"/>
    <s v="(blank)"/>
    <s v="99 - MULTIPROVINCIAL"/>
    <n v="50000"/>
    <n v="0"/>
  </r>
  <r>
    <s v="2025"/>
    <x v="0"/>
    <x v="0"/>
    <x v="0"/>
    <x v="0"/>
    <x v="2"/>
    <x v="3"/>
    <x v="10"/>
    <x v="0"/>
    <x v="0"/>
    <x v="2"/>
    <x v="1"/>
    <x v="10"/>
    <x v="0"/>
    <x v="0"/>
    <s v="10 - FONDO GENERAL"/>
    <s v="(blank)"/>
    <s v="99 - MULTIPROVINCIAL"/>
    <n v="40000"/>
    <n v="0"/>
  </r>
  <r>
    <s v="2025"/>
    <x v="0"/>
    <x v="0"/>
    <x v="0"/>
    <x v="0"/>
    <x v="2"/>
    <x v="3"/>
    <x v="10"/>
    <x v="0"/>
    <x v="0"/>
    <x v="2"/>
    <x v="1"/>
    <x v="11"/>
    <x v="0"/>
    <x v="0"/>
    <s v="10 - FONDO GENERAL"/>
    <s v="(blank)"/>
    <s v="99 - MULTIPROVINCIAL"/>
    <n v="2918315"/>
    <n v="3293164.53"/>
  </r>
  <r>
    <s v="2025"/>
    <x v="0"/>
    <x v="0"/>
    <x v="0"/>
    <x v="0"/>
    <x v="2"/>
    <x v="3"/>
    <x v="10"/>
    <x v="0"/>
    <x v="0"/>
    <x v="2"/>
    <x v="1"/>
    <x v="12"/>
    <x v="0"/>
    <x v="0"/>
    <s v="10 - FONDO GENERAL"/>
    <s v="(blank)"/>
    <s v="99 - MULTIPROVINCIAL"/>
    <n v="1700000"/>
    <n v="251550"/>
  </r>
  <r>
    <s v="2025"/>
    <x v="0"/>
    <x v="0"/>
    <x v="0"/>
    <x v="0"/>
    <x v="2"/>
    <x v="3"/>
    <x v="10"/>
    <x v="0"/>
    <x v="0"/>
    <x v="2"/>
    <x v="1"/>
    <x v="13"/>
    <x v="0"/>
    <x v="0"/>
    <s v="10 - FONDO GENERAL"/>
    <s v="(blank)"/>
    <s v="99 - MULTIPROVINCIAL"/>
    <n v="4000000"/>
    <n v="87531.57"/>
  </r>
  <r>
    <s v="2025"/>
    <x v="0"/>
    <x v="0"/>
    <x v="0"/>
    <x v="0"/>
    <x v="2"/>
    <x v="3"/>
    <x v="10"/>
    <x v="0"/>
    <x v="0"/>
    <x v="2"/>
    <x v="2"/>
    <x v="14"/>
    <x v="0"/>
    <x v="0"/>
    <s v="10 - FONDO GENERAL"/>
    <s v="(blank)"/>
    <s v="99 - MULTIPROVINCIAL"/>
    <n v="100000"/>
    <n v="0"/>
  </r>
  <r>
    <s v="2025"/>
    <x v="0"/>
    <x v="0"/>
    <x v="0"/>
    <x v="0"/>
    <x v="2"/>
    <x v="3"/>
    <x v="10"/>
    <x v="0"/>
    <x v="0"/>
    <x v="2"/>
    <x v="2"/>
    <x v="15"/>
    <x v="0"/>
    <x v="0"/>
    <s v="10 - FONDO GENERAL"/>
    <s v="(blank)"/>
    <s v="99 - MULTIPROVINCIAL"/>
    <n v="250000"/>
    <n v="0"/>
  </r>
  <r>
    <s v="2025"/>
    <x v="0"/>
    <x v="0"/>
    <x v="0"/>
    <x v="0"/>
    <x v="2"/>
    <x v="3"/>
    <x v="10"/>
    <x v="0"/>
    <x v="0"/>
    <x v="2"/>
    <x v="2"/>
    <x v="16"/>
    <x v="0"/>
    <x v="0"/>
    <s v="10 - FONDO GENERAL"/>
    <s v="(blank)"/>
    <s v="99 - MULTIPROVINCIAL"/>
    <n v="700000"/>
    <n v="0"/>
  </r>
  <r>
    <s v="2025"/>
    <x v="0"/>
    <x v="0"/>
    <x v="0"/>
    <x v="0"/>
    <x v="2"/>
    <x v="3"/>
    <x v="10"/>
    <x v="0"/>
    <x v="0"/>
    <x v="2"/>
    <x v="2"/>
    <x v="18"/>
    <x v="0"/>
    <x v="0"/>
    <s v="10 - FONDO GENERAL"/>
    <s v="(blank)"/>
    <s v="99 - MULTIPROVINCIAL"/>
    <n v="450000"/>
    <n v="86163.930000000008"/>
  </r>
  <r>
    <s v="2025"/>
    <x v="0"/>
    <x v="0"/>
    <x v="0"/>
    <x v="0"/>
    <x v="2"/>
    <x v="3"/>
    <x v="10"/>
    <x v="0"/>
    <x v="0"/>
    <x v="2"/>
    <x v="2"/>
    <x v="20"/>
    <x v="0"/>
    <x v="0"/>
    <s v="10 - FONDO GENERAL"/>
    <s v="(blank)"/>
    <s v="99 - MULTIPROVINCIAL"/>
    <n v="6100000"/>
    <n v="421695.93"/>
  </r>
  <r>
    <s v="2025"/>
    <x v="0"/>
    <x v="0"/>
    <x v="0"/>
    <x v="0"/>
    <x v="2"/>
    <x v="3"/>
    <x v="10"/>
    <x v="0"/>
    <x v="0"/>
    <x v="2"/>
    <x v="2"/>
    <x v="21"/>
    <x v="0"/>
    <x v="0"/>
    <s v="10 - FONDO GENERAL"/>
    <s v="(blank)"/>
    <s v="99 - MULTIPROVINCIAL"/>
    <n v="4660000"/>
    <n v="636513.72"/>
  </r>
  <r>
    <s v="2025"/>
    <x v="0"/>
    <x v="0"/>
    <x v="0"/>
    <x v="0"/>
    <x v="2"/>
    <x v="3"/>
    <x v="11"/>
    <x v="0"/>
    <x v="0"/>
    <x v="2"/>
    <x v="0"/>
    <x v="0"/>
    <x v="0"/>
    <x v="0"/>
    <s v="10 - FONDO GENERAL"/>
    <s v="(blank)"/>
    <s v="99 - MULTIPROVINCIAL"/>
    <n v="137207368"/>
    <n v="25512319.630000003"/>
  </r>
  <r>
    <s v="2025"/>
    <x v="0"/>
    <x v="0"/>
    <x v="0"/>
    <x v="0"/>
    <x v="2"/>
    <x v="3"/>
    <x v="11"/>
    <x v="0"/>
    <x v="0"/>
    <x v="2"/>
    <x v="0"/>
    <x v="1"/>
    <x v="0"/>
    <x v="0"/>
    <s v="10 - FONDO GENERAL"/>
    <s v="(blank)"/>
    <s v="99 - MULTIPROVINCIAL"/>
    <n v="23134214"/>
    <n v="637500"/>
  </r>
  <r>
    <s v="2025"/>
    <x v="0"/>
    <x v="0"/>
    <x v="0"/>
    <x v="0"/>
    <x v="2"/>
    <x v="3"/>
    <x v="11"/>
    <x v="0"/>
    <x v="0"/>
    <x v="2"/>
    <x v="0"/>
    <x v="4"/>
    <x v="0"/>
    <x v="0"/>
    <s v="10 - FONDO GENERAL"/>
    <s v="(blank)"/>
    <s v="99 - MULTIPROVINCIAL"/>
    <n v="17245742"/>
    <n v="3647554.99"/>
  </r>
  <r>
    <s v="2025"/>
    <x v="0"/>
    <x v="0"/>
    <x v="0"/>
    <x v="0"/>
    <x v="2"/>
    <x v="3"/>
    <x v="11"/>
    <x v="0"/>
    <x v="0"/>
    <x v="2"/>
    <x v="1"/>
    <x v="5"/>
    <x v="0"/>
    <x v="0"/>
    <s v="10 - FONDO GENERAL"/>
    <s v="(blank)"/>
    <s v="99 - MULTIPROVINCIAL"/>
    <n v="8710000"/>
    <n v="2475085.5700000003"/>
  </r>
  <r>
    <s v="2025"/>
    <x v="0"/>
    <x v="0"/>
    <x v="0"/>
    <x v="0"/>
    <x v="2"/>
    <x v="3"/>
    <x v="11"/>
    <x v="0"/>
    <x v="0"/>
    <x v="2"/>
    <x v="1"/>
    <x v="6"/>
    <x v="0"/>
    <x v="0"/>
    <s v="10 - FONDO GENERAL"/>
    <s v="(blank)"/>
    <s v="99 - MULTIPROVINCIAL"/>
    <n v="1500000"/>
    <n v="0"/>
  </r>
  <r>
    <s v="2025"/>
    <x v="0"/>
    <x v="0"/>
    <x v="0"/>
    <x v="0"/>
    <x v="2"/>
    <x v="3"/>
    <x v="11"/>
    <x v="0"/>
    <x v="0"/>
    <x v="2"/>
    <x v="1"/>
    <x v="7"/>
    <x v="0"/>
    <x v="0"/>
    <s v="10 - FONDO GENERAL"/>
    <s v="(blank)"/>
    <s v="99 - MULTIPROVINCIAL"/>
    <n v="2500000"/>
    <n v="68000"/>
  </r>
  <r>
    <s v="2025"/>
    <x v="0"/>
    <x v="0"/>
    <x v="0"/>
    <x v="0"/>
    <x v="2"/>
    <x v="3"/>
    <x v="11"/>
    <x v="0"/>
    <x v="0"/>
    <x v="2"/>
    <x v="1"/>
    <x v="9"/>
    <x v="0"/>
    <x v="0"/>
    <s v="10 - FONDO GENERAL"/>
    <s v="(blank)"/>
    <s v="99 - MULTIPROVINCIAL"/>
    <n v="18000000"/>
    <n v="178920"/>
  </r>
  <r>
    <s v="2025"/>
    <x v="0"/>
    <x v="0"/>
    <x v="0"/>
    <x v="0"/>
    <x v="2"/>
    <x v="3"/>
    <x v="11"/>
    <x v="0"/>
    <x v="0"/>
    <x v="2"/>
    <x v="1"/>
    <x v="10"/>
    <x v="0"/>
    <x v="0"/>
    <s v="10 - FONDO GENERAL"/>
    <s v="(blank)"/>
    <s v="99 - MULTIPROVINCIAL"/>
    <n v="3300000"/>
    <n v="0"/>
  </r>
  <r>
    <s v="2025"/>
    <x v="0"/>
    <x v="0"/>
    <x v="0"/>
    <x v="0"/>
    <x v="2"/>
    <x v="3"/>
    <x v="11"/>
    <x v="0"/>
    <x v="0"/>
    <x v="2"/>
    <x v="1"/>
    <x v="11"/>
    <x v="0"/>
    <x v="0"/>
    <s v="10 - FONDO GENERAL"/>
    <s v="(blank)"/>
    <s v="99 - MULTIPROVINCIAL"/>
    <n v="23233080"/>
    <n v="63117.72"/>
  </r>
  <r>
    <s v="2025"/>
    <x v="0"/>
    <x v="0"/>
    <x v="0"/>
    <x v="0"/>
    <x v="2"/>
    <x v="3"/>
    <x v="11"/>
    <x v="0"/>
    <x v="0"/>
    <x v="2"/>
    <x v="1"/>
    <x v="12"/>
    <x v="0"/>
    <x v="0"/>
    <s v="10 - FONDO GENERAL"/>
    <s v="(blank)"/>
    <s v="99 - MULTIPROVINCIAL"/>
    <n v="6714000"/>
    <n v="1170632.97"/>
  </r>
  <r>
    <s v="2025"/>
    <x v="0"/>
    <x v="0"/>
    <x v="0"/>
    <x v="0"/>
    <x v="2"/>
    <x v="3"/>
    <x v="11"/>
    <x v="0"/>
    <x v="0"/>
    <x v="2"/>
    <x v="1"/>
    <x v="13"/>
    <x v="0"/>
    <x v="0"/>
    <s v="10 - FONDO GENERAL"/>
    <s v="(blank)"/>
    <s v="99 - MULTIPROVINCIAL"/>
    <n v="4950000"/>
    <n v="499999.97"/>
  </r>
  <r>
    <s v="2025"/>
    <x v="0"/>
    <x v="0"/>
    <x v="0"/>
    <x v="0"/>
    <x v="2"/>
    <x v="3"/>
    <x v="11"/>
    <x v="0"/>
    <x v="0"/>
    <x v="2"/>
    <x v="2"/>
    <x v="14"/>
    <x v="0"/>
    <x v="0"/>
    <s v="10 - FONDO GENERAL"/>
    <s v="(blank)"/>
    <s v="99 - MULTIPROVINCIAL"/>
    <n v="1525398"/>
    <n v="27141"/>
  </r>
  <r>
    <s v="2025"/>
    <x v="0"/>
    <x v="0"/>
    <x v="0"/>
    <x v="0"/>
    <x v="2"/>
    <x v="3"/>
    <x v="11"/>
    <x v="0"/>
    <x v="0"/>
    <x v="2"/>
    <x v="2"/>
    <x v="15"/>
    <x v="0"/>
    <x v="0"/>
    <s v="10 - FONDO GENERAL"/>
    <s v="(blank)"/>
    <s v="99 - MULTIPROVINCIAL"/>
    <n v="1760000"/>
    <n v="0"/>
  </r>
  <r>
    <s v="2025"/>
    <x v="0"/>
    <x v="0"/>
    <x v="0"/>
    <x v="0"/>
    <x v="2"/>
    <x v="3"/>
    <x v="11"/>
    <x v="0"/>
    <x v="0"/>
    <x v="2"/>
    <x v="2"/>
    <x v="16"/>
    <x v="0"/>
    <x v="0"/>
    <s v="10 - FONDO GENERAL"/>
    <s v="(blank)"/>
    <s v="99 - MULTIPROVINCIAL"/>
    <n v="3000000"/>
    <n v="252407.24"/>
  </r>
  <r>
    <s v="2025"/>
    <x v="0"/>
    <x v="0"/>
    <x v="0"/>
    <x v="0"/>
    <x v="2"/>
    <x v="3"/>
    <x v="11"/>
    <x v="0"/>
    <x v="0"/>
    <x v="2"/>
    <x v="2"/>
    <x v="17"/>
    <x v="0"/>
    <x v="0"/>
    <s v="10 - FONDO GENERAL"/>
    <s v="(blank)"/>
    <s v="99 - MULTIPROVINCIAL"/>
    <n v="70000"/>
    <n v="0"/>
  </r>
  <r>
    <s v="2025"/>
    <x v="0"/>
    <x v="0"/>
    <x v="0"/>
    <x v="0"/>
    <x v="2"/>
    <x v="3"/>
    <x v="11"/>
    <x v="0"/>
    <x v="0"/>
    <x v="2"/>
    <x v="2"/>
    <x v="18"/>
    <x v="0"/>
    <x v="0"/>
    <s v="10 - FONDO GENERAL"/>
    <s v="(blank)"/>
    <s v="99 - MULTIPROVINCIAL"/>
    <n v="1700000"/>
    <n v="0"/>
  </r>
  <r>
    <s v="2025"/>
    <x v="0"/>
    <x v="0"/>
    <x v="0"/>
    <x v="0"/>
    <x v="2"/>
    <x v="3"/>
    <x v="11"/>
    <x v="0"/>
    <x v="0"/>
    <x v="2"/>
    <x v="2"/>
    <x v="19"/>
    <x v="0"/>
    <x v="0"/>
    <s v="10 - FONDO GENERAL"/>
    <s v="(blank)"/>
    <s v="99 - MULTIPROVINCIAL"/>
    <n v="225670"/>
    <n v="205945.4"/>
  </r>
  <r>
    <s v="2025"/>
    <x v="0"/>
    <x v="0"/>
    <x v="0"/>
    <x v="0"/>
    <x v="2"/>
    <x v="3"/>
    <x v="11"/>
    <x v="0"/>
    <x v="0"/>
    <x v="2"/>
    <x v="2"/>
    <x v="20"/>
    <x v="0"/>
    <x v="0"/>
    <s v="10 - FONDO GENERAL"/>
    <s v="(blank)"/>
    <s v="99 - MULTIPROVINCIAL"/>
    <n v="6654000"/>
    <n v="534100.72"/>
  </r>
  <r>
    <s v="2025"/>
    <x v="0"/>
    <x v="0"/>
    <x v="0"/>
    <x v="0"/>
    <x v="2"/>
    <x v="3"/>
    <x v="11"/>
    <x v="0"/>
    <x v="0"/>
    <x v="2"/>
    <x v="2"/>
    <x v="21"/>
    <x v="0"/>
    <x v="0"/>
    <s v="10 - FONDO GENERAL"/>
    <s v="(blank)"/>
    <s v="99 - MULTIPROVINCIAL"/>
    <n v="6881304"/>
    <n v="51800.119999999995"/>
  </r>
  <r>
    <s v="2025"/>
    <x v="0"/>
    <x v="0"/>
    <x v="0"/>
    <x v="0"/>
    <x v="2"/>
    <x v="3"/>
    <x v="12"/>
    <x v="2"/>
    <x v="5"/>
    <x v="11"/>
    <x v="0"/>
    <x v="0"/>
    <x v="0"/>
    <x v="0"/>
    <s v="10 - FONDO GENERAL"/>
    <s v="(blank)"/>
    <s v="99 - MULTIPROVINCIAL"/>
    <n v="45274275"/>
    <n v="10462732.609999999"/>
  </r>
  <r>
    <s v="2025"/>
    <x v="0"/>
    <x v="0"/>
    <x v="0"/>
    <x v="0"/>
    <x v="2"/>
    <x v="3"/>
    <x v="12"/>
    <x v="2"/>
    <x v="5"/>
    <x v="11"/>
    <x v="0"/>
    <x v="1"/>
    <x v="0"/>
    <x v="0"/>
    <s v="10 - FONDO GENERAL"/>
    <s v="(blank)"/>
    <s v="99 - MULTIPROVINCIAL"/>
    <n v="23804166"/>
    <n v="2295660"/>
  </r>
  <r>
    <s v="2025"/>
    <x v="0"/>
    <x v="0"/>
    <x v="0"/>
    <x v="0"/>
    <x v="2"/>
    <x v="3"/>
    <x v="12"/>
    <x v="2"/>
    <x v="5"/>
    <x v="11"/>
    <x v="0"/>
    <x v="4"/>
    <x v="0"/>
    <x v="0"/>
    <s v="10 - FONDO GENERAL"/>
    <s v="(blank)"/>
    <s v="99 - MULTIPROVINCIAL"/>
    <n v="6027791"/>
    <n v="1581012.5100000002"/>
  </r>
  <r>
    <s v="2025"/>
    <x v="0"/>
    <x v="0"/>
    <x v="0"/>
    <x v="0"/>
    <x v="2"/>
    <x v="3"/>
    <x v="12"/>
    <x v="2"/>
    <x v="5"/>
    <x v="11"/>
    <x v="1"/>
    <x v="5"/>
    <x v="0"/>
    <x v="0"/>
    <s v="10 - FONDO GENERAL"/>
    <s v="(blank)"/>
    <s v="99 - MULTIPROVINCIAL"/>
    <n v="6360000"/>
    <n v="997940.17000000016"/>
  </r>
  <r>
    <s v="2025"/>
    <x v="0"/>
    <x v="0"/>
    <x v="0"/>
    <x v="0"/>
    <x v="2"/>
    <x v="3"/>
    <x v="12"/>
    <x v="2"/>
    <x v="5"/>
    <x v="11"/>
    <x v="1"/>
    <x v="6"/>
    <x v="0"/>
    <x v="0"/>
    <s v="10 - FONDO GENERAL"/>
    <s v="(blank)"/>
    <s v="99 - MULTIPROVINCIAL"/>
    <n v="100000"/>
    <n v="0"/>
  </r>
  <r>
    <s v="2025"/>
    <x v="0"/>
    <x v="0"/>
    <x v="0"/>
    <x v="0"/>
    <x v="2"/>
    <x v="3"/>
    <x v="12"/>
    <x v="2"/>
    <x v="5"/>
    <x v="11"/>
    <x v="1"/>
    <x v="9"/>
    <x v="0"/>
    <x v="0"/>
    <s v="10 - FONDO GENERAL"/>
    <s v="(blank)"/>
    <s v="99 - MULTIPROVINCIAL"/>
    <n v="200000"/>
    <n v="0"/>
  </r>
  <r>
    <s v="2025"/>
    <x v="0"/>
    <x v="0"/>
    <x v="0"/>
    <x v="0"/>
    <x v="2"/>
    <x v="3"/>
    <x v="12"/>
    <x v="2"/>
    <x v="5"/>
    <x v="11"/>
    <x v="1"/>
    <x v="10"/>
    <x v="0"/>
    <x v="0"/>
    <s v="10 - FONDO GENERAL"/>
    <s v="(blank)"/>
    <s v="99 - MULTIPROVINCIAL"/>
    <n v="1200000"/>
    <n v="0"/>
  </r>
  <r>
    <s v="2025"/>
    <x v="0"/>
    <x v="0"/>
    <x v="0"/>
    <x v="0"/>
    <x v="2"/>
    <x v="3"/>
    <x v="12"/>
    <x v="2"/>
    <x v="5"/>
    <x v="11"/>
    <x v="1"/>
    <x v="11"/>
    <x v="0"/>
    <x v="0"/>
    <s v="10 - FONDO GENERAL"/>
    <s v="(blank)"/>
    <s v="99 - MULTIPROVINCIAL"/>
    <n v="400000"/>
    <n v="0"/>
  </r>
  <r>
    <s v="2025"/>
    <x v="0"/>
    <x v="0"/>
    <x v="0"/>
    <x v="0"/>
    <x v="2"/>
    <x v="3"/>
    <x v="12"/>
    <x v="2"/>
    <x v="5"/>
    <x v="11"/>
    <x v="1"/>
    <x v="13"/>
    <x v="0"/>
    <x v="0"/>
    <s v="10 - FONDO GENERAL"/>
    <s v="(blank)"/>
    <s v="99 - MULTIPROVINCIAL"/>
    <n v="100000"/>
    <n v="0"/>
  </r>
  <r>
    <s v="2025"/>
    <x v="0"/>
    <x v="0"/>
    <x v="0"/>
    <x v="0"/>
    <x v="2"/>
    <x v="3"/>
    <x v="12"/>
    <x v="2"/>
    <x v="5"/>
    <x v="11"/>
    <x v="2"/>
    <x v="14"/>
    <x v="0"/>
    <x v="0"/>
    <s v="10 - FONDO GENERAL"/>
    <s v="(blank)"/>
    <s v="99 - MULTIPROVINCIAL"/>
    <n v="10620000"/>
    <n v="1904993.0999999999"/>
  </r>
  <r>
    <s v="2025"/>
    <x v="0"/>
    <x v="0"/>
    <x v="0"/>
    <x v="0"/>
    <x v="2"/>
    <x v="3"/>
    <x v="12"/>
    <x v="2"/>
    <x v="5"/>
    <x v="11"/>
    <x v="2"/>
    <x v="15"/>
    <x v="0"/>
    <x v="0"/>
    <s v="10 - FONDO GENERAL"/>
    <s v="(blank)"/>
    <s v="99 - MULTIPROVINCIAL"/>
    <n v="4162809"/>
    <n v="233935"/>
  </r>
  <r>
    <s v="2025"/>
    <x v="0"/>
    <x v="0"/>
    <x v="0"/>
    <x v="0"/>
    <x v="2"/>
    <x v="3"/>
    <x v="12"/>
    <x v="2"/>
    <x v="5"/>
    <x v="11"/>
    <x v="2"/>
    <x v="16"/>
    <x v="0"/>
    <x v="0"/>
    <s v="10 - FONDO GENERAL"/>
    <s v="(blank)"/>
    <s v="99 - MULTIPROVINCIAL"/>
    <n v="300000"/>
    <n v="11826.31"/>
  </r>
  <r>
    <s v="2025"/>
    <x v="0"/>
    <x v="0"/>
    <x v="0"/>
    <x v="0"/>
    <x v="2"/>
    <x v="3"/>
    <x v="12"/>
    <x v="2"/>
    <x v="5"/>
    <x v="11"/>
    <x v="2"/>
    <x v="18"/>
    <x v="0"/>
    <x v="0"/>
    <s v="10 - FONDO GENERAL"/>
    <s v="(blank)"/>
    <s v="99 - MULTIPROVINCIAL"/>
    <n v="900000"/>
    <n v="0"/>
  </r>
  <r>
    <s v="2025"/>
    <x v="0"/>
    <x v="0"/>
    <x v="0"/>
    <x v="0"/>
    <x v="2"/>
    <x v="3"/>
    <x v="12"/>
    <x v="2"/>
    <x v="5"/>
    <x v="11"/>
    <x v="2"/>
    <x v="20"/>
    <x v="0"/>
    <x v="0"/>
    <s v="10 - FONDO GENERAL"/>
    <s v="(blank)"/>
    <s v="99 - MULTIPROVINCIAL"/>
    <n v="2984000"/>
    <n v="12597"/>
  </r>
  <r>
    <s v="2025"/>
    <x v="0"/>
    <x v="0"/>
    <x v="0"/>
    <x v="0"/>
    <x v="2"/>
    <x v="3"/>
    <x v="12"/>
    <x v="2"/>
    <x v="5"/>
    <x v="11"/>
    <x v="2"/>
    <x v="21"/>
    <x v="0"/>
    <x v="0"/>
    <s v="10 - FONDO GENERAL"/>
    <s v="(blank)"/>
    <s v="99 - MULTIPROVINCIAL"/>
    <n v="9750600"/>
    <n v="51320.84"/>
  </r>
  <r>
    <s v="2025"/>
    <x v="0"/>
    <x v="0"/>
    <x v="0"/>
    <x v="0"/>
    <x v="2"/>
    <x v="3"/>
    <x v="13"/>
    <x v="1"/>
    <x v="3"/>
    <x v="5"/>
    <x v="0"/>
    <x v="0"/>
    <x v="0"/>
    <x v="0"/>
    <s v="10 - FONDO GENERAL"/>
    <s v="(blank)"/>
    <s v="99 - MULTIPROVINCIAL"/>
    <n v="2244950383"/>
    <n v="510429173.69"/>
  </r>
  <r>
    <s v="2025"/>
    <x v="0"/>
    <x v="0"/>
    <x v="0"/>
    <x v="0"/>
    <x v="2"/>
    <x v="3"/>
    <x v="13"/>
    <x v="1"/>
    <x v="3"/>
    <x v="5"/>
    <x v="0"/>
    <x v="1"/>
    <x v="0"/>
    <x v="0"/>
    <s v="10 - FONDO GENERAL"/>
    <s v="(blank)"/>
    <s v="99 - MULTIPROVINCIAL"/>
    <n v="270138000"/>
    <n v="19687081.309999999"/>
  </r>
  <r>
    <s v="2025"/>
    <x v="0"/>
    <x v="0"/>
    <x v="0"/>
    <x v="0"/>
    <x v="2"/>
    <x v="3"/>
    <x v="13"/>
    <x v="1"/>
    <x v="3"/>
    <x v="5"/>
    <x v="0"/>
    <x v="3"/>
    <x v="0"/>
    <x v="0"/>
    <s v="10 - FONDO GENERAL"/>
    <s v="(blank)"/>
    <s v="99 - MULTIPROVINCIAL"/>
    <n v="15380000"/>
    <n v="0"/>
  </r>
  <r>
    <s v="2025"/>
    <x v="0"/>
    <x v="0"/>
    <x v="0"/>
    <x v="0"/>
    <x v="2"/>
    <x v="3"/>
    <x v="13"/>
    <x v="1"/>
    <x v="3"/>
    <x v="5"/>
    <x v="0"/>
    <x v="4"/>
    <x v="0"/>
    <x v="0"/>
    <s v="10 - FONDO GENERAL"/>
    <s v="(blank)"/>
    <s v="99 - MULTIPROVINCIAL"/>
    <n v="292777201"/>
    <n v="71759498.75999999"/>
  </r>
  <r>
    <s v="2025"/>
    <x v="0"/>
    <x v="0"/>
    <x v="0"/>
    <x v="0"/>
    <x v="2"/>
    <x v="3"/>
    <x v="13"/>
    <x v="1"/>
    <x v="3"/>
    <x v="5"/>
    <x v="1"/>
    <x v="5"/>
    <x v="0"/>
    <x v="0"/>
    <s v="10 - FONDO GENERAL"/>
    <s v="(blank)"/>
    <s v="99 - MULTIPROVINCIAL"/>
    <n v="221516724"/>
    <n v="37776482.269999996"/>
  </r>
  <r>
    <s v="2025"/>
    <x v="0"/>
    <x v="0"/>
    <x v="0"/>
    <x v="0"/>
    <x v="2"/>
    <x v="3"/>
    <x v="13"/>
    <x v="1"/>
    <x v="3"/>
    <x v="5"/>
    <x v="1"/>
    <x v="6"/>
    <x v="0"/>
    <x v="0"/>
    <s v="10 - FONDO GENERAL"/>
    <s v="(blank)"/>
    <s v="99 - MULTIPROVINCIAL"/>
    <n v="13300000"/>
    <n v="559148.92999999993"/>
  </r>
  <r>
    <s v="2025"/>
    <x v="0"/>
    <x v="0"/>
    <x v="0"/>
    <x v="0"/>
    <x v="2"/>
    <x v="3"/>
    <x v="13"/>
    <x v="1"/>
    <x v="3"/>
    <x v="5"/>
    <x v="1"/>
    <x v="7"/>
    <x v="0"/>
    <x v="0"/>
    <s v="10 - FONDO GENERAL"/>
    <s v="(blank)"/>
    <s v="99 - MULTIPROVINCIAL"/>
    <n v="55000000"/>
    <n v="11671334.170000002"/>
  </r>
  <r>
    <s v="2025"/>
    <x v="0"/>
    <x v="0"/>
    <x v="0"/>
    <x v="0"/>
    <x v="2"/>
    <x v="3"/>
    <x v="13"/>
    <x v="1"/>
    <x v="3"/>
    <x v="5"/>
    <x v="1"/>
    <x v="8"/>
    <x v="0"/>
    <x v="0"/>
    <s v="10 - FONDO GENERAL"/>
    <s v="(blank)"/>
    <s v="99 - MULTIPROVINCIAL"/>
    <n v="3900000"/>
    <n v="824147.79999999993"/>
  </r>
  <r>
    <s v="2025"/>
    <x v="0"/>
    <x v="0"/>
    <x v="0"/>
    <x v="0"/>
    <x v="2"/>
    <x v="3"/>
    <x v="13"/>
    <x v="1"/>
    <x v="3"/>
    <x v="5"/>
    <x v="1"/>
    <x v="9"/>
    <x v="0"/>
    <x v="0"/>
    <s v="10 - FONDO GENERAL"/>
    <s v="(blank)"/>
    <s v="99 - MULTIPROVINCIAL"/>
    <n v="86900000"/>
    <n v="8519162.3599999994"/>
  </r>
  <r>
    <s v="2025"/>
    <x v="0"/>
    <x v="0"/>
    <x v="0"/>
    <x v="0"/>
    <x v="2"/>
    <x v="3"/>
    <x v="13"/>
    <x v="1"/>
    <x v="3"/>
    <x v="5"/>
    <x v="1"/>
    <x v="9"/>
    <x v="0"/>
    <x v="0"/>
    <s v="40 - TRANSFERENCIAS"/>
    <s v="(blank)"/>
    <s v="99 - MULTIPROVINCIAL"/>
    <n v="0"/>
    <n v="0"/>
  </r>
  <r>
    <s v="2025"/>
    <x v="0"/>
    <x v="0"/>
    <x v="0"/>
    <x v="0"/>
    <x v="2"/>
    <x v="3"/>
    <x v="13"/>
    <x v="1"/>
    <x v="3"/>
    <x v="5"/>
    <x v="1"/>
    <x v="10"/>
    <x v="0"/>
    <x v="0"/>
    <s v="10 - FONDO GENERAL"/>
    <s v="(blank)"/>
    <s v="99 - MULTIPROVINCIAL"/>
    <n v="69000000"/>
    <n v="17625556.400000002"/>
  </r>
  <r>
    <s v="2025"/>
    <x v="0"/>
    <x v="0"/>
    <x v="0"/>
    <x v="0"/>
    <x v="2"/>
    <x v="3"/>
    <x v="13"/>
    <x v="1"/>
    <x v="3"/>
    <x v="5"/>
    <x v="1"/>
    <x v="11"/>
    <x v="0"/>
    <x v="0"/>
    <s v="10 - FONDO GENERAL"/>
    <s v="(blank)"/>
    <s v="99 - MULTIPROVINCIAL"/>
    <n v="24550000"/>
    <n v="5145425.1400000006"/>
  </r>
  <r>
    <s v="2025"/>
    <x v="0"/>
    <x v="0"/>
    <x v="0"/>
    <x v="0"/>
    <x v="2"/>
    <x v="3"/>
    <x v="13"/>
    <x v="1"/>
    <x v="3"/>
    <x v="5"/>
    <x v="1"/>
    <x v="12"/>
    <x v="0"/>
    <x v="0"/>
    <s v="10 - FONDO GENERAL"/>
    <s v="(blank)"/>
    <s v="99 - MULTIPROVINCIAL"/>
    <n v="138454223"/>
    <n v="4554226.66"/>
  </r>
  <r>
    <s v="2025"/>
    <x v="0"/>
    <x v="0"/>
    <x v="0"/>
    <x v="0"/>
    <x v="2"/>
    <x v="3"/>
    <x v="13"/>
    <x v="1"/>
    <x v="3"/>
    <x v="5"/>
    <x v="1"/>
    <x v="12"/>
    <x v="0"/>
    <x v="0"/>
    <s v="70 - DONACION EXTERNA"/>
    <s v="(blank)"/>
    <s v="99 - MULTIPROVINCIAL"/>
    <n v="18000000"/>
    <n v="0"/>
  </r>
  <r>
    <s v="2025"/>
    <x v="0"/>
    <x v="0"/>
    <x v="0"/>
    <x v="0"/>
    <x v="2"/>
    <x v="3"/>
    <x v="13"/>
    <x v="1"/>
    <x v="3"/>
    <x v="5"/>
    <x v="1"/>
    <x v="13"/>
    <x v="0"/>
    <x v="0"/>
    <s v="10 - FONDO GENERAL"/>
    <s v="(blank)"/>
    <s v="99 - MULTIPROVINCIAL"/>
    <n v="31100000"/>
    <n v="201178.19"/>
  </r>
  <r>
    <s v="2025"/>
    <x v="0"/>
    <x v="0"/>
    <x v="0"/>
    <x v="0"/>
    <x v="2"/>
    <x v="3"/>
    <x v="13"/>
    <x v="1"/>
    <x v="3"/>
    <x v="5"/>
    <x v="2"/>
    <x v="14"/>
    <x v="0"/>
    <x v="0"/>
    <s v="10 - FONDO GENERAL"/>
    <s v="(blank)"/>
    <s v="99 - MULTIPROVINCIAL"/>
    <n v="86602960"/>
    <n v="1424340.1"/>
  </r>
  <r>
    <s v="2025"/>
    <x v="0"/>
    <x v="0"/>
    <x v="0"/>
    <x v="0"/>
    <x v="2"/>
    <x v="3"/>
    <x v="13"/>
    <x v="1"/>
    <x v="3"/>
    <x v="5"/>
    <x v="2"/>
    <x v="14"/>
    <x v="0"/>
    <x v="0"/>
    <s v="40 - TRANSFERENCIAS"/>
    <s v="(blank)"/>
    <s v="99 - MULTIPROVINCIAL"/>
    <n v="0"/>
    <n v="0"/>
  </r>
  <r>
    <s v="2025"/>
    <x v="0"/>
    <x v="0"/>
    <x v="0"/>
    <x v="0"/>
    <x v="2"/>
    <x v="3"/>
    <x v="13"/>
    <x v="1"/>
    <x v="3"/>
    <x v="5"/>
    <x v="2"/>
    <x v="15"/>
    <x v="0"/>
    <x v="0"/>
    <s v="10 - FONDO GENERAL"/>
    <s v="(blank)"/>
    <s v="99 - MULTIPROVINCIAL"/>
    <n v="4775800"/>
    <n v="106922.15"/>
  </r>
  <r>
    <s v="2025"/>
    <x v="0"/>
    <x v="0"/>
    <x v="0"/>
    <x v="0"/>
    <x v="2"/>
    <x v="3"/>
    <x v="13"/>
    <x v="1"/>
    <x v="3"/>
    <x v="5"/>
    <x v="2"/>
    <x v="16"/>
    <x v="0"/>
    <x v="0"/>
    <s v="10 - FONDO GENERAL"/>
    <s v="(blank)"/>
    <s v="99 - MULTIPROVINCIAL"/>
    <n v="5043082"/>
    <n v="72416.59"/>
  </r>
  <r>
    <s v="2025"/>
    <x v="0"/>
    <x v="0"/>
    <x v="0"/>
    <x v="0"/>
    <x v="2"/>
    <x v="3"/>
    <x v="13"/>
    <x v="1"/>
    <x v="3"/>
    <x v="5"/>
    <x v="2"/>
    <x v="17"/>
    <x v="0"/>
    <x v="0"/>
    <s v="10 - FONDO GENERAL"/>
    <s v="(blank)"/>
    <s v="99 - MULTIPROVINCIAL"/>
    <n v="4000000"/>
    <n v="117774.74"/>
  </r>
  <r>
    <s v="2025"/>
    <x v="0"/>
    <x v="0"/>
    <x v="0"/>
    <x v="0"/>
    <x v="2"/>
    <x v="3"/>
    <x v="13"/>
    <x v="1"/>
    <x v="3"/>
    <x v="5"/>
    <x v="2"/>
    <x v="18"/>
    <x v="0"/>
    <x v="0"/>
    <s v="10 - FONDO GENERAL"/>
    <s v="(blank)"/>
    <s v="99 - MULTIPROVINCIAL"/>
    <n v="4500000"/>
    <n v="0"/>
  </r>
  <r>
    <s v="2025"/>
    <x v="0"/>
    <x v="0"/>
    <x v="0"/>
    <x v="0"/>
    <x v="2"/>
    <x v="3"/>
    <x v="13"/>
    <x v="1"/>
    <x v="3"/>
    <x v="5"/>
    <x v="2"/>
    <x v="19"/>
    <x v="0"/>
    <x v="0"/>
    <s v="10 - FONDO GENERAL"/>
    <s v="(blank)"/>
    <s v="99 - MULTIPROVINCIAL"/>
    <n v="7950000"/>
    <n v="0.01"/>
  </r>
  <r>
    <s v="2025"/>
    <x v="0"/>
    <x v="0"/>
    <x v="0"/>
    <x v="0"/>
    <x v="2"/>
    <x v="3"/>
    <x v="13"/>
    <x v="1"/>
    <x v="3"/>
    <x v="5"/>
    <x v="2"/>
    <x v="20"/>
    <x v="0"/>
    <x v="0"/>
    <s v="10 - FONDO GENERAL"/>
    <s v="(blank)"/>
    <s v="99 - MULTIPROVINCIAL"/>
    <n v="73525000"/>
    <n v="3238453.8699999996"/>
  </r>
  <r>
    <s v="2025"/>
    <x v="0"/>
    <x v="0"/>
    <x v="0"/>
    <x v="0"/>
    <x v="2"/>
    <x v="3"/>
    <x v="13"/>
    <x v="1"/>
    <x v="3"/>
    <x v="5"/>
    <x v="2"/>
    <x v="21"/>
    <x v="0"/>
    <x v="0"/>
    <s v="10 - FONDO GENERAL"/>
    <s v="(blank)"/>
    <s v="99 - MULTIPROVINCIAL"/>
    <n v="51150000"/>
    <n v="1170540.24"/>
  </r>
  <r>
    <s v="2025"/>
    <x v="0"/>
    <x v="0"/>
    <x v="0"/>
    <x v="0"/>
    <x v="2"/>
    <x v="3"/>
    <x v="13"/>
    <x v="1"/>
    <x v="3"/>
    <x v="5"/>
    <x v="2"/>
    <x v="21"/>
    <x v="0"/>
    <x v="0"/>
    <s v="40 - TRANSFERENCIAS"/>
    <s v="(blank)"/>
    <s v="99 - MULTIPROVINCIAL"/>
    <n v="0"/>
    <n v="0"/>
  </r>
  <r>
    <s v="2025"/>
    <x v="0"/>
    <x v="0"/>
    <x v="0"/>
    <x v="0"/>
    <x v="2"/>
    <x v="3"/>
    <x v="13"/>
    <x v="1"/>
    <x v="4"/>
    <x v="12"/>
    <x v="0"/>
    <x v="0"/>
    <x v="0"/>
    <x v="0"/>
    <s v="10 - FONDO GENERAL"/>
    <s v="(blank)"/>
    <s v="99 - MULTIPROVINCIAL"/>
    <n v="45703000"/>
    <n v="8652500"/>
  </r>
  <r>
    <s v="2025"/>
    <x v="0"/>
    <x v="0"/>
    <x v="0"/>
    <x v="0"/>
    <x v="2"/>
    <x v="3"/>
    <x v="13"/>
    <x v="1"/>
    <x v="4"/>
    <x v="12"/>
    <x v="0"/>
    <x v="1"/>
    <x v="0"/>
    <x v="0"/>
    <s v="10 - FONDO GENERAL"/>
    <s v="(blank)"/>
    <s v="99 - MULTIPROVINCIAL"/>
    <n v="7462000"/>
    <n v="887027.39999999991"/>
  </r>
  <r>
    <s v="2025"/>
    <x v="0"/>
    <x v="0"/>
    <x v="0"/>
    <x v="0"/>
    <x v="2"/>
    <x v="3"/>
    <x v="13"/>
    <x v="1"/>
    <x v="4"/>
    <x v="12"/>
    <x v="0"/>
    <x v="4"/>
    <x v="0"/>
    <x v="0"/>
    <s v="10 - FONDO GENERAL"/>
    <s v="(blank)"/>
    <s v="99 - MULTIPROVINCIAL"/>
    <n v="6295198"/>
    <n v="1312218.49"/>
  </r>
  <r>
    <s v="2025"/>
    <x v="0"/>
    <x v="0"/>
    <x v="0"/>
    <x v="0"/>
    <x v="2"/>
    <x v="3"/>
    <x v="13"/>
    <x v="1"/>
    <x v="4"/>
    <x v="12"/>
    <x v="1"/>
    <x v="5"/>
    <x v="0"/>
    <x v="0"/>
    <s v="10 - FONDO GENERAL"/>
    <s v="(blank)"/>
    <s v="99 - MULTIPROVINCIAL"/>
    <n v="1250000"/>
    <n v="2665038.2000000002"/>
  </r>
  <r>
    <s v="2025"/>
    <x v="0"/>
    <x v="0"/>
    <x v="0"/>
    <x v="0"/>
    <x v="2"/>
    <x v="3"/>
    <x v="13"/>
    <x v="1"/>
    <x v="4"/>
    <x v="12"/>
    <x v="1"/>
    <x v="6"/>
    <x v="0"/>
    <x v="0"/>
    <s v="10 - FONDO GENERAL"/>
    <s v="(blank)"/>
    <s v="99 - MULTIPROVINCIAL"/>
    <n v="12000000"/>
    <n v="294999.98"/>
  </r>
  <r>
    <s v="2025"/>
    <x v="0"/>
    <x v="0"/>
    <x v="0"/>
    <x v="0"/>
    <x v="2"/>
    <x v="3"/>
    <x v="13"/>
    <x v="1"/>
    <x v="4"/>
    <x v="12"/>
    <x v="1"/>
    <x v="7"/>
    <x v="0"/>
    <x v="0"/>
    <s v="10 - FONDO GENERAL"/>
    <s v="(blank)"/>
    <s v="99 - MULTIPROVINCIAL"/>
    <n v="5000000"/>
    <n v="36744.410000000003"/>
  </r>
  <r>
    <s v="2025"/>
    <x v="0"/>
    <x v="0"/>
    <x v="0"/>
    <x v="0"/>
    <x v="2"/>
    <x v="3"/>
    <x v="13"/>
    <x v="1"/>
    <x v="4"/>
    <x v="12"/>
    <x v="1"/>
    <x v="9"/>
    <x v="0"/>
    <x v="0"/>
    <s v="10 - FONDO GENERAL"/>
    <s v="(blank)"/>
    <s v="99 - MULTIPROVINCIAL"/>
    <n v="2799999"/>
    <n v="347972.97"/>
  </r>
  <r>
    <s v="2025"/>
    <x v="0"/>
    <x v="0"/>
    <x v="0"/>
    <x v="0"/>
    <x v="2"/>
    <x v="3"/>
    <x v="13"/>
    <x v="1"/>
    <x v="4"/>
    <x v="12"/>
    <x v="1"/>
    <x v="11"/>
    <x v="0"/>
    <x v="0"/>
    <s v="10 - FONDO GENERAL"/>
    <s v="(blank)"/>
    <s v="99 - MULTIPROVINCIAL"/>
    <n v="1900000"/>
    <n v="39220.879999999997"/>
  </r>
  <r>
    <s v="2025"/>
    <x v="0"/>
    <x v="0"/>
    <x v="0"/>
    <x v="0"/>
    <x v="2"/>
    <x v="3"/>
    <x v="13"/>
    <x v="1"/>
    <x v="4"/>
    <x v="12"/>
    <x v="1"/>
    <x v="12"/>
    <x v="0"/>
    <x v="0"/>
    <s v="10 - FONDO GENERAL"/>
    <s v="(blank)"/>
    <s v="99 - MULTIPROVINCIAL"/>
    <n v="4000000"/>
    <n v="0"/>
  </r>
  <r>
    <s v="2025"/>
    <x v="0"/>
    <x v="0"/>
    <x v="0"/>
    <x v="0"/>
    <x v="2"/>
    <x v="3"/>
    <x v="13"/>
    <x v="1"/>
    <x v="4"/>
    <x v="12"/>
    <x v="1"/>
    <x v="13"/>
    <x v="0"/>
    <x v="0"/>
    <s v="10 - FONDO GENERAL"/>
    <s v="(blank)"/>
    <s v="99 - MULTIPROVINCIAL"/>
    <n v="1000000"/>
    <n v="0"/>
  </r>
  <r>
    <s v="2025"/>
    <x v="0"/>
    <x v="0"/>
    <x v="0"/>
    <x v="0"/>
    <x v="2"/>
    <x v="3"/>
    <x v="13"/>
    <x v="1"/>
    <x v="4"/>
    <x v="12"/>
    <x v="2"/>
    <x v="14"/>
    <x v="0"/>
    <x v="0"/>
    <s v="10 - FONDO GENERAL"/>
    <s v="(blank)"/>
    <s v="99 - MULTIPROVINCIAL"/>
    <n v="3600"/>
    <n v="0"/>
  </r>
  <r>
    <s v="2025"/>
    <x v="0"/>
    <x v="0"/>
    <x v="0"/>
    <x v="0"/>
    <x v="2"/>
    <x v="3"/>
    <x v="13"/>
    <x v="1"/>
    <x v="4"/>
    <x v="12"/>
    <x v="2"/>
    <x v="16"/>
    <x v="0"/>
    <x v="0"/>
    <s v="10 - FONDO GENERAL"/>
    <s v="(blank)"/>
    <s v="99 - MULTIPROVINCIAL"/>
    <n v="199330"/>
    <n v="0"/>
  </r>
  <r>
    <s v="2025"/>
    <x v="0"/>
    <x v="0"/>
    <x v="0"/>
    <x v="0"/>
    <x v="2"/>
    <x v="3"/>
    <x v="13"/>
    <x v="1"/>
    <x v="4"/>
    <x v="12"/>
    <x v="2"/>
    <x v="19"/>
    <x v="0"/>
    <x v="0"/>
    <s v="10 - FONDO GENERAL"/>
    <s v="(blank)"/>
    <s v="99 - MULTIPROVINCIAL"/>
    <n v="42857"/>
    <n v="0"/>
  </r>
  <r>
    <s v="2025"/>
    <x v="0"/>
    <x v="0"/>
    <x v="0"/>
    <x v="0"/>
    <x v="2"/>
    <x v="3"/>
    <x v="13"/>
    <x v="1"/>
    <x v="4"/>
    <x v="12"/>
    <x v="2"/>
    <x v="20"/>
    <x v="0"/>
    <x v="0"/>
    <s v="10 - FONDO GENERAL"/>
    <s v="(blank)"/>
    <s v="99 - MULTIPROVINCIAL"/>
    <n v="7519106"/>
    <n v="0"/>
  </r>
  <r>
    <s v="2025"/>
    <x v="0"/>
    <x v="0"/>
    <x v="0"/>
    <x v="0"/>
    <x v="2"/>
    <x v="3"/>
    <x v="13"/>
    <x v="1"/>
    <x v="4"/>
    <x v="12"/>
    <x v="2"/>
    <x v="21"/>
    <x v="0"/>
    <x v="0"/>
    <s v="10 - FONDO GENERAL"/>
    <s v="(blank)"/>
    <s v="99 - MULTIPROVINCIAL"/>
    <n v="2165571"/>
    <n v="14573"/>
  </r>
  <r>
    <s v="2025"/>
    <x v="0"/>
    <x v="0"/>
    <x v="0"/>
    <x v="0"/>
    <x v="2"/>
    <x v="3"/>
    <x v="13"/>
    <x v="1"/>
    <x v="4"/>
    <x v="7"/>
    <x v="0"/>
    <x v="0"/>
    <x v="0"/>
    <x v="0"/>
    <s v="10 - FONDO GENERAL"/>
    <s v="(blank)"/>
    <s v="99 - MULTIPROVINCIAL"/>
    <n v="15300000"/>
    <n v="0"/>
  </r>
  <r>
    <s v="2025"/>
    <x v="0"/>
    <x v="0"/>
    <x v="0"/>
    <x v="0"/>
    <x v="2"/>
    <x v="3"/>
    <x v="13"/>
    <x v="1"/>
    <x v="4"/>
    <x v="7"/>
    <x v="1"/>
    <x v="9"/>
    <x v="0"/>
    <x v="0"/>
    <s v="10 - FONDO GENERAL"/>
    <s v="(blank)"/>
    <s v="99 - MULTIPROVINCIAL"/>
    <n v="2000000"/>
    <n v="0"/>
  </r>
  <r>
    <s v="2025"/>
    <x v="0"/>
    <x v="0"/>
    <x v="0"/>
    <x v="0"/>
    <x v="2"/>
    <x v="3"/>
    <x v="13"/>
    <x v="1"/>
    <x v="4"/>
    <x v="7"/>
    <x v="1"/>
    <x v="12"/>
    <x v="0"/>
    <x v="0"/>
    <s v="10 - FONDO GENERAL"/>
    <s v="(blank)"/>
    <s v="99 - MULTIPROVINCIAL"/>
    <n v="8259670"/>
    <n v="0"/>
  </r>
  <r>
    <s v="2025"/>
    <x v="0"/>
    <x v="0"/>
    <x v="0"/>
    <x v="0"/>
    <x v="2"/>
    <x v="3"/>
    <x v="13"/>
    <x v="1"/>
    <x v="4"/>
    <x v="7"/>
    <x v="1"/>
    <x v="13"/>
    <x v="0"/>
    <x v="0"/>
    <s v="10 - FONDO GENERAL"/>
    <s v="(blank)"/>
    <s v="99 - MULTIPROVINCIAL"/>
    <n v="3300000"/>
    <n v="330000"/>
  </r>
  <r>
    <s v="2025"/>
    <x v="0"/>
    <x v="0"/>
    <x v="0"/>
    <x v="0"/>
    <x v="2"/>
    <x v="3"/>
    <x v="13"/>
    <x v="1"/>
    <x v="4"/>
    <x v="7"/>
    <x v="2"/>
    <x v="14"/>
    <x v="0"/>
    <x v="0"/>
    <s v="10 - FONDO GENERAL"/>
    <s v="(blank)"/>
    <s v="99 - MULTIPROVINCIAL"/>
    <n v="5094762"/>
    <n v="0"/>
  </r>
  <r>
    <s v="2025"/>
    <x v="0"/>
    <x v="0"/>
    <x v="0"/>
    <x v="0"/>
    <x v="2"/>
    <x v="3"/>
    <x v="13"/>
    <x v="1"/>
    <x v="4"/>
    <x v="7"/>
    <x v="2"/>
    <x v="15"/>
    <x v="0"/>
    <x v="0"/>
    <s v="10 - FONDO GENERAL"/>
    <s v="(blank)"/>
    <s v="99 - MULTIPROVINCIAL"/>
    <n v="283157"/>
    <n v="0"/>
  </r>
  <r>
    <s v="2025"/>
    <x v="0"/>
    <x v="0"/>
    <x v="0"/>
    <x v="0"/>
    <x v="2"/>
    <x v="3"/>
    <x v="13"/>
    <x v="1"/>
    <x v="4"/>
    <x v="7"/>
    <x v="2"/>
    <x v="16"/>
    <x v="0"/>
    <x v="0"/>
    <s v="10 - FONDO GENERAL"/>
    <s v="(blank)"/>
    <s v="99 - MULTIPROVINCIAL"/>
    <n v="346900"/>
    <n v="0"/>
  </r>
  <r>
    <s v="2025"/>
    <x v="0"/>
    <x v="0"/>
    <x v="0"/>
    <x v="0"/>
    <x v="2"/>
    <x v="3"/>
    <x v="13"/>
    <x v="1"/>
    <x v="4"/>
    <x v="7"/>
    <x v="2"/>
    <x v="17"/>
    <x v="0"/>
    <x v="0"/>
    <s v="10 - FONDO GENERAL"/>
    <s v="(blank)"/>
    <s v="99 - MULTIPROVINCIAL"/>
    <n v="21240"/>
    <n v="0"/>
  </r>
  <r>
    <s v="2025"/>
    <x v="0"/>
    <x v="0"/>
    <x v="0"/>
    <x v="0"/>
    <x v="2"/>
    <x v="3"/>
    <x v="13"/>
    <x v="1"/>
    <x v="4"/>
    <x v="7"/>
    <x v="2"/>
    <x v="21"/>
    <x v="0"/>
    <x v="0"/>
    <s v="10 - FONDO GENERAL"/>
    <s v="(blank)"/>
    <s v="99 - MULTIPROVINCIAL"/>
    <n v="5394271"/>
    <n v="0"/>
  </r>
  <r>
    <s v="2025"/>
    <x v="0"/>
    <x v="0"/>
    <x v="0"/>
    <x v="0"/>
    <x v="2"/>
    <x v="3"/>
    <x v="14"/>
    <x v="1"/>
    <x v="3"/>
    <x v="5"/>
    <x v="0"/>
    <x v="0"/>
    <x v="0"/>
    <x v="0"/>
    <s v="10 - FONDO GENERAL"/>
    <s v="(blank)"/>
    <s v="99 - MULTIPROVINCIAL"/>
    <n v="296897333"/>
    <n v="60945933.43"/>
  </r>
  <r>
    <s v="2025"/>
    <x v="0"/>
    <x v="0"/>
    <x v="0"/>
    <x v="0"/>
    <x v="2"/>
    <x v="3"/>
    <x v="14"/>
    <x v="1"/>
    <x v="3"/>
    <x v="5"/>
    <x v="0"/>
    <x v="1"/>
    <x v="0"/>
    <x v="0"/>
    <s v="10 - FONDO GENERAL"/>
    <s v="(blank)"/>
    <s v="99 - MULTIPROVINCIAL"/>
    <n v="63195666"/>
    <n v="4323000"/>
  </r>
  <r>
    <s v="2025"/>
    <x v="0"/>
    <x v="0"/>
    <x v="0"/>
    <x v="0"/>
    <x v="2"/>
    <x v="3"/>
    <x v="14"/>
    <x v="1"/>
    <x v="3"/>
    <x v="5"/>
    <x v="0"/>
    <x v="3"/>
    <x v="0"/>
    <x v="0"/>
    <s v="10 - FONDO GENERAL"/>
    <s v="(blank)"/>
    <s v="99 - MULTIPROVINCIAL"/>
    <n v="4642328"/>
    <n v="0"/>
  </r>
  <r>
    <s v="2025"/>
    <x v="0"/>
    <x v="0"/>
    <x v="0"/>
    <x v="0"/>
    <x v="2"/>
    <x v="3"/>
    <x v="14"/>
    <x v="1"/>
    <x v="3"/>
    <x v="5"/>
    <x v="0"/>
    <x v="4"/>
    <x v="0"/>
    <x v="0"/>
    <s v="10 - FONDO GENERAL"/>
    <s v="(blank)"/>
    <s v="99 - MULTIPROVINCIAL"/>
    <n v="39958275"/>
    <n v="9242812.9699999988"/>
  </r>
  <r>
    <s v="2025"/>
    <x v="0"/>
    <x v="0"/>
    <x v="0"/>
    <x v="0"/>
    <x v="2"/>
    <x v="3"/>
    <x v="14"/>
    <x v="1"/>
    <x v="3"/>
    <x v="5"/>
    <x v="1"/>
    <x v="5"/>
    <x v="0"/>
    <x v="0"/>
    <s v="10 - FONDO GENERAL"/>
    <s v="(blank)"/>
    <s v="99 - MULTIPROVINCIAL"/>
    <n v="42785000"/>
    <n v="12281730.890000001"/>
  </r>
  <r>
    <s v="2025"/>
    <x v="0"/>
    <x v="0"/>
    <x v="0"/>
    <x v="0"/>
    <x v="2"/>
    <x v="3"/>
    <x v="14"/>
    <x v="1"/>
    <x v="3"/>
    <x v="5"/>
    <x v="1"/>
    <x v="6"/>
    <x v="0"/>
    <x v="0"/>
    <s v="10 - FONDO GENERAL"/>
    <s v="(blank)"/>
    <s v="99 - MULTIPROVINCIAL"/>
    <n v="5000000"/>
    <n v="50000.01"/>
  </r>
  <r>
    <s v="2025"/>
    <x v="0"/>
    <x v="0"/>
    <x v="0"/>
    <x v="0"/>
    <x v="2"/>
    <x v="3"/>
    <x v="14"/>
    <x v="1"/>
    <x v="3"/>
    <x v="5"/>
    <x v="1"/>
    <x v="7"/>
    <x v="0"/>
    <x v="0"/>
    <s v="10 - FONDO GENERAL"/>
    <s v="(blank)"/>
    <s v="99 - MULTIPROVINCIAL"/>
    <n v="6933667"/>
    <n v="0"/>
  </r>
  <r>
    <s v="2025"/>
    <x v="0"/>
    <x v="0"/>
    <x v="0"/>
    <x v="0"/>
    <x v="2"/>
    <x v="3"/>
    <x v="14"/>
    <x v="1"/>
    <x v="3"/>
    <x v="5"/>
    <x v="1"/>
    <x v="8"/>
    <x v="0"/>
    <x v="0"/>
    <s v="10 - FONDO GENERAL"/>
    <s v="(blank)"/>
    <s v="99 - MULTIPROVINCIAL"/>
    <n v="1650000"/>
    <n v="132733"/>
  </r>
  <r>
    <s v="2025"/>
    <x v="0"/>
    <x v="0"/>
    <x v="0"/>
    <x v="0"/>
    <x v="2"/>
    <x v="3"/>
    <x v="14"/>
    <x v="1"/>
    <x v="3"/>
    <x v="5"/>
    <x v="1"/>
    <x v="9"/>
    <x v="0"/>
    <x v="0"/>
    <s v="10 - FONDO GENERAL"/>
    <s v="(blank)"/>
    <s v="99 - MULTIPROVINCIAL"/>
    <n v="37700000"/>
    <n v="751704.18"/>
  </r>
  <r>
    <s v="2025"/>
    <x v="0"/>
    <x v="0"/>
    <x v="0"/>
    <x v="0"/>
    <x v="2"/>
    <x v="3"/>
    <x v="14"/>
    <x v="1"/>
    <x v="3"/>
    <x v="5"/>
    <x v="1"/>
    <x v="10"/>
    <x v="0"/>
    <x v="0"/>
    <s v="10 - FONDO GENERAL"/>
    <s v="(blank)"/>
    <s v="99 - MULTIPROVINCIAL"/>
    <n v="8100000"/>
    <n v="820246.5"/>
  </r>
  <r>
    <s v="2025"/>
    <x v="0"/>
    <x v="0"/>
    <x v="0"/>
    <x v="0"/>
    <x v="2"/>
    <x v="3"/>
    <x v="14"/>
    <x v="1"/>
    <x v="3"/>
    <x v="5"/>
    <x v="1"/>
    <x v="11"/>
    <x v="0"/>
    <x v="0"/>
    <s v="10 - FONDO GENERAL"/>
    <s v="(blank)"/>
    <s v="99 - MULTIPROVINCIAL"/>
    <n v="8182667"/>
    <n v="2078327.79"/>
  </r>
  <r>
    <s v="2025"/>
    <x v="0"/>
    <x v="0"/>
    <x v="0"/>
    <x v="0"/>
    <x v="2"/>
    <x v="3"/>
    <x v="14"/>
    <x v="1"/>
    <x v="3"/>
    <x v="5"/>
    <x v="1"/>
    <x v="12"/>
    <x v="0"/>
    <x v="0"/>
    <s v="10 - FONDO GENERAL"/>
    <s v="(blank)"/>
    <s v="99 - MULTIPROVINCIAL"/>
    <n v="12097667"/>
    <n v="431935"/>
  </r>
  <r>
    <s v="2025"/>
    <x v="0"/>
    <x v="0"/>
    <x v="0"/>
    <x v="0"/>
    <x v="2"/>
    <x v="3"/>
    <x v="14"/>
    <x v="1"/>
    <x v="3"/>
    <x v="5"/>
    <x v="1"/>
    <x v="13"/>
    <x v="0"/>
    <x v="0"/>
    <s v="10 - FONDO GENERAL"/>
    <s v="(blank)"/>
    <s v="99 - MULTIPROVINCIAL"/>
    <n v="6200000"/>
    <n v="319129.49"/>
  </r>
  <r>
    <s v="2025"/>
    <x v="0"/>
    <x v="0"/>
    <x v="0"/>
    <x v="0"/>
    <x v="2"/>
    <x v="3"/>
    <x v="14"/>
    <x v="1"/>
    <x v="3"/>
    <x v="5"/>
    <x v="2"/>
    <x v="14"/>
    <x v="0"/>
    <x v="0"/>
    <s v="10 - FONDO GENERAL"/>
    <s v="(blank)"/>
    <s v="99 - MULTIPROVINCIAL"/>
    <n v="1600000"/>
    <n v="501269.14"/>
  </r>
  <r>
    <s v="2025"/>
    <x v="0"/>
    <x v="0"/>
    <x v="0"/>
    <x v="0"/>
    <x v="2"/>
    <x v="3"/>
    <x v="14"/>
    <x v="1"/>
    <x v="3"/>
    <x v="5"/>
    <x v="2"/>
    <x v="15"/>
    <x v="0"/>
    <x v="0"/>
    <s v="10 - FONDO GENERAL"/>
    <s v="(blank)"/>
    <s v="99 - MULTIPROVINCIAL"/>
    <n v="1200000"/>
    <n v="0"/>
  </r>
  <r>
    <s v="2025"/>
    <x v="0"/>
    <x v="0"/>
    <x v="0"/>
    <x v="0"/>
    <x v="2"/>
    <x v="3"/>
    <x v="14"/>
    <x v="1"/>
    <x v="3"/>
    <x v="5"/>
    <x v="2"/>
    <x v="16"/>
    <x v="0"/>
    <x v="0"/>
    <s v="10 - FONDO GENERAL"/>
    <s v="(blank)"/>
    <s v="99 - MULTIPROVINCIAL"/>
    <n v="1600000"/>
    <n v="151040"/>
  </r>
  <r>
    <s v="2025"/>
    <x v="0"/>
    <x v="0"/>
    <x v="0"/>
    <x v="0"/>
    <x v="2"/>
    <x v="3"/>
    <x v="14"/>
    <x v="1"/>
    <x v="3"/>
    <x v="5"/>
    <x v="2"/>
    <x v="17"/>
    <x v="0"/>
    <x v="0"/>
    <s v="10 - FONDO GENERAL"/>
    <s v="(blank)"/>
    <s v="99 - MULTIPROVINCIAL"/>
    <n v="50000"/>
    <n v="20282.68"/>
  </r>
  <r>
    <s v="2025"/>
    <x v="0"/>
    <x v="0"/>
    <x v="0"/>
    <x v="0"/>
    <x v="2"/>
    <x v="3"/>
    <x v="14"/>
    <x v="1"/>
    <x v="3"/>
    <x v="5"/>
    <x v="2"/>
    <x v="18"/>
    <x v="0"/>
    <x v="0"/>
    <s v="10 - FONDO GENERAL"/>
    <s v="(blank)"/>
    <s v="99 - MULTIPROVINCIAL"/>
    <n v="700000"/>
    <n v="0"/>
  </r>
  <r>
    <s v="2025"/>
    <x v="0"/>
    <x v="0"/>
    <x v="0"/>
    <x v="0"/>
    <x v="2"/>
    <x v="3"/>
    <x v="14"/>
    <x v="1"/>
    <x v="3"/>
    <x v="5"/>
    <x v="2"/>
    <x v="19"/>
    <x v="0"/>
    <x v="0"/>
    <s v="10 - FONDO GENERAL"/>
    <s v="(blank)"/>
    <s v="99 - MULTIPROVINCIAL"/>
    <n v="80000"/>
    <n v="0"/>
  </r>
  <r>
    <s v="2025"/>
    <x v="0"/>
    <x v="0"/>
    <x v="0"/>
    <x v="0"/>
    <x v="2"/>
    <x v="3"/>
    <x v="14"/>
    <x v="1"/>
    <x v="3"/>
    <x v="5"/>
    <x v="2"/>
    <x v="20"/>
    <x v="0"/>
    <x v="0"/>
    <s v="10 - FONDO GENERAL"/>
    <s v="(blank)"/>
    <s v="99 - MULTIPROVINCIAL"/>
    <n v="10720000"/>
    <n v="836108"/>
  </r>
  <r>
    <s v="2025"/>
    <x v="0"/>
    <x v="0"/>
    <x v="0"/>
    <x v="0"/>
    <x v="2"/>
    <x v="3"/>
    <x v="14"/>
    <x v="1"/>
    <x v="3"/>
    <x v="5"/>
    <x v="2"/>
    <x v="21"/>
    <x v="0"/>
    <x v="0"/>
    <s v="10 - FONDO GENERAL"/>
    <s v="(blank)"/>
    <s v="99 - MULTIPROVINCIAL"/>
    <n v="5611725"/>
    <n v="340046.37"/>
  </r>
  <r>
    <s v="2025"/>
    <x v="0"/>
    <x v="0"/>
    <x v="0"/>
    <x v="0"/>
    <x v="2"/>
    <x v="3"/>
    <x v="15"/>
    <x v="0"/>
    <x v="0"/>
    <x v="2"/>
    <x v="0"/>
    <x v="0"/>
    <x v="0"/>
    <x v="0"/>
    <s v="10 - FONDO GENERAL"/>
    <s v="(blank)"/>
    <s v="99 - MULTIPROVINCIAL"/>
    <n v="175482000"/>
    <n v="38062541.689999998"/>
  </r>
  <r>
    <s v="2025"/>
    <x v="0"/>
    <x v="0"/>
    <x v="0"/>
    <x v="0"/>
    <x v="2"/>
    <x v="3"/>
    <x v="15"/>
    <x v="0"/>
    <x v="0"/>
    <x v="2"/>
    <x v="0"/>
    <x v="1"/>
    <x v="0"/>
    <x v="0"/>
    <s v="10 - FONDO GENERAL"/>
    <s v="(blank)"/>
    <s v="99 - MULTIPROVINCIAL"/>
    <n v="34538000"/>
    <n v="569500"/>
  </r>
  <r>
    <s v="2025"/>
    <x v="0"/>
    <x v="0"/>
    <x v="0"/>
    <x v="0"/>
    <x v="2"/>
    <x v="3"/>
    <x v="15"/>
    <x v="0"/>
    <x v="0"/>
    <x v="2"/>
    <x v="0"/>
    <x v="3"/>
    <x v="0"/>
    <x v="0"/>
    <s v="10 - FONDO GENERAL"/>
    <s v="(blank)"/>
    <s v="99 - MULTIPROVINCIAL"/>
    <n v="15452000"/>
    <n v="0"/>
  </r>
  <r>
    <s v="2025"/>
    <x v="0"/>
    <x v="0"/>
    <x v="0"/>
    <x v="0"/>
    <x v="2"/>
    <x v="3"/>
    <x v="15"/>
    <x v="0"/>
    <x v="0"/>
    <x v="2"/>
    <x v="0"/>
    <x v="4"/>
    <x v="0"/>
    <x v="0"/>
    <s v="10 - FONDO GENERAL"/>
    <s v="(blank)"/>
    <s v="99 - MULTIPROVINCIAL"/>
    <n v="28891685"/>
    <n v="5659111.8299999991"/>
  </r>
  <r>
    <s v="2025"/>
    <x v="0"/>
    <x v="0"/>
    <x v="0"/>
    <x v="0"/>
    <x v="2"/>
    <x v="3"/>
    <x v="15"/>
    <x v="0"/>
    <x v="0"/>
    <x v="2"/>
    <x v="1"/>
    <x v="5"/>
    <x v="0"/>
    <x v="0"/>
    <s v="10 - FONDO GENERAL"/>
    <s v="(blank)"/>
    <s v="99 - MULTIPROVINCIAL"/>
    <n v="11594000"/>
    <n v="1630245.3499999999"/>
  </r>
  <r>
    <s v="2025"/>
    <x v="0"/>
    <x v="0"/>
    <x v="0"/>
    <x v="0"/>
    <x v="2"/>
    <x v="3"/>
    <x v="15"/>
    <x v="0"/>
    <x v="0"/>
    <x v="2"/>
    <x v="1"/>
    <x v="6"/>
    <x v="0"/>
    <x v="0"/>
    <s v="10 - FONDO GENERAL"/>
    <s v="(blank)"/>
    <s v="99 - MULTIPROVINCIAL"/>
    <n v="13115360"/>
    <n v="723389.19"/>
  </r>
  <r>
    <s v="2025"/>
    <x v="0"/>
    <x v="0"/>
    <x v="0"/>
    <x v="0"/>
    <x v="2"/>
    <x v="3"/>
    <x v="15"/>
    <x v="0"/>
    <x v="0"/>
    <x v="2"/>
    <x v="1"/>
    <x v="7"/>
    <x v="0"/>
    <x v="0"/>
    <s v="10 - FONDO GENERAL"/>
    <s v="(blank)"/>
    <s v="99 - MULTIPROVINCIAL"/>
    <n v="18307556"/>
    <n v="929782.62999999989"/>
  </r>
  <r>
    <s v="2025"/>
    <x v="0"/>
    <x v="0"/>
    <x v="0"/>
    <x v="0"/>
    <x v="2"/>
    <x v="3"/>
    <x v="15"/>
    <x v="0"/>
    <x v="0"/>
    <x v="2"/>
    <x v="1"/>
    <x v="8"/>
    <x v="0"/>
    <x v="0"/>
    <s v="10 - FONDO GENERAL"/>
    <s v="(blank)"/>
    <s v="99 - MULTIPROVINCIAL"/>
    <n v="12029990"/>
    <n v="196842.42"/>
  </r>
  <r>
    <s v="2025"/>
    <x v="0"/>
    <x v="0"/>
    <x v="0"/>
    <x v="0"/>
    <x v="2"/>
    <x v="3"/>
    <x v="15"/>
    <x v="0"/>
    <x v="0"/>
    <x v="2"/>
    <x v="1"/>
    <x v="9"/>
    <x v="0"/>
    <x v="0"/>
    <s v="10 - FONDO GENERAL"/>
    <s v="(blank)"/>
    <s v="99 - MULTIPROVINCIAL"/>
    <n v="30329684"/>
    <n v="383331.04000000004"/>
  </r>
  <r>
    <s v="2025"/>
    <x v="0"/>
    <x v="0"/>
    <x v="0"/>
    <x v="0"/>
    <x v="2"/>
    <x v="3"/>
    <x v="15"/>
    <x v="0"/>
    <x v="0"/>
    <x v="2"/>
    <x v="1"/>
    <x v="10"/>
    <x v="0"/>
    <x v="0"/>
    <s v="10 - FONDO GENERAL"/>
    <s v="(blank)"/>
    <s v="99 - MULTIPROVINCIAL"/>
    <n v="3000000"/>
    <n v="1552053.87"/>
  </r>
  <r>
    <s v="2025"/>
    <x v="0"/>
    <x v="0"/>
    <x v="0"/>
    <x v="0"/>
    <x v="2"/>
    <x v="3"/>
    <x v="15"/>
    <x v="0"/>
    <x v="0"/>
    <x v="2"/>
    <x v="1"/>
    <x v="11"/>
    <x v="0"/>
    <x v="0"/>
    <s v="10 - FONDO GENERAL"/>
    <s v="(blank)"/>
    <s v="99 - MULTIPROVINCIAL"/>
    <n v="5560000"/>
    <n v="0"/>
  </r>
  <r>
    <s v="2025"/>
    <x v="0"/>
    <x v="0"/>
    <x v="0"/>
    <x v="0"/>
    <x v="2"/>
    <x v="3"/>
    <x v="15"/>
    <x v="0"/>
    <x v="0"/>
    <x v="2"/>
    <x v="1"/>
    <x v="12"/>
    <x v="0"/>
    <x v="0"/>
    <s v="10 - FONDO GENERAL"/>
    <s v="(blank)"/>
    <s v="99 - MULTIPROVINCIAL"/>
    <n v="35344300"/>
    <n v="1511141.7"/>
  </r>
  <r>
    <s v="2025"/>
    <x v="0"/>
    <x v="0"/>
    <x v="0"/>
    <x v="0"/>
    <x v="2"/>
    <x v="3"/>
    <x v="15"/>
    <x v="0"/>
    <x v="0"/>
    <x v="2"/>
    <x v="1"/>
    <x v="13"/>
    <x v="0"/>
    <x v="0"/>
    <s v="10 - FONDO GENERAL"/>
    <s v="(blank)"/>
    <s v="99 - MULTIPROVINCIAL"/>
    <n v="31954120"/>
    <n v="1872511.32"/>
  </r>
  <r>
    <s v="2025"/>
    <x v="0"/>
    <x v="0"/>
    <x v="0"/>
    <x v="0"/>
    <x v="2"/>
    <x v="3"/>
    <x v="15"/>
    <x v="0"/>
    <x v="0"/>
    <x v="2"/>
    <x v="2"/>
    <x v="14"/>
    <x v="0"/>
    <x v="0"/>
    <s v="10 - FONDO GENERAL"/>
    <s v="(blank)"/>
    <s v="99 - MULTIPROVINCIAL"/>
    <n v="470000"/>
    <n v="119105"/>
  </r>
  <r>
    <s v="2025"/>
    <x v="0"/>
    <x v="0"/>
    <x v="0"/>
    <x v="0"/>
    <x v="2"/>
    <x v="3"/>
    <x v="15"/>
    <x v="0"/>
    <x v="0"/>
    <x v="2"/>
    <x v="2"/>
    <x v="15"/>
    <x v="0"/>
    <x v="0"/>
    <s v="10 - FONDO GENERAL"/>
    <s v="(blank)"/>
    <s v="99 - MULTIPROVINCIAL"/>
    <n v="760000"/>
    <n v="0"/>
  </r>
  <r>
    <s v="2025"/>
    <x v="0"/>
    <x v="0"/>
    <x v="0"/>
    <x v="0"/>
    <x v="2"/>
    <x v="3"/>
    <x v="15"/>
    <x v="0"/>
    <x v="0"/>
    <x v="2"/>
    <x v="2"/>
    <x v="16"/>
    <x v="0"/>
    <x v="0"/>
    <s v="10 - FONDO GENERAL"/>
    <s v="(blank)"/>
    <s v="99 - MULTIPROVINCIAL"/>
    <n v="700000"/>
    <n v="118105.01999999999"/>
  </r>
  <r>
    <s v="2025"/>
    <x v="0"/>
    <x v="0"/>
    <x v="0"/>
    <x v="0"/>
    <x v="2"/>
    <x v="3"/>
    <x v="15"/>
    <x v="0"/>
    <x v="0"/>
    <x v="2"/>
    <x v="2"/>
    <x v="17"/>
    <x v="0"/>
    <x v="0"/>
    <s v="10 - FONDO GENERAL"/>
    <s v="(blank)"/>
    <s v="99 - MULTIPROVINCIAL"/>
    <n v="200000"/>
    <n v="0"/>
  </r>
  <r>
    <s v="2025"/>
    <x v="0"/>
    <x v="0"/>
    <x v="0"/>
    <x v="0"/>
    <x v="2"/>
    <x v="3"/>
    <x v="15"/>
    <x v="0"/>
    <x v="0"/>
    <x v="2"/>
    <x v="2"/>
    <x v="18"/>
    <x v="0"/>
    <x v="0"/>
    <s v="10 - FONDO GENERAL"/>
    <s v="(blank)"/>
    <s v="99 - MULTIPROVINCIAL"/>
    <n v="300000"/>
    <n v="0"/>
  </r>
  <r>
    <s v="2025"/>
    <x v="0"/>
    <x v="0"/>
    <x v="0"/>
    <x v="0"/>
    <x v="2"/>
    <x v="3"/>
    <x v="15"/>
    <x v="0"/>
    <x v="0"/>
    <x v="2"/>
    <x v="2"/>
    <x v="19"/>
    <x v="0"/>
    <x v="0"/>
    <s v="10 - FONDO GENERAL"/>
    <s v="(blank)"/>
    <s v="99 - MULTIPROVINCIAL"/>
    <n v="0"/>
    <n v="0"/>
  </r>
  <r>
    <s v="2025"/>
    <x v="0"/>
    <x v="0"/>
    <x v="0"/>
    <x v="0"/>
    <x v="2"/>
    <x v="3"/>
    <x v="15"/>
    <x v="0"/>
    <x v="0"/>
    <x v="2"/>
    <x v="2"/>
    <x v="20"/>
    <x v="0"/>
    <x v="0"/>
    <s v="10 - FONDO GENERAL"/>
    <s v="(blank)"/>
    <s v="99 - MULTIPROVINCIAL"/>
    <n v="7100000"/>
    <n v="4551"/>
  </r>
  <r>
    <s v="2025"/>
    <x v="0"/>
    <x v="0"/>
    <x v="0"/>
    <x v="0"/>
    <x v="2"/>
    <x v="3"/>
    <x v="15"/>
    <x v="0"/>
    <x v="0"/>
    <x v="2"/>
    <x v="2"/>
    <x v="21"/>
    <x v="0"/>
    <x v="0"/>
    <s v="10 - FONDO GENERAL"/>
    <s v="(blank)"/>
    <s v="99 - MULTIPROVINCIAL"/>
    <n v="9506550"/>
    <n v="210881.57"/>
  </r>
  <r>
    <s v="2025"/>
    <x v="0"/>
    <x v="0"/>
    <x v="0"/>
    <x v="0"/>
    <x v="2"/>
    <x v="3"/>
    <x v="15"/>
    <x v="0"/>
    <x v="0"/>
    <x v="2"/>
    <x v="3"/>
    <x v="23"/>
    <x v="0"/>
    <x v="0"/>
    <s v="10 - FONDO GENERAL"/>
    <s v="(blank)"/>
    <s v="99 - MULTIPROVINCIAL"/>
    <n v="0"/>
    <n v="223.25"/>
  </r>
  <r>
    <s v="2025"/>
    <x v="0"/>
    <x v="0"/>
    <x v="0"/>
    <x v="0"/>
    <x v="2"/>
    <x v="3"/>
    <x v="16"/>
    <x v="0"/>
    <x v="0"/>
    <x v="2"/>
    <x v="0"/>
    <x v="0"/>
    <x v="0"/>
    <x v="0"/>
    <s v="10 - FONDO GENERAL"/>
    <s v="(blank)"/>
    <s v="99 - MULTIPROVINCIAL"/>
    <n v="366695706"/>
    <n v="78027400"/>
  </r>
  <r>
    <s v="2025"/>
    <x v="0"/>
    <x v="0"/>
    <x v="0"/>
    <x v="0"/>
    <x v="2"/>
    <x v="3"/>
    <x v="16"/>
    <x v="0"/>
    <x v="0"/>
    <x v="2"/>
    <x v="0"/>
    <x v="1"/>
    <x v="0"/>
    <x v="0"/>
    <s v="10 - FONDO GENERAL"/>
    <s v="(blank)"/>
    <s v="99 - MULTIPROVINCIAL"/>
    <n v="59857968"/>
    <n v="896568"/>
  </r>
  <r>
    <s v="2025"/>
    <x v="0"/>
    <x v="0"/>
    <x v="0"/>
    <x v="0"/>
    <x v="2"/>
    <x v="3"/>
    <x v="16"/>
    <x v="0"/>
    <x v="0"/>
    <x v="2"/>
    <x v="0"/>
    <x v="4"/>
    <x v="0"/>
    <x v="0"/>
    <s v="10 - FONDO GENERAL"/>
    <s v="(blank)"/>
    <s v="99 - MULTIPROVINCIAL"/>
    <n v="51094323"/>
    <n v="11912247.710000001"/>
  </r>
  <r>
    <s v="2025"/>
    <x v="0"/>
    <x v="0"/>
    <x v="0"/>
    <x v="0"/>
    <x v="2"/>
    <x v="3"/>
    <x v="16"/>
    <x v="0"/>
    <x v="0"/>
    <x v="2"/>
    <x v="1"/>
    <x v="5"/>
    <x v="0"/>
    <x v="0"/>
    <s v="10 - FONDO GENERAL"/>
    <s v="(blank)"/>
    <s v="99 - MULTIPROVINCIAL"/>
    <n v="8202984"/>
    <n v="1795973.1200000001"/>
  </r>
  <r>
    <s v="2025"/>
    <x v="0"/>
    <x v="0"/>
    <x v="0"/>
    <x v="0"/>
    <x v="2"/>
    <x v="3"/>
    <x v="16"/>
    <x v="0"/>
    <x v="0"/>
    <x v="2"/>
    <x v="1"/>
    <x v="6"/>
    <x v="0"/>
    <x v="0"/>
    <s v="10 - FONDO GENERAL"/>
    <s v="(blank)"/>
    <s v="99 - MULTIPROVINCIAL"/>
    <n v="2500000"/>
    <n v="0"/>
  </r>
  <r>
    <s v="2025"/>
    <x v="0"/>
    <x v="0"/>
    <x v="0"/>
    <x v="0"/>
    <x v="2"/>
    <x v="3"/>
    <x v="16"/>
    <x v="0"/>
    <x v="0"/>
    <x v="2"/>
    <x v="1"/>
    <x v="9"/>
    <x v="0"/>
    <x v="0"/>
    <s v="10 - FONDO GENERAL"/>
    <s v="(blank)"/>
    <s v="99 - MULTIPROVINCIAL"/>
    <n v="18318000"/>
    <n v="3017177.7199999997"/>
  </r>
  <r>
    <s v="2025"/>
    <x v="0"/>
    <x v="0"/>
    <x v="0"/>
    <x v="0"/>
    <x v="2"/>
    <x v="3"/>
    <x v="16"/>
    <x v="0"/>
    <x v="0"/>
    <x v="2"/>
    <x v="1"/>
    <x v="10"/>
    <x v="0"/>
    <x v="0"/>
    <s v="10 - FONDO GENERAL"/>
    <s v="(blank)"/>
    <s v="99 - MULTIPROVINCIAL"/>
    <n v="3650000"/>
    <n v="1160312.3999999999"/>
  </r>
  <r>
    <s v="2025"/>
    <x v="0"/>
    <x v="0"/>
    <x v="0"/>
    <x v="0"/>
    <x v="2"/>
    <x v="3"/>
    <x v="16"/>
    <x v="0"/>
    <x v="0"/>
    <x v="2"/>
    <x v="1"/>
    <x v="11"/>
    <x v="0"/>
    <x v="0"/>
    <s v="10 - FONDO GENERAL"/>
    <s v="(blank)"/>
    <s v="99 - MULTIPROVINCIAL"/>
    <n v="5900000"/>
    <n v="0"/>
  </r>
  <r>
    <s v="2025"/>
    <x v="0"/>
    <x v="0"/>
    <x v="0"/>
    <x v="0"/>
    <x v="2"/>
    <x v="3"/>
    <x v="16"/>
    <x v="0"/>
    <x v="0"/>
    <x v="2"/>
    <x v="1"/>
    <x v="12"/>
    <x v="0"/>
    <x v="0"/>
    <s v="10 - FONDO GENERAL"/>
    <s v="(blank)"/>
    <s v="99 - MULTIPROVINCIAL"/>
    <n v="3500000"/>
    <n v="0"/>
  </r>
  <r>
    <s v="2025"/>
    <x v="0"/>
    <x v="0"/>
    <x v="0"/>
    <x v="0"/>
    <x v="2"/>
    <x v="3"/>
    <x v="16"/>
    <x v="0"/>
    <x v="0"/>
    <x v="2"/>
    <x v="1"/>
    <x v="13"/>
    <x v="0"/>
    <x v="0"/>
    <s v="10 - FONDO GENERAL"/>
    <s v="(blank)"/>
    <s v="99 - MULTIPROVINCIAL"/>
    <n v="10496000"/>
    <n v="0"/>
  </r>
  <r>
    <s v="2025"/>
    <x v="0"/>
    <x v="0"/>
    <x v="0"/>
    <x v="0"/>
    <x v="2"/>
    <x v="3"/>
    <x v="16"/>
    <x v="0"/>
    <x v="0"/>
    <x v="2"/>
    <x v="2"/>
    <x v="14"/>
    <x v="0"/>
    <x v="0"/>
    <s v="10 - FONDO GENERAL"/>
    <s v="(blank)"/>
    <s v="99 - MULTIPROVINCIAL"/>
    <n v="3600000"/>
    <n v="181941.3"/>
  </r>
  <r>
    <s v="2025"/>
    <x v="0"/>
    <x v="0"/>
    <x v="0"/>
    <x v="0"/>
    <x v="2"/>
    <x v="3"/>
    <x v="16"/>
    <x v="0"/>
    <x v="0"/>
    <x v="2"/>
    <x v="2"/>
    <x v="16"/>
    <x v="0"/>
    <x v="0"/>
    <s v="10 - FONDO GENERAL"/>
    <s v="(blank)"/>
    <s v="99 - MULTIPROVINCIAL"/>
    <n v="1549378"/>
    <n v="225075.56"/>
  </r>
  <r>
    <s v="2025"/>
    <x v="0"/>
    <x v="0"/>
    <x v="0"/>
    <x v="0"/>
    <x v="2"/>
    <x v="3"/>
    <x v="16"/>
    <x v="0"/>
    <x v="0"/>
    <x v="2"/>
    <x v="2"/>
    <x v="18"/>
    <x v="0"/>
    <x v="0"/>
    <s v="10 - FONDO GENERAL"/>
    <s v="(blank)"/>
    <s v="99 - MULTIPROVINCIAL"/>
    <n v="2000000"/>
    <n v="0"/>
  </r>
  <r>
    <s v="2025"/>
    <x v="0"/>
    <x v="0"/>
    <x v="0"/>
    <x v="0"/>
    <x v="2"/>
    <x v="3"/>
    <x v="16"/>
    <x v="0"/>
    <x v="0"/>
    <x v="2"/>
    <x v="2"/>
    <x v="19"/>
    <x v="0"/>
    <x v="0"/>
    <s v="10 - FONDO GENERAL"/>
    <s v="(blank)"/>
    <s v="99 - MULTIPROVINCIAL"/>
    <n v="2100000"/>
    <n v="0"/>
  </r>
  <r>
    <s v="2025"/>
    <x v="0"/>
    <x v="0"/>
    <x v="0"/>
    <x v="0"/>
    <x v="2"/>
    <x v="3"/>
    <x v="16"/>
    <x v="0"/>
    <x v="0"/>
    <x v="2"/>
    <x v="2"/>
    <x v="20"/>
    <x v="0"/>
    <x v="0"/>
    <s v="10 - FONDO GENERAL"/>
    <s v="(blank)"/>
    <s v="99 - MULTIPROVINCIAL"/>
    <n v="16800000"/>
    <n v="1936118"/>
  </r>
  <r>
    <s v="2025"/>
    <x v="0"/>
    <x v="0"/>
    <x v="0"/>
    <x v="0"/>
    <x v="2"/>
    <x v="3"/>
    <x v="16"/>
    <x v="0"/>
    <x v="0"/>
    <x v="2"/>
    <x v="2"/>
    <x v="21"/>
    <x v="0"/>
    <x v="0"/>
    <s v="10 - FONDO GENERAL"/>
    <s v="(blank)"/>
    <s v="99 - MULTIPROVINCIAL"/>
    <n v="6080000"/>
    <n v="372647.57"/>
  </r>
  <r>
    <s v="2025"/>
    <x v="0"/>
    <x v="0"/>
    <x v="0"/>
    <x v="0"/>
    <x v="2"/>
    <x v="3"/>
    <x v="17"/>
    <x v="0"/>
    <x v="0"/>
    <x v="2"/>
    <x v="0"/>
    <x v="0"/>
    <x v="0"/>
    <x v="0"/>
    <s v="10 - FONDO GENERAL"/>
    <s v="(blank)"/>
    <s v="99 - MULTIPROVINCIAL"/>
    <n v="744393045"/>
    <n v="160999097.67000002"/>
  </r>
  <r>
    <s v="2025"/>
    <x v="0"/>
    <x v="0"/>
    <x v="0"/>
    <x v="0"/>
    <x v="2"/>
    <x v="3"/>
    <x v="17"/>
    <x v="0"/>
    <x v="0"/>
    <x v="2"/>
    <x v="0"/>
    <x v="1"/>
    <x v="0"/>
    <x v="0"/>
    <s v="10 - FONDO GENERAL"/>
    <s v="(blank)"/>
    <s v="99 - MULTIPROVINCIAL"/>
    <n v="163766865"/>
    <n v="10049000"/>
  </r>
  <r>
    <s v="2025"/>
    <x v="0"/>
    <x v="0"/>
    <x v="0"/>
    <x v="0"/>
    <x v="2"/>
    <x v="3"/>
    <x v="17"/>
    <x v="0"/>
    <x v="0"/>
    <x v="2"/>
    <x v="0"/>
    <x v="2"/>
    <x v="0"/>
    <x v="0"/>
    <s v="10 - FONDO GENERAL"/>
    <s v="(blank)"/>
    <s v="99 - MULTIPROVINCIAL"/>
    <n v="0"/>
    <n v="0"/>
  </r>
  <r>
    <s v="2025"/>
    <x v="0"/>
    <x v="0"/>
    <x v="0"/>
    <x v="0"/>
    <x v="2"/>
    <x v="3"/>
    <x v="17"/>
    <x v="0"/>
    <x v="0"/>
    <x v="2"/>
    <x v="0"/>
    <x v="4"/>
    <x v="0"/>
    <x v="0"/>
    <s v="10 - FONDO GENERAL"/>
    <s v="(blank)"/>
    <s v="99 - MULTIPROVINCIAL"/>
    <n v="102409718"/>
    <n v="24490117.879999999"/>
  </r>
  <r>
    <s v="2025"/>
    <x v="0"/>
    <x v="0"/>
    <x v="0"/>
    <x v="0"/>
    <x v="2"/>
    <x v="3"/>
    <x v="17"/>
    <x v="0"/>
    <x v="0"/>
    <x v="2"/>
    <x v="1"/>
    <x v="5"/>
    <x v="0"/>
    <x v="0"/>
    <s v="10 - FONDO GENERAL"/>
    <s v="(blank)"/>
    <s v="99 - MULTIPROVINCIAL"/>
    <n v="17776800"/>
    <n v="2771213.61"/>
  </r>
  <r>
    <s v="2025"/>
    <x v="0"/>
    <x v="0"/>
    <x v="0"/>
    <x v="0"/>
    <x v="2"/>
    <x v="3"/>
    <x v="17"/>
    <x v="0"/>
    <x v="0"/>
    <x v="2"/>
    <x v="1"/>
    <x v="6"/>
    <x v="0"/>
    <x v="0"/>
    <s v="10 - FONDO GENERAL"/>
    <s v="(blank)"/>
    <s v="99 - MULTIPROVINCIAL"/>
    <n v="21000000"/>
    <n v="357614.81"/>
  </r>
  <r>
    <s v="2025"/>
    <x v="0"/>
    <x v="0"/>
    <x v="0"/>
    <x v="0"/>
    <x v="2"/>
    <x v="3"/>
    <x v="17"/>
    <x v="0"/>
    <x v="0"/>
    <x v="2"/>
    <x v="1"/>
    <x v="7"/>
    <x v="0"/>
    <x v="0"/>
    <s v="10 - FONDO GENERAL"/>
    <s v="(blank)"/>
    <s v="99 - MULTIPROVINCIAL"/>
    <n v="54000000"/>
    <n v="9048671.5199999996"/>
  </r>
  <r>
    <s v="2025"/>
    <x v="0"/>
    <x v="0"/>
    <x v="0"/>
    <x v="0"/>
    <x v="2"/>
    <x v="3"/>
    <x v="17"/>
    <x v="0"/>
    <x v="0"/>
    <x v="2"/>
    <x v="1"/>
    <x v="8"/>
    <x v="0"/>
    <x v="0"/>
    <s v="10 - FONDO GENERAL"/>
    <s v="(blank)"/>
    <s v="99 - MULTIPROVINCIAL"/>
    <n v="4054000"/>
    <n v="98477.06"/>
  </r>
  <r>
    <s v="2025"/>
    <x v="0"/>
    <x v="0"/>
    <x v="0"/>
    <x v="0"/>
    <x v="2"/>
    <x v="3"/>
    <x v="17"/>
    <x v="0"/>
    <x v="0"/>
    <x v="2"/>
    <x v="1"/>
    <x v="9"/>
    <x v="0"/>
    <x v="0"/>
    <s v="10 - FONDO GENERAL"/>
    <s v="(blank)"/>
    <s v="99 - MULTIPROVINCIAL"/>
    <n v="40310000"/>
    <n v="4351095.72"/>
  </r>
  <r>
    <s v="2025"/>
    <x v="0"/>
    <x v="0"/>
    <x v="0"/>
    <x v="0"/>
    <x v="2"/>
    <x v="3"/>
    <x v="17"/>
    <x v="0"/>
    <x v="0"/>
    <x v="2"/>
    <x v="1"/>
    <x v="10"/>
    <x v="0"/>
    <x v="0"/>
    <s v="10 - FONDO GENERAL"/>
    <s v="(blank)"/>
    <s v="99 - MULTIPROVINCIAL"/>
    <n v="22660000"/>
    <n v="2307244.42"/>
  </r>
  <r>
    <s v="2025"/>
    <x v="0"/>
    <x v="0"/>
    <x v="0"/>
    <x v="0"/>
    <x v="2"/>
    <x v="3"/>
    <x v="17"/>
    <x v="0"/>
    <x v="0"/>
    <x v="2"/>
    <x v="1"/>
    <x v="11"/>
    <x v="0"/>
    <x v="0"/>
    <s v="10 - FONDO GENERAL"/>
    <s v="(blank)"/>
    <s v="99 - MULTIPROVINCIAL"/>
    <n v="13510000"/>
    <n v="1906995.39"/>
  </r>
  <r>
    <s v="2025"/>
    <x v="0"/>
    <x v="0"/>
    <x v="0"/>
    <x v="0"/>
    <x v="2"/>
    <x v="3"/>
    <x v="17"/>
    <x v="0"/>
    <x v="0"/>
    <x v="2"/>
    <x v="1"/>
    <x v="12"/>
    <x v="0"/>
    <x v="0"/>
    <s v="10 - FONDO GENERAL"/>
    <s v="(blank)"/>
    <s v="99 - MULTIPROVINCIAL"/>
    <n v="66680153"/>
    <n v="17135760.18"/>
  </r>
  <r>
    <s v="2025"/>
    <x v="0"/>
    <x v="0"/>
    <x v="0"/>
    <x v="0"/>
    <x v="2"/>
    <x v="3"/>
    <x v="17"/>
    <x v="0"/>
    <x v="0"/>
    <x v="2"/>
    <x v="1"/>
    <x v="13"/>
    <x v="0"/>
    <x v="0"/>
    <s v="10 - FONDO GENERAL"/>
    <s v="(blank)"/>
    <s v="99 - MULTIPROVINCIAL"/>
    <n v="39450000"/>
    <n v="4739347.2799999993"/>
  </r>
  <r>
    <s v="2025"/>
    <x v="0"/>
    <x v="0"/>
    <x v="0"/>
    <x v="0"/>
    <x v="2"/>
    <x v="3"/>
    <x v="17"/>
    <x v="0"/>
    <x v="0"/>
    <x v="2"/>
    <x v="2"/>
    <x v="14"/>
    <x v="0"/>
    <x v="0"/>
    <s v="10 - FONDO GENERAL"/>
    <s v="(blank)"/>
    <s v="99 - MULTIPROVINCIAL"/>
    <n v="80450000"/>
    <n v="18887737.18"/>
  </r>
  <r>
    <s v="2025"/>
    <x v="0"/>
    <x v="0"/>
    <x v="0"/>
    <x v="0"/>
    <x v="2"/>
    <x v="3"/>
    <x v="17"/>
    <x v="0"/>
    <x v="0"/>
    <x v="2"/>
    <x v="2"/>
    <x v="15"/>
    <x v="0"/>
    <x v="0"/>
    <s v="10 - FONDO GENERAL"/>
    <s v="(blank)"/>
    <s v="99 - MULTIPROVINCIAL"/>
    <n v="5292100"/>
    <n v="268863"/>
  </r>
  <r>
    <s v="2025"/>
    <x v="0"/>
    <x v="0"/>
    <x v="0"/>
    <x v="0"/>
    <x v="2"/>
    <x v="3"/>
    <x v="17"/>
    <x v="0"/>
    <x v="0"/>
    <x v="2"/>
    <x v="2"/>
    <x v="16"/>
    <x v="0"/>
    <x v="0"/>
    <s v="10 - FONDO GENERAL"/>
    <s v="(blank)"/>
    <s v="99 - MULTIPROVINCIAL"/>
    <n v="3000000"/>
    <n v="0"/>
  </r>
  <r>
    <s v="2025"/>
    <x v="0"/>
    <x v="0"/>
    <x v="0"/>
    <x v="0"/>
    <x v="2"/>
    <x v="3"/>
    <x v="17"/>
    <x v="0"/>
    <x v="0"/>
    <x v="2"/>
    <x v="2"/>
    <x v="17"/>
    <x v="0"/>
    <x v="0"/>
    <s v="10 - FONDO GENERAL"/>
    <s v="(blank)"/>
    <s v="99 - MULTIPROVINCIAL"/>
    <n v="5450124"/>
    <n v="0"/>
  </r>
  <r>
    <s v="2025"/>
    <x v="0"/>
    <x v="0"/>
    <x v="0"/>
    <x v="0"/>
    <x v="2"/>
    <x v="3"/>
    <x v="17"/>
    <x v="0"/>
    <x v="0"/>
    <x v="2"/>
    <x v="2"/>
    <x v="18"/>
    <x v="0"/>
    <x v="0"/>
    <s v="10 - FONDO GENERAL"/>
    <s v="(blank)"/>
    <s v="99 - MULTIPROVINCIAL"/>
    <n v="3000000"/>
    <n v="89383.77"/>
  </r>
  <r>
    <s v="2025"/>
    <x v="0"/>
    <x v="0"/>
    <x v="0"/>
    <x v="0"/>
    <x v="2"/>
    <x v="3"/>
    <x v="17"/>
    <x v="0"/>
    <x v="0"/>
    <x v="2"/>
    <x v="2"/>
    <x v="19"/>
    <x v="0"/>
    <x v="0"/>
    <s v="10 - FONDO GENERAL"/>
    <s v="(blank)"/>
    <s v="99 - MULTIPROVINCIAL"/>
    <n v="2600000"/>
    <n v="73300.14"/>
  </r>
  <r>
    <s v="2025"/>
    <x v="0"/>
    <x v="0"/>
    <x v="0"/>
    <x v="0"/>
    <x v="2"/>
    <x v="3"/>
    <x v="17"/>
    <x v="0"/>
    <x v="0"/>
    <x v="2"/>
    <x v="2"/>
    <x v="20"/>
    <x v="0"/>
    <x v="0"/>
    <s v="10 - FONDO GENERAL"/>
    <s v="(blank)"/>
    <s v="99 - MULTIPROVINCIAL"/>
    <n v="55690000"/>
    <n v="0"/>
  </r>
  <r>
    <s v="2025"/>
    <x v="0"/>
    <x v="0"/>
    <x v="0"/>
    <x v="0"/>
    <x v="2"/>
    <x v="3"/>
    <x v="17"/>
    <x v="0"/>
    <x v="0"/>
    <x v="2"/>
    <x v="2"/>
    <x v="21"/>
    <x v="0"/>
    <x v="0"/>
    <s v="10 - FONDO GENERAL"/>
    <s v="(blank)"/>
    <s v="99 - MULTIPROVINCIAL"/>
    <n v="36100000"/>
    <n v="3000075.28"/>
  </r>
  <r>
    <s v="2025"/>
    <x v="0"/>
    <x v="0"/>
    <x v="0"/>
    <x v="0"/>
    <x v="2"/>
    <x v="3"/>
    <x v="18"/>
    <x v="1"/>
    <x v="3"/>
    <x v="5"/>
    <x v="0"/>
    <x v="0"/>
    <x v="0"/>
    <x v="0"/>
    <s v="10 - FONDO GENERAL"/>
    <s v="(blank)"/>
    <s v="01 - DISTRITO NACIONAL"/>
    <n v="45721491"/>
    <n v="6501471.3700000001"/>
  </r>
  <r>
    <s v="2025"/>
    <x v="0"/>
    <x v="0"/>
    <x v="0"/>
    <x v="0"/>
    <x v="2"/>
    <x v="3"/>
    <x v="18"/>
    <x v="1"/>
    <x v="3"/>
    <x v="5"/>
    <x v="0"/>
    <x v="0"/>
    <x v="0"/>
    <x v="0"/>
    <s v="10 - FONDO GENERAL"/>
    <s v="(blank)"/>
    <s v="02 - AZUA"/>
    <n v="18968510"/>
    <n v="3677216.8699999996"/>
  </r>
  <r>
    <s v="2025"/>
    <x v="0"/>
    <x v="0"/>
    <x v="0"/>
    <x v="0"/>
    <x v="2"/>
    <x v="3"/>
    <x v="18"/>
    <x v="1"/>
    <x v="3"/>
    <x v="5"/>
    <x v="0"/>
    <x v="0"/>
    <x v="0"/>
    <x v="0"/>
    <s v="10 - FONDO GENERAL"/>
    <s v="(blank)"/>
    <s v="10 - INDEPENDENCIA"/>
    <n v="12485827"/>
    <n v="2502419.6"/>
  </r>
  <r>
    <s v="2025"/>
    <x v="0"/>
    <x v="0"/>
    <x v="0"/>
    <x v="0"/>
    <x v="2"/>
    <x v="3"/>
    <x v="18"/>
    <x v="1"/>
    <x v="3"/>
    <x v="5"/>
    <x v="0"/>
    <x v="0"/>
    <x v="0"/>
    <x v="0"/>
    <s v="10 - FONDO GENERAL"/>
    <s v="(blank)"/>
    <s v="11 - LA ALTAGRACIA"/>
    <n v="11916263"/>
    <n v="3079661.5300000003"/>
  </r>
  <r>
    <s v="2025"/>
    <x v="0"/>
    <x v="0"/>
    <x v="0"/>
    <x v="0"/>
    <x v="2"/>
    <x v="3"/>
    <x v="18"/>
    <x v="1"/>
    <x v="3"/>
    <x v="5"/>
    <x v="0"/>
    <x v="0"/>
    <x v="0"/>
    <x v="0"/>
    <s v="10 - FONDO GENERAL"/>
    <s v="(blank)"/>
    <s v="13 - LA VEGA"/>
    <n v="20038365"/>
    <n v="3974797.4899999998"/>
  </r>
  <r>
    <s v="2025"/>
    <x v="0"/>
    <x v="0"/>
    <x v="0"/>
    <x v="0"/>
    <x v="2"/>
    <x v="3"/>
    <x v="18"/>
    <x v="1"/>
    <x v="3"/>
    <x v="5"/>
    <x v="0"/>
    <x v="0"/>
    <x v="0"/>
    <x v="0"/>
    <s v="10 - FONDO GENERAL"/>
    <s v="(blank)"/>
    <s v="17 - PERAVIA"/>
    <n v="19921956"/>
    <n v="0"/>
  </r>
  <r>
    <s v="2025"/>
    <x v="0"/>
    <x v="0"/>
    <x v="0"/>
    <x v="0"/>
    <x v="2"/>
    <x v="3"/>
    <x v="18"/>
    <x v="1"/>
    <x v="3"/>
    <x v="5"/>
    <x v="0"/>
    <x v="0"/>
    <x v="0"/>
    <x v="0"/>
    <s v="10 - FONDO GENERAL"/>
    <s v="(blank)"/>
    <s v="22 - SAN JUAN"/>
    <n v="11889067"/>
    <n v="2625716.7999999998"/>
  </r>
  <r>
    <s v="2025"/>
    <x v="0"/>
    <x v="0"/>
    <x v="0"/>
    <x v="0"/>
    <x v="2"/>
    <x v="3"/>
    <x v="18"/>
    <x v="1"/>
    <x v="3"/>
    <x v="5"/>
    <x v="0"/>
    <x v="0"/>
    <x v="0"/>
    <x v="0"/>
    <s v="10 - FONDO GENERAL"/>
    <s v="(blank)"/>
    <s v="27 - VALVERDE"/>
    <n v="11694848"/>
    <n v="2415194.5499999998"/>
  </r>
  <r>
    <s v="2025"/>
    <x v="0"/>
    <x v="0"/>
    <x v="0"/>
    <x v="0"/>
    <x v="2"/>
    <x v="3"/>
    <x v="18"/>
    <x v="1"/>
    <x v="3"/>
    <x v="5"/>
    <x v="0"/>
    <x v="0"/>
    <x v="0"/>
    <x v="0"/>
    <s v="10 - FONDO GENERAL"/>
    <s v="(blank)"/>
    <s v="30 - HATO MAYOR"/>
    <n v="20677219"/>
    <n v="0"/>
  </r>
  <r>
    <s v="2025"/>
    <x v="0"/>
    <x v="0"/>
    <x v="0"/>
    <x v="0"/>
    <x v="2"/>
    <x v="3"/>
    <x v="18"/>
    <x v="1"/>
    <x v="3"/>
    <x v="5"/>
    <x v="0"/>
    <x v="0"/>
    <x v="0"/>
    <x v="0"/>
    <s v="10 - FONDO GENERAL"/>
    <s v="(blank)"/>
    <s v="32 - SANTO DOMINGO"/>
    <n v="73662110"/>
    <n v="14410022.77"/>
  </r>
  <r>
    <s v="2025"/>
    <x v="0"/>
    <x v="0"/>
    <x v="0"/>
    <x v="0"/>
    <x v="2"/>
    <x v="3"/>
    <x v="18"/>
    <x v="1"/>
    <x v="3"/>
    <x v="5"/>
    <x v="0"/>
    <x v="0"/>
    <x v="0"/>
    <x v="0"/>
    <s v="10 - FONDO GENERAL"/>
    <s v="(blank)"/>
    <s v="99 - MULTIPROVINCIAL"/>
    <n v="496078012"/>
    <n v="104515243.80999999"/>
  </r>
  <r>
    <s v="2025"/>
    <x v="0"/>
    <x v="0"/>
    <x v="0"/>
    <x v="0"/>
    <x v="2"/>
    <x v="3"/>
    <x v="18"/>
    <x v="1"/>
    <x v="3"/>
    <x v="5"/>
    <x v="0"/>
    <x v="1"/>
    <x v="0"/>
    <x v="0"/>
    <s v="10 - FONDO GENERAL"/>
    <s v="(blank)"/>
    <s v="01 - DISTRITO NACIONAL"/>
    <n v="4391281"/>
    <n v="331544.91000000003"/>
  </r>
  <r>
    <s v="2025"/>
    <x v="0"/>
    <x v="0"/>
    <x v="0"/>
    <x v="0"/>
    <x v="2"/>
    <x v="3"/>
    <x v="18"/>
    <x v="1"/>
    <x v="3"/>
    <x v="5"/>
    <x v="0"/>
    <x v="1"/>
    <x v="0"/>
    <x v="0"/>
    <s v="10 - FONDO GENERAL"/>
    <s v="(blank)"/>
    <s v="02 - AZUA"/>
    <n v="224412"/>
    <n v="0"/>
  </r>
  <r>
    <s v="2025"/>
    <x v="0"/>
    <x v="0"/>
    <x v="0"/>
    <x v="0"/>
    <x v="2"/>
    <x v="3"/>
    <x v="18"/>
    <x v="1"/>
    <x v="3"/>
    <x v="5"/>
    <x v="0"/>
    <x v="1"/>
    <x v="0"/>
    <x v="0"/>
    <s v="10 - FONDO GENERAL"/>
    <s v="(blank)"/>
    <s v="10 - INDEPENDENCIA"/>
    <n v="1811028"/>
    <n v="0"/>
  </r>
  <r>
    <s v="2025"/>
    <x v="0"/>
    <x v="0"/>
    <x v="0"/>
    <x v="0"/>
    <x v="2"/>
    <x v="3"/>
    <x v="18"/>
    <x v="1"/>
    <x v="3"/>
    <x v="5"/>
    <x v="0"/>
    <x v="1"/>
    <x v="0"/>
    <x v="0"/>
    <s v="10 - FONDO GENERAL"/>
    <s v="(blank)"/>
    <s v="11 - LA ALTAGRACIA"/>
    <n v="1813341"/>
    <n v="0"/>
  </r>
  <r>
    <s v="2025"/>
    <x v="0"/>
    <x v="0"/>
    <x v="0"/>
    <x v="0"/>
    <x v="2"/>
    <x v="3"/>
    <x v="18"/>
    <x v="1"/>
    <x v="3"/>
    <x v="5"/>
    <x v="0"/>
    <x v="1"/>
    <x v="0"/>
    <x v="0"/>
    <s v="10 - FONDO GENERAL"/>
    <s v="(blank)"/>
    <s v="13 - LA VEGA"/>
    <n v="2445020"/>
    <n v="72868.049999999988"/>
  </r>
  <r>
    <s v="2025"/>
    <x v="0"/>
    <x v="0"/>
    <x v="0"/>
    <x v="0"/>
    <x v="2"/>
    <x v="3"/>
    <x v="18"/>
    <x v="1"/>
    <x v="3"/>
    <x v="5"/>
    <x v="0"/>
    <x v="1"/>
    <x v="0"/>
    <x v="0"/>
    <s v="10 - FONDO GENERAL"/>
    <s v="(blank)"/>
    <s v="17 - PERAVIA"/>
    <n v="224414"/>
    <n v="0"/>
  </r>
  <r>
    <s v="2025"/>
    <x v="0"/>
    <x v="0"/>
    <x v="0"/>
    <x v="0"/>
    <x v="2"/>
    <x v="3"/>
    <x v="18"/>
    <x v="1"/>
    <x v="3"/>
    <x v="5"/>
    <x v="0"/>
    <x v="1"/>
    <x v="0"/>
    <x v="0"/>
    <s v="10 - FONDO GENERAL"/>
    <s v="(blank)"/>
    <s v="22 - SAN JUAN"/>
    <n v="1797498"/>
    <n v="39011.07"/>
  </r>
  <r>
    <s v="2025"/>
    <x v="0"/>
    <x v="0"/>
    <x v="0"/>
    <x v="0"/>
    <x v="2"/>
    <x v="3"/>
    <x v="18"/>
    <x v="1"/>
    <x v="3"/>
    <x v="5"/>
    <x v="0"/>
    <x v="1"/>
    <x v="0"/>
    <x v="0"/>
    <s v="10 - FONDO GENERAL"/>
    <s v="(blank)"/>
    <s v="27 - VALVERDE"/>
    <n v="1386790"/>
    <n v="0"/>
  </r>
  <r>
    <s v="2025"/>
    <x v="0"/>
    <x v="0"/>
    <x v="0"/>
    <x v="0"/>
    <x v="2"/>
    <x v="3"/>
    <x v="18"/>
    <x v="1"/>
    <x v="3"/>
    <x v="5"/>
    <x v="0"/>
    <x v="1"/>
    <x v="0"/>
    <x v="0"/>
    <s v="10 - FONDO GENERAL"/>
    <s v="(blank)"/>
    <s v="30 - HATO MAYOR"/>
    <n v="224412"/>
    <n v="0"/>
  </r>
  <r>
    <s v="2025"/>
    <x v="0"/>
    <x v="0"/>
    <x v="0"/>
    <x v="0"/>
    <x v="2"/>
    <x v="3"/>
    <x v="18"/>
    <x v="1"/>
    <x v="3"/>
    <x v="5"/>
    <x v="0"/>
    <x v="1"/>
    <x v="0"/>
    <x v="0"/>
    <s v="10 - FONDO GENERAL"/>
    <s v="(blank)"/>
    <s v="32 - SANTO DOMINGO"/>
    <n v="4939987"/>
    <n v="133287.82"/>
  </r>
  <r>
    <s v="2025"/>
    <x v="0"/>
    <x v="0"/>
    <x v="0"/>
    <x v="0"/>
    <x v="2"/>
    <x v="3"/>
    <x v="18"/>
    <x v="1"/>
    <x v="3"/>
    <x v="5"/>
    <x v="0"/>
    <x v="1"/>
    <x v="0"/>
    <x v="0"/>
    <s v="10 - FONDO GENERAL"/>
    <s v="(blank)"/>
    <s v="99 - MULTIPROVINCIAL"/>
    <n v="77817142"/>
    <n v="2799063.29"/>
  </r>
  <r>
    <s v="2025"/>
    <x v="0"/>
    <x v="0"/>
    <x v="0"/>
    <x v="0"/>
    <x v="2"/>
    <x v="3"/>
    <x v="18"/>
    <x v="1"/>
    <x v="3"/>
    <x v="5"/>
    <x v="0"/>
    <x v="2"/>
    <x v="0"/>
    <x v="0"/>
    <s v="10 - FONDO GENERAL"/>
    <s v="(blank)"/>
    <s v="99 - MULTIPROVINCIAL"/>
    <n v="150000"/>
    <n v="0"/>
  </r>
  <r>
    <s v="2025"/>
    <x v="0"/>
    <x v="0"/>
    <x v="0"/>
    <x v="0"/>
    <x v="2"/>
    <x v="3"/>
    <x v="18"/>
    <x v="1"/>
    <x v="3"/>
    <x v="5"/>
    <x v="0"/>
    <x v="4"/>
    <x v="0"/>
    <x v="0"/>
    <s v="10 - FONDO GENERAL"/>
    <s v="(blank)"/>
    <s v="01 - DISTRITO NACIONAL"/>
    <n v="6443072"/>
    <n v="855841.08000000019"/>
  </r>
  <r>
    <s v="2025"/>
    <x v="0"/>
    <x v="0"/>
    <x v="0"/>
    <x v="0"/>
    <x v="2"/>
    <x v="3"/>
    <x v="18"/>
    <x v="1"/>
    <x v="3"/>
    <x v="5"/>
    <x v="0"/>
    <x v="4"/>
    <x v="0"/>
    <x v="0"/>
    <s v="10 - FONDO GENERAL"/>
    <s v="(blank)"/>
    <s v="02 - AZUA"/>
    <n v="2677184"/>
    <n v="562246.57000000007"/>
  </r>
  <r>
    <s v="2025"/>
    <x v="0"/>
    <x v="0"/>
    <x v="0"/>
    <x v="0"/>
    <x v="2"/>
    <x v="3"/>
    <x v="18"/>
    <x v="1"/>
    <x v="3"/>
    <x v="5"/>
    <x v="0"/>
    <x v="4"/>
    <x v="0"/>
    <x v="0"/>
    <s v="10 - FONDO GENERAL"/>
    <s v="(blank)"/>
    <s v="10 - INDEPENDENCIA"/>
    <n v="1750040"/>
    <n v="382619.98"/>
  </r>
  <r>
    <s v="2025"/>
    <x v="0"/>
    <x v="0"/>
    <x v="0"/>
    <x v="0"/>
    <x v="2"/>
    <x v="3"/>
    <x v="18"/>
    <x v="1"/>
    <x v="3"/>
    <x v="5"/>
    <x v="0"/>
    <x v="4"/>
    <x v="0"/>
    <x v="0"/>
    <s v="10 - FONDO GENERAL"/>
    <s v="(blank)"/>
    <s v="11 - LA ALTAGRACIA"/>
    <n v="1681842"/>
    <n v="470794.82"/>
  </r>
  <r>
    <s v="2025"/>
    <x v="0"/>
    <x v="0"/>
    <x v="0"/>
    <x v="0"/>
    <x v="2"/>
    <x v="3"/>
    <x v="18"/>
    <x v="1"/>
    <x v="3"/>
    <x v="5"/>
    <x v="0"/>
    <x v="4"/>
    <x v="0"/>
    <x v="0"/>
    <s v="10 - FONDO GENERAL"/>
    <s v="(blank)"/>
    <s v="13 - LA VEGA"/>
    <n v="2812630"/>
    <n v="601925.73"/>
  </r>
  <r>
    <s v="2025"/>
    <x v="0"/>
    <x v="0"/>
    <x v="0"/>
    <x v="0"/>
    <x v="2"/>
    <x v="3"/>
    <x v="18"/>
    <x v="1"/>
    <x v="3"/>
    <x v="5"/>
    <x v="0"/>
    <x v="4"/>
    <x v="0"/>
    <x v="0"/>
    <s v="10 - FONDO GENERAL"/>
    <s v="(blank)"/>
    <s v="17 - PERAVIA"/>
    <n v="2811753"/>
    <n v="0"/>
  </r>
  <r>
    <s v="2025"/>
    <x v="0"/>
    <x v="0"/>
    <x v="0"/>
    <x v="0"/>
    <x v="2"/>
    <x v="3"/>
    <x v="18"/>
    <x v="1"/>
    <x v="3"/>
    <x v="5"/>
    <x v="0"/>
    <x v="4"/>
    <x v="0"/>
    <x v="0"/>
    <s v="10 - FONDO GENERAL"/>
    <s v="(blank)"/>
    <s v="22 - SAN JUAN"/>
    <n v="1652924"/>
    <n v="401472.14999999997"/>
  </r>
  <r>
    <s v="2025"/>
    <x v="0"/>
    <x v="0"/>
    <x v="0"/>
    <x v="0"/>
    <x v="2"/>
    <x v="3"/>
    <x v="18"/>
    <x v="1"/>
    <x v="3"/>
    <x v="5"/>
    <x v="0"/>
    <x v="4"/>
    <x v="0"/>
    <x v="0"/>
    <s v="10 - FONDO GENERAL"/>
    <s v="(blank)"/>
    <s v="27 - VALVERDE"/>
    <n v="1644990"/>
    <n v="367886.33"/>
  </r>
  <r>
    <s v="2025"/>
    <x v="0"/>
    <x v="0"/>
    <x v="0"/>
    <x v="0"/>
    <x v="2"/>
    <x v="3"/>
    <x v="18"/>
    <x v="1"/>
    <x v="3"/>
    <x v="5"/>
    <x v="0"/>
    <x v="4"/>
    <x v="0"/>
    <x v="0"/>
    <s v="10 - FONDO GENERAL"/>
    <s v="(blank)"/>
    <s v="30 - HATO MAYOR"/>
    <n v="2918350"/>
    <n v="0"/>
  </r>
  <r>
    <s v="2025"/>
    <x v="0"/>
    <x v="0"/>
    <x v="0"/>
    <x v="0"/>
    <x v="2"/>
    <x v="3"/>
    <x v="18"/>
    <x v="1"/>
    <x v="3"/>
    <x v="5"/>
    <x v="0"/>
    <x v="4"/>
    <x v="0"/>
    <x v="0"/>
    <s v="10 - FONDO GENERAL"/>
    <s v="(blank)"/>
    <s v="32 - SANTO DOMINGO"/>
    <n v="10388241"/>
    <n v="2186827.2600000002"/>
  </r>
  <r>
    <s v="2025"/>
    <x v="0"/>
    <x v="0"/>
    <x v="0"/>
    <x v="0"/>
    <x v="2"/>
    <x v="3"/>
    <x v="18"/>
    <x v="1"/>
    <x v="3"/>
    <x v="5"/>
    <x v="0"/>
    <x v="4"/>
    <x v="0"/>
    <x v="0"/>
    <s v="10 - FONDO GENERAL"/>
    <s v="(blank)"/>
    <s v="99 - MULTIPROVINCIAL"/>
    <n v="64381576"/>
    <n v="15816760.479999999"/>
  </r>
  <r>
    <s v="2025"/>
    <x v="0"/>
    <x v="0"/>
    <x v="0"/>
    <x v="0"/>
    <x v="2"/>
    <x v="3"/>
    <x v="18"/>
    <x v="1"/>
    <x v="3"/>
    <x v="5"/>
    <x v="1"/>
    <x v="5"/>
    <x v="0"/>
    <x v="0"/>
    <s v="10 - FONDO GENERAL"/>
    <s v="(blank)"/>
    <s v="99 - MULTIPROVINCIAL"/>
    <n v="19085792"/>
    <n v="3105113.8799999994"/>
  </r>
  <r>
    <s v="2025"/>
    <x v="0"/>
    <x v="0"/>
    <x v="0"/>
    <x v="0"/>
    <x v="2"/>
    <x v="3"/>
    <x v="18"/>
    <x v="1"/>
    <x v="3"/>
    <x v="5"/>
    <x v="1"/>
    <x v="6"/>
    <x v="0"/>
    <x v="0"/>
    <s v="10 - FONDO GENERAL"/>
    <s v="(blank)"/>
    <s v="99 - MULTIPROVINCIAL"/>
    <n v="2930000"/>
    <n v="0"/>
  </r>
  <r>
    <s v="2025"/>
    <x v="0"/>
    <x v="0"/>
    <x v="0"/>
    <x v="0"/>
    <x v="2"/>
    <x v="3"/>
    <x v="18"/>
    <x v="1"/>
    <x v="3"/>
    <x v="5"/>
    <x v="1"/>
    <x v="7"/>
    <x v="0"/>
    <x v="0"/>
    <s v="10 - FONDO GENERAL"/>
    <s v="(blank)"/>
    <s v="99 - MULTIPROVINCIAL"/>
    <n v="5600000"/>
    <n v="739810.4"/>
  </r>
  <r>
    <s v="2025"/>
    <x v="0"/>
    <x v="0"/>
    <x v="0"/>
    <x v="0"/>
    <x v="2"/>
    <x v="3"/>
    <x v="18"/>
    <x v="1"/>
    <x v="3"/>
    <x v="5"/>
    <x v="1"/>
    <x v="8"/>
    <x v="0"/>
    <x v="0"/>
    <s v="10 - FONDO GENERAL"/>
    <s v="(blank)"/>
    <s v="99 - MULTIPROVINCIAL"/>
    <n v="700000"/>
    <n v="160591.76"/>
  </r>
  <r>
    <s v="2025"/>
    <x v="0"/>
    <x v="0"/>
    <x v="0"/>
    <x v="0"/>
    <x v="2"/>
    <x v="3"/>
    <x v="18"/>
    <x v="1"/>
    <x v="3"/>
    <x v="5"/>
    <x v="1"/>
    <x v="9"/>
    <x v="0"/>
    <x v="0"/>
    <s v="10 - FONDO GENERAL"/>
    <s v="(blank)"/>
    <s v="99 - MULTIPROVINCIAL"/>
    <n v="19505784"/>
    <n v="2597018.29"/>
  </r>
  <r>
    <s v="2025"/>
    <x v="0"/>
    <x v="0"/>
    <x v="0"/>
    <x v="0"/>
    <x v="2"/>
    <x v="3"/>
    <x v="18"/>
    <x v="1"/>
    <x v="3"/>
    <x v="5"/>
    <x v="1"/>
    <x v="10"/>
    <x v="0"/>
    <x v="0"/>
    <s v="10 - FONDO GENERAL"/>
    <s v="(blank)"/>
    <s v="01 - DISTRITO NACIONAL"/>
    <n v="250000"/>
    <n v="0"/>
  </r>
  <r>
    <s v="2025"/>
    <x v="0"/>
    <x v="0"/>
    <x v="0"/>
    <x v="0"/>
    <x v="2"/>
    <x v="3"/>
    <x v="18"/>
    <x v="1"/>
    <x v="3"/>
    <x v="5"/>
    <x v="1"/>
    <x v="10"/>
    <x v="0"/>
    <x v="0"/>
    <s v="10 - FONDO GENERAL"/>
    <s v="(blank)"/>
    <s v="02 - AZUA"/>
    <n v="250000"/>
    <n v="0"/>
  </r>
  <r>
    <s v="2025"/>
    <x v="0"/>
    <x v="0"/>
    <x v="0"/>
    <x v="0"/>
    <x v="2"/>
    <x v="3"/>
    <x v="18"/>
    <x v="1"/>
    <x v="3"/>
    <x v="5"/>
    <x v="1"/>
    <x v="10"/>
    <x v="0"/>
    <x v="0"/>
    <s v="10 - FONDO GENERAL"/>
    <s v="(blank)"/>
    <s v="10 - INDEPENDENCIA"/>
    <n v="370000"/>
    <n v="0"/>
  </r>
  <r>
    <s v="2025"/>
    <x v="0"/>
    <x v="0"/>
    <x v="0"/>
    <x v="0"/>
    <x v="2"/>
    <x v="3"/>
    <x v="18"/>
    <x v="1"/>
    <x v="3"/>
    <x v="5"/>
    <x v="1"/>
    <x v="10"/>
    <x v="0"/>
    <x v="0"/>
    <s v="10 - FONDO GENERAL"/>
    <s v="(blank)"/>
    <s v="11 - LA ALTAGRACIA"/>
    <n v="250000"/>
    <n v="0"/>
  </r>
  <r>
    <s v="2025"/>
    <x v="0"/>
    <x v="0"/>
    <x v="0"/>
    <x v="0"/>
    <x v="2"/>
    <x v="3"/>
    <x v="18"/>
    <x v="1"/>
    <x v="3"/>
    <x v="5"/>
    <x v="1"/>
    <x v="10"/>
    <x v="0"/>
    <x v="0"/>
    <s v="10 - FONDO GENERAL"/>
    <s v="(blank)"/>
    <s v="17 - PERAVIA"/>
    <n v="250000"/>
    <n v="0"/>
  </r>
  <r>
    <s v="2025"/>
    <x v="0"/>
    <x v="0"/>
    <x v="0"/>
    <x v="0"/>
    <x v="2"/>
    <x v="3"/>
    <x v="18"/>
    <x v="1"/>
    <x v="3"/>
    <x v="5"/>
    <x v="1"/>
    <x v="10"/>
    <x v="0"/>
    <x v="0"/>
    <s v="10 - FONDO GENERAL"/>
    <s v="(blank)"/>
    <s v="22 - SAN JUAN"/>
    <n v="250000"/>
    <n v="0"/>
  </r>
  <r>
    <s v="2025"/>
    <x v="0"/>
    <x v="0"/>
    <x v="0"/>
    <x v="0"/>
    <x v="2"/>
    <x v="3"/>
    <x v="18"/>
    <x v="1"/>
    <x v="3"/>
    <x v="5"/>
    <x v="1"/>
    <x v="10"/>
    <x v="0"/>
    <x v="0"/>
    <s v="10 - FONDO GENERAL"/>
    <s v="(blank)"/>
    <s v="30 - HATO MAYOR"/>
    <n v="250000"/>
    <n v="0"/>
  </r>
  <r>
    <s v="2025"/>
    <x v="0"/>
    <x v="0"/>
    <x v="0"/>
    <x v="0"/>
    <x v="2"/>
    <x v="3"/>
    <x v="18"/>
    <x v="1"/>
    <x v="3"/>
    <x v="5"/>
    <x v="1"/>
    <x v="10"/>
    <x v="0"/>
    <x v="0"/>
    <s v="10 - FONDO GENERAL"/>
    <s v="(blank)"/>
    <s v="32 - SANTO DOMINGO"/>
    <n v="889476"/>
    <n v="0"/>
  </r>
  <r>
    <s v="2025"/>
    <x v="0"/>
    <x v="0"/>
    <x v="0"/>
    <x v="0"/>
    <x v="2"/>
    <x v="3"/>
    <x v="18"/>
    <x v="1"/>
    <x v="3"/>
    <x v="5"/>
    <x v="1"/>
    <x v="10"/>
    <x v="0"/>
    <x v="0"/>
    <s v="10 - FONDO GENERAL"/>
    <s v="(blank)"/>
    <s v="99 - MULTIPROVINCIAL"/>
    <n v="1900000"/>
    <n v="730430.4"/>
  </r>
  <r>
    <s v="2025"/>
    <x v="0"/>
    <x v="0"/>
    <x v="0"/>
    <x v="0"/>
    <x v="2"/>
    <x v="3"/>
    <x v="18"/>
    <x v="1"/>
    <x v="3"/>
    <x v="5"/>
    <x v="1"/>
    <x v="11"/>
    <x v="0"/>
    <x v="0"/>
    <s v="10 - FONDO GENERAL"/>
    <s v="(blank)"/>
    <s v="99 - MULTIPROVINCIAL"/>
    <n v="8124083"/>
    <n v="0"/>
  </r>
  <r>
    <s v="2025"/>
    <x v="0"/>
    <x v="0"/>
    <x v="0"/>
    <x v="0"/>
    <x v="2"/>
    <x v="3"/>
    <x v="18"/>
    <x v="1"/>
    <x v="3"/>
    <x v="5"/>
    <x v="1"/>
    <x v="12"/>
    <x v="0"/>
    <x v="0"/>
    <s v="10 - FONDO GENERAL"/>
    <s v="(blank)"/>
    <s v="99 - MULTIPROVINCIAL"/>
    <n v="18033602"/>
    <n v="618886.67000000004"/>
  </r>
  <r>
    <s v="2025"/>
    <x v="0"/>
    <x v="0"/>
    <x v="0"/>
    <x v="0"/>
    <x v="2"/>
    <x v="3"/>
    <x v="18"/>
    <x v="1"/>
    <x v="3"/>
    <x v="5"/>
    <x v="1"/>
    <x v="13"/>
    <x v="0"/>
    <x v="0"/>
    <s v="10 - FONDO GENERAL"/>
    <s v="(blank)"/>
    <s v="99 - MULTIPROVINCIAL"/>
    <n v="8325000"/>
    <n v="0"/>
  </r>
  <r>
    <s v="2025"/>
    <x v="0"/>
    <x v="0"/>
    <x v="0"/>
    <x v="0"/>
    <x v="2"/>
    <x v="3"/>
    <x v="18"/>
    <x v="1"/>
    <x v="3"/>
    <x v="5"/>
    <x v="2"/>
    <x v="14"/>
    <x v="0"/>
    <x v="0"/>
    <s v="10 - FONDO GENERAL"/>
    <s v="(blank)"/>
    <s v="01 - DISTRITO NACIONAL"/>
    <n v="33579065"/>
    <n v="0"/>
  </r>
  <r>
    <s v="2025"/>
    <x v="0"/>
    <x v="0"/>
    <x v="0"/>
    <x v="0"/>
    <x v="2"/>
    <x v="3"/>
    <x v="18"/>
    <x v="1"/>
    <x v="3"/>
    <x v="5"/>
    <x v="2"/>
    <x v="14"/>
    <x v="0"/>
    <x v="0"/>
    <s v="10 - FONDO GENERAL"/>
    <s v="(blank)"/>
    <s v="02 - AZUA"/>
    <n v="4910640"/>
    <n v="0"/>
  </r>
  <r>
    <s v="2025"/>
    <x v="0"/>
    <x v="0"/>
    <x v="0"/>
    <x v="0"/>
    <x v="2"/>
    <x v="3"/>
    <x v="18"/>
    <x v="1"/>
    <x v="3"/>
    <x v="5"/>
    <x v="2"/>
    <x v="14"/>
    <x v="0"/>
    <x v="0"/>
    <s v="10 - FONDO GENERAL"/>
    <s v="(blank)"/>
    <s v="10 - INDEPENDENCIA"/>
    <n v="10312344"/>
    <n v="0"/>
  </r>
  <r>
    <s v="2025"/>
    <x v="0"/>
    <x v="0"/>
    <x v="0"/>
    <x v="0"/>
    <x v="2"/>
    <x v="3"/>
    <x v="18"/>
    <x v="1"/>
    <x v="3"/>
    <x v="5"/>
    <x v="2"/>
    <x v="14"/>
    <x v="0"/>
    <x v="0"/>
    <s v="10 - FONDO GENERAL"/>
    <s v="(blank)"/>
    <s v="11 - LA ALTAGRACIA"/>
    <n v="10312344"/>
    <n v="0"/>
  </r>
  <r>
    <s v="2025"/>
    <x v="0"/>
    <x v="0"/>
    <x v="0"/>
    <x v="0"/>
    <x v="2"/>
    <x v="3"/>
    <x v="18"/>
    <x v="1"/>
    <x v="3"/>
    <x v="5"/>
    <x v="2"/>
    <x v="14"/>
    <x v="0"/>
    <x v="0"/>
    <s v="10 - FONDO GENERAL"/>
    <s v="(blank)"/>
    <s v="13 - LA VEGA"/>
    <n v="14545440"/>
    <n v="0"/>
  </r>
  <r>
    <s v="2025"/>
    <x v="0"/>
    <x v="0"/>
    <x v="0"/>
    <x v="0"/>
    <x v="2"/>
    <x v="3"/>
    <x v="18"/>
    <x v="1"/>
    <x v="3"/>
    <x v="5"/>
    <x v="2"/>
    <x v="14"/>
    <x v="0"/>
    <x v="0"/>
    <s v="10 - FONDO GENERAL"/>
    <s v="(blank)"/>
    <s v="17 - PERAVIA"/>
    <n v="6999930"/>
    <n v="0"/>
  </r>
  <r>
    <s v="2025"/>
    <x v="0"/>
    <x v="0"/>
    <x v="0"/>
    <x v="0"/>
    <x v="2"/>
    <x v="3"/>
    <x v="18"/>
    <x v="1"/>
    <x v="3"/>
    <x v="5"/>
    <x v="2"/>
    <x v="14"/>
    <x v="0"/>
    <x v="0"/>
    <s v="10 - FONDO GENERAL"/>
    <s v="(blank)"/>
    <s v="22 - SAN JUAN"/>
    <n v="10312344"/>
    <n v="0"/>
  </r>
  <r>
    <s v="2025"/>
    <x v="0"/>
    <x v="0"/>
    <x v="0"/>
    <x v="0"/>
    <x v="2"/>
    <x v="3"/>
    <x v="18"/>
    <x v="1"/>
    <x v="3"/>
    <x v="5"/>
    <x v="2"/>
    <x v="14"/>
    <x v="0"/>
    <x v="0"/>
    <s v="10 - FONDO GENERAL"/>
    <s v="(blank)"/>
    <s v="27 - VALVERDE"/>
    <n v="5594400"/>
    <n v="0"/>
  </r>
  <r>
    <s v="2025"/>
    <x v="0"/>
    <x v="0"/>
    <x v="0"/>
    <x v="0"/>
    <x v="2"/>
    <x v="3"/>
    <x v="18"/>
    <x v="1"/>
    <x v="3"/>
    <x v="5"/>
    <x v="2"/>
    <x v="14"/>
    <x v="0"/>
    <x v="0"/>
    <s v="10 - FONDO GENERAL"/>
    <s v="(blank)"/>
    <s v="30 - HATO MAYOR"/>
    <n v="8007300"/>
    <n v="0"/>
  </r>
  <r>
    <s v="2025"/>
    <x v="0"/>
    <x v="0"/>
    <x v="0"/>
    <x v="0"/>
    <x v="2"/>
    <x v="3"/>
    <x v="18"/>
    <x v="1"/>
    <x v="3"/>
    <x v="5"/>
    <x v="2"/>
    <x v="14"/>
    <x v="0"/>
    <x v="0"/>
    <s v="10 - FONDO GENERAL"/>
    <s v="(blank)"/>
    <s v="32 - SANTO DOMINGO"/>
    <n v="21641190"/>
    <n v="0"/>
  </r>
  <r>
    <s v="2025"/>
    <x v="0"/>
    <x v="0"/>
    <x v="0"/>
    <x v="0"/>
    <x v="2"/>
    <x v="3"/>
    <x v="18"/>
    <x v="1"/>
    <x v="3"/>
    <x v="5"/>
    <x v="2"/>
    <x v="14"/>
    <x v="0"/>
    <x v="0"/>
    <s v="10 - FONDO GENERAL"/>
    <s v="(blank)"/>
    <s v="99 - MULTIPROVINCIAL"/>
    <n v="12200000"/>
    <n v="0"/>
  </r>
  <r>
    <s v="2025"/>
    <x v="0"/>
    <x v="0"/>
    <x v="0"/>
    <x v="0"/>
    <x v="2"/>
    <x v="3"/>
    <x v="18"/>
    <x v="1"/>
    <x v="3"/>
    <x v="5"/>
    <x v="2"/>
    <x v="15"/>
    <x v="0"/>
    <x v="0"/>
    <s v="10 - FONDO GENERAL"/>
    <s v="(blank)"/>
    <s v="99 - MULTIPROVINCIAL"/>
    <n v="720000"/>
    <n v="0"/>
  </r>
  <r>
    <s v="2025"/>
    <x v="0"/>
    <x v="0"/>
    <x v="0"/>
    <x v="0"/>
    <x v="2"/>
    <x v="3"/>
    <x v="18"/>
    <x v="1"/>
    <x v="3"/>
    <x v="5"/>
    <x v="2"/>
    <x v="16"/>
    <x v="0"/>
    <x v="0"/>
    <s v="10 - FONDO GENERAL"/>
    <s v="(blank)"/>
    <s v="99 - MULTIPROVINCIAL"/>
    <n v="982824"/>
    <n v="0"/>
  </r>
  <r>
    <s v="2025"/>
    <x v="0"/>
    <x v="0"/>
    <x v="0"/>
    <x v="0"/>
    <x v="2"/>
    <x v="3"/>
    <x v="18"/>
    <x v="1"/>
    <x v="3"/>
    <x v="5"/>
    <x v="2"/>
    <x v="17"/>
    <x v="0"/>
    <x v="0"/>
    <s v="10 - FONDO GENERAL"/>
    <s v="(blank)"/>
    <s v="01 - DISTRITO NACIONAL"/>
    <n v="6367200"/>
    <n v="0"/>
  </r>
  <r>
    <s v="2025"/>
    <x v="0"/>
    <x v="0"/>
    <x v="0"/>
    <x v="0"/>
    <x v="2"/>
    <x v="3"/>
    <x v="18"/>
    <x v="1"/>
    <x v="3"/>
    <x v="5"/>
    <x v="2"/>
    <x v="17"/>
    <x v="0"/>
    <x v="0"/>
    <s v="10 - FONDO GENERAL"/>
    <s v="(blank)"/>
    <s v="02 - AZUA"/>
    <n v="1327200"/>
    <n v="0"/>
  </r>
  <r>
    <s v="2025"/>
    <x v="0"/>
    <x v="0"/>
    <x v="0"/>
    <x v="0"/>
    <x v="2"/>
    <x v="3"/>
    <x v="18"/>
    <x v="1"/>
    <x v="3"/>
    <x v="5"/>
    <x v="2"/>
    <x v="17"/>
    <x v="0"/>
    <x v="0"/>
    <s v="10 - FONDO GENERAL"/>
    <s v="(blank)"/>
    <s v="10 - INDEPENDENCIA"/>
    <n v="2787120"/>
    <n v="0"/>
  </r>
  <r>
    <s v="2025"/>
    <x v="0"/>
    <x v="0"/>
    <x v="0"/>
    <x v="0"/>
    <x v="2"/>
    <x v="3"/>
    <x v="18"/>
    <x v="1"/>
    <x v="3"/>
    <x v="5"/>
    <x v="2"/>
    <x v="17"/>
    <x v="0"/>
    <x v="0"/>
    <s v="10 - FONDO GENERAL"/>
    <s v="(blank)"/>
    <s v="11 - LA ALTAGRACIA"/>
    <n v="2787120"/>
    <n v="0"/>
  </r>
  <r>
    <s v="2025"/>
    <x v="0"/>
    <x v="0"/>
    <x v="0"/>
    <x v="0"/>
    <x v="2"/>
    <x v="3"/>
    <x v="18"/>
    <x v="1"/>
    <x v="3"/>
    <x v="5"/>
    <x v="2"/>
    <x v="17"/>
    <x v="0"/>
    <x v="0"/>
    <s v="10 - FONDO GENERAL"/>
    <s v="(blank)"/>
    <s v="13 - LA VEGA"/>
    <n v="2620800"/>
    <n v="0"/>
  </r>
  <r>
    <s v="2025"/>
    <x v="0"/>
    <x v="0"/>
    <x v="0"/>
    <x v="0"/>
    <x v="2"/>
    <x v="3"/>
    <x v="18"/>
    <x v="1"/>
    <x v="3"/>
    <x v="5"/>
    <x v="2"/>
    <x v="17"/>
    <x v="0"/>
    <x v="0"/>
    <s v="10 - FONDO GENERAL"/>
    <s v="(blank)"/>
    <s v="17 - PERAVIA"/>
    <n v="1327200"/>
    <n v="0"/>
  </r>
  <r>
    <s v="2025"/>
    <x v="0"/>
    <x v="0"/>
    <x v="0"/>
    <x v="0"/>
    <x v="2"/>
    <x v="3"/>
    <x v="18"/>
    <x v="1"/>
    <x v="3"/>
    <x v="5"/>
    <x v="2"/>
    <x v="17"/>
    <x v="0"/>
    <x v="0"/>
    <s v="10 - FONDO GENERAL"/>
    <s v="(blank)"/>
    <s v="22 - SAN JUAN"/>
    <n v="2787120"/>
    <n v="0"/>
  </r>
  <r>
    <s v="2025"/>
    <x v="0"/>
    <x v="0"/>
    <x v="0"/>
    <x v="0"/>
    <x v="2"/>
    <x v="3"/>
    <x v="18"/>
    <x v="1"/>
    <x v="3"/>
    <x v="5"/>
    <x v="2"/>
    <x v="17"/>
    <x v="0"/>
    <x v="0"/>
    <s v="10 - FONDO GENERAL"/>
    <s v="(blank)"/>
    <s v="27 - VALVERDE"/>
    <n v="1512000"/>
    <n v="0"/>
  </r>
  <r>
    <s v="2025"/>
    <x v="0"/>
    <x v="0"/>
    <x v="0"/>
    <x v="0"/>
    <x v="2"/>
    <x v="3"/>
    <x v="18"/>
    <x v="1"/>
    <x v="3"/>
    <x v="5"/>
    <x v="2"/>
    <x v="17"/>
    <x v="0"/>
    <x v="0"/>
    <s v="10 - FONDO GENERAL"/>
    <s v="(blank)"/>
    <s v="30 - HATO MAYOR"/>
    <n v="1592640"/>
    <n v="0"/>
  </r>
  <r>
    <s v="2025"/>
    <x v="0"/>
    <x v="0"/>
    <x v="0"/>
    <x v="0"/>
    <x v="2"/>
    <x v="3"/>
    <x v="18"/>
    <x v="1"/>
    <x v="3"/>
    <x v="5"/>
    <x v="2"/>
    <x v="17"/>
    <x v="0"/>
    <x v="0"/>
    <s v="10 - FONDO GENERAL"/>
    <s v="(blank)"/>
    <s v="32 - SANTO DOMINGO"/>
    <n v="5636620"/>
    <n v="0"/>
  </r>
  <r>
    <s v="2025"/>
    <x v="0"/>
    <x v="0"/>
    <x v="0"/>
    <x v="0"/>
    <x v="2"/>
    <x v="3"/>
    <x v="18"/>
    <x v="1"/>
    <x v="3"/>
    <x v="5"/>
    <x v="2"/>
    <x v="17"/>
    <x v="0"/>
    <x v="0"/>
    <s v="10 - FONDO GENERAL"/>
    <s v="(blank)"/>
    <s v="99 - MULTIPROVINCIAL"/>
    <n v="2000000"/>
    <n v="0"/>
  </r>
  <r>
    <s v="2025"/>
    <x v="0"/>
    <x v="0"/>
    <x v="0"/>
    <x v="0"/>
    <x v="2"/>
    <x v="3"/>
    <x v="18"/>
    <x v="1"/>
    <x v="3"/>
    <x v="5"/>
    <x v="2"/>
    <x v="18"/>
    <x v="0"/>
    <x v="0"/>
    <s v="10 - FONDO GENERAL"/>
    <s v="(blank)"/>
    <s v="99 - MULTIPROVINCIAL"/>
    <n v="1510000"/>
    <n v="0"/>
  </r>
  <r>
    <s v="2025"/>
    <x v="0"/>
    <x v="0"/>
    <x v="0"/>
    <x v="0"/>
    <x v="2"/>
    <x v="3"/>
    <x v="18"/>
    <x v="1"/>
    <x v="3"/>
    <x v="5"/>
    <x v="2"/>
    <x v="19"/>
    <x v="0"/>
    <x v="0"/>
    <s v="10 - FONDO GENERAL"/>
    <s v="(blank)"/>
    <s v="99 - MULTIPROVINCIAL"/>
    <n v="171000"/>
    <n v="0"/>
  </r>
  <r>
    <s v="2025"/>
    <x v="0"/>
    <x v="0"/>
    <x v="0"/>
    <x v="0"/>
    <x v="2"/>
    <x v="3"/>
    <x v="18"/>
    <x v="1"/>
    <x v="3"/>
    <x v="5"/>
    <x v="2"/>
    <x v="20"/>
    <x v="0"/>
    <x v="0"/>
    <s v="10 - FONDO GENERAL"/>
    <s v="(blank)"/>
    <s v="01 - DISTRITO NACIONAL"/>
    <n v="1697994"/>
    <n v="0"/>
  </r>
  <r>
    <s v="2025"/>
    <x v="0"/>
    <x v="0"/>
    <x v="0"/>
    <x v="0"/>
    <x v="2"/>
    <x v="3"/>
    <x v="18"/>
    <x v="1"/>
    <x v="3"/>
    <x v="5"/>
    <x v="2"/>
    <x v="20"/>
    <x v="0"/>
    <x v="0"/>
    <s v="10 - FONDO GENERAL"/>
    <s v="(blank)"/>
    <s v="02 - AZUA"/>
    <n v="41990"/>
    <n v="0"/>
  </r>
  <r>
    <s v="2025"/>
    <x v="0"/>
    <x v="0"/>
    <x v="0"/>
    <x v="0"/>
    <x v="2"/>
    <x v="3"/>
    <x v="18"/>
    <x v="1"/>
    <x v="3"/>
    <x v="5"/>
    <x v="2"/>
    <x v="20"/>
    <x v="0"/>
    <x v="0"/>
    <s v="10 - FONDO GENERAL"/>
    <s v="(blank)"/>
    <s v="10 - INDEPENDENCIA"/>
    <n v="886025"/>
    <n v="0"/>
  </r>
  <r>
    <s v="2025"/>
    <x v="0"/>
    <x v="0"/>
    <x v="0"/>
    <x v="0"/>
    <x v="2"/>
    <x v="3"/>
    <x v="18"/>
    <x v="1"/>
    <x v="3"/>
    <x v="5"/>
    <x v="2"/>
    <x v="20"/>
    <x v="0"/>
    <x v="0"/>
    <s v="10 - FONDO GENERAL"/>
    <s v="(blank)"/>
    <s v="11 - LA ALTAGRACIA"/>
    <n v="886025"/>
    <n v="0"/>
  </r>
  <r>
    <s v="2025"/>
    <x v="0"/>
    <x v="0"/>
    <x v="0"/>
    <x v="0"/>
    <x v="2"/>
    <x v="3"/>
    <x v="18"/>
    <x v="1"/>
    <x v="3"/>
    <x v="5"/>
    <x v="2"/>
    <x v="20"/>
    <x v="0"/>
    <x v="0"/>
    <s v="10 - FONDO GENERAL"/>
    <s v="(blank)"/>
    <s v="13 - LA VEGA"/>
    <n v="801108"/>
    <n v="0"/>
  </r>
  <r>
    <s v="2025"/>
    <x v="0"/>
    <x v="0"/>
    <x v="0"/>
    <x v="0"/>
    <x v="2"/>
    <x v="3"/>
    <x v="18"/>
    <x v="1"/>
    <x v="3"/>
    <x v="5"/>
    <x v="2"/>
    <x v="20"/>
    <x v="0"/>
    <x v="0"/>
    <s v="10 - FONDO GENERAL"/>
    <s v="(blank)"/>
    <s v="17 - PERAVIA"/>
    <n v="896886"/>
    <n v="0"/>
  </r>
  <r>
    <s v="2025"/>
    <x v="0"/>
    <x v="0"/>
    <x v="0"/>
    <x v="0"/>
    <x v="2"/>
    <x v="3"/>
    <x v="18"/>
    <x v="1"/>
    <x v="3"/>
    <x v="5"/>
    <x v="2"/>
    <x v="20"/>
    <x v="0"/>
    <x v="0"/>
    <s v="10 - FONDO GENERAL"/>
    <s v="(blank)"/>
    <s v="22 - SAN JUAN"/>
    <n v="886025"/>
    <n v="0"/>
  </r>
  <r>
    <s v="2025"/>
    <x v="0"/>
    <x v="0"/>
    <x v="0"/>
    <x v="0"/>
    <x v="2"/>
    <x v="3"/>
    <x v="18"/>
    <x v="1"/>
    <x v="3"/>
    <x v="5"/>
    <x v="2"/>
    <x v="20"/>
    <x v="0"/>
    <x v="0"/>
    <s v="10 - FONDO GENERAL"/>
    <s v="(blank)"/>
    <s v="27 - VALVERDE"/>
    <n v="801108"/>
    <n v="0"/>
  </r>
  <r>
    <s v="2025"/>
    <x v="0"/>
    <x v="0"/>
    <x v="0"/>
    <x v="0"/>
    <x v="2"/>
    <x v="3"/>
    <x v="18"/>
    <x v="1"/>
    <x v="3"/>
    <x v="5"/>
    <x v="2"/>
    <x v="20"/>
    <x v="0"/>
    <x v="0"/>
    <s v="10 - FONDO GENERAL"/>
    <s v="(blank)"/>
    <s v="30 - HATO MAYOR"/>
    <n v="896886"/>
    <n v="0"/>
  </r>
  <r>
    <s v="2025"/>
    <x v="0"/>
    <x v="0"/>
    <x v="0"/>
    <x v="0"/>
    <x v="2"/>
    <x v="3"/>
    <x v="18"/>
    <x v="1"/>
    <x v="3"/>
    <x v="5"/>
    <x v="2"/>
    <x v="20"/>
    <x v="0"/>
    <x v="0"/>
    <s v="10 - FONDO GENERAL"/>
    <s v="(blank)"/>
    <s v="32 - SANTO DOMINGO"/>
    <n v="1858428"/>
    <n v="0"/>
  </r>
  <r>
    <s v="2025"/>
    <x v="0"/>
    <x v="0"/>
    <x v="0"/>
    <x v="0"/>
    <x v="2"/>
    <x v="3"/>
    <x v="18"/>
    <x v="1"/>
    <x v="3"/>
    <x v="5"/>
    <x v="2"/>
    <x v="20"/>
    <x v="0"/>
    <x v="0"/>
    <s v="10 - FONDO GENERAL"/>
    <s v="(blank)"/>
    <s v="99 - MULTIPROVINCIAL"/>
    <n v="10416015"/>
    <n v="0"/>
  </r>
  <r>
    <s v="2025"/>
    <x v="0"/>
    <x v="0"/>
    <x v="0"/>
    <x v="0"/>
    <x v="2"/>
    <x v="3"/>
    <x v="18"/>
    <x v="1"/>
    <x v="3"/>
    <x v="5"/>
    <x v="2"/>
    <x v="21"/>
    <x v="0"/>
    <x v="0"/>
    <s v="10 - FONDO GENERAL"/>
    <s v="(blank)"/>
    <s v="99 - MULTIPROVINCIAL"/>
    <n v="4484176"/>
    <n v="0"/>
  </r>
  <r>
    <s v="2025"/>
    <x v="0"/>
    <x v="0"/>
    <x v="0"/>
    <x v="0"/>
    <x v="2"/>
    <x v="3"/>
    <x v="19"/>
    <x v="2"/>
    <x v="5"/>
    <x v="13"/>
    <x v="0"/>
    <x v="0"/>
    <x v="0"/>
    <x v="0"/>
    <s v="10 - FONDO GENERAL"/>
    <s v="(blank)"/>
    <s v="99 - MULTIPROVINCIAL"/>
    <n v="4290000"/>
    <n v="990000"/>
  </r>
  <r>
    <s v="2025"/>
    <x v="0"/>
    <x v="0"/>
    <x v="0"/>
    <x v="0"/>
    <x v="2"/>
    <x v="3"/>
    <x v="19"/>
    <x v="2"/>
    <x v="5"/>
    <x v="13"/>
    <x v="0"/>
    <x v="1"/>
    <x v="0"/>
    <x v="0"/>
    <s v="10 - FONDO GENERAL"/>
    <s v="(blank)"/>
    <s v="99 - MULTIPROVINCIAL"/>
    <n v="660000"/>
    <n v="0"/>
  </r>
  <r>
    <s v="2025"/>
    <x v="0"/>
    <x v="0"/>
    <x v="0"/>
    <x v="0"/>
    <x v="2"/>
    <x v="3"/>
    <x v="19"/>
    <x v="2"/>
    <x v="5"/>
    <x v="13"/>
    <x v="0"/>
    <x v="4"/>
    <x v="0"/>
    <x v="0"/>
    <s v="10 - FONDO GENERAL"/>
    <s v="(blank)"/>
    <s v="99 - MULTIPROVINCIAL"/>
    <n v="598543"/>
    <n v="149635.53000000003"/>
  </r>
  <r>
    <s v="2025"/>
    <x v="0"/>
    <x v="0"/>
    <x v="0"/>
    <x v="0"/>
    <x v="2"/>
    <x v="3"/>
    <x v="19"/>
    <x v="2"/>
    <x v="5"/>
    <x v="11"/>
    <x v="0"/>
    <x v="0"/>
    <x v="0"/>
    <x v="0"/>
    <s v="10 - FONDO GENERAL"/>
    <s v="(blank)"/>
    <s v="99 - MULTIPROVINCIAL"/>
    <n v="3510000"/>
    <n v="810000"/>
  </r>
  <r>
    <s v="2025"/>
    <x v="0"/>
    <x v="0"/>
    <x v="0"/>
    <x v="0"/>
    <x v="2"/>
    <x v="3"/>
    <x v="19"/>
    <x v="2"/>
    <x v="5"/>
    <x v="11"/>
    <x v="0"/>
    <x v="1"/>
    <x v="0"/>
    <x v="0"/>
    <s v="10 - FONDO GENERAL"/>
    <s v="(blank)"/>
    <s v="99 - MULTIPROVINCIAL"/>
    <n v="540000"/>
    <n v="0"/>
  </r>
  <r>
    <s v="2025"/>
    <x v="0"/>
    <x v="0"/>
    <x v="0"/>
    <x v="0"/>
    <x v="2"/>
    <x v="3"/>
    <x v="19"/>
    <x v="2"/>
    <x v="5"/>
    <x v="11"/>
    <x v="0"/>
    <x v="4"/>
    <x v="0"/>
    <x v="0"/>
    <s v="10 - FONDO GENERAL"/>
    <s v="(blank)"/>
    <s v="99 - MULTIPROVINCIAL"/>
    <n v="495396"/>
    <n v="123849"/>
  </r>
  <r>
    <s v="2025"/>
    <x v="0"/>
    <x v="0"/>
    <x v="0"/>
    <x v="0"/>
    <x v="2"/>
    <x v="3"/>
    <x v="19"/>
    <x v="2"/>
    <x v="5"/>
    <x v="14"/>
    <x v="0"/>
    <x v="0"/>
    <x v="0"/>
    <x v="0"/>
    <s v="10 - FONDO GENERAL"/>
    <s v="(blank)"/>
    <s v="99 - MULTIPROVINCIAL"/>
    <n v="5070000"/>
    <n v="930000"/>
  </r>
  <r>
    <s v="2025"/>
    <x v="0"/>
    <x v="0"/>
    <x v="0"/>
    <x v="0"/>
    <x v="2"/>
    <x v="3"/>
    <x v="19"/>
    <x v="2"/>
    <x v="5"/>
    <x v="14"/>
    <x v="0"/>
    <x v="1"/>
    <x v="0"/>
    <x v="0"/>
    <s v="10 - FONDO GENERAL"/>
    <s v="(blank)"/>
    <s v="99 - MULTIPROVINCIAL"/>
    <n v="780000"/>
    <n v="0"/>
  </r>
  <r>
    <s v="2025"/>
    <x v="0"/>
    <x v="0"/>
    <x v="0"/>
    <x v="0"/>
    <x v="2"/>
    <x v="3"/>
    <x v="19"/>
    <x v="2"/>
    <x v="5"/>
    <x v="14"/>
    <x v="0"/>
    <x v="4"/>
    <x v="0"/>
    <x v="0"/>
    <s v="10 - FONDO GENERAL"/>
    <s v="(blank)"/>
    <s v="99 - MULTIPROVINCIAL"/>
    <n v="703009"/>
    <n v="139993.04"/>
  </r>
  <r>
    <s v="2025"/>
    <x v="0"/>
    <x v="0"/>
    <x v="0"/>
    <x v="0"/>
    <x v="2"/>
    <x v="3"/>
    <x v="19"/>
    <x v="2"/>
    <x v="5"/>
    <x v="15"/>
    <x v="0"/>
    <x v="0"/>
    <x v="0"/>
    <x v="0"/>
    <s v="10 - FONDO GENERAL"/>
    <s v="(blank)"/>
    <s v="99 - MULTIPROVINCIAL"/>
    <n v="53180733"/>
    <n v="12267497.050000001"/>
  </r>
  <r>
    <s v="2025"/>
    <x v="0"/>
    <x v="0"/>
    <x v="0"/>
    <x v="0"/>
    <x v="2"/>
    <x v="3"/>
    <x v="19"/>
    <x v="2"/>
    <x v="5"/>
    <x v="15"/>
    <x v="0"/>
    <x v="1"/>
    <x v="0"/>
    <x v="0"/>
    <s v="10 - FONDO GENERAL"/>
    <s v="(blank)"/>
    <s v="99 - MULTIPROVINCIAL"/>
    <n v="8743000"/>
    <n v="103333.33"/>
  </r>
  <r>
    <s v="2025"/>
    <x v="0"/>
    <x v="0"/>
    <x v="0"/>
    <x v="0"/>
    <x v="2"/>
    <x v="3"/>
    <x v="19"/>
    <x v="2"/>
    <x v="5"/>
    <x v="15"/>
    <x v="0"/>
    <x v="4"/>
    <x v="0"/>
    <x v="0"/>
    <s v="10 - FONDO GENERAL"/>
    <s v="(blank)"/>
    <s v="99 - MULTIPROVINCIAL"/>
    <n v="7185548"/>
    <n v="1788290.2200000002"/>
  </r>
  <r>
    <s v="2025"/>
    <x v="0"/>
    <x v="0"/>
    <x v="0"/>
    <x v="0"/>
    <x v="2"/>
    <x v="3"/>
    <x v="19"/>
    <x v="2"/>
    <x v="5"/>
    <x v="15"/>
    <x v="1"/>
    <x v="5"/>
    <x v="0"/>
    <x v="0"/>
    <s v="10 - FONDO GENERAL"/>
    <s v="(blank)"/>
    <s v="99 - MULTIPROVINCIAL"/>
    <n v="3756000"/>
    <n v="867639.46"/>
  </r>
  <r>
    <s v="2025"/>
    <x v="0"/>
    <x v="0"/>
    <x v="0"/>
    <x v="0"/>
    <x v="2"/>
    <x v="3"/>
    <x v="19"/>
    <x v="2"/>
    <x v="5"/>
    <x v="15"/>
    <x v="1"/>
    <x v="6"/>
    <x v="0"/>
    <x v="0"/>
    <s v="70 - DONACION EXTERNA"/>
    <s v="(blank)"/>
    <s v="99 - MULTIPROVINCIAL"/>
    <n v="0"/>
    <n v="0"/>
  </r>
  <r>
    <s v="2025"/>
    <x v="0"/>
    <x v="0"/>
    <x v="0"/>
    <x v="0"/>
    <x v="2"/>
    <x v="3"/>
    <x v="19"/>
    <x v="2"/>
    <x v="5"/>
    <x v="15"/>
    <x v="1"/>
    <x v="7"/>
    <x v="0"/>
    <x v="0"/>
    <s v="10 - FONDO GENERAL"/>
    <s v="(blank)"/>
    <s v="99 - MULTIPROVINCIAL"/>
    <n v="514908"/>
    <n v="494985.16000000003"/>
  </r>
  <r>
    <s v="2025"/>
    <x v="0"/>
    <x v="0"/>
    <x v="0"/>
    <x v="0"/>
    <x v="2"/>
    <x v="3"/>
    <x v="19"/>
    <x v="2"/>
    <x v="5"/>
    <x v="15"/>
    <x v="1"/>
    <x v="8"/>
    <x v="0"/>
    <x v="0"/>
    <s v="10 - FONDO GENERAL"/>
    <s v="(blank)"/>
    <s v="99 - MULTIPROVINCIAL"/>
    <n v="200000"/>
    <n v="192101.45"/>
  </r>
  <r>
    <s v="2025"/>
    <x v="0"/>
    <x v="0"/>
    <x v="0"/>
    <x v="0"/>
    <x v="2"/>
    <x v="3"/>
    <x v="19"/>
    <x v="2"/>
    <x v="5"/>
    <x v="15"/>
    <x v="1"/>
    <x v="9"/>
    <x v="0"/>
    <x v="0"/>
    <s v="10 - FONDO GENERAL"/>
    <s v="(blank)"/>
    <s v="99 - MULTIPROVINCIAL"/>
    <n v="13700000"/>
    <n v="0"/>
  </r>
  <r>
    <s v="2025"/>
    <x v="0"/>
    <x v="0"/>
    <x v="0"/>
    <x v="0"/>
    <x v="2"/>
    <x v="3"/>
    <x v="19"/>
    <x v="2"/>
    <x v="5"/>
    <x v="15"/>
    <x v="1"/>
    <x v="10"/>
    <x v="0"/>
    <x v="0"/>
    <s v="10 - FONDO GENERAL"/>
    <s v="(blank)"/>
    <s v="99 - MULTIPROVINCIAL"/>
    <n v="5359736"/>
    <n v="1506619.25"/>
  </r>
  <r>
    <s v="2025"/>
    <x v="0"/>
    <x v="0"/>
    <x v="0"/>
    <x v="0"/>
    <x v="2"/>
    <x v="3"/>
    <x v="19"/>
    <x v="2"/>
    <x v="5"/>
    <x v="15"/>
    <x v="1"/>
    <x v="11"/>
    <x v="0"/>
    <x v="0"/>
    <s v="10 - FONDO GENERAL"/>
    <s v="(blank)"/>
    <s v="99 - MULTIPROVINCIAL"/>
    <n v="696000"/>
    <n v="46342.79"/>
  </r>
  <r>
    <s v="2025"/>
    <x v="0"/>
    <x v="0"/>
    <x v="0"/>
    <x v="0"/>
    <x v="2"/>
    <x v="3"/>
    <x v="19"/>
    <x v="2"/>
    <x v="5"/>
    <x v="15"/>
    <x v="1"/>
    <x v="12"/>
    <x v="0"/>
    <x v="0"/>
    <s v="10 - FONDO GENERAL"/>
    <s v="(blank)"/>
    <s v="99 - MULTIPROVINCIAL"/>
    <n v="1028900"/>
    <n v="240000"/>
  </r>
  <r>
    <s v="2025"/>
    <x v="0"/>
    <x v="0"/>
    <x v="0"/>
    <x v="0"/>
    <x v="2"/>
    <x v="3"/>
    <x v="19"/>
    <x v="2"/>
    <x v="5"/>
    <x v="15"/>
    <x v="1"/>
    <x v="12"/>
    <x v="0"/>
    <x v="0"/>
    <s v="70 - DONACION EXTERNA"/>
    <s v="(blank)"/>
    <s v="99 - MULTIPROVINCIAL"/>
    <n v="1524886"/>
    <n v="0"/>
  </r>
  <r>
    <s v="2025"/>
    <x v="0"/>
    <x v="0"/>
    <x v="0"/>
    <x v="0"/>
    <x v="2"/>
    <x v="3"/>
    <x v="19"/>
    <x v="2"/>
    <x v="5"/>
    <x v="15"/>
    <x v="1"/>
    <x v="13"/>
    <x v="0"/>
    <x v="0"/>
    <s v="10 - FONDO GENERAL"/>
    <s v="(blank)"/>
    <s v="99 - MULTIPROVINCIAL"/>
    <n v="6852000"/>
    <n v="1102396.8999999999"/>
  </r>
  <r>
    <s v="2025"/>
    <x v="0"/>
    <x v="0"/>
    <x v="0"/>
    <x v="0"/>
    <x v="2"/>
    <x v="3"/>
    <x v="19"/>
    <x v="2"/>
    <x v="5"/>
    <x v="15"/>
    <x v="2"/>
    <x v="14"/>
    <x v="0"/>
    <x v="0"/>
    <s v="10 - FONDO GENERAL"/>
    <s v="(blank)"/>
    <s v="99 - MULTIPROVINCIAL"/>
    <n v="180000"/>
    <n v="36719.259999999995"/>
  </r>
  <r>
    <s v="2025"/>
    <x v="0"/>
    <x v="0"/>
    <x v="0"/>
    <x v="0"/>
    <x v="2"/>
    <x v="3"/>
    <x v="19"/>
    <x v="2"/>
    <x v="5"/>
    <x v="15"/>
    <x v="2"/>
    <x v="15"/>
    <x v="0"/>
    <x v="0"/>
    <s v="10 - FONDO GENERAL"/>
    <s v="(blank)"/>
    <s v="99 - MULTIPROVINCIAL"/>
    <n v="200000"/>
    <n v="0"/>
  </r>
  <r>
    <s v="2025"/>
    <x v="0"/>
    <x v="0"/>
    <x v="0"/>
    <x v="0"/>
    <x v="2"/>
    <x v="3"/>
    <x v="19"/>
    <x v="2"/>
    <x v="5"/>
    <x v="15"/>
    <x v="2"/>
    <x v="16"/>
    <x v="0"/>
    <x v="0"/>
    <s v="10 - FONDO GENERAL"/>
    <s v="(blank)"/>
    <s v="99 - MULTIPROVINCIAL"/>
    <n v="190200"/>
    <n v="25110.400000000001"/>
  </r>
  <r>
    <s v="2025"/>
    <x v="0"/>
    <x v="0"/>
    <x v="0"/>
    <x v="0"/>
    <x v="2"/>
    <x v="3"/>
    <x v="19"/>
    <x v="2"/>
    <x v="5"/>
    <x v="15"/>
    <x v="2"/>
    <x v="16"/>
    <x v="0"/>
    <x v="0"/>
    <s v="70 - DONACION EXTERNA"/>
    <s v="(blank)"/>
    <s v="99 - MULTIPROVINCIAL"/>
    <n v="0"/>
    <n v="0"/>
  </r>
  <r>
    <s v="2025"/>
    <x v="0"/>
    <x v="0"/>
    <x v="0"/>
    <x v="0"/>
    <x v="2"/>
    <x v="3"/>
    <x v="19"/>
    <x v="2"/>
    <x v="5"/>
    <x v="15"/>
    <x v="2"/>
    <x v="18"/>
    <x v="0"/>
    <x v="0"/>
    <s v="10 - FONDO GENERAL"/>
    <s v="(blank)"/>
    <s v="99 - MULTIPROVINCIAL"/>
    <n v="0"/>
    <n v="29999.99"/>
  </r>
  <r>
    <s v="2025"/>
    <x v="0"/>
    <x v="0"/>
    <x v="0"/>
    <x v="0"/>
    <x v="2"/>
    <x v="3"/>
    <x v="19"/>
    <x v="2"/>
    <x v="5"/>
    <x v="15"/>
    <x v="2"/>
    <x v="20"/>
    <x v="0"/>
    <x v="0"/>
    <s v="10 - FONDO GENERAL"/>
    <s v="(blank)"/>
    <s v="99 - MULTIPROVINCIAL"/>
    <n v="4250000"/>
    <n v="0"/>
  </r>
  <r>
    <s v="2025"/>
    <x v="0"/>
    <x v="0"/>
    <x v="0"/>
    <x v="0"/>
    <x v="2"/>
    <x v="3"/>
    <x v="19"/>
    <x v="2"/>
    <x v="5"/>
    <x v="15"/>
    <x v="2"/>
    <x v="21"/>
    <x v="0"/>
    <x v="0"/>
    <s v="10 - FONDO GENERAL"/>
    <s v="(blank)"/>
    <s v="99 - MULTIPROVINCIAL"/>
    <n v="531022"/>
    <n v="152418.51999999999"/>
  </r>
  <r>
    <s v="2025"/>
    <x v="0"/>
    <x v="0"/>
    <x v="0"/>
    <x v="0"/>
    <x v="2"/>
    <x v="3"/>
    <x v="19"/>
    <x v="2"/>
    <x v="5"/>
    <x v="15"/>
    <x v="2"/>
    <x v="21"/>
    <x v="0"/>
    <x v="0"/>
    <s v="70 - DONACION EXTERNA"/>
    <s v="(blank)"/>
    <s v="99 - MULTIPROVINCIAL"/>
    <n v="0"/>
    <n v="0"/>
  </r>
  <r>
    <s v="2025"/>
    <x v="0"/>
    <x v="0"/>
    <x v="0"/>
    <x v="0"/>
    <x v="2"/>
    <x v="3"/>
    <x v="20"/>
    <x v="0"/>
    <x v="0"/>
    <x v="2"/>
    <x v="0"/>
    <x v="0"/>
    <x v="0"/>
    <x v="0"/>
    <s v="10 - FONDO GENERAL"/>
    <s v="(blank)"/>
    <s v="99 - MULTIPROVINCIAL"/>
    <n v="292068891"/>
    <n v="61160902.129999995"/>
  </r>
  <r>
    <s v="2025"/>
    <x v="0"/>
    <x v="0"/>
    <x v="0"/>
    <x v="0"/>
    <x v="2"/>
    <x v="3"/>
    <x v="20"/>
    <x v="0"/>
    <x v="0"/>
    <x v="2"/>
    <x v="0"/>
    <x v="1"/>
    <x v="0"/>
    <x v="0"/>
    <s v="10 - FONDO GENERAL"/>
    <s v="(blank)"/>
    <s v="99 - MULTIPROVINCIAL"/>
    <n v="55922569"/>
    <n v="1756666.67"/>
  </r>
  <r>
    <s v="2025"/>
    <x v="0"/>
    <x v="0"/>
    <x v="0"/>
    <x v="0"/>
    <x v="2"/>
    <x v="3"/>
    <x v="20"/>
    <x v="0"/>
    <x v="0"/>
    <x v="2"/>
    <x v="0"/>
    <x v="4"/>
    <x v="0"/>
    <x v="0"/>
    <s v="10 - FONDO GENERAL"/>
    <s v="(blank)"/>
    <s v="99 - MULTIPROVINCIAL"/>
    <n v="41602836"/>
    <n v="9103560.1300000008"/>
  </r>
  <r>
    <s v="2025"/>
    <x v="0"/>
    <x v="0"/>
    <x v="0"/>
    <x v="0"/>
    <x v="2"/>
    <x v="3"/>
    <x v="20"/>
    <x v="0"/>
    <x v="0"/>
    <x v="2"/>
    <x v="1"/>
    <x v="5"/>
    <x v="0"/>
    <x v="0"/>
    <s v="10 - FONDO GENERAL"/>
    <s v="(blank)"/>
    <s v="99 - MULTIPROVINCIAL"/>
    <n v="17067231"/>
    <n v="3967381.76"/>
  </r>
  <r>
    <s v="2025"/>
    <x v="0"/>
    <x v="0"/>
    <x v="0"/>
    <x v="0"/>
    <x v="2"/>
    <x v="3"/>
    <x v="20"/>
    <x v="0"/>
    <x v="0"/>
    <x v="2"/>
    <x v="1"/>
    <x v="6"/>
    <x v="0"/>
    <x v="0"/>
    <s v="10 - FONDO GENERAL"/>
    <s v="(blank)"/>
    <s v="99 - MULTIPROVINCIAL"/>
    <n v="857683"/>
    <n v="100210.58"/>
  </r>
  <r>
    <s v="2025"/>
    <x v="0"/>
    <x v="0"/>
    <x v="0"/>
    <x v="0"/>
    <x v="2"/>
    <x v="3"/>
    <x v="20"/>
    <x v="0"/>
    <x v="0"/>
    <x v="2"/>
    <x v="1"/>
    <x v="7"/>
    <x v="0"/>
    <x v="0"/>
    <s v="10 - FONDO GENERAL"/>
    <s v="(blank)"/>
    <s v="99 - MULTIPROVINCIAL"/>
    <n v="25352752"/>
    <n v="0"/>
  </r>
  <r>
    <s v="2025"/>
    <x v="0"/>
    <x v="0"/>
    <x v="0"/>
    <x v="0"/>
    <x v="2"/>
    <x v="3"/>
    <x v="20"/>
    <x v="0"/>
    <x v="0"/>
    <x v="2"/>
    <x v="1"/>
    <x v="8"/>
    <x v="0"/>
    <x v="0"/>
    <s v="10 - FONDO GENERAL"/>
    <s v="(blank)"/>
    <s v="99 - MULTIPROVINCIAL"/>
    <n v="198248"/>
    <n v="0"/>
  </r>
  <r>
    <s v="2025"/>
    <x v="0"/>
    <x v="0"/>
    <x v="0"/>
    <x v="0"/>
    <x v="2"/>
    <x v="3"/>
    <x v="20"/>
    <x v="0"/>
    <x v="0"/>
    <x v="2"/>
    <x v="1"/>
    <x v="9"/>
    <x v="0"/>
    <x v="0"/>
    <s v="10 - FONDO GENERAL"/>
    <s v="(blank)"/>
    <s v="99 - MULTIPROVINCIAL"/>
    <n v="23590555"/>
    <n v="2105287.16"/>
  </r>
  <r>
    <s v="2025"/>
    <x v="0"/>
    <x v="0"/>
    <x v="0"/>
    <x v="0"/>
    <x v="2"/>
    <x v="3"/>
    <x v="20"/>
    <x v="0"/>
    <x v="0"/>
    <x v="2"/>
    <x v="1"/>
    <x v="10"/>
    <x v="0"/>
    <x v="0"/>
    <s v="10 - FONDO GENERAL"/>
    <s v="(blank)"/>
    <s v="99 - MULTIPROVINCIAL"/>
    <n v="15487056"/>
    <n v="899353.09"/>
  </r>
  <r>
    <s v="2025"/>
    <x v="0"/>
    <x v="0"/>
    <x v="0"/>
    <x v="0"/>
    <x v="2"/>
    <x v="3"/>
    <x v="20"/>
    <x v="0"/>
    <x v="0"/>
    <x v="2"/>
    <x v="1"/>
    <x v="11"/>
    <x v="0"/>
    <x v="0"/>
    <s v="10 - FONDO GENERAL"/>
    <s v="(blank)"/>
    <s v="99 - MULTIPROVINCIAL"/>
    <n v="10247658"/>
    <n v="1825598.59"/>
  </r>
  <r>
    <s v="2025"/>
    <x v="0"/>
    <x v="0"/>
    <x v="0"/>
    <x v="0"/>
    <x v="2"/>
    <x v="3"/>
    <x v="20"/>
    <x v="0"/>
    <x v="0"/>
    <x v="2"/>
    <x v="1"/>
    <x v="12"/>
    <x v="0"/>
    <x v="0"/>
    <s v="10 - FONDO GENERAL"/>
    <s v="(blank)"/>
    <s v="99 - MULTIPROVINCIAL"/>
    <n v="110520335"/>
    <n v="18481767.91"/>
  </r>
  <r>
    <s v="2025"/>
    <x v="0"/>
    <x v="0"/>
    <x v="0"/>
    <x v="0"/>
    <x v="2"/>
    <x v="3"/>
    <x v="20"/>
    <x v="0"/>
    <x v="0"/>
    <x v="2"/>
    <x v="1"/>
    <x v="13"/>
    <x v="0"/>
    <x v="0"/>
    <s v="10 - FONDO GENERAL"/>
    <s v="(blank)"/>
    <s v="99 - MULTIPROVINCIAL"/>
    <n v="27963283"/>
    <n v="3347229.04"/>
  </r>
  <r>
    <s v="2025"/>
    <x v="0"/>
    <x v="0"/>
    <x v="0"/>
    <x v="0"/>
    <x v="2"/>
    <x v="3"/>
    <x v="20"/>
    <x v="0"/>
    <x v="0"/>
    <x v="2"/>
    <x v="2"/>
    <x v="14"/>
    <x v="0"/>
    <x v="0"/>
    <s v="10 - FONDO GENERAL"/>
    <s v="(blank)"/>
    <s v="99 - MULTIPROVINCIAL"/>
    <n v="3131433"/>
    <n v="281093.2"/>
  </r>
  <r>
    <s v="2025"/>
    <x v="0"/>
    <x v="0"/>
    <x v="0"/>
    <x v="0"/>
    <x v="2"/>
    <x v="3"/>
    <x v="20"/>
    <x v="0"/>
    <x v="0"/>
    <x v="2"/>
    <x v="2"/>
    <x v="15"/>
    <x v="0"/>
    <x v="0"/>
    <s v="10 - FONDO GENERAL"/>
    <s v="(blank)"/>
    <s v="99 - MULTIPROVINCIAL"/>
    <n v="7744507"/>
    <n v="0"/>
  </r>
  <r>
    <s v="2025"/>
    <x v="0"/>
    <x v="0"/>
    <x v="0"/>
    <x v="0"/>
    <x v="2"/>
    <x v="3"/>
    <x v="20"/>
    <x v="0"/>
    <x v="0"/>
    <x v="2"/>
    <x v="2"/>
    <x v="16"/>
    <x v="0"/>
    <x v="0"/>
    <s v="10 - FONDO GENERAL"/>
    <s v="(blank)"/>
    <s v="99 - MULTIPROVINCIAL"/>
    <n v="10506500"/>
    <n v="282679.62"/>
  </r>
  <r>
    <s v="2025"/>
    <x v="0"/>
    <x v="0"/>
    <x v="0"/>
    <x v="0"/>
    <x v="2"/>
    <x v="3"/>
    <x v="20"/>
    <x v="0"/>
    <x v="0"/>
    <x v="2"/>
    <x v="2"/>
    <x v="17"/>
    <x v="0"/>
    <x v="0"/>
    <s v="10 - FONDO GENERAL"/>
    <s v="(blank)"/>
    <s v="99 - MULTIPROVINCIAL"/>
    <n v="35000"/>
    <n v="0"/>
  </r>
  <r>
    <s v="2025"/>
    <x v="0"/>
    <x v="0"/>
    <x v="0"/>
    <x v="0"/>
    <x v="2"/>
    <x v="3"/>
    <x v="20"/>
    <x v="0"/>
    <x v="0"/>
    <x v="2"/>
    <x v="2"/>
    <x v="18"/>
    <x v="0"/>
    <x v="0"/>
    <s v="10 - FONDO GENERAL"/>
    <s v="(blank)"/>
    <s v="99 - MULTIPROVINCIAL"/>
    <n v="984952"/>
    <n v="0"/>
  </r>
  <r>
    <s v="2025"/>
    <x v="0"/>
    <x v="0"/>
    <x v="0"/>
    <x v="0"/>
    <x v="2"/>
    <x v="3"/>
    <x v="20"/>
    <x v="0"/>
    <x v="0"/>
    <x v="2"/>
    <x v="2"/>
    <x v="19"/>
    <x v="0"/>
    <x v="0"/>
    <s v="10 - FONDO GENERAL"/>
    <s v="(blank)"/>
    <s v="99 - MULTIPROVINCIAL"/>
    <n v="368190"/>
    <n v="16332.29"/>
  </r>
  <r>
    <s v="2025"/>
    <x v="0"/>
    <x v="0"/>
    <x v="0"/>
    <x v="0"/>
    <x v="2"/>
    <x v="3"/>
    <x v="20"/>
    <x v="0"/>
    <x v="0"/>
    <x v="2"/>
    <x v="2"/>
    <x v="20"/>
    <x v="0"/>
    <x v="0"/>
    <s v="10 - FONDO GENERAL"/>
    <s v="(blank)"/>
    <s v="99 - MULTIPROVINCIAL"/>
    <n v="10518855"/>
    <n v="1502057.55"/>
  </r>
  <r>
    <s v="2025"/>
    <x v="0"/>
    <x v="0"/>
    <x v="0"/>
    <x v="0"/>
    <x v="2"/>
    <x v="3"/>
    <x v="20"/>
    <x v="0"/>
    <x v="0"/>
    <x v="2"/>
    <x v="2"/>
    <x v="21"/>
    <x v="0"/>
    <x v="0"/>
    <s v="10 - FONDO GENERAL"/>
    <s v="(blank)"/>
    <s v="99 - MULTIPROVINCIAL"/>
    <n v="20405786"/>
    <n v="436531.78"/>
  </r>
  <r>
    <s v="2025"/>
    <x v="0"/>
    <x v="0"/>
    <x v="0"/>
    <x v="0"/>
    <x v="2"/>
    <x v="3"/>
    <x v="21"/>
    <x v="0"/>
    <x v="1"/>
    <x v="16"/>
    <x v="0"/>
    <x v="0"/>
    <x v="0"/>
    <x v="0"/>
    <s v="10 - FONDO GENERAL"/>
    <s v="(blank)"/>
    <s v="99 - MULTIPROVINCIAL"/>
    <n v="121727032"/>
    <n v="25941933.770000003"/>
  </r>
  <r>
    <s v="2025"/>
    <x v="0"/>
    <x v="0"/>
    <x v="0"/>
    <x v="0"/>
    <x v="2"/>
    <x v="3"/>
    <x v="21"/>
    <x v="0"/>
    <x v="1"/>
    <x v="16"/>
    <x v="0"/>
    <x v="1"/>
    <x v="0"/>
    <x v="0"/>
    <s v="10 - FONDO GENERAL"/>
    <s v="(blank)"/>
    <s v="99 - MULTIPROVINCIAL"/>
    <n v="44612009"/>
    <n v="5187485.99"/>
  </r>
  <r>
    <s v="2025"/>
    <x v="0"/>
    <x v="0"/>
    <x v="0"/>
    <x v="0"/>
    <x v="2"/>
    <x v="3"/>
    <x v="21"/>
    <x v="0"/>
    <x v="1"/>
    <x v="16"/>
    <x v="0"/>
    <x v="4"/>
    <x v="0"/>
    <x v="0"/>
    <s v="10 - FONDO GENERAL"/>
    <s v="(blank)"/>
    <s v="99 - MULTIPROVINCIAL"/>
    <n v="16781203"/>
    <n v="3834279.8499999996"/>
  </r>
  <r>
    <s v="2025"/>
    <x v="0"/>
    <x v="0"/>
    <x v="0"/>
    <x v="0"/>
    <x v="2"/>
    <x v="3"/>
    <x v="21"/>
    <x v="0"/>
    <x v="1"/>
    <x v="16"/>
    <x v="1"/>
    <x v="5"/>
    <x v="0"/>
    <x v="0"/>
    <s v="10 - FONDO GENERAL"/>
    <s v="(blank)"/>
    <s v="99 - MULTIPROVINCIAL"/>
    <n v="17958400"/>
    <n v="2976610.1300000008"/>
  </r>
  <r>
    <s v="2025"/>
    <x v="0"/>
    <x v="0"/>
    <x v="0"/>
    <x v="0"/>
    <x v="2"/>
    <x v="3"/>
    <x v="21"/>
    <x v="0"/>
    <x v="1"/>
    <x v="16"/>
    <x v="1"/>
    <x v="6"/>
    <x v="0"/>
    <x v="0"/>
    <s v="20 - FONDOS CON DESTINO ESPECÍFICO"/>
    <s v="(blank)"/>
    <s v="99 - MULTIPROVINCIAL"/>
    <n v="943000"/>
    <n v="0"/>
  </r>
  <r>
    <s v="2025"/>
    <x v="0"/>
    <x v="0"/>
    <x v="0"/>
    <x v="0"/>
    <x v="2"/>
    <x v="3"/>
    <x v="21"/>
    <x v="0"/>
    <x v="1"/>
    <x v="16"/>
    <x v="1"/>
    <x v="9"/>
    <x v="0"/>
    <x v="0"/>
    <s v="10 - FONDO GENERAL"/>
    <s v="(blank)"/>
    <s v="99 - MULTIPROVINCIAL"/>
    <n v="937200"/>
    <n v="84000"/>
  </r>
  <r>
    <s v="2025"/>
    <x v="0"/>
    <x v="0"/>
    <x v="0"/>
    <x v="0"/>
    <x v="2"/>
    <x v="3"/>
    <x v="21"/>
    <x v="0"/>
    <x v="1"/>
    <x v="16"/>
    <x v="1"/>
    <x v="9"/>
    <x v="0"/>
    <x v="0"/>
    <s v="20 - FONDOS CON DESTINO ESPECÍFICO"/>
    <s v="(blank)"/>
    <s v="99 - MULTIPROVINCIAL"/>
    <n v="0"/>
    <n v="28000"/>
  </r>
  <r>
    <s v="2025"/>
    <x v="0"/>
    <x v="0"/>
    <x v="0"/>
    <x v="0"/>
    <x v="2"/>
    <x v="3"/>
    <x v="21"/>
    <x v="0"/>
    <x v="1"/>
    <x v="16"/>
    <x v="1"/>
    <x v="10"/>
    <x v="0"/>
    <x v="0"/>
    <s v="10 - FONDO GENERAL"/>
    <s v="(blank)"/>
    <s v="99 - MULTIPROVINCIAL"/>
    <n v="2720000"/>
    <n v="1494867.47"/>
  </r>
  <r>
    <s v="2025"/>
    <x v="0"/>
    <x v="0"/>
    <x v="0"/>
    <x v="0"/>
    <x v="2"/>
    <x v="3"/>
    <x v="21"/>
    <x v="0"/>
    <x v="1"/>
    <x v="16"/>
    <x v="1"/>
    <x v="10"/>
    <x v="0"/>
    <x v="0"/>
    <s v="20 - FONDOS CON DESTINO ESPECÍFICO"/>
    <s v="(blank)"/>
    <s v="99 - MULTIPROVINCIAL"/>
    <n v="3500000"/>
    <n v="0"/>
  </r>
  <r>
    <s v="2025"/>
    <x v="0"/>
    <x v="0"/>
    <x v="0"/>
    <x v="0"/>
    <x v="2"/>
    <x v="3"/>
    <x v="21"/>
    <x v="0"/>
    <x v="1"/>
    <x v="16"/>
    <x v="1"/>
    <x v="11"/>
    <x v="0"/>
    <x v="0"/>
    <s v="10 - FONDO GENERAL"/>
    <s v="(blank)"/>
    <s v="99 - MULTIPROVINCIAL"/>
    <n v="180000"/>
    <n v="0"/>
  </r>
  <r>
    <s v="2025"/>
    <x v="0"/>
    <x v="0"/>
    <x v="0"/>
    <x v="0"/>
    <x v="2"/>
    <x v="3"/>
    <x v="21"/>
    <x v="0"/>
    <x v="1"/>
    <x v="16"/>
    <x v="1"/>
    <x v="11"/>
    <x v="0"/>
    <x v="0"/>
    <s v="20 - FONDOS CON DESTINO ESPECÍFICO"/>
    <s v="(blank)"/>
    <s v="99 - MULTIPROVINCIAL"/>
    <n v="3194000"/>
    <n v="0"/>
  </r>
  <r>
    <s v="2025"/>
    <x v="0"/>
    <x v="0"/>
    <x v="0"/>
    <x v="0"/>
    <x v="2"/>
    <x v="3"/>
    <x v="21"/>
    <x v="0"/>
    <x v="1"/>
    <x v="16"/>
    <x v="1"/>
    <x v="12"/>
    <x v="0"/>
    <x v="0"/>
    <s v="10 - FONDO GENERAL"/>
    <s v="(blank)"/>
    <s v="99 - MULTIPROVINCIAL"/>
    <n v="920400"/>
    <n v="0"/>
  </r>
  <r>
    <s v="2025"/>
    <x v="0"/>
    <x v="0"/>
    <x v="0"/>
    <x v="0"/>
    <x v="2"/>
    <x v="3"/>
    <x v="21"/>
    <x v="0"/>
    <x v="1"/>
    <x v="16"/>
    <x v="1"/>
    <x v="12"/>
    <x v="0"/>
    <x v="0"/>
    <s v="20 - FONDOS CON DESTINO ESPECÍFICO"/>
    <s v="(blank)"/>
    <s v="99 - MULTIPROVINCIAL"/>
    <n v="1937000"/>
    <n v="123900"/>
  </r>
  <r>
    <s v="2025"/>
    <x v="0"/>
    <x v="0"/>
    <x v="0"/>
    <x v="0"/>
    <x v="2"/>
    <x v="3"/>
    <x v="21"/>
    <x v="0"/>
    <x v="1"/>
    <x v="16"/>
    <x v="1"/>
    <x v="13"/>
    <x v="0"/>
    <x v="0"/>
    <s v="20 - FONDOS CON DESTINO ESPECÍFICO"/>
    <s v="(blank)"/>
    <s v="99 - MULTIPROVINCIAL"/>
    <n v="2586000"/>
    <n v="230100"/>
  </r>
  <r>
    <s v="2025"/>
    <x v="0"/>
    <x v="0"/>
    <x v="0"/>
    <x v="0"/>
    <x v="2"/>
    <x v="3"/>
    <x v="21"/>
    <x v="0"/>
    <x v="1"/>
    <x v="16"/>
    <x v="2"/>
    <x v="14"/>
    <x v="0"/>
    <x v="0"/>
    <s v="20 - FONDOS CON DESTINO ESPECÍFICO"/>
    <s v="(blank)"/>
    <s v="99 - MULTIPROVINCIAL"/>
    <n v="827300"/>
    <n v="0"/>
  </r>
  <r>
    <s v="2025"/>
    <x v="0"/>
    <x v="0"/>
    <x v="0"/>
    <x v="0"/>
    <x v="2"/>
    <x v="3"/>
    <x v="21"/>
    <x v="0"/>
    <x v="1"/>
    <x v="16"/>
    <x v="2"/>
    <x v="15"/>
    <x v="0"/>
    <x v="0"/>
    <s v="20 - FONDOS CON DESTINO ESPECÍFICO"/>
    <s v="(blank)"/>
    <s v="99 - MULTIPROVINCIAL"/>
    <n v="2888200"/>
    <n v="7906"/>
  </r>
  <r>
    <s v="2025"/>
    <x v="0"/>
    <x v="0"/>
    <x v="0"/>
    <x v="0"/>
    <x v="2"/>
    <x v="3"/>
    <x v="21"/>
    <x v="0"/>
    <x v="1"/>
    <x v="16"/>
    <x v="2"/>
    <x v="16"/>
    <x v="0"/>
    <x v="0"/>
    <s v="20 - FONDOS CON DESTINO ESPECÍFICO"/>
    <s v="(blank)"/>
    <s v="99 - MULTIPROVINCIAL"/>
    <n v="940800"/>
    <n v="382320"/>
  </r>
  <r>
    <s v="2025"/>
    <x v="0"/>
    <x v="0"/>
    <x v="0"/>
    <x v="0"/>
    <x v="2"/>
    <x v="3"/>
    <x v="21"/>
    <x v="0"/>
    <x v="1"/>
    <x v="16"/>
    <x v="2"/>
    <x v="18"/>
    <x v="0"/>
    <x v="0"/>
    <s v="20 - FONDOS CON DESTINO ESPECÍFICO"/>
    <s v="(blank)"/>
    <s v="99 - MULTIPROVINCIAL"/>
    <n v="666480"/>
    <n v="0"/>
  </r>
  <r>
    <s v="2025"/>
    <x v="0"/>
    <x v="0"/>
    <x v="0"/>
    <x v="0"/>
    <x v="2"/>
    <x v="3"/>
    <x v="21"/>
    <x v="0"/>
    <x v="1"/>
    <x v="16"/>
    <x v="2"/>
    <x v="19"/>
    <x v="0"/>
    <x v="0"/>
    <s v="20 - FONDOS CON DESTINO ESPECÍFICO"/>
    <s v="(blank)"/>
    <s v="99 - MULTIPROVINCIAL"/>
    <n v="69800"/>
    <n v="0"/>
  </r>
  <r>
    <s v="2025"/>
    <x v="0"/>
    <x v="0"/>
    <x v="0"/>
    <x v="0"/>
    <x v="2"/>
    <x v="3"/>
    <x v="21"/>
    <x v="0"/>
    <x v="1"/>
    <x v="16"/>
    <x v="2"/>
    <x v="20"/>
    <x v="0"/>
    <x v="0"/>
    <s v="10 - FONDO GENERAL"/>
    <s v="(blank)"/>
    <s v="99 - MULTIPROVINCIAL"/>
    <n v="4582435"/>
    <n v="0"/>
  </r>
  <r>
    <s v="2025"/>
    <x v="0"/>
    <x v="0"/>
    <x v="0"/>
    <x v="0"/>
    <x v="2"/>
    <x v="3"/>
    <x v="21"/>
    <x v="0"/>
    <x v="1"/>
    <x v="16"/>
    <x v="2"/>
    <x v="20"/>
    <x v="0"/>
    <x v="0"/>
    <s v="20 - FONDOS CON DESTINO ESPECÍFICO"/>
    <s v="(blank)"/>
    <s v="99 - MULTIPROVINCIAL"/>
    <n v="4099565"/>
    <n v="0"/>
  </r>
  <r>
    <s v="2025"/>
    <x v="0"/>
    <x v="0"/>
    <x v="0"/>
    <x v="0"/>
    <x v="2"/>
    <x v="3"/>
    <x v="21"/>
    <x v="0"/>
    <x v="1"/>
    <x v="16"/>
    <x v="2"/>
    <x v="21"/>
    <x v="0"/>
    <x v="0"/>
    <s v="20 - FONDOS CON DESTINO ESPECÍFICO"/>
    <s v="(blank)"/>
    <s v="99 - MULTIPROVINCIAL"/>
    <n v="8063355"/>
    <n v="0"/>
  </r>
  <r>
    <s v="2025"/>
    <x v="0"/>
    <x v="0"/>
    <x v="0"/>
    <x v="0"/>
    <x v="2"/>
    <x v="3"/>
    <x v="21"/>
    <x v="1"/>
    <x v="2"/>
    <x v="17"/>
    <x v="0"/>
    <x v="0"/>
    <x v="0"/>
    <x v="0"/>
    <s v="10 - FONDO GENERAL"/>
    <s v="(blank)"/>
    <s v="99 - MULTIPROVINCIAL"/>
    <n v="3090864"/>
    <n v="397110"/>
  </r>
  <r>
    <s v="2025"/>
    <x v="0"/>
    <x v="0"/>
    <x v="0"/>
    <x v="0"/>
    <x v="2"/>
    <x v="3"/>
    <x v="21"/>
    <x v="1"/>
    <x v="2"/>
    <x v="17"/>
    <x v="0"/>
    <x v="1"/>
    <x v="0"/>
    <x v="0"/>
    <s v="10 - FONDO GENERAL"/>
    <s v="(blank)"/>
    <s v="99 - MULTIPROVINCIAL"/>
    <n v="304000"/>
    <n v="0"/>
  </r>
  <r>
    <s v="2025"/>
    <x v="0"/>
    <x v="0"/>
    <x v="0"/>
    <x v="0"/>
    <x v="2"/>
    <x v="3"/>
    <x v="21"/>
    <x v="1"/>
    <x v="2"/>
    <x v="17"/>
    <x v="0"/>
    <x v="4"/>
    <x v="0"/>
    <x v="0"/>
    <s v="10 - FONDO GENERAL"/>
    <s v="(blank)"/>
    <s v="99 - MULTIPROVINCIAL"/>
    <n v="390574"/>
    <n v="60718.11"/>
  </r>
  <r>
    <s v="2025"/>
    <x v="0"/>
    <x v="0"/>
    <x v="0"/>
    <x v="0"/>
    <x v="2"/>
    <x v="3"/>
    <x v="21"/>
    <x v="1"/>
    <x v="2"/>
    <x v="17"/>
    <x v="1"/>
    <x v="12"/>
    <x v="0"/>
    <x v="0"/>
    <s v="20 - FONDOS CON DESTINO ESPECÍFICO"/>
    <s v="(blank)"/>
    <s v="99 - MULTIPROVINCIAL"/>
    <n v="10000000"/>
    <n v="0"/>
  </r>
  <r>
    <s v="2025"/>
    <x v="0"/>
    <x v="0"/>
    <x v="0"/>
    <x v="0"/>
    <x v="2"/>
    <x v="3"/>
    <x v="21"/>
    <x v="1"/>
    <x v="2"/>
    <x v="17"/>
    <x v="1"/>
    <x v="13"/>
    <x v="0"/>
    <x v="0"/>
    <s v="20 - FONDOS CON DESTINO ESPECÍFICO"/>
    <s v="(blank)"/>
    <s v="99 - MULTIPROVINCIAL"/>
    <n v="32000"/>
    <n v="0"/>
  </r>
  <r>
    <s v="2025"/>
    <x v="0"/>
    <x v="0"/>
    <x v="0"/>
    <x v="0"/>
    <x v="2"/>
    <x v="3"/>
    <x v="21"/>
    <x v="1"/>
    <x v="2"/>
    <x v="17"/>
    <x v="2"/>
    <x v="14"/>
    <x v="0"/>
    <x v="0"/>
    <s v="20 - FONDOS CON DESTINO ESPECÍFICO"/>
    <s v="(blank)"/>
    <s v="99 - MULTIPROVINCIAL"/>
    <n v="4200"/>
    <n v="0"/>
  </r>
  <r>
    <s v="2025"/>
    <x v="0"/>
    <x v="0"/>
    <x v="0"/>
    <x v="0"/>
    <x v="2"/>
    <x v="3"/>
    <x v="21"/>
    <x v="1"/>
    <x v="2"/>
    <x v="17"/>
    <x v="2"/>
    <x v="16"/>
    <x v="0"/>
    <x v="0"/>
    <s v="20 - FONDOS CON DESTINO ESPECÍFICO"/>
    <s v="(blank)"/>
    <s v="99 - MULTIPROVINCIAL"/>
    <n v="7200"/>
    <n v="0"/>
  </r>
  <r>
    <s v="2025"/>
    <x v="0"/>
    <x v="0"/>
    <x v="0"/>
    <x v="0"/>
    <x v="2"/>
    <x v="3"/>
    <x v="21"/>
    <x v="1"/>
    <x v="2"/>
    <x v="17"/>
    <x v="2"/>
    <x v="21"/>
    <x v="0"/>
    <x v="0"/>
    <s v="20 - FONDOS CON DESTINO ESPECÍFICO"/>
    <s v="(blank)"/>
    <s v="99 - MULTIPROVINCIAL"/>
    <n v="146580"/>
    <n v="0"/>
  </r>
  <r>
    <s v="2025"/>
    <x v="0"/>
    <x v="0"/>
    <x v="0"/>
    <x v="0"/>
    <x v="2"/>
    <x v="3"/>
    <x v="22"/>
    <x v="1"/>
    <x v="3"/>
    <x v="5"/>
    <x v="0"/>
    <x v="0"/>
    <x v="0"/>
    <x v="0"/>
    <s v="10 - FONDO GENERAL"/>
    <s v="(blank)"/>
    <s v="99 - MULTIPROVINCIAL"/>
    <n v="738984473"/>
    <n v="141645521.96999994"/>
  </r>
  <r>
    <s v="2025"/>
    <x v="0"/>
    <x v="0"/>
    <x v="0"/>
    <x v="0"/>
    <x v="2"/>
    <x v="3"/>
    <x v="22"/>
    <x v="1"/>
    <x v="3"/>
    <x v="5"/>
    <x v="0"/>
    <x v="1"/>
    <x v="0"/>
    <x v="0"/>
    <s v="10 - FONDO GENERAL"/>
    <s v="(blank)"/>
    <s v="99 - MULTIPROVINCIAL"/>
    <n v="134149067"/>
    <n v="7476650"/>
  </r>
  <r>
    <s v="2025"/>
    <x v="0"/>
    <x v="0"/>
    <x v="0"/>
    <x v="0"/>
    <x v="2"/>
    <x v="3"/>
    <x v="22"/>
    <x v="1"/>
    <x v="3"/>
    <x v="5"/>
    <x v="0"/>
    <x v="3"/>
    <x v="0"/>
    <x v="0"/>
    <s v="10 - FONDO GENERAL"/>
    <s v="(blank)"/>
    <s v="99 - MULTIPROVINCIAL"/>
    <n v="100000"/>
    <n v="0"/>
  </r>
  <r>
    <s v="2025"/>
    <x v="0"/>
    <x v="0"/>
    <x v="0"/>
    <x v="0"/>
    <x v="2"/>
    <x v="3"/>
    <x v="22"/>
    <x v="1"/>
    <x v="3"/>
    <x v="5"/>
    <x v="0"/>
    <x v="4"/>
    <x v="0"/>
    <x v="0"/>
    <s v="10 - FONDO GENERAL"/>
    <s v="(blank)"/>
    <s v="99 - MULTIPROVINCIAL"/>
    <n v="81791596"/>
    <n v="21235762.450000003"/>
  </r>
  <r>
    <s v="2025"/>
    <x v="0"/>
    <x v="0"/>
    <x v="0"/>
    <x v="0"/>
    <x v="2"/>
    <x v="3"/>
    <x v="22"/>
    <x v="1"/>
    <x v="3"/>
    <x v="5"/>
    <x v="1"/>
    <x v="5"/>
    <x v="0"/>
    <x v="0"/>
    <s v="10 - FONDO GENERAL"/>
    <s v="(blank)"/>
    <s v="99 - MULTIPROVINCIAL"/>
    <n v="43672000"/>
    <n v="9594708.0199999996"/>
  </r>
  <r>
    <s v="2025"/>
    <x v="0"/>
    <x v="0"/>
    <x v="0"/>
    <x v="0"/>
    <x v="2"/>
    <x v="3"/>
    <x v="22"/>
    <x v="1"/>
    <x v="3"/>
    <x v="5"/>
    <x v="1"/>
    <x v="6"/>
    <x v="0"/>
    <x v="0"/>
    <s v="10 - FONDO GENERAL"/>
    <s v="(blank)"/>
    <s v="99 - MULTIPROVINCIAL"/>
    <n v="7000000"/>
    <n v="133824.25"/>
  </r>
  <r>
    <s v="2025"/>
    <x v="0"/>
    <x v="0"/>
    <x v="0"/>
    <x v="0"/>
    <x v="2"/>
    <x v="3"/>
    <x v="22"/>
    <x v="1"/>
    <x v="3"/>
    <x v="5"/>
    <x v="1"/>
    <x v="7"/>
    <x v="0"/>
    <x v="0"/>
    <s v="10 - FONDO GENERAL"/>
    <s v="(blank)"/>
    <s v="99 - MULTIPROVINCIAL"/>
    <n v="5000000"/>
    <n v="1183753.1299999999"/>
  </r>
  <r>
    <s v="2025"/>
    <x v="0"/>
    <x v="0"/>
    <x v="0"/>
    <x v="0"/>
    <x v="2"/>
    <x v="3"/>
    <x v="22"/>
    <x v="1"/>
    <x v="3"/>
    <x v="5"/>
    <x v="1"/>
    <x v="7"/>
    <x v="0"/>
    <x v="0"/>
    <s v="20 - FONDOS CON DESTINO ESPECÍFICO"/>
    <s v="(blank)"/>
    <s v="99 - MULTIPROVINCIAL"/>
    <n v="50000000"/>
    <n v="2115024.0099999998"/>
  </r>
  <r>
    <s v="2025"/>
    <x v="0"/>
    <x v="0"/>
    <x v="0"/>
    <x v="0"/>
    <x v="2"/>
    <x v="3"/>
    <x v="22"/>
    <x v="1"/>
    <x v="3"/>
    <x v="5"/>
    <x v="1"/>
    <x v="8"/>
    <x v="0"/>
    <x v="0"/>
    <s v="10 - FONDO GENERAL"/>
    <s v="(blank)"/>
    <s v="99 - MULTIPROVINCIAL"/>
    <n v="3000000"/>
    <n v="0"/>
  </r>
  <r>
    <s v="2025"/>
    <x v="0"/>
    <x v="0"/>
    <x v="0"/>
    <x v="0"/>
    <x v="2"/>
    <x v="3"/>
    <x v="22"/>
    <x v="1"/>
    <x v="3"/>
    <x v="5"/>
    <x v="1"/>
    <x v="9"/>
    <x v="0"/>
    <x v="0"/>
    <s v="10 - FONDO GENERAL"/>
    <s v="(blank)"/>
    <s v="99 - MULTIPROVINCIAL"/>
    <n v="41000000"/>
    <n v="2567566.67"/>
  </r>
  <r>
    <s v="2025"/>
    <x v="0"/>
    <x v="0"/>
    <x v="0"/>
    <x v="0"/>
    <x v="2"/>
    <x v="3"/>
    <x v="22"/>
    <x v="1"/>
    <x v="3"/>
    <x v="5"/>
    <x v="1"/>
    <x v="10"/>
    <x v="0"/>
    <x v="0"/>
    <s v="10 - FONDO GENERAL"/>
    <s v="(blank)"/>
    <s v="99 - MULTIPROVINCIAL"/>
    <n v="6000000"/>
    <n v="1775906.97"/>
  </r>
  <r>
    <s v="2025"/>
    <x v="0"/>
    <x v="0"/>
    <x v="0"/>
    <x v="0"/>
    <x v="2"/>
    <x v="3"/>
    <x v="22"/>
    <x v="1"/>
    <x v="3"/>
    <x v="5"/>
    <x v="1"/>
    <x v="11"/>
    <x v="0"/>
    <x v="0"/>
    <s v="10 - FONDO GENERAL"/>
    <s v="(blank)"/>
    <s v="99 - MULTIPROVINCIAL"/>
    <n v="20599999"/>
    <n v="18000"/>
  </r>
  <r>
    <s v="2025"/>
    <x v="0"/>
    <x v="0"/>
    <x v="0"/>
    <x v="0"/>
    <x v="2"/>
    <x v="3"/>
    <x v="22"/>
    <x v="1"/>
    <x v="3"/>
    <x v="5"/>
    <x v="1"/>
    <x v="11"/>
    <x v="0"/>
    <x v="0"/>
    <s v="20 - FONDOS CON DESTINO ESPECÍFICO"/>
    <s v="(blank)"/>
    <s v="99 - MULTIPROVINCIAL"/>
    <n v="15000000"/>
    <n v="0"/>
  </r>
  <r>
    <s v="2025"/>
    <x v="0"/>
    <x v="0"/>
    <x v="0"/>
    <x v="0"/>
    <x v="2"/>
    <x v="3"/>
    <x v="22"/>
    <x v="1"/>
    <x v="3"/>
    <x v="5"/>
    <x v="1"/>
    <x v="12"/>
    <x v="0"/>
    <x v="0"/>
    <s v="10 - FONDO GENERAL"/>
    <s v="(blank)"/>
    <s v="99 - MULTIPROVINCIAL"/>
    <n v="19678000"/>
    <n v="197650"/>
  </r>
  <r>
    <s v="2025"/>
    <x v="0"/>
    <x v="0"/>
    <x v="0"/>
    <x v="0"/>
    <x v="2"/>
    <x v="3"/>
    <x v="22"/>
    <x v="1"/>
    <x v="3"/>
    <x v="5"/>
    <x v="2"/>
    <x v="14"/>
    <x v="0"/>
    <x v="0"/>
    <s v="10 - FONDO GENERAL"/>
    <s v="(blank)"/>
    <s v="99 - MULTIPROVINCIAL"/>
    <n v="1423274864"/>
    <n v="33192237.169999998"/>
  </r>
  <r>
    <s v="2025"/>
    <x v="0"/>
    <x v="0"/>
    <x v="0"/>
    <x v="0"/>
    <x v="2"/>
    <x v="3"/>
    <x v="22"/>
    <x v="1"/>
    <x v="3"/>
    <x v="5"/>
    <x v="2"/>
    <x v="14"/>
    <x v="0"/>
    <x v="0"/>
    <s v="20 - FONDOS CON DESTINO ESPECÍFICO"/>
    <s v="(blank)"/>
    <s v="99 - MULTIPROVINCIAL"/>
    <n v="1440000000"/>
    <n v="160903055.69"/>
  </r>
  <r>
    <s v="2025"/>
    <x v="0"/>
    <x v="0"/>
    <x v="0"/>
    <x v="0"/>
    <x v="2"/>
    <x v="3"/>
    <x v="22"/>
    <x v="1"/>
    <x v="3"/>
    <x v="5"/>
    <x v="2"/>
    <x v="15"/>
    <x v="0"/>
    <x v="0"/>
    <s v="10 - FONDO GENERAL"/>
    <s v="(blank)"/>
    <s v="99 - MULTIPROVINCIAL"/>
    <n v="3650000"/>
    <n v="0"/>
  </r>
  <r>
    <s v="2025"/>
    <x v="0"/>
    <x v="0"/>
    <x v="0"/>
    <x v="0"/>
    <x v="2"/>
    <x v="3"/>
    <x v="22"/>
    <x v="1"/>
    <x v="3"/>
    <x v="5"/>
    <x v="2"/>
    <x v="16"/>
    <x v="0"/>
    <x v="0"/>
    <s v="10 - FONDO GENERAL"/>
    <s v="(blank)"/>
    <s v="99 - MULTIPROVINCIAL"/>
    <n v="10500000"/>
    <n v="0"/>
  </r>
  <r>
    <s v="2025"/>
    <x v="0"/>
    <x v="0"/>
    <x v="0"/>
    <x v="0"/>
    <x v="2"/>
    <x v="3"/>
    <x v="22"/>
    <x v="1"/>
    <x v="3"/>
    <x v="5"/>
    <x v="2"/>
    <x v="16"/>
    <x v="0"/>
    <x v="0"/>
    <s v="20 - FONDOS CON DESTINO ESPECÍFICO"/>
    <s v="(blank)"/>
    <s v="99 - MULTIPROVINCIAL"/>
    <n v="8000000"/>
    <n v="0"/>
  </r>
  <r>
    <s v="2025"/>
    <x v="0"/>
    <x v="0"/>
    <x v="0"/>
    <x v="0"/>
    <x v="2"/>
    <x v="3"/>
    <x v="22"/>
    <x v="1"/>
    <x v="3"/>
    <x v="5"/>
    <x v="2"/>
    <x v="17"/>
    <x v="0"/>
    <x v="0"/>
    <s v="10 - FONDO GENERAL"/>
    <s v="(blank)"/>
    <s v="99 - MULTIPROVINCIAL"/>
    <n v="300000"/>
    <n v="0"/>
  </r>
  <r>
    <s v="2025"/>
    <x v="0"/>
    <x v="0"/>
    <x v="0"/>
    <x v="0"/>
    <x v="2"/>
    <x v="3"/>
    <x v="22"/>
    <x v="1"/>
    <x v="3"/>
    <x v="5"/>
    <x v="2"/>
    <x v="18"/>
    <x v="0"/>
    <x v="0"/>
    <s v="10 - FONDO GENERAL"/>
    <s v="(blank)"/>
    <s v="99 - MULTIPROVINCIAL"/>
    <n v="5500000"/>
    <n v="53057.31"/>
  </r>
  <r>
    <s v="2025"/>
    <x v="0"/>
    <x v="0"/>
    <x v="0"/>
    <x v="0"/>
    <x v="2"/>
    <x v="3"/>
    <x v="22"/>
    <x v="1"/>
    <x v="3"/>
    <x v="5"/>
    <x v="2"/>
    <x v="18"/>
    <x v="0"/>
    <x v="0"/>
    <s v="20 - FONDOS CON DESTINO ESPECÍFICO"/>
    <s v="(blank)"/>
    <s v="99 - MULTIPROVINCIAL"/>
    <n v="45000000"/>
    <n v="0"/>
  </r>
  <r>
    <s v="2025"/>
    <x v="0"/>
    <x v="0"/>
    <x v="0"/>
    <x v="0"/>
    <x v="2"/>
    <x v="3"/>
    <x v="22"/>
    <x v="1"/>
    <x v="3"/>
    <x v="5"/>
    <x v="2"/>
    <x v="19"/>
    <x v="0"/>
    <x v="0"/>
    <s v="10 - FONDO GENERAL"/>
    <s v="(blank)"/>
    <s v="99 - MULTIPROVINCIAL"/>
    <n v="8450000"/>
    <n v="284961.09999999998"/>
  </r>
  <r>
    <s v="2025"/>
    <x v="0"/>
    <x v="0"/>
    <x v="0"/>
    <x v="0"/>
    <x v="2"/>
    <x v="3"/>
    <x v="22"/>
    <x v="1"/>
    <x v="3"/>
    <x v="5"/>
    <x v="2"/>
    <x v="20"/>
    <x v="0"/>
    <x v="0"/>
    <s v="10 - FONDO GENERAL"/>
    <s v="(blank)"/>
    <s v="99 - MULTIPROVINCIAL"/>
    <n v="115000000"/>
    <n v="10361918.109999999"/>
  </r>
  <r>
    <s v="2025"/>
    <x v="0"/>
    <x v="0"/>
    <x v="0"/>
    <x v="0"/>
    <x v="2"/>
    <x v="3"/>
    <x v="22"/>
    <x v="1"/>
    <x v="3"/>
    <x v="5"/>
    <x v="2"/>
    <x v="21"/>
    <x v="0"/>
    <x v="0"/>
    <s v="10 - FONDO GENERAL"/>
    <s v="(blank)"/>
    <s v="99 - MULTIPROVINCIAL"/>
    <n v="56943065"/>
    <n v="3208382.05"/>
  </r>
  <r>
    <s v="2025"/>
    <x v="0"/>
    <x v="0"/>
    <x v="0"/>
    <x v="0"/>
    <x v="2"/>
    <x v="3"/>
    <x v="22"/>
    <x v="1"/>
    <x v="3"/>
    <x v="5"/>
    <x v="2"/>
    <x v="21"/>
    <x v="0"/>
    <x v="0"/>
    <s v="20 - FONDOS CON DESTINO ESPECÍFICO"/>
    <s v="(blank)"/>
    <s v="99 - MULTIPROVINCIAL"/>
    <n v="200000000"/>
    <n v="0"/>
  </r>
  <r>
    <s v="2025"/>
    <x v="0"/>
    <x v="0"/>
    <x v="0"/>
    <x v="0"/>
    <x v="2"/>
    <x v="3"/>
    <x v="23"/>
    <x v="1"/>
    <x v="3"/>
    <x v="5"/>
    <x v="0"/>
    <x v="0"/>
    <x v="0"/>
    <x v="0"/>
    <s v="10 - FONDO GENERAL"/>
    <s v="(blank)"/>
    <s v="99 - MULTIPROVINCIAL"/>
    <n v="143666630"/>
    <n v="28367450.650000006"/>
  </r>
  <r>
    <s v="2025"/>
    <x v="0"/>
    <x v="0"/>
    <x v="0"/>
    <x v="0"/>
    <x v="2"/>
    <x v="3"/>
    <x v="23"/>
    <x v="1"/>
    <x v="3"/>
    <x v="5"/>
    <x v="0"/>
    <x v="1"/>
    <x v="0"/>
    <x v="0"/>
    <s v="10 - FONDO GENERAL"/>
    <s v="(blank)"/>
    <s v="99 - MULTIPROVINCIAL"/>
    <n v="18902740"/>
    <n v="2652000"/>
  </r>
  <r>
    <s v="2025"/>
    <x v="0"/>
    <x v="0"/>
    <x v="0"/>
    <x v="0"/>
    <x v="2"/>
    <x v="3"/>
    <x v="23"/>
    <x v="1"/>
    <x v="3"/>
    <x v="5"/>
    <x v="0"/>
    <x v="4"/>
    <x v="0"/>
    <x v="0"/>
    <s v="10 - FONDO GENERAL"/>
    <s v="(blank)"/>
    <s v="99 - MULTIPROVINCIAL"/>
    <n v="15016874"/>
    <n v="4007104.8100000024"/>
  </r>
  <r>
    <s v="2025"/>
    <x v="0"/>
    <x v="0"/>
    <x v="0"/>
    <x v="0"/>
    <x v="2"/>
    <x v="3"/>
    <x v="23"/>
    <x v="1"/>
    <x v="3"/>
    <x v="5"/>
    <x v="1"/>
    <x v="5"/>
    <x v="0"/>
    <x v="0"/>
    <s v="10 - FONDO GENERAL"/>
    <s v="(blank)"/>
    <s v="99 - MULTIPROVINCIAL"/>
    <n v="9249340"/>
    <n v="1957839.4100000001"/>
  </r>
  <r>
    <s v="2025"/>
    <x v="0"/>
    <x v="0"/>
    <x v="0"/>
    <x v="0"/>
    <x v="2"/>
    <x v="3"/>
    <x v="23"/>
    <x v="1"/>
    <x v="3"/>
    <x v="5"/>
    <x v="1"/>
    <x v="6"/>
    <x v="0"/>
    <x v="0"/>
    <s v="10 - FONDO GENERAL"/>
    <s v="(blank)"/>
    <s v="99 - MULTIPROVINCIAL"/>
    <n v="3102280"/>
    <n v="359299.98"/>
  </r>
  <r>
    <s v="2025"/>
    <x v="0"/>
    <x v="0"/>
    <x v="0"/>
    <x v="0"/>
    <x v="2"/>
    <x v="3"/>
    <x v="23"/>
    <x v="1"/>
    <x v="3"/>
    <x v="5"/>
    <x v="1"/>
    <x v="7"/>
    <x v="0"/>
    <x v="0"/>
    <s v="10 - FONDO GENERAL"/>
    <s v="(blank)"/>
    <s v="99 - MULTIPROVINCIAL"/>
    <n v="3000000"/>
    <n v="571982.5"/>
  </r>
  <r>
    <s v="2025"/>
    <x v="0"/>
    <x v="0"/>
    <x v="0"/>
    <x v="0"/>
    <x v="2"/>
    <x v="3"/>
    <x v="23"/>
    <x v="1"/>
    <x v="3"/>
    <x v="5"/>
    <x v="1"/>
    <x v="8"/>
    <x v="0"/>
    <x v="0"/>
    <s v="10 - FONDO GENERAL"/>
    <s v="(blank)"/>
    <s v="99 - MULTIPROVINCIAL"/>
    <n v="93800"/>
    <n v="0"/>
  </r>
  <r>
    <s v="2025"/>
    <x v="0"/>
    <x v="0"/>
    <x v="0"/>
    <x v="0"/>
    <x v="2"/>
    <x v="3"/>
    <x v="23"/>
    <x v="1"/>
    <x v="3"/>
    <x v="5"/>
    <x v="1"/>
    <x v="9"/>
    <x v="0"/>
    <x v="0"/>
    <s v="10 - FONDO GENERAL"/>
    <s v="(blank)"/>
    <s v="99 - MULTIPROVINCIAL"/>
    <n v="6330000"/>
    <n v="365711.1"/>
  </r>
  <r>
    <s v="2025"/>
    <x v="0"/>
    <x v="0"/>
    <x v="0"/>
    <x v="0"/>
    <x v="2"/>
    <x v="3"/>
    <x v="23"/>
    <x v="1"/>
    <x v="3"/>
    <x v="5"/>
    <x v="1"/>
    <x v="10"/>
    <x v="0"/>
    <x v="0"/>
    <s v="10 - FONDO GENERAL"/>
    <s v="(blank)"/>
    <s v="99 - MULTIPROVINCIAL"/>
    <n v="1804000"/>
    <n v="458444.56000000006"/>
  </r>
  <r>
    <s v="2025"/>
    <x v="0"/>
    <x v="0"/>
    <x v="0"/>
    <x v="0"/>
    <x v="2"/>
    <x v="3"/>
    <x v="23"/>
    <x v="1"/>
    <x v="3"/>
    <x v="5"/>
    <x v="1"/>
    <x v="11"/>
    <x v="0"/>
    <x v="0"/>
    <s v="10 - FONDO GENERAL"/>
    <s v="(blank)"/>
    <s v="99 - MULTIPROVINCIAL"/>
    <n v="1680000"/>
    <n v="0"/>
  </r>
  <r>
    <s v="2025"/>
    <x v="0"/>
    <x v="0"/>
    <x v="0"/>
    <x v="0"/>
    <x v="2"/>
    <x v="3"/>
    <x v="23"/>
    <x v="1"/>
    <x v="3"/>
    <x v="5"/>
    <x v="1"/>
    <x v="12"/>
    <x v="0"/>
    <x v="0"/>
    <s v="10 - FONDO GENERAL"/>
    <s v="(blank)"/>
    <s v="99 - MULTIPROVINCIAL"/>
    <n v="3426995"/>
    <n v="135000"/>
  </r>
  <r>
    <s v="2025"/>
    <x v="0"/>
    <x v="0"/>
    <x v="0"/>
    <x v="0"/>
    <x v="2"/>
    <x v="3"/>
    <x v="23"/>
    <x v="1"/>
    <x v="3"/>
    <x v="5"/>
    <x v="1"/>
    <x v="13"/>
    <x v="0"/>
    <x v="0"/>
    <s v="10 - FONDO GENERAL"/>
    <s v="(blank)"/>
    <s v="99 - MULTIPROVINCIAL"/>
    <n v="1511793"/>
    <n v="512161.89"/>
  </r>
  <r>
    <s v="2025"/>
    <x v="0"/>
    <x v="0"/>
    <x v="0"/>
    <x v="0"/>
    <x v="2"/>
    <x v="3"/>
    <x v="23"/>
    <x v="1"/>
    <x v="3"/>
    <x v="5"/>
    <x v="2"/>
    <x v="14"/>
    <x v="0"/>
    <x v="0"/>
    <s v="10 - FONDO GENERAL"/>
    <s v="(blank)"/>
    <s v="99 - MULTIPROVINCIAL"/>
    <n v="2625000"/>
    <n v="458342.55"/>
  </r>
  <r>
    <s v="2025"/>
    <x v="0"/>
    <x v="0"/>
    <x v="0"/>
    <x v="0"/>
    <x v="2"/>
    <x v="3"/>
    <x v="23"/>
    <x v="1"/>
    <x v="3"/>
    <x v="5"/>
    <x v="2"/>
    <x v="15"/>
    <x v="0"/>
    <x v="0"/>
    <s v="10 - FONDO GENERAL"/>
    <s v="(blank)"/>
    <s v="99 - MULTIPROVINCIAL"/>
    <n v="1205000"/>
    <n v="0"/>
  </r>
  <r>
    <s v="2025"/>
    <x v="0"/>
    <x v="0"/>
    <x v="0"/>
    <x v="0"/>
    <x v="2"/>
    <x v="3"/>
    <x v="23"/>
    <x v="1"/>
    <x v="3"/>
    <x v="5"/>
    <x v="2"/>
    <x v="16"/>
    <x v="0"/>
    <x v="0"/>
    <s v="10 - FONDO GENERAL"/>
    <s v="(blank)"/>
    <s v="99 - MULTIPROVINCIAL"/>
    <n v="880000"/>
    <n v="0"/>
  </r>
  <r>
    <s v="2025"/>
    <x v="0"/>
    <x v="0"/>
    <x v="0"/>
    <x v="0"/>
    <x v="2"/>
    <x v="3"/>
    <x v="23"/>
    <x v="1"/>
    <x v="3"/>
    <x v="5"/>
    <x v="2"/>
    <x v="17"/>
    <x v="0"/>
    <x v="0"/>
    <s v="10 - FONDO GENERAL"/>
    <s v="(blank)"/>
    <s v="99 - MULTIPROVINCIAL"/>
    <n v="2050000"/>
    <n v="105000.29"/>
  </r>
  <r>
    <s v="2025"/>
    <x v="0"/>
    <x v="0"/>
    <x v="0"/>
    <x v="0"/>
    <x v="2"/>
    <x v="3"/>
    <x v="23"/>
    <x v="1"/>
    <x v="3"/>
    <x v="5"/>
    <x v="2"/>
    <x v="18"/>
    <x v="0"/>
    <x v="0"/>
    <s v="10 - FONDO GENERAL"/>
    <s v="(blank)"/>
    <s v="99 - MULTIPROVINCIAL"/>
    <n v="950000"/>
    <n v="0"/>
  </r>
  <r>
    <s v="2025"/>
    <x v="0"/>
    <x v="0"/>
    <x v="0"/>
    <x v="0"/>
    <x v="2"/>
    <x v="3"/>
    <x v="23"/>
    <x v="1"/>
    <x v="3"/>
    <x v="5"/>
    <x v="2"/>
    <x v="19"/>
    <x v="0"/>
    <x v="0"/>
    <s v="10 - FONDO GENERAL"/>
    <s v="(blank)"/>
    <s v="99 - MULTIPROVINCIAL"/>
    <n v="2450928"/>
    <n v="0"/>
  </r>
  <r>
    <s v="2025"/>
    <x v="0"/>
    <x v="0"/>
    <x v="0"/>
    <x v="0"/>
    <x v="2"/>
    <x v="3"/>
    <x v="23"/>
    <x v="1"/>
    <x v="3"/>
    <x v="5"/>
    <x v="2"/>
    <x v="20"/>
    <x v="0"/>
    <x v="0"/>
    <s v="10 - FONDO GENERAL"/>
    <s v="(blank)"/>
    <s v="99 - MULTIPROVINCIAL"/>
    <n v="14172784"/>
    <n v="3684131.86"/>
  </r>
  <r>
    <s v="2025"/>
    <x v="0"/>
    <x v="0"/>
    <x v="0"/>
    <x v="0"/>
    <x v="2"/>
    <x v="3"/>
    <x v="23"/>
    <x v="1"/>
    <x v="3"/>
    <x v="5"/>
    <x v="2"/>
    <x v="21"/>
    <x v="0"/>
    <x v="0"/>
    <s v="10 - FONDO GENERAL"/>
    <s v="(blank)"/>
    <s v="99 - MULTIPROVINCIAL"/>
    <n v="4544660"/>
    <n v="767999.06"/>
  </r>
  <r>
    <s v="2025"/>
    <x v="0"/>
    <x v="0"/>
    <x v="0"/>
    <x v="0"/>
    <x v="2"/>
    <x v="3"/>
    <x v="24"/>
    <x v="1"/>
    <x v="3"/>
    <x v="5"/>
    <x v="0"/>
    <x v="0"/>
    <x v="0"/>
    <x v="0"/>
    <s v="10 - FONDO GENERAL"/>
    <s v="(blank)"/>
    <s v="99 - MULTIPROVINCIAL"/>
    <n v="132728433"/>
    <n v="30152997.739999995"/>
  </r>
  <r>
    <s v="2025"/>
    <x v="0"/>
    <x v="0"/>
    <x v="0"/>
    <x v="0"/>
    <x v="2"/>
    <x v="3"/>
    <x v="24"/>
    <x v="1"/>
    <x v="3"/>
    <x v="5"/>
    <x v="0"/>
    <x v="1"/>
    <x v="0"/>
    <x v="0"/>
    <s v="10 - FONDO GENERAL"/>
    <s v="(blank)"/>
    <s v="99 - MULTIPROVINCIAL"/>
    <n v="23429564"/>
    <n v="626205"/>
  </r>
  <r>
    <s v="2025"/>
    <x v="0"/>
    <x v="0"/>
    <x v="0"/>
    <x v="0"/>
    <x v="2"/>
    <x v="3"/>
    <x v="24"/>
    <x v="1"/>
    <x v="3"/>
    <x v="5"/>
    <x v="0"/>
    <x v="4"/>
    <x v="0"/>
    <x v="0"/>
    <s v="10 - FONDO GENERAL"/>
    <s v="(blank)"/>
    <s v="99 - MULTIPROVINCIAL"/>
    <n v="18355416"/>
    <n v="4513849.0999999996"/>
  </r>
  <r>
    <s v="2025"/>
    <x v="0"/>
    <x v="0"/>
    <x v="0"/>
    <x v="0"/>
    <x v="2"/>
    <x v="3"/>
    <x v="24"/>
    <x v="1"/>
    <x v="3"/>
    <x v="5"/>
    <x v="1"/>
    <x v="5"/>
    <x v="0"/>
    <x v="0"/>
    <s v="10 - FONDO GENERAL"/>
    <s v="(blank)"/>
    <s v="99 - MULTIPROVINCIAL"/>
    <n v="8846928"/>
    <n v="2108950.0200000005"/>
  </r>
  <r>
    <s v="2025"/>
    <x v="0"/>
    <x v="0"/>
    <x v="0"/>
    <x v="0"/>
    <x v="2"/>
    <x v="3"/>
    <x v="24"/>
    <x v="1"/>
    <x v="3"/>
    <x v="5"/>
    <x v="1"/>
    <x v="7"/>
    <x v="0"/>
    <x v="0"/>
    <s v="10 - FONDO GENERAL"/>
    <s v="(blank)"/>
    <s v="99 - MULTIPROVINCIAL"/>
    <n v="3600000"/>
    <n v="605250"/>
  </r>
  <r>
    <s v="2025"/>
    <x v="0"/>
    <x v="0"/>
    <x v="0"/>
    <x v="0"/>
    <x v="2"/>
    <x v="3"/>
    <x v="24"/>
    <x v="1"/>
    <x v="3"/>
    <x v="5"/>
    <x v="1"/>
    <x v="9"/>
    <x v="0"/>
    <x v="0"/>
    <s v="10 - FONDO GENERAL"/>
    <s v="(blank)"/>
    <s v="99 - MULTIPROVINCIAL"/>
    <n v="5335028"/>
    <n v="1023798.33"/>
  </r>
  <r>
    <s v="2025"/>
    <x v="0"/>
    <x v="0"/>
    <x v="0"/>
    <x v="0"/>
    <x v="2"/>
    <x v="3"/>
    <x v="24"/>
    <x v="1"/>
    <x v="3"/>
    <x v="5"/>
    <x v="1"/>
    <x v="10"/>
    <x v="0"/>
    <x v="0"/>
    <s v="10 - FONDO GENERAL"/>
    <s v="(blank)"/>
    <s v="99 - MULTIPROVINCIAL"/>
    <n v="2900000"/>
    <n v="650000"/>
  </r>
  <r>
    <s v="2025"/>
    <x v="0"/>
    <x v="0"/>
    <x v="0"/>
    <x v="0"/>
    <x v="2"/>
    <x v="3"/>
    <x v="24"/>
    <x v="1"/>
    <x v="3"/>
    <x v="5"/>
    <x v="1"/>
    <x v="11"/>
    <x v="0"/>
    <x v="0"/>
    <s v="10 - FONDO GENERAL"/>
    <s v="(blank)"/>
    <s v="99 - MULTIPROVINCIAL"/>
    <n v="4300000"/>
    <n v="1776320"/>
  </r>
  <r>
    <s v="2025"/>
    <x v="0"/>
    <x v="0"/>
    <x v="0"/>
    <x v="0"/>
    <x v="2"/>
    <x v="3"/>
    <x v="24"/>
    <x v="1"/>
    <x v="3"/>
    <x v="5"/>
    <x v="1"/>
    <x v="12"/>
    <x v="0"/>
    <x v="0"/>
    <s v="10 - FONDO GENERAL"/>
    <s v="(blank)"/>
    <s v="99 - MULTIPROVINCIAL"/>
    <n v="180000"/>
    <n v="23128"/>
  </r>
  <r>
    <s v="2025"/>
    <x v="0"/>
    <x v="0"/>
    <x v="0"/>
    <x v="0"/>
    <x v="2"/>
    <x v="3"/>
    <x v="24"/>
    <x v="1"/>
    <x v="3"/>
    <x v="5"/>
    <x v="1"/>
    <x v="13"/>
    <x v="0"/>
    <x v="0"/>
    <s v="10 - FONDO GENERAL"/>
    <s v="(blank)"/>
    <s v="99 - MULTIPROVINCIAL"/>
    <n v="999600"/>
    <n v="110444.99"/>
  </r>
  <r>
    <s v="2025"/>
    <x v="0"/>
    <x v="0"/>
    <x v="0"/>
    <x v="0"/>
    <x v="2"/>
    <x v="3"/>
    <x v="24"/>
    <x v="1"/>
    <x v="3"/>
    <x v="5"/>
    <x v="2"/>
    <x v="14"/>
    <x v="0"/>
    <x v="0"/>
    <s v="10 - FONDO GENERAL"/>
    <s v="(blank)"/>
    <s v="99 - MULTIPROVINCIAL"/>
    <n v="1425400"/>
    <n v="388035.14"/>
  </r>
  <r>
    <s v="2025"/>
    <x v="0"/>
    <x v="0"/>
    <x v="0"/>
    <x v="0"/>
    <x v="2"/>
    <x v="3"/>
    <x v="24"/>
    <x v="1"/>
    <x v="3"/>
    <x v="5"/>
    <x v="2"/>
    <x v="15"/>
    <x v="0"/>
    <x v="0"/>
    <s v="10 - FONDO GENERAL"/>
    <s v="(blank)"/>
    <s v="99 - MULTIPROVINCIAL"/>
    <n v="499800"/>
    <n v="199833"/>
  </r>
  <r>
    <s v="2025"/>
    <x v="0"/>
    <x v="0"/>
    <x v="0"/>
    <x v="0"/>
    <x v="2"/>
    <x v="3"/>
    <x v="24"/>
    <x v="1"/>
    <x v="3"/>
    <x v="5"/>
    <x v="2"/>
    <x v="16"/>
    <x v="0"/>
    <x v="0"/>
    <s v="10 - FONDO GENERAL"/>
    <s v="(blank)"/>
    <s v="99 - MULTIPROVINCIAL"/>
    <n v="305250"/>
    <n v="78883"/>
  </r>
  <r>
    <s v="2025"/>
    <x v="0"/>
    <x v="0"/>
    <x v="0"/>
    <x v="0"/>
    <x v="2"/>
    <x v="3"/>
    <x v="24"/>
    <x v="1"/>
    <x v="3"/>
    <x v="5"/>
    <x v="2"/>
    <x v="18"/>
    <x v="0"/>
    <x v="0"/>
    <s v="10 - FONDO GENERAL"/>
    <s v="(blank)"/>
    <s v="99 - MULTIPROVINCIAL"/>
    <n v="1599340"/>
    <n v="0"/>
  </r>
  <r>
    <s v="2025"/>
    <x v="0"/>
    <x v="0"/>
    <x v="0"/>
    <x v="0"/>
    <x v="2"/>
    <x v="3"/>
    <x v="24"/>
    <x v="1"/>
    <x v="3"/>
    <x v="5"/>
    <x v="2"/>
    <x v="19"/>
    <x v="0"/>
    <x v="0"/>
    <s v="10 - FONDO GENERAL"/>
    <s v="(blank)"/>
    <s v="99 - MULTIPROVINCIAL"/>
    <n v="1386000"/>
    <n v="10838.3"/>
  </r>
  <r>
    <s v="2025"/>
    <x v="0"/>
    <x v="0"/>
    <x v="0"/>
    <x v="0"/>
    <x v="2"/>
    <x v="3"/>
    <x v="24"/>
    <x v="1"/>
    <x v="3"/>
    <x v="5"/>
    <x v="2"/>
    <x v="20"/>
    <x v="0"/>
    <x v="0"/>
    <s v="10 - FONDO GENERAL"/>
    <s v="(blank)"/>
    <s v="99 - MULTIPROVINCIAL"/>
    <n v="16970000"/>
    <n v="597577.88"/>
  </r>
  <r>
    <s v="2025"/>
    <x v="0"/>
    <x v="0"/>
    <x v="0"/>
    <x v="0"/>
    <x v="2"/>
    <x v="3"/>
    <x v="24"/>
    <x v="1"/>
    <x v="3"/>
    <x v="5"/>
    <x v="2"/>
    <x v="21"/>
    <x v="0"/>
    <x v="0"/>
    <s v="10 - FONDO GENERAL"/>
    <s v="(blank)"/>
    <s v="99 - MULTIPROVINCIAL"/>
    <n v="1585000"/>
    <n v="445045.36"/>
  </r>
  <r>
    <s v="2025"/>
    <x v="0"/>
    <x v="0"/>
    <x v="0"/>
    <x v="0"/>
    <x v="2"/>
    <x v="3"/>
    <x v="25"/>
    <x v="1"/>
    <x v="7"/>
    <x v="18"/>
    <x v="0"/>
    <x v="0"/>
    <x v="0"/>
    <x v="0"/>
    <s v="10 - FONDO GENERAL"/>
    <s v="(blank)"/>
    <s v="99 - MULTIPROVINCIAL"/>
    <n v="17551600"/>
    <n v="4082454.08"/>
  </r>
  <r>
    <s v="2025"/>
    <x v="0"/>
    <x v="0"/>
    <x v="0"/>
    <x v="0"/>
    <x v="2"/>
    <x v="3"/>
    <x v="25"/>
    <x v="1"/>
    <x v="7"/>
    <x v="18"/>
    <x v="0"/>
    <x v="1"/>
    <x v="0"/>
    <x v="0"/>
    <s v="10 - FONDO GENERAL"/>
    <s v="(blank)"/>
    <s v="99 - MULTIPROVINCIAL"/>
    <n v="3817956"/>
    <n v="384505.22"/>
  </r>
  <r>
    <s v="2025"/>
    <x v="0"/>
    <x v="0"/>
    <x v="0"/>
    <x v="0"/>
    <x v="2"/>
    <x v="3"/>
    <x v="25"/>
    <x v="1"/>
    <x v="7"/>
    <x v="18"/>
    <x v="0"/>
    <x v="4"/>
    <x v="0"/>
    <x v="0"/>
    <s v="10 - FONDO GENERAL"/>
    <s v="(blank)"/>
    <s v="99 - MULTIPROVINCIAL"/>
    <n v="2212011"/>
    <n v="487527.83999999997"/>
  </r>
  <r>
    <s v="2025"/>
    <x v="0"/>
    <x v="0"/>
    <x v="0"/>
    <x v="0"/>
    <x v="2"/>
    <x v="3"/>
    <x v="25"/>
    <x v="1"/>
    <x v="7"/>
    <x v="18"/>
    <x v="1"/>
    <x v="5"/>
    <x v="0"/>
    <x v="0"/>
    <s v="10 - FONDO GENERAL"/>
    <s v="(blank)"/>
    <s v="99 - MULTIPROVINCIAL"/>
    <n v="1321400"/>
    <n v="324769.38"/>
  </r>
  <r>
    <s v="2025"/>
    <x v="0"/>
    <x v="0"/>
    <x v="0"/>
    <x v="0"/>
    <x v="2"/>
    <x v="3"/>
    <x v="25"/>
    <x v="1"/>
    <x v="7"/>
    <x v="18"/>
    <x v="1"/>
    <x v="6"/>
    <x v="0"/>
    <x v="0"/>
    <s v="10 - FONDO GENERAL"/>
    <s v="(blank)"/>
    <s v="99 - MULTIPROVINCIAL"/>
    <n v="20100000"/>
    <n v="4065476.2100000004"/>
  </r>
  <r>
    <s v="2025"/>
    <x v="0"/>
    <x v="0"/>
    <x v="0"/>
    <x v="0"/>
    <x v="2"/>
    <x v="3"/>
    <x v="25"/>
    <x v="1"/>
    <x v="7"/>
    <x v="18"/>
    <x v="1"/>
    <x v="7"/>
    <x v="0"/>
    <x v="0"/>
    <s v="10 - FONDO GENERAL"/>
    <s v="(blank)"/>
    <s v="99 - MULTIPROVINCIAL"/>
    <n v="1000000"/>
    <n v="121400"/>
  </r>
  <r>
    <s v="2025"/>
    <x v="0"/>
    <x v="0"/>
    <x v="0"/>
    <x v="0"/>
    <x v="2"/>
    <x v="3"/>
    <x v="25"/>
    <x v="1"/>
    <x v="7"/>
    <x v="18"/>
    <x v="1"/>
    <x v="8"/>
    <x v="0"/>
    <x v="0"/>
    <s v="10 - FONDO GENERAL"/>
    <s v="(blank)"/>
    <s v="99 - MULTIPROVINCIAL"/>
    <n v="30000"/>
    <n v="0"/>
  </r>
  <r>
    <s v="2025"/>
    <x v="0"/>
    <x v="0"/>
    <x v="0"/>
    <x v="0"/>
    <x v="2"/>
    <x v="3"/>
    <x v="25"/>
    <x v="1"/>
    <x v="7"/>
    <x v="18"/>
    <x v="1"/>
    <x v="9"/>
    <x v="0"/>
    <x v="0"/>
    <s v="10 - FONDO GENERAL"/>
    <s v="(blank)"/>
    <s v="99 - MULTIPROVINCIAL"/>
    <n v="7550000"/>
    <n v="0"/>
  </r>
  <r>
    <s v="2025"/>
    <x v="0"/>
    <x v="0"/>
    <x v="0"/>
    <x v="0"/>
    <x v="2"/>
    <x v="3"/>
    <x v="25"/>
    <x v="1"/>
    <x v="7"/>
    <x v="18"/>
    <x v="1"/>
    <x v="10"/>
    <x v="0"/>
    <x v="0"/>
    <s v="10 - FONDO GENERAL"/>
    <s v="(blank)"/>
    <s v="99 - MULTIPROVINCIAL"/>
    <n v="1650000"/>
    <n v="366937.31999999995"/>
  </r>
  <r>
    <s v="2025"/>
    <x v="0"/>
    <x v="0"/>
    <x v="0"/>
    <x v="0"/>
    <x v="2"/>
    <x v="3"/>
    <x v="25"/>
    <x v="1"/>
    <x v="7"/>
    <x v="18"/>
    <x v="1"/>
    <x v="11"/>
    <x v="0"/>
    <x v="0"/>
    <s v="10 - FONDO GENERAL"/>
    <s v="(blank)"/>
    <s v="99 - MULTIPROVINCIAL"/>
    <n v="680000"/>
    <n v="69911.06"/>
  </r>
  <r>
    <s v="2025"/>
    <x v="0"/>
    <x v="0"/>
    <x v="0"/>
    <x v="0"/>
    <x v="2"/>
    <x v="3"/>
    <x v="25"/>
    <x v="1"/>
    <x v="7"/>
    <x v="18"/>
    <x v="1"/>
    <x v="12"/>
    <x v="0"/>
    <x v="0"/>
    <s v="10 - FONDO GENERAL"/>
    <s v="(blank)"/>
    <s v="99 - MULTIPROVINCIAL"/>
    <n v="4010000"/>
    <n v="2189439.2400000002"/>
  </r>
  <r>
    <s v="2025"/>
    <x v="0"/>
    <x v="0"/>
    <x v="0"/>
    <x v="0"/>
    <x v="2"/>
    <x v="3"/>
    <x v="25"/>
    <x v="1"/>
    <x v="7"/>
    <x v="18"/>
    <x v="1"/>
    <x v="13"/>
    <x v="0"/>
    <x v="0"/>
    <s v="10 - FONDO GENERAL"/>
    <s v="(blank)"/>
    <s v="99 - MULTIPROVINCIAL"/>
    <n v="1850000"/>
    <n v="317925.59999999998"/>
  </r>
  <r>
    <s v="2025"/>
    <x v="0"/>
    <x v="0"/>
    <x v="0"/>
    <x v="0"/>
    <x v="2"/>
    <x v="3"/>
    <x v="25"/>
    <x v="1"/>
    <x v="7"/>
    <x v="18"/>
    <x v="2"/>
    <x v="14"/>
    <x v="0"/>
    <x v="0"/>
    <s v="10 - FONDO GENERAL"/>
    <s v="(blank)"/>
    <s v="99 - MULTIPROVINCIAL"/>
    <n v="1301187"/>
    <n v="242518.28000000003"/>
  </r>
  <r>
    <s v="2025"/>
    <x v="0"/>
    <x v="0"/>
    <x v="0"/>
    <x v="0"/>
    <x v="2"/>
    <x v="3"/>
    <x v="25"/>
    <x v="1"/>
    <x v="7"/>
    <x v="18"/>
    <x v="2"/>
    <x v="15"/>
    <x v="0"/>
    <x v="0"/>
    <s v="10 - FONDO GENERAL"/>
    <s v="(blank)"/>
    <s v="99 - MULTIPROVINCIAL"/>
    <n v="1612000"/>
    <n v="0"/>
  </r>
  <r>
    <s v="2025"/>
    <x v="0"/>
    <x v="0"/>
    <x v="0"/>
    <x v="0"/>
    <x v="2"/>
    <x v="3"/>
    <x v="25"/>
    <x v="1"/>
    <x v="7"/>
    <x v="18"/>
    <x v="2"/>
    <x v="16"/>
    <x v="0"/>
    <x v="0"/>
    <s v="10 - FONDO GENERAL"/>
    <s v="(blank)"/>
    <s v="99 - MULTIPROVINCIAL"/>
    <n v="780000"/>
    <n v="11125"/>
  </r>
  <r>
    <s v="2025"/>
    <x v="0"/>
    <x v="0"/>
    <x v="0"/>
    <x v="0"/>
    <x v="2"/>
    <x v="3"/>
    <x v="25"/>
    <x v="1"/>
    <x v="7"/>
    <x v="18"/>
    <x v="2"/>
    <x v="18"/>
    <x v="0"/>
    <x v="0"/>
    <s v="10 - FONDO GENERAL"/>
    <s v="(blank)"/>
    <s v="99 - MULTIPROVINCIAL"/>
    <n v="100000"/>
    <n v="36000"/>
  </r>
  <r>
    <s v="2025"/>
    <x v="0"/>
    <x v="0"/>
    <x v="0"/>
    <x v="0"/>
    <x v="2"/>
    <x v="3"/>
    <x v="25"/>
    <x v="1"/>
    <x v="7"/>
    <x v="18"/>
    <x v="2"/>
    <x v="20"/>
    <x v="0"/>
    <x v="0"/>
    <s v="10 - FONDO GENERAL"/>
    <s v="(blank)"/>
    <s v="99 - MULTIPROVINCIAL"/>
    <n v="1905000"/>
    <n v="0"/>
  </r>
  <r>
    <s v="2025"/>
    <x v="0"/>
    <x v="0"/>
    <x v="0"/>
    <x v="0"/>
    <x v="2"/>
    <x v="3"/>
    <x v="25"/>
    <x v="1"/>
    <x v="7"/>
    <x v="18"/>
    <x v="2"/>
    <x v="21"/>
    <x v="0"/>
    <x v="0"/>
    <s v="10 - FONDO GENERAL"/>
    <s v="(blank)"/>
    <s v="99 - MULTIPROVINCIAL"/>
    <n v="5654600"/>
    <n v="13810.97"/>
  </r>
  <r>
    <s v="2025"/>
    <x v="0"/>
    <x v="0"/>
    <x v="0"/>
    <x v="0"/>
    <x v="2"/>
    <x v="3"/>
    <x v="26"/>
    <x v="2"/>
    <x v="8"/>
    <x v="19"/>
    <x v="0"/>
    <x v="0"/>
    <x v="0"/>
    <x v="0"/>
    <s v="10 - FONDO GENERAL"/>
    <s v="(blank)"/>
    <s v="99 - MULTIPROVINCIAL"/>
    <n v="30658852"/>
    <n v="7071000"/>
  </r>
  <r>
    <s v="2025"/>
    <x v="0"/>
    <x v="0"/>
    <x v="0"/>
    <x v="0"/>
    <x v="2"/>
    <x v="3"/>
    <x v="26"/>
    <x v="2"/>
    <x v="8"/>
    <x v="19"/>
    <x v="0"/>
    <x v="1"/>
    <x v="0"/>
    <x v="0"/>
    <s v="10 - FONDO GENERAL"/>
    <s v="(blank)"/>
    <s v="99 - MULTIPROVINCIAL"/>
    <n v="10096834"/>
    <n v="1141500"/>
  </r>
  <r>
    <s v="2025"/>
    <x v="0"/>
    <x v="0"/>
    <x v="0"/>
    <x v="0"/>
    <x v="2"/>
    <x v="3"/>
    <x v="26"/>
    <x v="2"/>
    <x v="8"/>
    <x v="19"/>
    <x v="0"/>
    <x v="4"/>
    <x v="0"/>
    <x v="0"/>
    <s v="10 - FONDO GENERAL"/>
    <s v="(blank)"/>
    <s v="99 - MULTIPROVINCIAL"/>
    <n v="4301998"/>
    <n v="1049832.3599999999"/>
  </r>
  <r>
    <s v="2025"/>
    <x v="0"/>
    <x v="0"/>
    <x v="0"/>
    <x v="0"/>
    <x v="2"/>
    <x v="3"/>
    <x v="26"/>
    <x v="2"/>
    <x v="8"/>
    <x v="19"/>
    <x v="1"/>
    <x v="5"/>
    <x v="0"/>
    <x v="0"/>
    <s v="10 - FONDO GENERAL"/>
    <s v="(blank)"/>
    <s v="99 - MULTIPROVINCIAL"/>
    <n v="2258000"/>
    <n v="534656.68999999994"/>
  </r>
  <r>
    <s v="2025"/>
    <x v="0"/>
    <x v="0"/>
    <x v="0"/>
    <x v="0"/>
    <x v="2"/>
    <x v="3"/>
    <x v="26"/>
    <x v="2"/>
    <x v="8"/>
    <x v="19"/>
    <x v="1"/>
    <x v="6"/>
    <x v="0"/>
    <x v="0"/>
    <s v="10 - FONDO GENERAL"/>
    <s v="(blank)"/>
    <s v="99 - MULTIPROVINCIAL"/>
    <n v="635000"/>
    <n v="75000"/>
  </r>
  <r>
    <s v="2025"/>
    <x v="0"/>
    <x v="0"/>
    <x v="0"/>
    <x v="0"/>
    <x v="2"/>
    <x v="3"/>
    <x v="26"/>
    <x v="2"/>
    <x v="8"/>
    <x v="19"/>
    <x v="1"/>
    <x v="7"/>
    <x v="0"/>
    <x v="0"/>
    <s v="10 - FONDO GENERAL"/>
    <s v="(blank)"/>
    <s v="99 - MULTIPROVINCIAL"/>
    <n v="2304000"/>
    <n v="292785"/>
  </r>
  <r>
    <s v="2025"/>
    <x v="0"/>
    <x v="0"/>
    <x v="0"/>
    <x v="0"/>
    <x v="2"/>
    <x v="3"/>
    <x v="26"/>
    <x v="2"/>
    <x v="8"/>
    <x v="19"/>
    <x v="1"/>
    <x v="8"/>
    <x v="0"/>
    <x v="0"/>
    <s v="10 - FONDO GENERAL"/>
    <s v="(blank)"/>
    <s v="99 - MULTIPROVINCIAL"/>
    <n v="500000"/>
    <n v="49336.34"/>
  </r>
  <r>
    <s v="2025"/>
    <x v="0"/>
    <x v="0"/>
    <x v="0"/>
    <x v="0"/>
    <x v="2"/>
    <x v="3"/>
    <x v="26"/>
    <x v="2"/>
    <x v="8"/>
    <x v="19"/>
    <x v="1"/>
    <x v="9"/>
    <x v="0"/>
    <x v="0"/>
    <s v="10 - FONDO GENERAL"/>
    <s v="(blank)"/>
    <s v="99 - MULTIPROVINCIAL"/>
    <n v="10715534"/>
    <n v="3561948.95"/>
  </r>
  <r>
    <s v="2025"/>
    <x v="0"/>
    <x v="0"/>
    <x v="0"/>
    <x v="0"/>
    <x v="2"/>
    <x v="3"/>
    <x v="26"/>
    <x v="2"/>
    <x v="8"/>
    <x v="19"/>
    <x v="1"/>
    <x v="10"/>
    <x v="0"/>
    <x v="0"/>
    <s v="10 - FONDO GENERAL"/>
    <s v="(blank)"/>
    <s v="99 - MULTIPROVINCIAL"/>
    <n v="5708000"/>
    <n v="1050798.6499999999"/>
  </r>
  <r>
    <s v="2025"/>
    <x v="0"/>
    <x v="0"/>
    <x v="0"/>
    <x v="0"/>
    <x v="2"/>
    <x v="3"/>
    <x v="26"/>
    <x v="2"/>
    <x v="8"/>
    <x v="19"/>
    <x v="1"/>
    <x v="11"/>
    <x v="0"/>
    <x v="0"/>
    <s v="10 - FONDO GENERAL"/>
    <s v="(blank)"/>
    <s v="99 - MULTIPROVINCIAL"/>
    <n v="2834421"/>
    <n v="41418.199999999997"/>
  </r>
  <r>
    <s v="2025"/>
    <x v="0"/>
    <x v="0"/>
    <x v="0"/>
    <x v="0"/>
    <x v="2"/>
    <x v="3"/>
    <x v="26"/>
    <x v="2"/>
    <x v="8"/>
    <x v="19"/>
    <x v="1"/>
    <x v="12"/>
    <x v="0"/>
    <x v="0"/>
    <s v="10 - FONDO GENERAL"/>
    <s v="(blank)"/>
    <s v="99 - MULTIPROVINCIAL"/>
    <n v="16074984"/>
    <n v="1175649.8"/>
  </r>
  <r>
    <s v="2025"/>
    <x v="0"/>
    <x v="0"/>
    <x v="0"/>
    <x v="0"/>
    <x v="2"/>
    <x v="3"/>
    <x v="26"/>
    <x v="2"/>
    <x v="8"/>
    <x v="19"/>
    <x v="1"/>
    <x v="13"/>
    <x v="0"/>
    <x v="0"/>
    <s v="10 - FONDO GENERAL"/>
    <s v="(blank)"/>
    <s v="99 - MULTIPROVINCIAL"/>
    <n v="360000"/>
    <n v="0"/>
  </r>
  <r>
    <s v="2025"/>
    <x v="0"/>
    <x v="0"/>
    <x v="0"/>
    <x v="0"/>
    <x v="2"/>
    <x v="3"/>
    <x v="26"/>
    <x v="2"/>
    <x v="8"/>
    <x v="19"/>
    <x v="2"/>
    <x v="14"/>
    <x v="0"/>
    <x v="0"/>
    <s v="10 - FONDO GENERAL"/>
    <s v="(blank)"/>
    <s v="99 - MULTIPROVINCIAL"/>
    <n v="150000"/>
    <n v="0"/>
  </r>
  <r>
    <s v="2025"/>
    <x v="0"/>
    <x v="0"/>
    <x v="0"/>
    <x v="0"/>
    <x v="2"/>
    <x v="3"/>
    <x v="26"/>
    <x v="2"/>
    <x v="8"/>
    <x v="19"/>
    <x v="2"/>
    <x v="15"/>
    <x v="0"/>
    <x v="0"/>
    <s v="10 - FONDO GENERAL"/>
    <s v="(blank)"/>
    <s v="99 - MULTIPROVINCIAL"/>
    <n v="175000"/>
    <n v="0"/>
  </r>
  <r>
    <s v="2025"/>
    <x v="0"/>
    <x v="0"/>
    <x v="0"/>
    <x v="0"/>
    <x v="2"/>
    <x v="3"/>
    <x v="26"/>
    <x v="2"/>
    <x v="8"/>
    <x v="19"/>
    <x v="2"/>
    <x v="16"/>
    <x v="0"/>
    <x v="0"/>
    <s v="10 - FONDO GENERAL"/>
    <s v="(blank)"/>
    <s v="99 - MULTIPROVINCIAL"/>
    <n v="550000"/>
    <n v="0"/>
  </r>
  <r>
    <s v="2025"/>
    <x v="0"/>
    <x v="0"/>
    <x v="0"/>
    <x v="0"/>
    <x v="2"/>
    <x v="3"/>
    <x v="26"/>
    <x v="2"/>
    <x v="8"/>
    <x v="19"/>
    <x v="2"/>
    <x v="18"/>
    <x v="0"/>
    <x v="0"/>
    <s v="10 - FONDO GENERAL"/>
    <s v="(blank)"/>
    <s v="99 - MULTIPROVINCIAL"/>
    <n v="200000"/>
    <n v="47147.99"/>
  </r>
  <r>
    <s v="2025"/>
    <x v="0"/>
    <x v="0"/>
    <x v="0"/>
    <x v="0"/>
    <x v="2"/>
    <x v="3"/>
    <x v="26"/>
    <x v="2"/>
    <x v="8"/>
    <x v="19"/>
    <x v="2"/>
    <x v="20"/>
    <x v="0"/>
    <x v="0"/>
    <s v="10 - FONDO GENERAL"/>
    <s v="(blank)"/>
    <s v="99 - MULTIPROVINCIAL"/>
    <n v="3084000"/>
    <n v="0"/>
  </r>
  <r>
    <s v="2025"/>
    <x v="0"/>
    <x v="0"/>
    <x v="0"/>
    <x v="0"/>
    <x v="2"/>
    <x v="3"/>
    <x v="26"/>
    <x v="2"/>
    <x v="8"/>
    <x v="19"/>
    <x v="2"/>
    <x v="21"/>
    <x v="0"/>
    <x v="0"/>
    <s v="10 - FONDO GENERAL"/>
    <s v="(blank)"/>
    <s v="99 - MULTIPROVINCIAL"/>
    <n v="2182260"/>
    <n v="0"/>
  </r>
  <r>
    <s v="2025"/>
    <x v="0"/>
    <x v="0"/>
    <x v="0"/>
    <x v="0"/>
    <x v="2"/>
    <x v="3"/>
    <x v="27"/>
    <x v="0"/>
    <x v="0"/>
    <x v="2"/>
    <x v="0"/>
    <x v="0"/>
    <x v="0"/>
    <x v="0"/>
    <s v="10 - FONDO GENERAL"/>
    <s v="(blank)"/>
    <s v="99 - MULTIPROVINCIAL"/>
    <n v="143472333"/>
    <n v="24872000"/>
  </r>
  <r>
    <s v="2025"/>
    <x v="0"/>
    <x v="0"/>
    <x v="0"/>
    <x v="0"/>
    <x v="2"/>
    <x v="3"/>
    <x v="27"/>
    <x v="0"/>
    <x v="0"/>
    <x v="2"/>
    <x v="0"/>
    <x v="1"/>
    <x v="0"/>
    <x v="0"/>
    <s v="10 - FONDO GENERAL"/>
    <s v="(blank)"/>
    <s v="99 - MULTIPROVINCIAL"/>
    <n v="76842600"/>
    <n v="12694000"/>
  </r>
  <r>
    <s v="2025"/>
    <x v="0"/>
    <x v="0"/>
    <x v="0"/>
    <x v="0"/>
    <x v="2"/>
    <x v="3"/>
    <x v="27"/>
    <x v="0"/>
    <x v="0"/>
    <x v="2"/>
    <x v="0"/>
    <x v="4"/>
    <x v="0"/>
    <x v="0"/>
    <s v="10 - FONDO GENERAL"/>
    <s v="(blank)"/>
    <s v="99 - MULTIPROVINCIAL"/>
    <n v="18942818"/>
    <n v="3681378.9899999993"/>
  </r>
  <r>
    <s v="2025"/>
    <x v="0"/>
    <x v="0"/>
    <x v="0"/>
    <x v="0"/>
    <x v="2"/>
    <x v="3"/>
    <x v="27"/>
    <x v="0"/>
    <x v="0"/>
    <x v="2"/>
    <x v="1"/>
    <x v="5"/>
    <x v="0"/>
    <x v="0"/>
    <s v="10 - FONDO GENERAL"/>
    <s v="(blank)"/>
    <s v="99 - MULTIPROVINCIAL"/>
    <n v="6015630"/>
    <n v="1292465.7599999998"/>
  </r>
  <r>
    <s v="2025"/>
    <x v="0"/>
    <x v="0"/>
    <x v="0"/>
    <x v="0"/>
    <x v="2"/>
    <x v="3"/>
    <x v="27"/>
    <x v="0"/>
    <x v="0"/>
    <x v="2"/>
    <x v="1"/>
    <x v="6"/>
    <x v="0"/>
    <x v="0"/>
    <s v="10 - FONDO GENERAL"/>
    <s v="(blank)"/>
    <s v="99 - MULTIPROVINCIAL"/>
    <n v="1084000"/>
    <n v="0"/>
  </r>
  <r>
    <s v="2025"/>
    <x v="0"/>
    <x v="0"/>
    <x v="0"/>
    <x v="0"/>
    <x v="2"/>
    <x v="3"/>
    <x v="27"/>
    <x v="0"/>
    <x v="0"/>
    <x v="2"/>
    <x v="1"/>
    <x v="7"/>
    <x v="0"/>
    <x v="0"/>
    <s v="10 - FONDO GENERAL"/>
    <s v="(blank)"/>
    <s v="99 - MULTIPROVINCIAL"/>
    <n v="14500000"/>
    <n v="0"/>
  </r>
  <r>
    <s v="2025"/>
    <x v="0"/>
    <x v="0"/>
    <x v="0"/>
    <x v="0"/>
    <x v="2"/>
    <x v="3"/>
    <x v="27"/>
    <x v="0"/>
    <x v="0"/>
    <x v="2"/>
    <x v="1"/>
    <x v="8"/>
    <x v="0"/>
    <x v="0"/>
    <s v="10 - FONDO GENERAL"/>
    <s v="(blank)"/>
    <s v="99 - MULTIPROVINCIAL"/>
    <n v="675000"/>
    <n v="248000"/>
  </r>
  <r>
    <s v="2025"/>
    <x v="0"/>
    <x v="0"/>
    <x v="0"/>
    <x v="0"/>
    <x v="2"/>
    <x v="3"/>
    <x v="27"/>
    <x v="0"/>
    <x v="0"/>
    <x v="2"/>
    <x v="1"/>
    <x v="9"/>
    <x v="0"/>
    <x v="0"/>
    <s v="10 - FONDO GENERAL"/>
    <s v="(blank)"/>
    <s v="99 - MULTIPROVINCIAL"/>
    <n v="14426000"/>
    <n v="319990"/>
  </r>
  <r>
    <s v="2025"/>
    <x v="0"/>
    <x v="0"/>
    <x v="0"/>
    <x v="0"/>
    <x v="2"/>
    <x v="3"/>
    <x v="27"/>
    <x v="0"/>
    <x v="0"/>
    <x v="2"/>
    <x v="1"/>
    <x v="10"/>
    <x v="0"/>
    <x v="0"/>
    <s v="10 - FONDO GENERAL"/>
    <s v="(blank)"/>
    <s v="99 - MULTIPROVINCIAL"/>
    <n v="9656285"/>
    <n v="1868410.99"/>
  </r>
  <r>
    <s v="2025"/>
    <x v="0"/>
    <x v="0"/>
    <x v="0"/>
    <x v="0"/>
    <x v="2"/>
    <x v="3"/>
    <x v="27"/>
    <x v="0"/>
    <x v="0"/>
    <x v="2"/>
    <x v="1"/>
    <x v="11"/>
    <x v="0"/>
    <x v="0"/>
    <s v="10 - FONDO GENERAL"/>
    <s v="(blank)"/>
    <s v="99 - MULTIPROVINCIAL"/>
    <n v="13916231"/>
    <n v="1952375.9499999997"/>
  </r>
  <r>
    <s v="2025"/>
    <x v="0"/>
    <x v="0"/>
    <x v="0"/>
    <x v="0"/>
    <x v="2"/>
    <x v="3"/>
    <x v="27"/>
    <x v="0"/>
    <x v="0"/>
    <x v="2"/>
    <x v="1"/>
    <x v="12"/>
    <x v="0"/>
    <x v="0"/>
    <s v="10 - FONDO GENERAL"/>
    <s v="(blank)"/>
    <s v="99 - MULTIPROVINCIAL"/>
    <n v="3070000"/>
    <n v="507080"/>
  </r>
  <r>
    <s v="2025"/>
    <x v="0"/>
    <x v="0"/>
    <x v="0"/>
    <x v="0"/>
    <x v="2"/>
    <x v="3"/>
    <x v="27"/>
    <x v="0"/>
    <x v="0"/>
    <x v="2"/>
    <x v="1"/>
    <x v="13"/>
    <x v="0"/>
    <x v="0"/>
    <s v="10 - FONDO GENERAL"/>
    <s v="(blank)"/>
    <s v="99 - MULTIPROVINCIAL"/>
    <n v="17637500"/>
    <n v="2916058.1999999997"/>
  </r>
  <r>
    <s v="2025"/>
    <x v="0"/>
    <x v="0"/>
    <x v="0"/>
    <x v="0"/>
    <x v="2"/>
    <x v="3"/>
    <x v="27"/>
    <x v="0"/>
    <x v="0"/>
    <x v="2"/>
    <x v="2"/>
    <x v="14"/>
    <x v="0"/>
    <x v="0"/>
    <s v="10 - FONDO GENERAL"/>
    <s v="(blank)"/>
    <s v="99 - MULTIPROVINCIAL"/>
    <n v="1550000"/>
    <n v="138998"/>
  </r>
  <r>
    <s v="2025"/>
    <x v="0"/>
    <x v="0"/>
    <x v="0"/>
    <x v="0"/>
    <x v="2"/>
    <x v="3"/>
    <x v="27"/>
    <x v="0"/>
    <x v="0"/>
    <x v="2"/>
    <x v="2"/>
    <x v="15"/>
    <x v="0"/>
    <x v="0"/>
    <s v="10 - FONDO GENERAL"/>
    <s v="(blank)"/>
    <s v="99 - MULTIPROVINCIAL"/>
    <n v="1575000"/>
    <n v="1757669"/>
  </r>
  <r>
    <s v="2025"/>
    <x v="0"/>
    <x v="0"/>
    <x v="0"/>
    <x v="0"/>
    <x v="2"/>
    <x v="3"/>
    <x v="27"/>
    <x v="0"/>
    <x v="0"/>
    <x v="2"/>
    <x v="2"/>
    <x v="16"/>
    <x v="0"/>
    <x v="0"/>
    <s v="10 - FONDO GENERAL"/>
    <s v="(blank)"/>
    <s v="99 - MULTIPROVINCIAL"/>
    <n v="785000"/>
    <n v="216920"/>
  </r>
  <r>
    <s v="2025"/>
    <x v="0"/>
    <x v="0"/>
    <x v="0"/>
    <x v="0"/>
    <x v="2"/>
    <x v="3"/>
    <x v="27"/>
    <x v="0"/>
    <x v="0"/>
    <x v="2"/>
    <x v="2"/>
    <x v="17"/>
    <x v="0"/>
    <x v="0"/>
    <s v="10 - FONDO GENERAL"/>
    <s v="(blank)"/>
    <s v="99 - MULTIPROVINCIAL"/>
    <n v="400000"/>
    <n v="0"/>
  </r>
  <r>
    <s v="2025"/>
    <x v="0"/>
    <x v="0"/>
    <x v="0"/>
    <x v="0"/>
    <x v="2"/>
    <x v="3"/>
    <x v="27"/>
    <x v="0"/>
    <x v="0"/>
    <x v="2"/>
    <x v="2"/>
    <x v="18"/>
    <x v="0"/>
    <x v="0"/>
    <s v="10 - FONDO GENERAL"/>
    <s v="(blank)"/>
    <s v="99 - MULTIPROVINCIAL"/>
    <n v="1478028"/>
    <n v="0"/>
  </r>
  <r>
    <s v="2025"/>
    <x v="0"/>
    <x v="0"/>
    <x v="0"/>
    <x v="0"/>
    <x v="2"/>
    <x v="3"/>
    <x v="27"/>
    <x v="0"/>
    <x v="0"/>
    <x v="2"/>
    <x v="2"/>
    <x v="19"/>
    <x v="0"/>
    <x v="0"/>
    <s v="10 - FONDO GENERAL"/>
    <s v="(blank)"/>
    <s v="99 - MULTIPROVINCIAL"/>
    <n v="250000"/>
    <n v="0"/>
  </r>
  <r>
    <s v="2025"/>
    <x v="0"/>
    <x v="0"/>
    <x v="0"/>
    <x v="0"/>
    <x v="2"/>
    <x v="3"/>
    <x v="27"/>
    <x v="0"/>
    <x v="0"/>
    <x v="2"/>
    <x v="2"/>
    <x v="20"/>
    <x v="0"/>
    <x v="0"/>
    <s v="10 - FONDO GENERAL"/>
    <s v="(blank)"/>
    <s v="99 - MULTIPROVINCIAL"/>
    <n v="14235920"/>
    <n v="1500000"/>
  </r>
  <r>
    <s v="2025"/>
    <x v="0"/>
    <x v="0"/>
    <x v="0"/>
    <x v="0"/>
    <x v="2"/>
    <x v="3"/>
    <x v="27"/>
    <x v="0"/>
    <x v="0"/>
    <x v="2"/>
    <x v="2"/>
    <x v="21"/>
    <x v="0"/>
    <x v="0"/>
    <s v="10 - FONDO GENERAL"/>
    <s v="(blank)"/>
    <s v="99 - MULTIPROVINCIAL"/>
    <n v="45568333"/>
    <n v="805198.1399999999"/>
  </r>
  <r>
    <s v="2025"/>
    <x v="0"/>
    <x v="0"/>
    <x v="0"/>
    <x v="0"/>
    <x v="2"/>
    <x v="3"/>
    <x v="28"/>
    <x v="0"/>
    <x v="0"/>
    <x v="2"/>
    <x v="0"/>
    <x v="0"/>
    <x v="0"/>
    <x v="0"/>
    <s v="10 - FONDO GENERAL"/>
    <s v="(blank)"/>
    <s v="99 - MULTIPROVINCIAL"/>
    <n v="109758886"/>
    <n v="22423703.310000002"/>
  </r>
  <r>
    <s v="2025"/>
    <x v="0"/>
    <x v="0"/>
    <x v="0"/>
    <x v="0"/>
    <x v="2"/>
    <x v="3"/>
    <x v="28"/>
    <x v="0"/>
    <x v="0"/>
    <x v="2"/>
    <x v="0"/>
    <x v="1"/>
    <x v="0"/>
    <x v="0"/>
    <s v="10 - FONDO GENERAL"/>
    <s v="(blank)"/>
    <s v="99 - MULTIPROVINCIAL"/>
    <n v="32829231"/>
    <n v="1248000"/>
  </r>
  <r>
    <s v="2025"/>
    <x v="0"/>
    <x v="0"/>
    <x v="0"/>
    <x v="0"/>
    <x v="2"/>
    <x v="3"/>
    <x v="28"/>
    <x v="0"/>
    <x v="0"/>
    <x v="2"/>
    <x v="0"/>
    <x v="2"/>
    <x v="0"/>
    <x v="0"/>
    <s v="10 - FONDO GENERAL"/>
    <s v="(blank)"/>
    <s v="99 - MULTIPROVINCIAL"/>
    <n v="315000"/>
    <n v="0"/>
  </r>
  <r>
    <s v="2025"/>
    <x v="0"/>
    <x v="0"/>
    <x v="0"/>
    <x v="0"/>
    <x v="2"/>
    <x v="3"/>
    <x v="28"/>
    <x v="0"/>
    <x v="0"/>
    <x v="2"/>
    <x v="0"/>
    <x v="4"/>
    <x v="0"/>
    <x v="0"/>
    <s v="10 - FONDO GENERAL"/>
    <s v="(blank)"/>
    <s v="99 - MULTIPROVINCIAL"/>
    <n v="15327032"/>
    <n v="3373430.0100000016"/>
  </r>
  <r>
    <s v="2025"/>
    <x v="0"/>
    <x v="0"/>
    <x v="0"/>
    <x v="0"/>
    <x v="2"/>
    <x v="3"/>
    <x v="28"/>
    <x v="0"/>
    <x v="0"/>
    <x v="2"/>
    <x v="1"/>
    <x v="5"/>
    <x v="0"/>
    <x v="0"/>
    <s v="10 - FONDO GENERAL"/>
    <s v="(blank)"/>
    <s v="99 - MULTIPROVINCIAL"/>
    <n v="7179700"/>
    <n v="1636997.13"/>
  </r>
  <r>
    <s v="2025"/>
    <x v="0"/>
    <x v="0"/>
    <x v="0"/>
    <x v="0"/>
    <x v="2"/>
    <x v="3"/>
    <x v="28"/>
    <x v="0"/>
    <x v="0"/>
    <x v="2"/>
    <x v="1"/>
    <x v="6"/>
    <x v="0"/>
    <x v="0"/>
    <s v="10 - FONDO GENERAL"/>
    <s v="(blank)"/>
    <s v="99 - MULTIPROVINCIAL"/>
    <n v="200600000"/>
    <n v="138949.72"/>
  </r>
  <r>
    <s v="2025"/>
    <x v="0"/>
    <x v="0"/>
    <x v="0"/>
    <x v="0"/>
    <x v="2"/>
    <x v="3"/>
    <x v="28"/>
    <x v="0"/>
    <x v="0"/>
    <x v="2"/>
    <x v="1"/>
    <x v="7"/>
    <x v="0"/>
    <x v="0"/>
    <s v="10 - FONDO GENERAL"/>
    <s v="(blank)"/>
    <s v="99 - MULTIPROVINCIAL"/>
    <n v="2700000"/>
    <n v="231355.1"/>
  </r>
  <r>
    <s v="2025"/>
    <x v="0"/>
    <x v="0"/>
    <x v="0"/>
    <x v="0"/>
    <x v="2"/>
    <x v="3"/>
    <x v="28"/>
    <x v="0"/>
    <x v="0"/>
    <x v="2"/>
    <x v="1"/>
    <x v="8"/>
    <x v="0"/>
    <x v="0"/>
    <s v="10 - FONDO GENERAL"/>
    <s v="(blank)"/>
    <s v="99 - MULTIPROVINCIAL"/>
    <n v="450000"/>
    <n v="101040"/>
  </r>
  <r>
    <s v="2025"/>
    <x v="0"/>
    <x v="0"/>
    <x v="0"/>
    <x v="0"/>
    <x v="2"/>
    <x v="3"/>
    <x v="28"/>
    <x v="0"/>
    <x v="0"/>
    <x v="2"/>
    <x v="1"/>
    <x v="9"/>
    <x v="0"/>
    <x v="0"/>
    <s v="10 - FONDO GENERAL"/>
    <s v="(blank)"/>
    <s v="99 - MULTIPROVINCIAL"/>
    <n v="5279000"/>
    <n v="308560.66000000003"/>
  </r>
  <r>
    <s v="2025"/>
    <x v="0"/>
    <x v="0"/>
    <x v="0"/>
    <x v="0"/>
    <x v="2"/>
    <x v="3"/>
    <x v="28"/>
    <x v="0"/>
    <x v="0"/>
    <x v="2"/>
    <x v="1"/>
    <x v="10"/>
    <x v="0"/>
    <x v="0"/>
    <s v="10 - FONDO GENERAL"/>
    <s v="(blank)"/>
    <s v="99 - MULTIPROVINCIAL"/>
    <n v="6219299"/>
    <n v="983612.37000000011"/>
  </r>
  <r>
    <s v="2025"/>
    <x v="0"/>
    <x v="0"/>
    <x v="0"/>
    <x v="0"/>
    <x v="2"/>
    <x v="3"/>
    <x v="28"/>
    <x v="0"/>
    <x v="0"/>
    <x v="2"/>
    <x v="1"/>
    <x v="11"/>
    <x v="0"/>
    <x v="0"/>
    <s v="10 - FONDO GENERAL"/>
    <s v="(blank)"/>
    <s v="99 - MULTIPROVINCIAL"/>
    <n v="2900000"/>
    <n v="214541.08000000002"/>
  </r>
  <r>
    <s v="2025"/>
    <x v="0"/>
    <x v="0"/>
    <x v="0"/>
    <x v="0"/>
    <x v="2"/>
    <x v="3"/>
    <x v="28"/>
    <x v="0"/>
    <x v="0"/>
    <x v="2"/>
    <x v="1"/>
    <x v="12"/>
    <x v="0"/>
    <x v="0"/>
    <s v="10 - FONDO GENERAL"/>
    <s v="(blank)"/>
    <s v="99 - MULTIPROVINCIAL"/>
    <n v="1377101"/>
    <n v="27027.420000000002"/>
  </r>
  <r>
    <s v="2025"/>
    <x v="0"/>
    <x v="0"/>
    <x v="0"/>
    <x v="0"/>
    <x v="2"/>
    <x v="3"/>
    <x v="28"/>
    <x v="0"/>
    <x v="0"/>
    <x v="2"/>
    <x v="1"/>
    <x v="13"/>
    <x v="0"/>
    <x v="0"/>
    <s v="10 - FONDO GENERAL"/>
    <s v="(blank)"/>
    <s v="99 - MULTIPROVINCIAL"/>
    <n v="7476451"/>
    <n v="1261549.8"/>
  </r>
  <r>
    <s v="2025"/>
    <x v="0"/>
    <x v="0"/>
    <x v="0"/>
    <x v="0"/>
    <x v="2"/>
    <x v="3"/>
    <x v="28"/>
    <x v="0"/>
    <x v="0"/>
    <x v="2"/>
    <x v="2"/>
    <x v="14"/>
    <x v="0"/>
    <x v="0"/>
    <s v="10 - FONDO GENERAL"/>
    <s v="(blank)"/>
    <s v="99 - MULTIPROVINCIAL"/>
    <n v="441020"/>
    <n v="26067"/>
  </r>
  <r>
    <s v="2025"/>
    <x v="0"/>
    <x v="0"/>
    <x v="0"/>
    <x v="0"/>
    <x v="2"/>
    <x v="3"/>
    <x v="28"/>
    <x v="0"/>
    <x v="0"/>
    <x v="2"/>
    <x v="2"/>
    <x v="15"/>
    <x v="0"/>
    <x v="0"/>
    <s v="10 - FONDO GENERAL"/>
    <s v="(blank)"/>
    <s v="99 - MULTIPROVINCIAL"/>
    <n v="205000"/>
    <n v="0"/>
  </r>
  <r>
    <s v="2025"/>
    <x v="0"/>
    <x v="0"/>
    <x v="0"/>
    <x v="0"/>
    <x v="2"/>
    <x v="3"/>
    <x v="28"/>
    <x v="0"/>
    <x v="0"/>
    <x v="2"/>
    <x v="2"/>
    <x v="16"/>
    <x v="0"/>
    <x v="0"/>
    <s v="10 - FONDO GENERAL"/>
    <s v="(blank)"/>
    <s v="99 - MULTIPROVINCIAL"/>
    <n v="293145"/>
    <n v="32714.55"/>
  </r>
  <r>
    <s v="2025"/>
    <x v="0"/>
    <x v="0"/>
    <x v="0"/>
    <x v="0"/>
    <x v="2"/>
    <x v="3"/>
    <x v="28"/>
    <x v="0"/>
    <x v="0"/>
    <x v="2"/>
    <x v="2"/>
    <x v="17"/>
    <x v="0"/>
    <x v="0"/>
    <s v="10 - FONDO GENERAL"/>
    <s v="(blank)"/>
    <s v="99 - MULTIPROVINCIAL"/>
    <n v="10350"/>
    <n v="0"/>
  </r>
  <r>
    <s v="2025"/>
    <x v="0"/>
    <x v="0"/>
    <x v="0"/>
    <x v="0"/>
    <x v="2"/>
    <x v="3"/>
    <x v="28"/>
    <x v="0"/>
    <x v="0"/>
    <x v="2"/>
    <x v="2"/>
    <x v="18"/>
    <x v="0"/>
    <x v="0"/>
    <s v="10 - FONDO GENERAL"/>
    <s v="(blank)"/>
    <s v="99 - MULTIPROVINCIAL"/>
    <n v="400000"/>
    <n v="0"/>
  </r>
  <r>
    <s v="2025"/>
    <x v="0"/>
    <x v="0"/>
    <x v="0"/>
    <x v="0"/>
    <x v="2"/>
    <x v="3"/>
    <x v="28"/>
    <x v="0"/>
    <x v="0"/>
    <x v="2"/>
    <x v="2"/>
    <x v="19"/>
    <x v="0"/>
    <x v="0"/>
    <s v="10 - FONDO GENERAL"/>
    <s v="(blank)"/>
    <s v="99 - MULTIPROVINCIAL"/>
    <n v="6685"/>
    <n v="858.69"/>
  </r>
  <r>
    <s v="2025"/>
    <x v="0"/>
    <x v="0"/>
    <x v="0"/>
    <x v="0"/>
    <x v="2"/>
    <x v="3"/>
    <x v="28"/>
    <x v="0"/>
    <x v="0"/>
    <x v="2"/>
    <x v="2"/>
    <x v="20"/>
    <x v="0"/>
    <x v="0"/>
    <s v="10 - FONDO GENERAL"/>
    <s v="(blank)"/>
    <s v="99 - MULTIPROVINCIAL"/>
    <n v="7248240"/>
    <n v="2403010"/>
  </r>
  <r>
    <s v="2025"/>
    <x v="0"/>
    <x v="0"/>
    <x v="0"/>
    <x v="0"/>
    <x v="2"/>
    <x v="3"/>
    <x v="28"/>
    <x v="0"/>
    <x v="0"/>
    <x v="2"/>
    <x v="2"/>
    <x v="21"/>
    <x v="0"/>
    <x v="0"/>
    <s v="10 - FONDO GENERAL"/>
    <s v="(blank)"/>
    <s v="99 - MULTIPROVINCIAL"/>
    <n v="5354925"/>
    <n v="204295.16"/>
  </r>
  <r>
    <s v="2025"/>
    <x v="0"/>
    <x v="0"/>
    <x v="0"/>
    <x v="0"/>
    <x v="2"/>
    <x v="3"/>
    <x v="29"/>
    <x v="0"/>
    <x v="0"/>
    <x v="2"/>
    <x v="0"/>
    <x v="0"/>
    <x v="0"/>
    <x v="0"/>
    <s v="10 - FONDO GENERAL"/>
    <s v="(blank)"/>
    <s v="99 - MULTIPROVINCIAL"/>
    <n v="273468000"/>
    <n v="63366550"/>
  </r>
  <r>
    <s v="2025"/>
    <x v="0"/>
    <x v="0"/>
    <x v="0"/>
    <x v="0"/>
    <x v="2"/>
    <x v="3"/>
    <x v="29"/>
    <x v="0"/>
    <x v="0"/>
    <x v="2"/>
    <x v="0"/>
    <x v="1"/>
    <x v="0"/>
    <x v="0"/>
    <s v="10 - FONDO GENERAL"/>
    <s v="(blank)"/>
    <s v="99 - MULTIPROVINCIAL"/>
    <n v="65436000"/>
    <n v="5154000"/>
  </r>
  <r>
    <s v="2025"/>
    <x v="0"/>
    <x v="0"/>
    <x v="0"/>
    <x v="0"/>
    <x v="2"/>
    <x v="3"/>
    <x v="29"/>
    <x v="0"/>
    <x v="0"/>
    <x v="2"/>
    <x v="0"/>
    <x v="4"/>
    <x v="0"/>
    <x v="0"/>
    <s v="10 - FONDO GENERAL"/>
    <s v="(blank)"/>
    <s v="99 - MULTIPROVINCIAL"/>
    <n v="37560191"/>
    <n v="9500864.1800000016"/>
  </r>
  <r>
    <s v="2025"/>
    <x v="0"/>
    <x v="0"/>
    <x v="0"/>
    <x v="0"/>
    <x v="2"/>
    <x v="3"/>
    <x v="29"/>
    <x v="0"/>
    <x v="0"/>
    <x v="2"/>
    <x v="1"/>
    <x v="5"/>
    <x v="0"/>
    <x v="0"/>
    <s v="10 - FONDO GENERAL"/>
    <s v="(blank)"/>
    <s v="99 - MULTIPROVINCIAL"/>
    <n v="20145600"/>
    <n v="3985067.6399999997"/>
  </r>
  <r>
    <s v="2025"/>
    <x v="0"/>
    <x v="0"/>
    <x v="0"/>
    <x v="0"/>
    <x v="2"/>
    <x v="3"/>
    <x v="29"/>
    <x v="0"/>
    <x v="0"/>
    <x v="2"/>
    <x v="1"/>
    <x v="6"/>
    <x v="0"/>
    <x v="0"/>
    <s v="10 - FONDO GENERAL"/>
    <s v="(blank)"/>
    <s v="99 - MULTIPROVINCIAL"/>
    <n v="2575499500"/>
    <n v="490964198.75999999"/>
  </r>
  <r>
    <s v="2025"/>
    <x v="0"/>
    <x v="0"/>
    <x v="0"/>
    <x v="0"/>
    <x v="2"/>
    <x v="3"/>
    <x v="29"/>
    <x v="0"/>
    <x v="0"/>
    <x v="2"/>
    <x v="1"/>
    <x v="7"/>
    <x v="0"/>
    <x v="0"/>
    <s v="10 - FONDO GENERAL"/>
    <s v="(blank)"/>
    <s v="99 - MULTIPROVINCIAL"/>
    <n v="2400000"/>
    <n v="0"/>
  </r>
  <r>
    <s v="2025"/>
    <x v="0"/>
    <x v="0"/>
    <x v="0"/>
    <x v="0"/>
    <x v="2"/>
    <x v="3"/>
    <x v="29"/>
    <x v="0"/>
    <x v="0"/>
    <x v="2"/>
    <x v="1"/>
    <x v="9"/>
    <x v="0"/>
    <x v="0"/>
    <s v="10 - FONDO GENERAL"/>
    <s v="(blank)"/>
    <s v="99 - MULTIPROVINCIAL"/>
    <n v="11697201"/>
    <n v="677129.47"/>
  </r>
  <r>
    <s v="2025"/>
    <x v="0"/>
    <x v="0"/>
    <x v="0"/>
    <x v="0"/>
    <x v="2"/>
    <x v="3"/>
    <x v="29"/>
    <x v="0"/>
    <x v="0"/>
    <x v="2"/>
    <x v="1"/>
    <x v="10"/>
    <x v="0"/>
    <x v="0"/>
    <s v="10 - FONDO GENERAL"/>
    <s v="(blank)"/>
    <s v="99 - MULTIPROVINCIAL"/>
    <n v="15200000"/>
    <n v="3345814.9399999995"/>
  </r>
  <r>
    <s v="2025"/>
    <x v="0"/>
    <x v="0"/>
    <x v="0"/>
    <x v="0"/>
    <x v="2"/>
    <x v="3"/>
    <x v="29"/>
    <x v="0"/>
    <x v="0"/>
    <x v="2"/>
    <x v="1"/>
    <x v="11"/>
    <x v="0"/>
    <x v="0"/>
    <s v="10 - FONDO GENERAL"/>
    <s v="(blank)"/>
    <s v="99 - MULTIPROVINCIAL"/>
    <n v="1851289"/>
    <n v="1752280.2100000002"/>
  </r>
  <r>
    <s v="2025"/>
    <x v="0"/>
    <x v="0"/>
    <x v="0"/>
    <x v="0"/>
    <x v="2"/>
    <x v="3"/>
    <x v="29"/>
    <x v="0"/>
    <x v="0"/>
    <x v="2"/>
    <x v="1"/>
    <x v="12"/>
    <x v="0"/>
    <x v="0"/>
    <s v="10 - FONDO GENERAL"/>
    <s v="(blank)"/>
    <s v="99 - MULTIPROVINCIAL"/>
    <n v="29076776"/>
    <n v="1026604.5"/>
  </r>
  <r>
    <s v="2025"/>
    <x v="0"/>
    <x v="0"/>
    <x v="0"/>
    <x v="0"/>
    <x v="2"/>
    <x v="3"/>
    <x v="29"/>
    <x v="0"/>
    <x v="0"/>
    <x v="2"/>
    <x v="1"/>
    <x v="13"/>
    <x v="0"/>
    <x v="0"/>
    <s v="10 - FONDO GENERAL"/>
    <s v="(blank)"/>
    <s v="99 - MULTIPROVINCIAL"/>
    <n v="6900000"/>
    <n v="516469.91"/>
  </r>
  <r>
    <s v="2025"/>
    <x v="0"/>
    <x v="0"/>
    <x v="0"/>
    <x v="0"/>
    <x v="2"/>
    <x v="3"/>
    <x v="29"/>
    <x v="0"/>
    <x v="0"/>
    <x v="2"/>
    <x v="2"/>
    <x v="14"/>
    <x v="0"/>
    <x v="0"/>
    <s v="10 - FONDO GENERAL"/>
    <s v="(blank)"/>
    <s v="99 - MULTIPROVINCIAL"/>
    <n v="745950"/>
    <n v="120912.52"/>
  </r>
  <r>
    <s v="2025"/>
    <x v="0"/>
    <x v="0"/>
    <x v="0"/>
    <x v="0"/>
    <x v="2"/>
    <x v="3"/>
    <x v="29"/>
    <x v="0"/>
    <x v="0"/>
    <x v="2"/>
    <x v="2"/>
    <x v="15"/>
    <x v="0"/>
    <x v="0"/>
    <s v="10 - FONDO GENERAL"/>
    <s v="(blank)"/>
    <s v="99 - MULTIPROVINCIAL"/>
    <n v="1339563"/>
    <n v="0"/>
  </r>
  <r>
    <s v="2025"/>
    <x v="0"/>
    <x v="0"/>
    <x v="0"/>
    <x v="0"/>
    <x v="2"/>
    <x v="3"/>
    <x v="29"/>
    <x v="0"/>
    <x v="0"/>
    <x v="2"/>
    <x v="2"/>
    <x v="16"/>
    <x v="0"/>
    <x v="0"/>
    <s v="10 - FONDO GENERAL"/>
    <s v="(blank)"/>
    <s v="99 - MULTIPROVINCIAL"/>
    <n v="609130"/>
    <n v="139084.18"/>
  </r>
  <r>
    <s v="2025"/>
    <x v="0"/>
    <x v="0"/>
    <x v="0"/>
    <x v="0"/>
    <x v="2"/>
    <x v="3"/>
    <x v="29"/>
    <x v="0"/>
    <x v="0"/>
    <x v="2"/>
    <x v="2"/>
    <x v="18"/>
    <x v="0"/>
    <x v="0"/>
    <s v="10 - FONDO GENERAL"/>
    <s v="(blank)"/>
    <s v="99 - MULTIPROVINCIAL"/>
    <n v="684400"/>
    <n v="215148.22"/>
  </r>
  <r>
    <s v="2025"/>
    <x v="0"/>
    <x v="0"/>
    <x v="0"/>
    <x v="0"/>
    <x v="2"/>
    <x v="3"/>
    <x v="29"/>
    <x v="0"/>
    <x v="0"/>
    <x v="2"/>
    <x v="2"/>
    <x v="19"/>
    <x v="0"/>
    <x v="0"/>
    <s v="10 - FONDO GENERAL"/>
    <s v="(blank)"/>
    <s v="99 - MULTIPROVINCIAL"/>
    <n v="179450"/>
    <n v="0"/>
  </r>
  <r>
    <s v="2025"/>
    <x v="0"/>
    <x v="0"/>
    <x v="0"/>
    <x v="0"/>
    <x v="2"/>
    <x v="3"/>
    <x v="29"/>
    <x v="0"/>
    <x v="0"/>
    <x v="2"/>
    <x v="2"/>
    <x v="20"/>
    <x v="0"/>
    <x v="0"/>
    <s v="10 - FONDO GENERAL"/>
    <s v="(blank)"/>
    <s v="99 - MULTIPROVINCIAL"/>
    <n v="10169370"/>
    <n v="10738"/>
  </r>
  <r>
    <s v="2025"/>
    <x v="0"/>
    <x v="0"/>
    <x v="0"/>
    <x v="0"/>
    <x v="2"/>
    <x v="3"/>
    <x v="29"/>
    <x v="0"/>
    <x v="0"/>
    <x v="2"/>
    <x v="2"/>
    <x v="21"/>
    <x v="0"/>
    <x v="0"/>
    <s v="10 - FONDO GENERAL"/>
    <s v="(blank)"/>
    <s v="99 - MULTIPROVINCIAL"/>
    <n v="12139640"/>
    <n v="241470.69"/>
  </r>
  <r>
    <s v="2025"/>
    <x v="0"/>
    <x v="0"/>
    <x v="0"/>
    <x v="0"/>
    <x v="2"/>
    <x v="3"/>
    <x v="30"/>
    <x v="0"/>
    <x v="0"/>
    <x v="2"/>
    <x v="0"/>
    <x v="0"/>
    <x v="0"/>
    <x v="0"/>
    <s v="10 - FONDO GENERAL"/>
    <s v="(blank)"/>
    <s v="99 - MULTIPROVINCIAL"/>
    <n v="183796000"/>
    <n v="48013154.950000003"/>
  </r>
  <r>
    <s v="2025"/>
    <x v="0"/>
    <x v="0"/>
    <x v="0"/>
    <x v="0"/>
    <x v="2"/>
    <x v="3"/>
    <x v="30"/>
    <x v="0"/>
    <x v="0"/>
    <x v="2"/>
    <x v="0"/>
    <x v="1"/>
    <x v="0"/>
    <x v="0"/>
    <s v="10 - FONDO GENERAL"/>
    <s v="(blank)"/>
    <s v="99 - MULTIPROVINCIAL"/>
    <n v="68434000"/>
    <n v="7245000"/>
  </r>
  <r>
    <s v="2025"/>
    <x v="0"/>
    <x v="0"/>
    <x v="0"/>
    <x v="0"/>
    <x v="2"/>
    <x v="3"/>
    <x v="30"/>
    <x v="0"/>
    <x v="0"/>
    <x v="2"/>
    <x v="0"/>
    <x v="3"/>
    <x v="0"/>
    <x v="0"/>
    <s v="10 - FONDO GENERAL"/>
    <s v="(blank)"/>
    <s v="99 - MULTIPROVINCIAL"/>
    <n v="12392000"/>
    <n v="0"/>
  </r>
  <r>
    <s v="2025"/>
    <x v="0"/>
    <x v="0"/>
    <x v="0"/>
    <x v="0"/>
    <x v="2"/>
    <x v="3"/>
    <x v="30"/>
    <x v="0"/>
    <x v="0"/>
    <x v="2"/>
    <x v="0"/>
    <x v="4"/>
    <x v="0"/>
    <x v="0"/>
    <s v="10 - FONDO GENERAL"/>
    <s v="(blank)"/>
    <s v="99 - MULTIPROVINCIAL"/>
    <n v="24002042"/>
    <n v="5719349.4699999988"/>
  </r>
  <r>
    <s v="2025"/>
    <x v="0"/>
    <x v="0"/>
    <x v="0"/>
    <x v="0"/>
    <x v="2"/>
    <x v="3"/>
    <x v="30"/>
    <x v="0"/>
    <x v="0"/>
    <x v="2"/>
    <x v="1"/>
    <x v="5"/>
    <x v="0"/>
    <x v="0"/>
    <s v="10 - FONDO GENERAL"/>
    <s v="(blank)"/>
    <s v="99 - MULTIPROVINCIAL"/>
    <n v="11193066"/>
    <n v="3201350.2200000007"/>
  </r>
  <r>
    <s v="2025"/>
    <x v="0"/>
    <x v="0"/>
    <x v="0"/>
    <x v="0"/>
    <x v="2"/>
    <x v="3"/>
    <x v="30"/>
    <x v="0"/>
    <x v="0"/>
    <x v="2"/>
    <x v="1"/>
    <x v="6"/>
    <x v="0"/>
    <x v="0"/>
    <s v="10 - FONDO GENERAL"/>
    <s v="(blank)"/>
    <s v="99 - MULTIPROVINCIAL"/>
    <n v="55000"/>
    <n v="217302.90000000002"/>
  </r>
  <r>
    <s v="2025"/>
    <x v="0"/>
    <x v="0"/>
    <x v="0"/>
    <x v="0"/>
    <x v="2"/>
    <x v="3"/>
    <x v="30"/>
    <x v="0"/>
    <x v="0"/>
    <x v="2"/>
    <x v="1"/>
    <x v="7"/>
    <x v="0"/>
    <x v="0"/>
    <s v="10 - FONDO GENERAL"/>
    <s v="(blank)"/>
    <s v="99 - MULTIPROVINCIAL"/>
    <n v="5000000"/>
    <n v="1461862.5"/>
  </r>
  <r>
    <s v="2025"/>
    <x v="0"/>
    <x v="0"/>
    <x v="0"/>
    <x v="0"/>
    <x v="2"/>
    <x v="3"/>
    <x v="30"/>
    <x v="0"/>
    <x v="0"/>
    <x v="2"/>
    <x v="1"/>
    <x v="8"/>
    <x v="0"/>
    <x v="0"/>
    <s v="10 - FONDO GENERAL"/>
    <s v="(blank)"/>
    <s v="99 - MULTIPROVINCIAL"/>
    <n v="5000000"/>
    <n v="0"/>
  </r>
  <r>
    <s v="2025"/>
    <x v="0"/>
    <x v="0"/>
    <x v="0"/>
    <x v="0"/>
    <x v="2"/>
    <x v="3"/>
    <x v="30"/>
    <x v="0"/>
    <x v="0"/>
    <x v="2"/>
    <x v="1"/>
    <x v="9"/>
    <x v="0"/>
    <x v="0"/>
    <s v="10 - FONDO GENERAL"/>
    <s v="(blank)"/>
    <s v="99 - MULTIPROVINCIAL"/>
    <n v="36827577"/>
    <n v="11756669.51"/>
  </r>
  <r>
    <s v="2025"/>
    <x v="0"/>
    <x v="0"/>
    <x v="0"/>
    <x v="0"/>
    <x v="2"/>
    <x v="3"/>
    <x v="30"/>
    <x v="0"/>
    <x v="0"/>
    <x v="2"/>
    <x v="1"/>
    <x v="10"/>
    <x v="0"/>
    <x v="0"/>
    <s v="10 - FONDO GENERAL"/>
    <s v="(blank)"/>
    <s v="99 - MULTIPROVINCIAL"/>
    <n v="8600000"/>
    <n v="3750523.8499999992"/>
  </r>
  <r>
    <s v="2025"/>
    <x v="0"/>
    <x v="0"/>
    <x v="0"/>
    <x v="0"/>
    <x v="2"/>
    <x v="3"/>
    <x v="30"/>
    <x v="0"/>
    <x v="0"/>
    <x v="2"/>
    <x v="1"/>
    <x v="11"/>
    <x v="0"/>
    <x v="0"/>
    <s v="10 - FONDO GENERAL"/>
    <s v="(blank)"/>
    <s v="99 - MULTIPROVINCIAL"/>
    <n v="43020000"/>
    <n v="1994056.3900000001"/>
  </r>
  <r>
    <s v="2025"/>
    <x v="0"/>
    <x v="0"/>
    <x v="0"/>
    <x v="0"/>
    <x v="2"/>
    <x v="3"/>
    <x v="30"/>
    <x v="0"/>
    <x v="0"/>
    <x v="2"/>
    <x v="1"/>
    <x v="12"/>
    <x v="0"/>
    <x v="0"/>
    <s v="10 - FONDO GENERAL"/>
    <s v="(blank)"/>
    <s v="99 - MULTIPROVINCIAL"/>
    <n v="46300000"/>
    <n v="242524"/>
  </r>
  <r>
    <s v="2025"/>
    <x v="0"/>
    <x v="0"/>
    <x v="0"/>
    <x v="0"/>
    <x v="2"/>
    <x v="3"/>
    <x v="30"/>
    <x v="0"/>
    <x v="0"/>
    <x v="2"/>
    <x v="1"/>
    <x v="13"/>
    <x v="0"/>
    <x v="0"/>
    <s v="10 - FONDO GENERAL"/>
    <s v="(blank)"/>
    <s v="99 - MULTIPROVINCIAL"/>
    <n v="8000000"/>
    <n v="4590611.8"/>
  </r>
  <r>
    <s v="2025"/>
    <x v="0"/>
    <x v="0"/>
    <x v="0"/>
    <x v="0"/>
    <x v="2"/>
    <x v="3"/>
    <x v="30"/>
    <x v="0"/>
    <x v="0"/>
    <x v="2"/>
    <x v="2"/>
    <x v="14"/>
    <x v="0"/>
    <x v="0"/>
    <s v="10 - FONDO GENERAL"/>
    <s v="(blank)"/>
    <s v="99 - MULTIPROVINCIAL"/>
    <n v="608031"/>
    <n v="42096"/>
  </r>
  <r>
    <s v="2025"/>
    <x v="0"/>
    <x v="0"/>
    <x v="0"/>
    <x v="0"/>
    <x v="2"/>
    <x v="3"/>
    <x v="30"/>
    <x v="0"/>
    <x v="0"/>
    <x v="2"/>
    <x v="2"/>
    <x v="15"/>
    <x v="0"/>
    <x v="0"/>
    <s v="10 - FONDO GENERAL"/>
    <s v="(blank)"/>
    <s v="99 - MULTIPROVINCIAL"/>
    <n v="113969"/>
    <n v="0"/>
  </r>
  <r>
    <s v="2025"/>
    <x v="0"/>
    <x v="0"/>
    <x v="0"/>
    <x v="0"/>
    <x v="2"/>
    <x v="3"/>
    <x v="30"/>
    <x v="0"/>
    <x v="0"/>
    <x v="2"/>
    <x v="2"/>
    <x v="16"/>
    <x v="0"/>
    <x v="0"/>
    <s v="10 - FONDO GENERAL"/>
    <s v="(blank)"/>
    <s v="99 - MULTIPROVINCIAL"/>
    <n v="305000"/>
    <n v="0"/>
  </r>
  <r>
    <s v="2025"/>
    <x v="0"/>
    <x v="0"/>
    <x v="0"/>
    <x v="0"/>
    <x v="2"/>
    <x v="3"/>
    <x v="30"/>
    <x v="0"/>
    <x v="0"/>
    <x v="2"/>
    <x v="2"/>
    <x v="18"/>
    <x v="0"/>
    <x v="0"/>
    <s v="10 - FONDO GENERAL"/>
    <s v="(blank)"/>
    <s v="99 - MULTIPROVINCIAL"/>
    <n v="0"/>
    <n v="0"/>
  </r>
  <r>
    <s v="2025"/>
    <x v="0"/>
    <x v="0"/>
    <x v="0"/>
    <x v="0"/>
    <x v="2"/>
    <x v="3"/>
    <x v="30"/>
    <x v="0"/>
    <x v="0"/>
    <x v="2"/>
    <x v="2"/>
    <x v="20"/>
    <x v="0"/>
    <x v="0"/>
    <s v="10 - FONDO GENERAL"/>
    <s v="(blank)"/>
    <s v="99 - MULTIPROVINCIAL"/>
    <n v="50008000"/>
    <n v="22843479"/>
  </r>
  <r>
    <s v="2025"/>
    <x v="0"/>
    <x v="0"/>
    <x v="0"/>
    <x v="0"/>
    <x v="2"/>
    <x v="3"/>
    <x v="30"/>
    <x v="0"/>
    <x v="0"/>
    <x v="2"/>
    <x v="2"/>
    <x v="21"/>
    <x v="0"/>
    <x v="0"/>
    <s v="10 - FONDO GENERAL"/>
    <s v="(blank)"/>
    <s v="99 - MULTIPROVINCIAL"/>
    <n v="10564127"/>
    <n v="429839.04"/>
  </r>
  <r>
    <s v="2025"/>
    <x v="0"/>
    <x v="0"/>
    <x v="0"/>
    <x v="0"/>
    <x v="2"/>
    <x v="3"/>
    <x v="30"/>
    <x v="2"/>
    <x v="5"/>
    <x v="20"/>
    <x v="1"/>
    <x v="7"/>
    <x v="0"/>
    <x v="0"/>
    <s v="10 - FONDO GENERAL"/>
    <s v="(blank)"/>
    <s v="99 - MULTIPROVINCIAL"/>
    <n v="2086500"/>
    <n v="0"/>
  </r>
  <r>
    <s v="2025"/>
    <x v="0"/>
    <x v="0"/>
    <x v="0"/>
    <x v="0"/>
    <x v="2"/>
    <x v="3"/>
    <x v="30"/>
    <x v="2"/>
    <x v="5"/>
    <x v="20"/>
    <x v="1"/>
    <x v="11"/>
    <x v="0"/>
    <x v="0"/>
    <s v="10 - FONDO GENERAL"/>
    <s v="(blank)"/>
    <s v="99 - MULTIPROVINCIAL"/>
    <n v="183000"/>
    <n v="0"/>
  </r>
  <r>
    <s v="2025"/>
    <x v="0"/>
    <x v="0"/>
    <x v="0"/>
    <x v="0"/>
    <x v="2"/>
    <x v="3"/>
    <x v="30"/>
    <x v="2"/>
    <x v="5"/>
    <x v="20"/>
    <x v="2"/>
    <x v="14"/>
    <x v="0"/>
    <x v="0"/>
    <s v="10 - FONDO GENERAL"/>
    <s v="(blank)"/>
    <s v="99 - MULTIPROVINCIAL"/>
    <n v="2564000"/>
    <n v="0"/>
  </r>
  <r>
    <s v="2025"/>
    <x v="0"/>
    <x v="0"/>
    <x v="0"/>
    <x v="0"/>
    <x v="2"/>
    <x v="3"/>
    <x v="30"/>
    <x v="2"/>
    <x v="5"/>
    <x v="20"/>
    <x v="2"/>
    <x v="20"/>
    <x v="0"/>
    <x v="0"/>
    <s v="10 - FONDO GENERAL"/>
    <s v="(blank)"/>
    <s v="99 - MULTIPROVINCIAL"/>
    <n v="166500"/>
    <n v="0"/>
  </r>
  <r>
    <s v="2025"/>
    <x v="0"/>
    <x v="0"/>
    <x v="0"/>
    <x v="0"/>
    <x v="2"/>
    <x v="3"/>
    <x v="31"/>
    <x v="0"/>
    <x v="1"/>
    <x v="16"/>
    <x v="0"/>
    <x v="0"/>
    <x v="0"/>
    <x v="0"/>
    <s v="10 - FONDO GENERAL"/>
    <s v="(blank)"/>
    <s v="99 - MULTIPROVINCIAL"/>
    <n v="1935963412"/>
    <n v="0"/>
  </r>
  <r>
    <s v="2025"/>
    <x v="0"/>
    <x v="0"/>
    <x v="0"/>
    <x v="0"/>
    <x v="2"/>
    <x v="3"/>
    <x v="31"/>
    <x v="0"/>
    <x v="1"/>
    <x v="16"/>
    <x v="0"/>
    <x v="1"/>
    <x v="0"/>
    <x v="0"/>
    <s v="10 - FONDO GENERAL"/>
    <s v="(blank)"/>
    <s v="99 - MULTIPROVINCIAL"/>
    <n v="92093276"/>
    <n v="0"/>
  </r>
  <r>
    <s v="2025"/>
    <x v="0"/>
    <x v="0"/>
    <x v="0"/>
    <x v="0"/>
    <x v="2"/>
    <x v="3"/>
    <x v="31"/>
    <x v="0"/>
    <x v="1"/>
    <x v="16"/>
    <x v="0"/>
    <x v="2"/>
    <x v="0"/>
    <x v="0"/>
    <s v="10 - FONDO GENERAL"/>
    <s v="(blank)"/>
    <s v="99 - MULTIPROVINCIAL"/>
    <n v="3168000"/>
    <n v="0"/>
  </r>
  <r>
    <s v="2025"/>
    <x v="0"/>
    <x v="0"/>
    <x v="0"/>
    <x v="0"/>
    <x v="2"/>
    <x v="3"/>
    <x v="31"/>
    <x v="0"/>
    <x v="1"/>
    <x v="16"/>
    <x v="0"/>
    <x v="4"/>
    <x v="0"/>
    <x v="0"/>
    <s v="10 - FONDO GENERAL"/>
    <s v="(blank)"/>
    <s v="99 - MULTIPROVINCIAL"/>
    <n v="67566710"/>
    <n v="0"/>
  </r>
  <r>
    <s v="2025"/>
    <x v="0"/>
    <x v="0"/>
    <x v="0"/>
    <x v="0"/>
    <x v="2"/>
    <x v="3"/>
    <x v="31"/>
    <x v="0"/>
    <x v="1"/>
    <x v="16"/>
    <x v="1"/>
    <x v="5"/>
    <x v="0"/>
    <x v="0"/>
    <s v="10 - FONDO GENERAL"/>
    <s v="(blank)"/>
    <s v="99 - MULTIPROVINCIAL"/>
    <n v="68538000"/>
    <n v="22694858.289999999"/>
  </r>
  <r>
    <s v="2025"/>
    <x v="0"/>
    <x v="0"/>
    <x v="0"/>
    <x v="0"/>
    <x v="2"/>
    <x v="3"/>
    <x v="31"/>
    <x v="0"/>
    <x v="1"/>
    <x v="16"/>
    <x v="1"/>
    <x v="7"/>
    <x v="0"/>
    <x v="0"/>
    <s v="10 - FONDO GENERAL"/>
    <s v="(blank)"/>
    <s v="99 - MULTIPROVINCIAL"/>
    <n v="9600000"/>
    <n v="0"/>
  </r>
  <r>
    <s v="2025"/>
    <x v="0"/>
    <x v="0"/>
    <x v="0"/>
    <x v="0"/>
    <x v="2"/>
    <x v="3"/>
    <x v="31"/>
    <x v="0"/>
    <x v="1"/>
    <x v="16"/>
    <x v="1"/>
    <x v="8"/>
    <x v="0"/>
    <x v="0"/>
    <s v="10 - FONDO GENERAL"/>
    <s v="(blank)"/>
    <s v="99 - MULTIPROVINCIAL"/>
    <n v="648000"/>
    <n v="0"/>
  </r>
  <r>
    <s v="2025"/>
    <x v="0"/>
    <x v="0"/>
    <x v="0"/>
    <x v="0"/>
    <x v="2"/>
    <x v="3"/>
    <x v="31"/>
    <x v="0"/>
    <x v="1"/>
    <x v="16"/>
    <x v="1"/>
    <x v="9"/>
    <x v="0"/>
    <x v="0"/>
    <s v="10 - FONDO GENERAL"/>
    <s v="(blank)"/>
    <s v="99 - MULTIPROVINCIAL"/>
    <n v="158748519"/>
    <n v="7950347.5"/>
  </r>
  <r>
    <s v="2025"/>
    <x v="0"/>
    <x v="0"/>
    <x v="0"/>
    <x v="0"/>
    <x v="2"/>
    <x v="3"/>
    <x v="31"/>
    <x v="0"/>
    <x v="1"/>
    <x v="16"/>
    <x v="1"/>
    <x v="10"/>
    <x v="0"/>
    <x v="0"/>
    <s v="10 - FONDO GENERAL"/>
    <s v="(blank)"/>
    <s v="99 - MULTIPROVINCIAL"/>
    <n v="11701051"/>
    <n v="0"/>
  </r>
  <r>
    <s v="2025"/>
    <x v="0"/>
    <x v="0"/>
    <x v="0"/>
    <x v="0"/>
    <x v="2"/>
    <x v="3"/>
    <x v="31"/>
    <x v="0"/>
    <x v="1"/>
    <x v="16"/>
    <x v="1"/>
    <x v="12"/>
    <x v="0"/>
    <x v="0"/>
    <s v="10 - FONDO GENERAL"/>
    <s v="(blank)"/>
    <s v="99 - MULTIPROVINCIAL"/>
    <n v="276000"/>
    <n v="18000"/>
  </r>
  <r>
    <s v="2025"/>
    <x v="0"/>
    <x v="0"/>
    <x v="0"/>
    <x v="0"/>
    <x v="2"/>
    <x v="3"/>
    <x v="31"/>
    <x v="0"/>
    <x v="1"/>
    <x v="16"/>
    <x v="2"/>
    <x v="14"/>
    <x v="0"/>
    <x v="0"/>
    <s v="10 - FONDO GENERAL"/>
    <s v="(blank)"/>
    <s v="99 - MULTIPROVINCIAL"/>
    <n v="38236624"/>
    <n v="0"/>
  </r>
  <r>
    <s v="2025"/>
    <x v="0"/>
    <x v="0"/>
    <x v="0"/>
    <x v="0"/>
    <x v="2"/>
    <x v="3"/>
    <x v="31"/>
    <x v="0"/>
    <x v="1"/>
    <x v="16"/>
    <x v="2"/>
    <x v="15"/>
    <x v="0"/>
    <x v="0"/>
    <s v="10 - FONDO GENERAL"/>
    <s v="(blank)"/>
    <s v="99 - MULTIPROVINCIAL"/>
    <n v="2500000"/>
    <n v="722628"/>
  </r>
  <r>
    <s v="2025"/>
    <x v="0"/>
    <x v="0"/>
    <x v="0"/>
    <x v="0"/>
    <x v="2"/>
    <x v="3"/>
    <x v="31"/>
    <x v="0"/>
    <x v="1"/>
    <x v="16"/>
    <x v="2"/>
    <x v="16"/>
    <x v="0"/>
    <x v="0"/>
    <s v="10 - FONDO GENERAL"/>
    <s v="(blank)"/>
    <s v="99 - MULTIPROVINCIAL"/>
    <n v="502000"/>
    <n v="599679"/>
  </r>
  <r>
    <s v="2025"/>
    <x v="0"/>
    <x v="0"/>
    <x v="0"/>
    <x v="0"/>
    <x v="2"/>
    <x v="3"/>
    <x v="31"/>
    <x v="0"/>
    <x v="1"/>
    <x v="16"/>
    <x v="2"/>
    <x v="17"/>
    <x v="0"/>
    <x v="0"/>
    <s v="10 - FONDO GENERAL"/>
    <s v="(blank)"/>
    <s v="99 - MULTIPROVINCIAL"/>
    <n v="13200000"/>
    <n v="1155478.5"/>
  </r>
  <r>
    <s v="2025"/>
    <x v="0"/>
    <x v="0"/>
    <x v="0"/>
    <x v="0"/>
    <x v="2"/>
    <x v="3"/>
    <x v="31"/>
    <x v="0"/>
    <x v="1"/>
    <x v="16"/>
    <x v="2"/>
    <x v="19"/>
    <x v="0"/>
    <x v="0"/>
    <s v="10 - FONDO GENERAL"/>
    <s v="(blank)"/>
    <s v="99 - MULTIPROVINCIAL"/>
    <n v="0"/>
    <n v="0"/>
  </r>
  <r>
    <s v="2025"/>
    <x v="0"/>
    <x v="0"/>
    <x v="0"/>
    <x v="0"/>
    <x v="2"/>
    <x v="3"/>
    <x v="31"/>
    <x v="0"/>
    <x v="1"/>
    <x v="16"/>
    <x v="2"/>
    <x v="20"/>
    <x v="0"/>
    <x v="0"/>
    <s v="10 - FONDO GENERAL"/>
    <s v="(blank)"/>
    <s v="99 - MULTIPROVINCIAL"/>
    <n v="65285558"/>
    <n v="0"/>
  </r>
  <r>
    <s v="2025"/>
    <x v="0"/>
    <x v="0"/>
    <x v="0"/>
    <x v="0"/>
    <x v="2"/>
    <x v="3"/>
    <x v="31"/>
    <x v="0"/>
    <x v="1"/>
    <x v="16"/>
    <x v="2"/>
    <x v="21"/>
    <x v="0"/>
    <x v="0"/>
    <s v="10 - FONDO GENERAL"/>
    <s v="(blank)"/>
    <s v="99 - MULTIPROVINCIAL"/>
    <n v="3420000"/>
    <n v="1953405.9"/>
  </r>
  <r>
    <s v="2025"/>
    <x v="0"/>
    <x v="0"/>
    <x v="0"/>
    <x v="0"/>
    <x v="2"/>
    <x v="4"/>
    <x v="32"/>
    <x v="0"/>
    <x v="0"/>
    <x v="2"/>
    <x v="0"/>
    <x v="0"/>
    <x v="0"/>
    <x v="0"/>
    <s v="10 - FONDO GENERAL"/>
    <s v="(blank)"/>
    <s v="99 - MULTIPROVINCIAL"/>
    <n v="667329485"/>
    <n v="173833100.02000001"/>
  </r>
  <r>
    <s v="2025"/>
    <x v="0"/>
    <x v="0"/>
    <x v="0"/>
    <x v="0"/>
    <x v="2"/>
    <x v="4"/>
    <x v="32"/>
    <x v="0"/>
    <x v="0"/>
    <x v="2"/>
    <x v="0"/>
    <x v="0"/>
    <x v="0"/>
    <x v="0"/>
    <s v="20 - FONDOS CON DESTINO ESPECÍFICO"/>
    <s v="(blank)"/>
    <s v="99 - MULTIPROVINCIAL"/>
    <n v="26306400"/>
    <n v="3121000"/>
  </r>
  <r>
    <s v="2025"/>
    <x v="0"/>
    <x v="0"/>
    <x v="0"/>
    <x v="0"/>
    <x v="2"/>
    <x v="4"/>
    <x v="32"/>
    <x v="0"/>
    <x v="0"/>
    <x v="2"/>
    <x v="0"/>
    <x v="1"/>
    <x v="0"/>
    <x v="0"/>
    <s v="10 - FONDO GENERAL"/>
    <s v="(blank)"/>
    <s v="99 - MULTIPROVINCIAL"/>
    <n v="167603217"/>
    <n v="26448850.780000001"/>
  </r>
  <r>
    <s v="2025"/>
    <x v="0"/>
    <x v="0"/>
    <x v="0"/>
    <x v="0"/>
    <x v="2"/>
    <x v="4"/>
    <x v="32"/>
    <x v="0"/>
    <x v="0"/>
    <x v="2"/>
    <x v="0"/>
    <x v="2"/>
    <x v="0"/>
    <x v="0"/>
    <s v="10 - FONDO GENERAL"/>
    <s v="(blank)"/>
    <s v="99 - MULTIPROVINCIAL"/>
    <n v="945000"/>
    <n v="0"/>
  </r>
  <r>
    <s v="2025"/>
    <x v="0"/>
    <x v="0"/>
    <x v="0"/>
    <x v="0"/>
    <x v="2"/>
    <x v="4"/>
    <x v="32"/>
    <x v="0"/>
    <x v="0"/>
    <x v="2"/>
    <x v="0"/>
    <x v="3"/>
    <x v="0"/>
    <x v="0"/>
    <s v="10 - FONDO GENERAL"/>
    <s v="(blank)"/>
    <s v="99 - MULTIPROVINCIAL"/>
    <n v="51430235"/>
    <n v="0"/>
  </r>
  <r>
    <s v="2025"/>
    <x v="0"/>
    <x v="0"/>
    <x v="0"/>
    <x v="0"/>
    <x v="2"/>
    <x v="4"/>
    <x v="32"/>
    <x v="0"/>
    <x v="0"/>
    <x v="2"/>
    <x v="0"/>
    <x v="4"/>
    <x v="0"/>
    <x v="0"/>
    <s v="10 - FONDO GENERAL"/>
    <s v="(blank)"/>
    <s v="99 - MULTIPROVINCIAL"/>
    <n v="92137714"/>
    <n v="23265798.340000007"/>
  </r>
  <r>
    <s v="2025"/>
    <x v="0"/>
    <x v="0"/>
    <x v="0"/>
    <x v="0"/>
    <x v="2"/>
    <x v="4"/>
    <x v="32"/>
    <x v="0"/>
    <x v="0"/>
    <x v="2"/>
    <x v="0"/>
    <x v="4"/>
    <x v="0"/>
    <x v="0"/>
    <s v="20 - FONDOS CON DESTINO ESPECÍFICO"/>
    <s v="(blank)"/>
    <s v="99 - MULTIPROVINCIAL"/>
    <n v="3693600"/>
    <n v="470915.7"/>
  </r>
  <r>
    <s v="2025"/>
    <x v="0"/>
    <x v="0"/>
    <x v="0"/>
    <x v="0"/>
    <x v="2"/>
    <x v="4"/>
    <x v="32"/>
    <x v="0"/>
    <x v="0"/>
    <x v="2"/>
    <x v="1"/>
    <x v="5"/>
    <x v="0"/>
    <x v="0"/>
    <s v="10 - FONDO GENERAL"/>
    <s v="(blank)"/>
    <s v="99 - MULTIPROVINCIAL"/>
    <n v="57128780"/>
    <n v="27108541.769999996"/>
  </r>
  <r>
    <s v="2025"/>
    <x v="0"/>
    <x v="0"/>
    <x v="0"/>
    <x v="0"/>
    <x v="2"/>
    <x v="4"/>
    <x v="32"/>
    <x v="0"/>
    <x v="0"/>
    <x v="2"/>
    <x v="1"/>
    <x v="5"/>
    <x v="0"/>
    <x v="0"/>
    <s v="20 - FONDOS CON DESTINO ESPECÍFICO"/>
    <s v="(blank)"/>
    <s v="99 - MULTIPROVINCIAL"/>
    <n v="38000000"/>
    <n v="3006705.05"/>
  </r>
  <r>
    <s v="2025"/>
    <x v="0"/>
    <x v="0"/>
    <x v="0"/>
    <x v="0"/>
    <x v="2"/>
    <x v="4"/>
    <x v="32"/>
    <x v="0"/>
    <x v="0"/>
    <x v="2"/>
    <x v="1"/>
    <x v="6"/>
    <x v="0"/>
    <x v="0"/>
    <s v="10 - FONDO GENERAL"/>
    <s v="(blank)"/>
    <s v="99 - MULTIPROVINCIAL"/>
    <n v="1400000"/>
    <n v="118000"/>
  </r>
  <r>
    <s v="2025"/>
    <x v="0"/>
    <x v="0"/>
    <x v="0"/>
    <x v="0"/>
    <x v="2"/>
    <x v="4"/>
    <x v="32"/>
    <x v="0"/>
    <x v="0"/>
    <x v="2"/>
    <x v="1"/>
    <x v="6"/>
    <x v="0"/>
    <x v="0"/>
    <s v="20 - FONDOS CON DESTINO ESPECÍFICO"/>
    <s v="(blank)"/>
    <s v="99 - MULTIPROVINCIAL"/>
    <n v="47305880"/>
    <n v="9949663.5099999998"/>
  </r>
  <r>
    <s v="2025"/>
    <x v="0"/>
    <x v="0"/>
    <x v="0"/>
    <x v="0"/>
    <x v="2"/>
    <x v="4"/>
    <x v="32"/>
    <x v="0"/>
    <x v="0"/>
    <x v="2"/>
    <x v="1"/>
    <x v="7"/>
    <x v="0"/>
    <x v="0"/>
    <s v="10 - FONDO GENERAL"/>
    <s v="(blank)"/>
    <s v="99 - MULTIPROVINCIAL"/>
    <n v="19000768"/>
    <n v="2117664.58"/>
  </r>
  <r>
    <s v="2025"/>
    <x v="0"/>
    <x v="0"/>
    <x v="0"/>
    <x v="0"/>
    <x v="2"/>
    <x v="4"/>
    <x v="32"/>
    <x v="0"/>
    <x v="0"/>
    <x v="2"/>
    <x v="1"/>
    <x v="8"/>
    <x v="0"/>
    <x v="0"/>
    <s v="10 - FONDO GENERAL"/>
    <s v="(blank)"/>
    <s v="99 - MULTIPROVINCIAL"/>
    <n v="100000"/>
    <n v="0"/>
  </r>
  <r>
    <s v="2025"/>
    <x v="0"/>
    <x v="0"/>
    <x v="0"/>
    <x v="0"/>
    <x v="2"/>
    <x v="4"/>
    <x v="32"/>
    <x v="0"/>
    <x v="0"/>
    <x v="2"/>
    <x v="1"/>
    <x v="8"/>
    <x v="0"/>
    <x v="0"/>
    <s v="20 - FONDOS CON DESTINO ESPECÍFICO"/>
    <s v="(blank)"/>
    <s v="99 - MULTIPROVINCIAL"/>
    <n v="4459088"/>
    <n v="400000"/>
  </r>
  <r>
    <s v="2025"/>
    <x v="0"/>
    <x v="0"/>
    <x v="0"/>
    <x v="0"/>
    <x v="2"/>
    <x v="4"/>
    <x v="32"/>
    <x v="0"/>
    <x v="0"/>
    <x v="2"/>
    <x v="1"/>
    <x v="9"/>
    <x v="0"/>
    <x v="0"/>
    <s v="10 - FONDO GENERAL"/>
    <s v="(blank)"/>
    <s v="99 - MULTIPROVINCIAL"/>
    <n v="37769023"/>
    <n v="38107477"/>
  </r>
  <r>
    <s v="2025"/>
    <x v="0"/>
    <x v="0"/>
    <x v="0"/>
    <x v="0"/>
    <x v="2"/>
    <x v="4"/>
    <x v="32"/>
    <x v="0"/>
    <x v="0"/>
    <x v="2"/>
    <x v="1"/>
    <x v="9"/>
    <x v="0"/>
    <x v="0"/>
    <s v="20 - FONDOS CON DESTINO ESPECÍFICO"/>
    <s v="(blank)"/>
    <s v="99 - MULTIPROVINCIAL"/>
    <n v="41382544"/>
    <n v="29495669.399999999"/>
  </r>
  <r>
    <s v="2025"/>
    <x v="0"/>
    <x v="0"/>
    <x v="0"/>
    <x v="0"/>
    <x v="2"/>
    <x v="4"/>
    <x v="32"/>
    <x v="0"/>
    <x v="0"/>
    <x v="2"/>
    <x v="1"/>
    <x v="10"/>
    <x v="0"/>
    <x v="0"/>
    <s v="10 - FONDO GENERAL"/>
    <s v="(blank)"/>
    <s v="99 - MULTIPROVINCIAL"/>
    <n v="59575797"/>
    <n v="57586131.75"/>
  </r>
  <r>
    <s v="2025"/>
    <x v="0"/>
    <x v="0"/>
    <x v="0"/>
    <x v="0"/>
    <x v="2"/>
    <x v="4"/>
    <x v="32"/>
    <x v="0"/>
    <x v="0"/>
    <x v="2"/>
    <x v="1"/>
    <x v="10"/>
    <x v="0"/>
    <x v="0"/>
    <s v="20 - FONDOS CON DESTINO ESPECÍFICO"/>
    <s v="(blank)"/>
    <s v="99 - MULTIPROVINCIAL"/>
    <n v="22975291"/>
    <n v="32419668.32"/>
  </r>
  <r>
    <s v="2025"/>
    <x v="0"/>
    <x v="0"/>
    <x v="0"/>
    <x v="0"/>
    <x v="2"/>
    <x v="4"/>
    <x v="32"/>
    <x v="0"/>
    <x v="0"/>
    <x v="2"/>
    <x v="1"/>
    <x v="11"/>
    <x v="0"/>
    <x v="0"/>
    <s v="10 - FONDO GENERAL"/>
    <s v="(blank)"/>
    <s v="99 - MULTIPROVINCIAL"/>
    <n v="74492469"/>
    <n v="2493543.29"/>
  </r>
  <r>
    <s v="2025"/>
    <x v="0"/>
    <x v="0"/>
    <x v="0"/>
    <x v="0"/>
    <x v="2"/>
    <x v="4"/>
    <x v="32"/>
    <x v="0"/>
    <x v="0"/>
    <x v="2"/>
    <x v="1"/>
    <x v="11"/>
    <x v="0"/>
    <x v="0"/>
    <s v="20 - FONDOS CON DESTINO ESPECÍFICO"/>
    <s v="(blank)"/>
    <s v="99 - MULTIPROVINCIAL"/>
    <n v="46512120"/>
    <n v="1200370.4999999998"/>
  </r>
  <r>
    <s v="2025"/>
    <x v="0"/>
    <x v="0"/>
    <x v="0"/>
    <x v="0"/>
    <x v="2"/>
    <x v="4"/>
    <x v="32"/>
    <x v="0"/>
    <x v="0"/>
    <x v="2"/>
    <x v="1"/>
    <x v="12"/>
    <x v="0"/>
    <x v="0"/>
    <s v="10 - FONDO GENERAL"/>
    <s v="(blank)"/>
    <s v="99 - MULTIPROVINCIAL"/>
    <n v="108229372"/>
    <n v="2380940"/>
  </r>
  <r>
    <s v="2025"/>
    <x v="0"/>
    <x v="0"/>
    <x v="0"/>
    <x v="0"/>
    <x v="2"/>
    <x v="4"/>
    <x v="32"/>
    <x v="0"/>
    <x v="0"/>
    <x v="2"/>
    <x v="1"/>
    <x v="12"/>
    <x v="0"/>
    <x v="0"/>
    <s v="20 - FONDOS CON DESTINO ESPECÍFICO"/>
    <s v="(blank)"/>
    <s v="99 - MULTIPROVINCIAL"/>
    <n v="101256195"/>
    <n v="8413883.9299999997"/>
  </r>
  <r>
    <s v="2025"/>
    <x v="0"/>
    <x v="0"/>
    <x v="0"/>
    <x v="0"/>
    <x v="2"/>
    <x v="4"/>
    <x v="32"/>
    <x v="0"/>
    <x v="0"/>
    <x v="2"/>
    <x v="1"/>
    <x v="13"/>
    <x v="0"/>
    <x v="0"/>
    <s v="10 - FONDO GENERAL"/>
    <s v="(blank)"/>
    <s v="99 - MULTIPROVINCIAL"/>
    <n v="53935016"/>
    <n v="27217947.369999997"/>
  </r>
  <r>
    <s v="2025"/>
    <x v="0"/>
    <x v="0"/>
    <x v="0"/>
    <x v="0"/>
    <x v="2"/>
    <x v="4"/>
    <x v="32"/>
    <x v="0"/>
    <x v="0"/>
    <x v="2"/>
    <x v="1"/>
    <x v="13"/>
    <x v="0"/>
    <x v="0"/>
    <s v="20 - FONDOS CON DESTINO ESPECÍFICO"/>
    <s v="(blank)"/>
    <s v="99 - MULTIPROVINCIAL"/>
    <n v="47998405"/>
    <n v="479953.67000000004"/>
  </r>
  <r>
    <s v="2025"/>
    <x v="0"/>
    <x v="0"/>
    <x v="0"/>
    <x v="0"/>
    <x v="2"/>
    <x v="4"/>
    <x v="32"/>
    <x v="0"/>
    <x v="0"/>
    <x v="2"/>
    <x v="2"/>
    <x v="14"/>
    <x v="0"/>
    <x v="0"/>
    <s v="10 - FONDO GENERAL"/>
    <s v="(blank)"/>
    <s v="99 - MULTIPROVINCIAL"/>
    <n v="4836101"/>
    <n v="343750"/>
  </r>
  <r>
    <s v="2025"/>
    <x v="0"/>
    <x v="0"/>
    <x v="0"/>
    <x v="0"/>
    <x v="2"/>
    <x v="4"/>
    <x v="32"/>
    <x v="0"/>
    <x v="0"/>
    <x v="2"/>
    <x v="2"/>
    <x v="14"/>
    <x v="0"/>
    <x v="0"/>
    <s v="20 - FONDOS CON DESTINO ESPECÍFICO"/>
    <s v="(blank)"/>
    <s v="99 - MULTIPROVINCIAL"/>
    <n v="744000"/>
    <n v="461516.5"/>
  </r>
  <r>
    <s v="2025"/>
    <x v="0"/>
    <x v="0"/>
    <x v="0"/>
    <x v="0"/>
    <x v="2"/>
    <x v="4"/>
    <x v="32"/>
    <x v="0"/>
    <x v="0"/>
    <x v="2"/>
    <x v="2"/>
    <x v="15"/>
    <x v="0"/>
    <x v="0"/>
    <s v="10 - FONDO GENERAL"/>
    <s v="(blank)"/>
    <s v="99 - MULTIPROVINCIAL"/>
    <n v="182500"/>
    <n v="0"/>
  </r>
  <r>
    <s v="2025"/>
    <x v="0"/>
    <x v="0"/>
    <x v="0"/>
    <x v="0"/>
    <x v="2"/>
    <x v="4"/>
    <x v="32"/>
    <x v="0"/>
    <x v="0"/>
    <x v="2"/>
    <x v="2"/>
    <x v="15"/>
    <x v="0"/>
    <x v="0"/>
    <s v="20 - FONDOS CON DESTINO ESPECÍFICO"/>
    <s v="(blank)"/>
    <s v="99 - MULTIPROVINCIAL"/>
    <n v="15739876"/>
    <n v="842520"/>
  </r>
  <r>
    <s v="2025"/>
    <x v="0"/>
    <x v="0"/>
    <x v="0"/>
    <x v="0"/>
    <x v="2"/>
    <x v="4"/>
    <x v="32"/>
    <x v="0"/>
    <x v="0"/>
    <x v="2"/>
    <x v="2"/>
    <x v="16"/>
    <x v="0"/>
    <x v="0"/>
    <s v="10 - FONDO GENERAL"/>
    <s v="(blank)"/>
    <s v="99 - MULTIPROVINCIAL"/>
    <n v="2484913"/>
    <n v="0"/>
  </r>
  <r>
    <s v="2025"/>
    <x v="0"/>
    <x v="0"/>
    <x v="0"/>
    <x v="0"/>
    <x v="2"/>
    <x v="4"/>
    <x v="32"/>
    <x v="0"/>
    <x v="0"/>
    <x v="2"/>
    <x v="2"/>
    <x v="16"/>
    <x v="0"/>
    <x v="0"/>
    <s v="20 - FONDOS CON DESTINO ESPECÍFICO"/>
    <s v="(blank)"/>
    <s v="99 - MULTIPROVINCIAL"/>
    <n v="3017330"/>
    <n v="878170.82000000007"/>
  </r>
  <r>
    <s v="2025"/>
    <x v="0"/>
    <x v="0"/>
    <x v="0"/>
    <x v="0"/>
    <x v="2"/>
    <x v="4"/>
    <x v="32"/>
    <x v="0"/>
    <x v="0"/>
    <x v="2"/>
    <x v="2"/>
    <x v="18"/>
    <x v="0"/>
    <x v="0"/>
    <s v="10 - FONDO GENERAL"/>
    <s v="(blank)"/>
    <s v="99 - MULTIPROVINCIAL"/>
    <n v="88978"/>
    <n v="0"/>
  </r>
  <r>
    <s v="2025"/>
    <x v="0"/>
    <x v="0"/>
    <x v="0"/>
    <x v="0"/>
    <x v="2"/>
    <x v="4"/>
    <x v="32"/>
    <x v="0"/>
    <x v="0"/>
    <x v="2"/>
    <x v="2"/>
    <x v="18"/>
    <x v="0"/>
    <x v="0"/>
    <s v="20 - FONDOS CON DESTINO ESPECÍFICO"/>
    <s v="(blank)"/>
    <s v="99 - MULTIPROVINCIAL"/>
    <n v="3000000"/>
    <n v="0"/>
  </r>
  <r>
    <s v="2025"/>
    <x v="0"/>
    <x v="0"/>
    <x v="0"/>
    <x v="0"/>
    <x v="2"/>
    <x v="4"/>
    <x v="32"/>
    <x v="0"/>
    <x v="0"/>
    <x v="2"/>
    <x v="2"/>
    <x v="19"/>
    <x v="0"/>
    <x v="0"/>
    <s v="10 - FONDO GENERAL"/>
    <s v="(blank)"/>
    <s v="99 - MULTIPROVINCIAL"/>
    <n v="0"/>
    <n v="0"/>
  </r>
  <r>
    <s v="2025"/>
    <x v="0"/>
    <x v="0"/>
    <x v="0"/>
    <x v="0"/>
    <x v="2"/>
    <x v="4"/>
    <x v="32"/>
    <x v="0"/>
    <x v="0"/>
    <x v="2"/>
    <x v="2"/>
    <x v="19"/>
    <x v="0"/>
    <x v="0"/>
    <s v="20 - FONDOS CON DESTINO ESPECÍFICO"/>
    <s v="(blank)"/>
    <s v="99 - MULTIPROVINCIAL"/>
    <n v="2996198"/>
    <n v="0"/>
  </r>
  <r>
    <s v="2025"/>
    <x v="0"/>
    <x v="0"/>
    <x v="0"/>
    <x v="0"/>
    <x v="2"/>
    <x v="4"/>
    <x v="32"/>
    <x v="0"/>
    <x v="0"/>
    <x v="2"/>
    <x v="2"/>
    <x v="20"/>
    <x v="0"/>
    <x v="0"/>
    <s v="10 - FONDO GENERAL"/>
    <s v="(blank)"/>
    <s v="99 - MULTIPROVINCIAL"/>
    <n v="21135180"/>
    <n v="0"/>
  </r>
  <r>
    <s v="2025"/>
    <x v="0"/>
    <x v="0"/>
    <x v="0"/>
    <x v="0"/>
    <x v="2"/>
    <x v="4"/>
    <x v="32"/>
    <x v="0"/>
    <x v="0"/>
    <x v="2"/>
    <x v="2"/>
    <x v="20"/>
    <x v="0"/>
    <x v="0"/>
    <s v="20 - FONDOS CON DESTINO ESPECÍFICO"/>
    <s v="(blank)"/>
    <s v="99 - MULTIPROVINCIAL"/>
    <n v="1069500"/>
    <n v="0"/>
  </r>
  <r>
    <s v="2025"/>
    <x v="0"/>
    <x v="0"/>
    <x v="0"/>
    <x v="0"/>
    <x v="2"/>
    <x v="4"/>
    <x v="32"/>
    <x v="0"/>
    <x v="0"/>
    <x v="2"/>
    <x v="2"/>
    <x v="21"/>
    <x v="0"/>
    <x v="0"/>
    <s v="10 - FONDO GENERAL"/>
    <s v="(blank)"/>
    <s v="99 - MULTIPROVINCIAL"/>
    <n v="53413626"/>
    <n v="10984202.470000001"/>
  </r>
  <r>
    <s v="2025"/>
    <x v="0"/>
    <x v="0"/>
    <x v="0"/>
    <x v="0"/>
    <x v="2"/>
    <x v="4"/>
    <x v="32"/>
    <x v="0"/>
    <x v="0"/>
    <x v="2"/>
    <x v="2"/>
    <x v="21"/>
    <x v="0"/>
    <x v="0"/>
    <s v="20 - FONDOS CON DESTINO ESPECÍFICO"/>
    <s v="(blank)"/>
    <s v="99 - MULTIPROVINCIAL"/>
    <n v="40384500"/>
    <n v="962655.38"/>
  </r>
  <r>
    <s v="2025"/>
    <x v="0"/>
    <x v="0"/>
    <x v="0"/>
    <x v="0"/>
    <x v="2"/>
    <x v="4"/>
    <x v="32"/>
    <x v="0"/>
    <x v="0"/>
    <x v="21"/>
    <x v="1"/>
    <x v="12"/>
    <x v="0"/>
    <x v="0"/>
    <s v="10 - FONDO GENERAL"/>
    <s v="(blank)"/>
    <s v="99 - MULTIPROVINCIAL"/>
    <n v="2250000"/>
    <n v="0"/>
  </r>
  <r>
    <s v="2025"/>
    <x v="0"/>
    <x v="0"/>
    <x v="0"/>
    <x v="0"/>
    <x v="2"/>
    <x v="4"/>
    <x v="32"/>
    <x v="0"/>
    <x v="0"/>
    <x v="21"/>
    <x v="1"/>
    <x v="13"/>
    <x v="0"/>
    <x v="0"/>
    <s v="10 - FONDO GENERAL"/>
    <s v="(blank)"/>
    <s v="99 - MULTIPROVINCIAL"/>
    <n v="250000"/>
    <n v="0"/>
  </r>
  <r>
    <s v="2025"/>
    <x v="0"/>
    <x v="0"/>
    <x v="0"/>
    <x v="0"/>
    <x v="2"/>
    <x v="4"/>
    <x v="32"/>
    <x v="0"/>
    <x v="1"/>
    <x v="22"/>
    <x v="0"/>
    <x v="0"/>
    <x v="0"/>
    <x v="0"/>
    <s v="10 - FONDO GENERAL"/>
    <s v="(blank)"/>
    <s v="99 - MULTIPROVINCIAL"/>
    <n v="1185282828"/>
    <n v="203223172.34"/>
  </r>
  <r>
    <s v="2025"/>
    <x v="0"/>
    <x v="0"/>
    <x v="0"/>
    <x v="0"/>
    <x v="2"/>
    <x v="4"/>
    <x v="32"/>
    <x v="0"/>
    <x v="1"/>
    <x v="22"/>
    <x v="0"/>
    <x v="1"/>
    <x v="0"/>
    <x v="0"/>
    <s v="10 - FONDO GENERAL"/>
    <s v="(blank)"/>
    <s v="99 - MULTIPROVINCIAL"/>
    <n v="102163965"/>
    <n v="2140000"/>
  </r>
  <r>
    <s v="2025"/>
    <x v="0"/>
    <x v="0"/>
    <x v="0"/>
    <x v="0"/>
    <x v="2"/>
    <x v="4"/>
    <x v="32"/>
    <x v="0"/>
    <x v="1"/>
    <x v="22"/>
    <x v="0"/>
    <x v="2"/>
    <x v="0"/>
    <x v="0"/>
    <s v="10 - FONDO GENERAL"/>
    <s v="(blank)"/>
    <s v="99 - MULTIPROVINCIAL"/>
    <n v="2854616"/>
    <n v="0"/>
  </r>
  <r>
    <s v="2025"/>
    <x v="0"/>
    <x v="0"/>
    <x v="0"/>
    <x v="0"/>
    <x v="2"/>
    <x v="4"/>
    <x v="32"/>
    <x v="0"/>
    <x v="1"/>
    <x v="22"/>
    <x v="0"/>
    <x v="3"/>
    <x v="0"/>
    <x v="0"/>
    <s v="10 - FONDO GENERAL"/>
    <s v="(blank)"/>
    <s v="99 - MULTIPROVINCIAL"/>
    <n v="74607800"/>
    <n v="0"/>
  </r>
  <r>
    <s v="2025"/>
    <x v="0"/>
    <x v="0"/>
    <x v="0"/>
    <x v="0"/>
    <x v="2"/>
    <x v="4"/>
    <x v="32"/>
    <x v="0"/>
    <x v="1"/>
    <x v="22"/>
    <x v="0"/>
    <x v="4"/>
    <x v="0"/>
    <x v="0"/>
    <s v="10 - FONDO GENERAL"/>
    <s v="(blank)"/>
    <s v="99 - MULTIPROVINCIAL"/>
    <n v="174782261"/>
    <n v="30233155.310000062"/>
  </r>
  <r>
    <s v="2025"/>
    <x v="0"/>
    <x v="0"/>
    <x v="0"/>
    <x v="0"/>
    <x v="2"/>
    <x v="4"/>
    <x v="32"/>
    <x v="0"/>
    <x v="1"/>
    <x v="22"/>
    <x v="1"/>
    <x v="5"/>
    <x v="0"/>
    <x v="0"/>
    <s v="10 - FONDO GENERAL"/>
    <s v="(blank)"/>
    <s v="99 - MULTIPROVINCIAL"/>
    <n v="51850793"/>
    <n v="3922170.0000000005"/>
  </r>
  <r>
    <s v="2025"/>
    <x v="0"/>
    <x v="0"/>
    <x v="0"/>
    <x v="0"/>
    <x v="2"/>
    <x v="4"/>
    <x v="32"/>
    <x v="0"/>
    <x v="1"/>
    <x v="22"/>
    <x v="1"/>
    <x v="6"/>
    <x v="0"/>
    <x v="0"/>
    <s v="10 - FONDO GENERAL"/>
    <s v="(blank)"/>
    <s v="99 - MULTIPROVINCIAL"/>
    <n v="67688655"/>
    <n v="13629000"/>
  </r>
  <r>
    <s v="2025"/>
    <x v="0"/>
    <x v="0"/>
    <x v="0"/>
    <x v="0"/>
    <x v="2"/>
    <x v="4"/>
    <x v="32"/>
    <x v="0"/>
    <x v="1"/>
    <x v="22"/>
    <x v="1"/>
    <x v="7"/>
    <x v="0"/>
    <x v="0"/>
    <s v="10 - FONDO GENERAL"/>
    <s v="(blank)"/>
    <s v="99 - MULTIPROVINCIAL"/>
    <n v="29138852"/>
    <n v="1232712.1199999999"/>
  </r>
  <r>
    <s v="2025"/>
    <x v="0"/>
    <x v="0"/>
    <x v="0"/>
    <x v="0"/>
    <x v="2"/>
    <x v="4"/>
    <x v="32"/>
    <x v="0"/>
    <x v="1"/>
    <x v="22"/>
    <x v="1"/>
    <x v="8"/>
    <x v="0"/>
    <x v="0"/>
    <s v="10 - FONDO GENERAL"/>
    <s v="(blank)"/>
    <s v="99 - MULTIPROVINCIAL"/>
    <n v="4693197"/>
    <n v="0"/>
  </r>
  <r>
    <s v="2025"/>
    <x v="0"/>
    <x v="0"/>
    <x v="0"/>
    <x v="0"/>
    <x v="2"/>
    <x v="4"/>
    <x v="32"/>
    <x v="0"/>
    <x v="1"/>
    <x v="22"/>
    <x v="1"/>
    <x v="9"/>
    <x v="0"/>
    <x v="0"/>
    <s v="10 - FONDO GENERAL"/>
    <s v="(blank)"/>
    <s v="99 - MULTIPROVINCIAL"/>
    <n v="52170109"/>
    <n v="1370822.27"/>
  </r>
  <r>
    <s v="2025"/>
    <x v="0"/>
    <x v="0"/>
    <x v="0"/>
    <x v="0"/>
    <x v="2"/>
    <x v="4"/>
    <x v="32"/>
    <x v="0"/>
    <x v="1"/>
    <x v="22"/>
    <x v="1"/>
    <x v="10"/>
    <x v="0"/>
    <x v="0"/>
    <s v="10 - FONDO GENERAL"/>
    <s v="(blank)"/>
    <s v="99 - MULTIPROVINCIAL"/>
    <n v="3446565"/>
    <n v="26935.96"/>
  </r>
  <r>
    <s v="2025"/>
    <x v="0"/>
    <x v="0"/>
    <x v="0"/>
    <x v="0"/>
    <x v="2"/>
    <x v="4"/>
    <x v="32"/>
    <x v="0"/>
    <x v="1"/>
    <x v="22"/>
    <x v="1"/>
    <x v="11"/>
    <x v="0"/>
    <x v="0"/>
    <s v="10 - FONDO GENERAL"/>
    <s v="(blank)"/>
    <s v="99 - MULTIPROVINCIAL"/>
    <n v="42099913"/>
    <n v="122200"/>
  </r>
  <r>
    <s v="2025"/>
    <x v="0"/>
    <x v="0"/>
    <x v="0"/>
    <x v="0"/>
    <x v="2"/>
    <x v="4"/>
    <x v="32"/>
    <x v="0"/>
    <x v="1"/>
    <x v="22"/>
    <x v="1"/>
    <x v="12"/>
    <x v="0"/>
    <x v="0"/>
    <s v="10 - FONDO GENERAL"/>
    <s v="(blank)"/>
    <s v="99 - MULTIPROVINCIAL"/>
    <n v="72615567"/>
    <n v="234900"/>
  </r>
  <r>
    <s v="2025"/>
    <x v="0"/>
    <x v="0"/>
    <x v="0"/>
    <x v="0"/>
    <x v="2"/>
    <x v="4"/>
    <x v="32"/>
    <x v="0"/>
    <x v="1"/>
    <x v="22"/>
    <x v="1"/>
    <x v="13"/>
    <x v="0"/>
    <x v="0"/>
    <s v="10 - FONDO GENERAL"/>
    <s v="(blank)"/>
    <s v="99 - MULTIPROVINCIAL"/>
    <n v="42600350"/>
    <n v="323383.95999999996"/>
  </r>
  <r>
    <s v="2025"/>
    <x v="0"/>
    <x v="0"/>
    <x v="0"/>
    <x v="0"/>
    <x v="2"/>
    <x v="4"/>
    <x v="32"/>
    <x v="0"/>
    <x v="1"/>
    <x v="22"/>
    <x v="2"/>
    <x v="14"/>
    <x v="0"/>
    <x v="0"/>
    <s v="10 - FONDO GENERAL"/>
    <s v="(blank)"/>
    <s v="99 - MULTIPROVINCIAL"/>
    <n v="23915046"/>
    <n v="0"/>
  </r>
  <r>
    <s v="2025"/>
    <x v="0"/>
    <x v="0"/>
    <x v="0"/>
    <x v="0"/>
    <x v="2"/>
    <x v="4"/>
    <x v="32"/>
    <x v="0"/>
    <x v="1"/>
    <x v="22"/>
    <x v="2"/>
    <x v="15"/>
    <x v="0"/>
    <x v="0"/>
    <s v="10 - FONDO GENERAL"/>
    <s v="(blank)"/>
    <s v="99 - MULTIPROVINCIAL"/>
    <n v="51919899"/>
    <n v="0"/>
  </r>
  <r>
    <s v="2025"/>
    <x v="0"/>
    <x v="0"/>
    <x v="0"/>
    <x v="0"/>
    <x v="2"/>
    <x v="4"/>
    <x v="32"/>
    <x v="0"/>
    <x v="1"/>
    <x v="22"/>
    <x v="2"/>
    <x v="16"/>
    <x v="0"/>
    <x v="0"/>
    <s v="10 - FONDO GENERAL"/>
    <s v="(blank)"/>
    <s v="99 - MULTIPROVINCIAL"/>
    <n v="19299301"/>
    <n v="0"/>
  </r>
  <r>
    <s v="2025"/>
    <x v="0"/>
    <x v="0"/>
    <x v="0"/>
    <x v="0"/>
    <x v="2"/>
    <x v="4"/>
    <x v="32"/>
    <x v="0"/>
    <x v="1"/>
    <x v="22"/>
    <x v="2"/>
    <x v="17"/>
    <x v="0"/>
    <x v="0"/>
    <s v="10 - FONDO GENERAL"/>
    <s v="(blank)"/>
    <s v="99 - MULTIPROVINCIAL"/>
    <n v="875092"/>
    <n v="0"/>
  </r>
  <r>
    <s v="2025"/>
    <x v="0"/>
    <x v="0"/>
    <x v="0"/>
    <x v="0"/>
    <x v="2"/>
    <x v="4"/>
    <x v="32"/>
    <x v="0"/>
    <x v="1"/>
    <x v="22"/>
    <x v="2"/>
    <x v="18"/>
    <x v="0"/>
    <x v="0"/>
    <s v="10 - FONDO GENERAL"/>
    <s v="(blank)"/>
    <s v="99 - MULTIPROVINCIAL"/>
    <n v="2223694"/>
    <n v="0"/>
  </r>
  <r>
    <s v="2025"/>
    <x v="0"/>
    <x v="0"/>
    <x v="0"/>
    <x v="0"/>
    <x v="2"/>
    <x v="4"/>
    <x v="32"/>
    <x v="0"/>
    <x v="1"/>
    <x v="22"/>
    <x v="2"/>
    <x v="19"/>
    <x v="0"/>
    <x v="0"/>
    <s v="10 - FONDO GENERAL"/>
    <s v="(blank)"/>
    <s v="99 - MULTIPROVINCIAL"/>
    <n v="2736691"/>
    <n v="108343.76000000001"/>
  </r>
  <r>
    <s v="2025"/>
    <x v="0"/>
    <x v="0"/>
    <x v="0"/>
    <x v="0"/>
    <x v="2"/>
    <x v="4"/>
    <x v="32"/>
    <x v="0"/>
    <x v="1"/>
    <x v="22"/>
    <x v="2"/>
    <x v="20"/>
    <x v="0"/>
    <x v="0"/>
    <s v="10 - FONDO GENERAL"/>
    <s v="(blank)"/>
    <s v="99 - MULTIPROVINCIAL"/>
    <n v="68812815"/>
    <n v="1038717.1600000001"/>
  </r>
  <r>
    <s v="2025"/>
    <x v="0"/>
    <x v="0"/>
    <x v="0"/>
    <x v="0"/>
    <x v="2"/>
    <x v="4"/>
    <x v="32"/>
    <x v="0"/>
    <x v="1"/>
    <x v="22"/>
    <x v="2"/>
    <x v="21"/>
    <x v="0"/>
    <x v="0"/>
    <s v="10 - FONDO GENERAL"/>
    <s v="(blank)"/>
    <s v="99 - MULTIPROVINCIAL"/>
    <n v="75144360"/>
    <n v="4000000"/>
  </r>
  <r>
    <s v="2025"/>
    <x v="0"/>
    <x v="0"/>
    <x v="0"/>
    <x v="0"/>
    <x v="2"/>
    <x v="4"/>
    <x v="32"/>
    <x v="2"/>
    <x v="5"/>
    <x v="11"/>
    <x v="1"/>
    <x v="12"/>
    <x v="0"/>
    <x v="0"/>
    <s v="10 - FONDO GENERAL"/>
    <s v="(blank)"/>
    <s v="99 - MULTIPROVINCIAL"/>
    <n v="2250000"/>
    <n v="0"/>
  </r>
  <r>
    <s v="2025"/>
    <x v="0"/>
    <x v="0"/>
    <x v="0"/>
    <x v="0"/>
    <x v="2"/>
    <x v="4"/>
    <x v="32"/>
    <x v="2"/>
    <x v="5"/>
    <x v="11"/>
    <x v="1"/>
    <x v="13"/>
    <x v="0"/>
    <x v="0"/>
    <s v="10 - FONDO GENERAL"/>
    <s v="(blank)"/>
    <s v="99 - MULTIPROVINCIAL"/>
    <n v="250000"/>
    <n v="0"/>
  </r>
  <r>
    <s v="2025"/>
    <x v="0"/>
    <x v="0"/>
    <x v="0"/>
    <x v="0"/>
    <x v="2"/>
    <x v="4"/>
    <x v="32"/>
    <x v="1"/>
    <x v="4"/>
    <x v="7"/>
    <x v="0"/>
    <x v="0"/>
    <x v="0"/>
    <x v="0"/>
    <s v="10 - FONDO GENERAL"/>
    <s v="(blank)"/>
    <s v="99 - MULTIPROVINCIAL"/>
    <n v="16854650"/>
    <n v="3254867.83"/>
  </r>
  <r>
    <s v="2025"/>
    <x v="0"/>
    <x v="0"/>
    <x v="0"/>
    <x v="0"/>
    <x v="2"/>
    <x v="4"/>
    <x v="32"/>
    <x v="1"/>
    <x v="4"/>
    <x v="7"/>
    <x v="0"/>
    <x v="1"/>
    <x v="0"/>
    <x v="0"/>
    <s v="10 - FONDO GENERAL"/>
    <s v="(blank)"/>
    <s v="99 - MULTIPROVINCIAL"/>
    <n v="2593022"/>
    <n v="0"/>
  </r>
  <r>
    <s v="2025"/>
    <x v="0"/>
    <x v="0"/>
    <x v="0"/>
    <x v="0"/>
    <x v="2"/>
    <x v="4"/>
    <x v="32"/>
    <x v="1"/>
    <x v="4"/>
    <x v="7"/>
    <x v="0"/>
    <x v="3"/>
    <x v="0"/>
    <x v="0"/>
    <s v="10 - FONDO GENERAL"/>
    <s v="(blank)"/>
    <s v="99 - MULTIPROVINCIAL"/>
    <n v="1296511"/>
    <n v="0"/>
  </r>
  <r>
    <s v="2025"/>
    <x v="0"/>
    <x v="0"/>
    <x v="0"/>
    <x v="0"/>
    <x v="2"/>
    <x v="4"/>
    <x v="32"/>
    <x v="1"/>
    <x v="4"/>
    <x v="7"/>
    <x v="0"/>
    <x v="4"/>
    <x v="0"/>
    <x v="0"/>
    <s v="10 - FONDO GENERAL"/>
    <s v="(blank)"/>
    <s v="99 - MULTIPROVINCIAL"/>
    <n v="2394396"/>
    <n v="482834.22000000003"/>
  </r>
  <r>
    <s v="2025"/>
    <x v="0"/>
    <x v="0"/>
    <x v="0"/>
    <x v="0"/>
    <x v="2"/>
    <x v="4"/>
    <x v="32"/>
    <x v="1"/>
    <x v="4"/>
    <x v="7"/>
    <x v="1"/>
    <x v="6"/>
    <x v="0"/>
    <x v="0"/>
    <s v="10 - FONDO GENERAL"/>
    <s v="(blank)"/>
    <s v="99 - MULTIPROVINCIAL"/>
    <n v="590000"/>
    <n v="0"/>
  </r>
  <r>
    <s v="2025"/>
    <x v="0"/>
    <x v="0"/>
    <x v="0"/>
    <x v="0"/>
    <x v="2"/>
    <x v="4"/>
    <x v="32"/>
    <x v="1"/>
    <x v="4"/>
    <x v="7"/>
    <x v="1"/>
    <x v="7"/>
    <x v="0"/>
    <x v="0"/>
    <s v="10 - FONDO GENERAL"/>
    <s v="(blank)"/>
    <s v="99 - MULTIPROVINCIAL"/>
    <n v="1184310"/>
    <n v="230075"/>
  </r>
  <r>
    <s v="2025"/>
    <x v="0"/>
    <x v="0"/>
    <x v="0"/>
    <x v="0"/>
    <x v="2"/>
    <x v="4"/>
    <x v="32"/>
    <x v="1"/>
    <x v="4"/>
    <x v="7"/>
    <x v="1"/>
    <x v="8"/>
    <x v="0"/>
    <x v="0"/>
    <s v="10 - FONDO GENERAL"/>
    <s v="(blank)"/>
    <s v="99 - MULTIPROVINCIAL"/>
    <n v="100000"/>
    <n v="0"/>
  </r>
  <r>
    <s v="2025"/>
    <x v="0"/>
    <x v="0"/>
    <x v="0"/>
    <x v="0"/>
    <x v="2"/>
    <x v="4"/>
    <x v="32"/>
    <x v="1"/>
    <x v="4"/>
    <x v="7"/>
    <x v="1"/>
    <x v="9"/>
    <x v="0"/>
    <x v="0"/>
    <s v="10 - FONDO GENERAL"/>
    <s v="(blank)"/>
    <s v="99 - MULTIPROVINCIAL"/>
    <n v="10057010"/>
    <n v="0"/>
  </r>
  <r>
    <s v="2025"/>
    <x v="0"/>
    <x v="0"/>
    <x v="0"/>
    <x v="0"/>
    <x v="2"/>
    <x v="4"/>
    <x v="32"/>
    <x v="1"/>
    <x v="4"/>
    <x v="7"/>
    <x v="1"/>
    <x v="12"/>
    <x v="0"/>
    <x v="0"/>
    <s v="10 - FONDO GENERAL"/>
    <s v="(blank)"/>
    <s v="99 - MULTIPROVINCIAL"/>
    <n v="8500000"/>
    <n v="0"/>
  </r>
  <r>
    <s v="2025"/>
    <x v="0"/>
    <x v="0"/>
    <x v="0"/>
    <x v="0"/>
    <x v="2"/>
    <x v="4"/>
    <x v="32"/>
    <x v="1"/>
    <x v="4"/>
    <x v="7"/>
    <x v="1"/>
    <x v="13"/>
    <x v="0"/>
    <x v="0"/>
    <s v="10 - FONDO GENERAL"/>
    <s v="(blank)"/>
    <s v="99 - MULTIPROVINCIAL"/>
    <n v="132669"/>
    <n v="0"/>
  </r>
  <r>
    <s v="2025"/>
    <x v="0"/>
    <x v="0"/>
    <x v="0"/>
    <x v="0"/>
    <x v="2"/>
    <x v="4"/>
    <x v="32"/>
    <x v="1"/>
    <x v="4"/>
    <x v="7"/>
    <x v="2"/>
    <x v="14"/>
    <x v="0"/>
    <x v="0"/>
    <s v="10 - FONDO GENERAL"/>
    <s v="(blank)"/>
    <s v="99 - MULTIPROVINCIAL"/>
    <n v="1070000"/>
    <n v="0"/>
  </r>
  <r>
    <s v="2025"/>
    <x v="0"/>
    <x v="0"/>
    <x v="0"/>
    <x v="0"/>
    <x v="2"/>
    <x v="4"/>
    <x v="32"/>
    <x v="1"/>
    <x v="4"/>
    <x v="7"/>
    <x v="2"/>
    <x v="15"/>
    <x v="0"/>
    <x v="0"/>
    <s v="10 - FONDO GENERAL"/>
    <s v="(blank)"/>
    <s v="99 - MULTIPROVINCIAL"/>
    <n v="4700000"/>
    <n v="0"/>
  </r>
  <r>
    <s v="2025"/>
    <x v="0"/>
    <x v="0"/>
    <x v="0"/>
    <x v="0"/>
    <x v="2"/>
    <x v="4"/>
    <x v="32"/>
    <x v="1"/>
    <x v="4"/>
    <x v="7"/>
    <x v="2"/>
    <x v="19"/>
    <x v="0"/>
    <x v="0"/>
    <s v="10 - FONDO GENERAL"/>
    <s v="(blank)"/>
    <s v="99 - MULTIPROVINCIAL"/>
    <n v="500000"/>
    <n v="0"/>
  </r>
  <r>
    <s v="2025"/>
    <x v="0"/>
    <x v="0"/>
    <x v="0"/>
    <x v="0"/>
    <x v="2"/>
    <x v="4"/>
    <x v="32"/>
    <x v="1"/>
    <x v="4"/>
    <x v="7"/>
    <x v="2"/>
    <x v="20"/>
    <x v="0"/>
    <x v="0"/>
    <s v="10 - FONDO GENERAL"/>
    <s v="(blank)"/>
    <s v="99 - MULTIPROVINCIAL"/>
    <n v="660000"/>
    <n v="0"/>
  </r>
  <r>
    <s v="2025"/>
    <x v="0"/>
    <x v="0"/>
    <x v="0"/>
    <x v="0"/>
    <x v="2"/>
    <x v="4"/>
    <x v="32"/>
    <x v="1"/>
    <x v="4"/>
    <x v="7"/>
    <x v="2"/>
    <x v="21"/>
    <x v="0"/>
    <x v="0"/>
    <s v="10 - FONDO GENERAL"/>
    <s v="(blank)"/>
    <s v="99 - MULTIPROVINCIAL"/>
    <n v="8607500"/>
    <n v="0"/>
  </r>
  <r>
    <s v="2025"/>
    <x v="0"/>
    <x v="0"/>
    <x v="0"/>
    <x v="0"/>
    <x v="2"/>
    <x v="4"/>
    <x v="33"/>
    <x v="0"/>
    <x v="1"/>
    <x v="22"/>
    <x v="0"/>
    <x v="0"/>
    <x v="0"/>
    <x v="0"/>
    <s v="10 - FONDO GENERAL"/>
    <s v="(blank)"/>
    <s v="01 - DISTRITO NACIONAL"/>
    <n v="542773897"/>
    <n v="86917705.219999999"/>
  </r>
  <r>
    <s v="2025"/>
    <x v="0"/>
    <x v="0"/>
    <x v="0"/>
    <x v="0"/>
    <x v="2"/>
    <x v="4"/>
    <x v="33"/>
    <x v="0"/>
    <x v="1"/>
    <x v="22"/>
    <x v="0"/>
    <x v="0"/>
    <x v="0"/>
    <x v="0"/>
    <s v="10 - FONDO GENERAL"/>
    <s v="(blank)"/>
    <s v="99 - MULTIPROVINCIAL"/>
    <n v="23108221593"/>
    <n v="4664952200.7400007"/>
  </r>
  <r>
    <s v="2025"/>
    <x v="0"/>
    <x v="0"/>
    <x v="0"/>
    <x v="0"/>
    <x v="2"/>
    <x v="4"/>
    <x v="33"/>
    <x v="0"/>
    <x v="1"/>
    <x v="22"/>
    <x v="0"/>
    <x v="0"/>
    <x v="0"/>
    <x v="0"/>
    <s v="20 - FONDOS CON DESTINO ESPECÍFICO"/>
    <s v="(blank)"/>
    <s v="99 - MULTIPROVINCIAL"/>
    <n v="10000000"/>
    <n v="0"/>
  </r>
  <r>
    <s v="2025"/>
    <x v="0"/>
    <x v="0"/>
    <x v="0"/>
    <x v="0"/>
    <x v="2"/>
    <x v="4"/>
    <x v="33"/>
    <x v="0"/>
    <x v="1"/>
    <x v="22"/>
    <x v="0"/>
    <x v="1"/>
    <x v="0"/>
    <x v="0"/>
    <s v="10 - FONDO GENERAL"/>
    <s v="(blank)"/>
    <s v="01 - DISTRITO NACIONAL"/>
    <n v="24280680"/>
    <n v="4269440"/>
  </r>
  <r>
    <s v="2025"/>
    <x v="0"/>
    <x v="0"/>
    <x v="0"/>
    <x v="0"/>
    <x v="2"/>
    <x v="4"/>
    <x v="33"/>
    <x v="0"/>
    <x v="1"/>
    <x v="22"/>
    <x v="0"/>
    <x v="1"/>
    <x v="0"/>
    <x v="0"/>
    <s v="10 - FONDO GENERAL"/>
    <s v="(blank)"/>
    <s v="99 - MULTIPROVINCIAL"/>
    <n v="562398624"/>
    <n v="144749806"/>
  </r>
  <r>
    <s v="2025"/>
    <x v="0"/>
    <x v="0"/>
    <x v="0"/>
    <x v="0"/>
    <x v="2"/>
    <x v="4"/>
    <x v="33"/>
    <x v="0"/>
    <x v="1"/>
    <x v="22"/>
    <x v="0"/>
    <x v="4"/>
    <x v="0"/>
    <x v="0"/>
    <s v="10 - FONDO GENERAL"/>
    <s v="(blank)"/>
    <s v="01 - DISTRITO NACIONAL"/>
    <n v="72945423"/>
    <n v="11961472.01"/>
  </r>
  <r>
    <s v="2025"/>
    <x v="0"/>
    <x v="0"/>
    <x v="0"/>
    <x v="0"/>
    <x v="2"/>
    <x v="4"/>
    <x v="33"/>
    <x v="0"/>
    <x v="1"/>
    <x v="22"/>
    <x v="0"/>
    <x v="4"/>
    <x v="0"/>
    <x v="0"/>
    <s v="10 - FONDO GENERAL"/>
    <s v="(blank)"/>
    <s v="99 - MULTIPROVINCIAL"/>
    <n v="2742083227"/>
    <n v="671721115.50999987"/>
  </r>
  <r>
    <s v="2025"/>
    <x v="0"/>
    <x v="0"/>
    <x v="0"/>
    <x v="0"/>
    <x v="2"/>
    <x v="4"/>
    <x v="33"/>
    <x v="0"/>
    <x v="1"/>
    <x v="22"/>
    <x v="1"/>
    <x v="5"/>
    <x v="0"/>
    <x v="0"/>
    <s v="10 - FONDO GENERAL"/>
    <s v="(blank)"/>
    <s v="99 - MULTIPROVINCIAL"/>
    <n v="302477120"/>
    <n v="73918714.299999997"/>
  </r>
  <r>
    <s v="2025"/>
    <x v="0"/>
    <x v="0"/>
    <x v="0"/>
    <x v="0"/>
    <x v="2"/>
    <x v="4"/>
    <x v="33"/>
    <x v="0"/>
    <x v="1"/>
    <x v="22"/>
    <x v="1"/>
    <x v="6"/>
    <x v="0"/>
    <x v="0"/>
    <s v="10 - FONDO GENERAL"/>
    <s v="(blank)"/>
    <s v="99 - MULTIPROVINCIAL"/>
    <n v="13449122"/>
    <n v="0"/>
  </r>
  <r>
    <s v="2025"/>
    <x v="0"/>
    <x v="0"/>
    <x v="0"/>
    <x v="0"/>
    <x v="2"/>
    <x v="4"/>
    <x v="33"/>
    <x v="0"/>
    <x v="1"/>
    <x v="22"/>
    <x v="1"/>
    <x v="7"/>
    <x v="0"/>
    <x v="0"/>
    <s v="10 - FONDO GENERAL"/>
    <s v="(blank)"/>
    <s v="99 - MULTIPROVINCIAL"/>
    <n v="36235800"/>
    <n v="8209995.0300000003"/>
  </r>
  <r>
    <s v="2025"/>
    <x v="0"/>
    <x v="0"/>
    <x v="0"/>
    <x v="0"/>
    <x v="2"/>
    <x v="4"/>
    <x v="33"/>
    <x v="0"/>
    <x v="1"/>
    <x v="22"/>
    <x v="1"/>
    <x v="7"/>
    <x v="0"/>
    <x v="0"/>
    <s v="20 - FONDOS CON DESTINO ESPECÍFICO"/>
    <s v="(blank)"/>
    <s v="99 - MULTIPROVINCIAL"/>
    <n v="7000000"/>
    <n v="992500"/>
  </r>
  <r>
    <s v="2025"/>
    <x v="0"/>
    <x v="0"/>
    <x v="0"/>
    <x v="0"/>
    <x v="2"/>
    <x v="4"/>
    <x v="33"/>
    <x v="0"/>
    <x v="1"/>
    <x v="22"/>
    <x v="1"/>
    <x v="8"/>
    <x v="0"/>
    <x v="0"/>
    <s v="10 - FONDO GENERAL"/>
    <s v="(blank)"/>
    <s v="99 - MULTIPROVINCIAL"/>
    <n v="3000000"/>
    <n v="734660.6100000001"/>
  </r>
  <r>
    <s v="2025"/>
    <x v="0"/>
    <x v="0"/>
    <x v="0"/>
    <x v="0"/>
    <x v="2"/>
    <x v="4"/>
    <x v="33"/>
    <x v="0"/>
    <x v="1"/>
    <x v="22"/>
    <x v="1"/>
    <x v="9"/>
    <x v="0"/>
    <x v="0"/>
    <s v="10 - FONDO GENERAL"/>
    <s v="(blank)"/>
    <s v="99 - MULTIPROVINCIAL"/>
    <n v="346894642"/>
    <n v="4330769.57"/>
  </r>
  <r>
    <s v="2025"/>
    <x v="0"/>
    <x v="0"/>
    <x v="0"/>
    <x v="0"/>
    <x v="2"/>
    <x v="4"/>
    <x v="33"/>
    <x v="0"/>
    <x v="1"/>
    <x v="22"/>
    <x v="1"/>
    <x v="10"/>
    <x v="0"/>
    <x v="0"/>
    <s v="10 - FONDO GENERAL"/>
    <s v="(blank)"/>
    <s v="99 - MULTIPROVINCIAL"/>
    <n v="751989627"/>
    <n v="198984706.87"/>
  </r>
  <r>
    <s v="2025"/>
    <x v="0"/>
    <x v="0"/>
    <x v="0"/>
    <x v="0"/>
    <x v="2"/>
    <x v="4"/>
    <x v="33"/>
    <x v="0"/>
    <x v="1"/>
    <x v="22"/>
    <x v="1"/>
    <x v="10"/>
    <x v="0"/>
    <x v="0"/>
    <s v="20 - FONDOS CON DESTINO ESPECÍFICO"/>
    <s v="(blank)"/>
    <s v="99 - MULTIPROVINCIAL"/>
    <n v="15000000"/>
    <n v="0"/>
  </r>
  <r>
    <s v="2025"/>
    <x v="0"/>
    <x v="0"/>
    <x v="0"/>
    <x v="0"/>
    <x v="2"/>
    <x v="4"/>
    <x v="33"/>
    <x v="0"/>
    <x v="1"/>
    <x v="22"/>
    <x v="1"/>
    <x v="11"/>
    <x v="0"/>
    <x v="0"/>
    <s v="10 - FONDO GENERAL"/>
    <s v="(blank)"/>
    <s v="99 - MULTIPROVINCIAL"/>
    <n v="17775000"/>
    <n v="0"/>
  </r>
  <r>
    <s v="2025"/>
    <x v="0"/>
    <x v="0"/>
    <x v="0"/>
    <x v="0"/>
    <x v="2"/>
    <x v="4"/>
    <x v="33"/>
    <x v="0"/>
    <x v="1"/>
    <x v="22"/>
    <x v="1"/>
    <x v="12"/>
    <x v="0"/>
    <x v="0"/>
    <s v="10 - FONDO GENERAL"/>
    <s v="(blank)"/>
    <s v="99 - MULTIPROVINCIAL"/>
    <n v="34039000"/>
    <n v="5160001.3499999996"/>
  </r>
  <r>
    <s v="2025"/>
    <x v="0"/>
    <x v="0"/>
    <x v="0"/>
    <x v="0"/>
    <x v="2"/>
    <x v="4"/>
    <x v="33"/>
    <x v="0"/>
    <x v="1"/>
    <x v="22"/>
    <x v="1"/>
    <x v="12"/>
    <x v="0"/>
    <x v="0"/>
    <s v="70 - DONACION EXTERNA"/>
    <s v="(blank)"/>
    <s v="99 - MULTIPROVINCIAL"/>
    <n v="4710537"/>
    <n v="0"/>
  </r>
  <r>
    <s v="2025"/>
    <x v="0"/>
    <x v="0"/>
    <x v="0"/>
    <x v="0"/>
    <x v="2"/>
    <x v="4"/>
    <x v="33"/>
    <x v="0"/>
    <x v="1"/>
    <x v="22"/>
    <x v="1"/>
    <x v="13"/>
    <x v="0"/>
    <x v="0"/>
    <s v="10 - FONDO GENERAL"/>
    <s v="(blank)"/>
    <s v="99 - MULTIPROVINCIAL"/>
    <n v="12200000"/>
    <n v="0"/>
  </r>
  <r>
    <s v="2025"/>
    <x v="0"/>
    <x v="0"/>
    <x v="0"/>
    <x v="0"/>
    <x v="2"/>
    <x v="4"/>
    <x v="33"/>
    <x v="0"/>
    <x v="1"/>
    <x v="22"/>
    <x v="2"/>
    <x v="14"/>
    <x v="0"/>
    <x v="0"/>
    <s v="10 - FONDO GENERAL"/>
    <s v="(blank)"/>
    <s v="99 - MULTIPROVINCIAL"/>
    <n v="198100000"/>
    <n v="40368807.839999996"/>
  </r>
  <r>
    <s v="2025"/>
    <x v="0"/>
    <x v="0"/>
    <x v="0"/>
    <x v="0"/>
    <x v="2"/>
    <x v="4"/>
    <x v="33"/>
    <x v="0"/>
    <x v="1"/>
    <x v="22"/>
    <x v="2"/>
    <x v="14"/>
    <x v="0"/>
    <x v="0"/>
    <s v="20 - FONDOS CON DESTINO ESPECÍFICO"/>
    <s v="(blank)"/>
    <s v="99 - MULTIPROVINCIAL"/>
    <n v="14911964"/>
    <n v="0"/>
  </r>
  <r>
    <s v="2025"/>
    <x v="0"/>
    <x v="0"/>
    <x v="0"/>
    <x v="0"/>
    <x v="2"/>
    <x v="4"/>
    <x v="33"/>
    <x v="0"/>
    <x v="1"/>
    <x v="22"/>
    <x v="2"/>
    <x v="15"/>
    <x v="0"/>
    <x v="0"/>
    <s v="10 - FONDO GENERAL"/>
    <s v="(blank)"/>
    <s v="99 - MULTIPROVINCIAL"/>
    <n v="157425502"/>
    <n v="56125557.590000004"/>
  </r>
  <r>
    <s v="2025"/>
    <x v="0"/>
    <x v="0"/>
    <x v="0"/>
    <x v="0"/>
    <x v="2"/>
    <x v="4"/>
    <x v="33"/>
    <x v="0"/>
    <x v="1"/>
    <x v="22"/>
    <x v="2"/>
    <x v="16"/>
    <x v="0"/>
    <x v="0"/>
    <s v="10 - FONDO GENERAL"/>
    <s v="(blank)"/>
    <s v="99 - MULTIPROVINCIAL"/>
    <n v="34129988"/>
    <n v="458772.2"/>
  </r>
  <r>
    <s v="2025"/>
    <x v="0"/>
    <x v="0"/>
    <x v="0"/>
    <x v="0"/>
    <x v="2"/>
    <x v="4"/>
    <x v="33"/>
    <x v="0"/>
    <x v="1"/>
    <x v="22"/>
    <x v="2"/>
    <x v="17"/>
    <x v="0"/>
    <x v="0"/>
    <s v="10 - FONDO GENERAL"/>
    <s v="(blank)"/>
    <s v="99 - MULTIPROVINCIAL"/>
    <n v="1250000"/>
    <n v="0"/>
  </r>
  <r>
    <s v="2025"/>
    <x v="0"/>
    <x v="0"/>
    <x v="0"/>
    <x v="0"/>
    <x v="2"/>
    <x v="4"/>
    <x v="33"/>
    <x v="0"/>
    <x v="1"/>
    <x v="22"/>
    <x v="2"/>
    <x v="18"/>
    <x v="0"/>
    <x v="0"/>
    <s v="10 - FONDO GENERAL"/>
    <s v="(blank)"/>
    <s v="99 - MULTIPROVINCIAL"/>
    <n v="44784000"/>
    <n v="0"/>
  </r>
  <r>
    <s v="2025"/>
    <x v="0"/>
    <x v="0"/>
    <x v="0"/>
    <x v="0"/>
    <x v="2"/>
    <x v="4"/>
    <x v="33"/>
    <x v="0"/>
    <x v="1"/>
    <x v="22"/>
    <x v="2"/>
    <x v="19"/>
    <x v="0"/>
    <x v="0"/>
    <s v="10 - FONDO GENERAL"/>
    <s v="(blank)"/>
    <s v="99 - MULTIPROVINCIAL"/>
    <n v="16859000"/>
    <n v="719705.59999999998"/>
  </r>
  <r>
    <s v="2025"/>
    <x v="0"/>
    <x v="0"/>
    <x v="0"/>
    <x v="0"/>
    <x v="2"/>
    <x v="4"/>
    <x v="33"/>
    <x v="0"/>
    <x v="1"/>
    <x v="22"/>
    <x v="2"/>
    <x v="20"/>
    <x v="0"/>
    <x v="0"/>
    <s v="10 - FONDO GENERAL"/>
    <s v="(blank)"/>
    <s v="99 - MULTIPROVINCIAL"/>
    <n v="1926004426"/>
    <n v="261034306.23999998"/>
  </r>
  <r>
    <s v="2025"/>
    <x v="0"/>
    <x v="0"/>
    <x v="0"/>
    <x v="0"/>
    <x v="2"/>
    <x v="4"/>
    <x v="33"/>
    <x v="0"/>
    <x v="1"/>
    <x v="22"/>
    <x v="2"/>
    <x v="21"/>
    <x v="0"/>
    <x v="0"/>
    <s v="10 - FONDO GENERAL"/>
    <s v="(blank)"/>
    <s v="99 - MULTIPROVINCIAL"/>
    <n v="2009671360"/>
    <n v="116312845.11"/>
  </r>
  <r>
    <s v="2025"/>
    <x v="0"/>
    <x v="0"/>
    <x v="0"/>
    <x v="0"/>
    <x v="2"/>
    <x v="4"/>
    <x v="33"/>
    <x v="0"/>
    <x v="1"/>
    <x v="22"/>
    <x v="2"/>
    <x v="21"/>
    <x v="0"/>
    <x v="0"/>
    <s v="20 - FONDOS CON DESTINO ESPECÍFICO"/>
    <s v="(blank)"/>
    <s v="99 - MULTIPROVINCIAL"/>
    <n v="10000000"/>
    <n v="0"/>
  </r>
  <r>
    <s v="2025"/>
    <x v="0"/>
    <x v="0"/>
    <x v="0"/>
    <x v="0"/>
    <x v="2"/>
    <x v="4"/>
    <x v="34"/>
    <x v="0"/>
    <x v="1"/>
    <x v="23"/>
    <x v="0"/>
    <x v="0"/>
    <x v="0"/>
    <x v="0"/>
    <s v="10 - FONDO GENERAL"/>
    <s v="(blank)"/>
    <s v="99 - MULTIPROVINCIAL"/>
    <n v="947151356"/>
    <n v="181831224.15000001"/>
  </r>
  <r>
    <s v="2025"/>
    <x v="0"/>
    <x v="0"/>
    <x v="0"/>
    <x v="0"/>
    <x v="2"/>
    <x v="4"/>
    <x v="34"/>
    <x v="0"/>
    <x v="1"/>
    <x v="23"/>
    <x v="0"/>
    <x v="0"/>
    <x v="0"/>
    <x v="0"/>
    <s v="20 - FONDOS CON DESTINO ESPECÍFICO"/>
    <s v="(blank)"/>
    <s v="99 - MULTIPROVINCIAL"/>
    <n v="746198483"/>
    <n v="169917166.66"/>
  </r>
  <r>
    <s v="2025"/>
    <x v="0"/>
    <x v="0"/>
    <x v="0"/>
    <x v="0"/>
    <x v="2"/>
    <x v="4"/>
    <x v="34"/>
    <x v="0"/>
    <x v="1"/>
    <x v="23"/>
    <x v="0"/>
    <x v="1"/>
    <x v="0"/>
    <x v="0"/>
    <s v="10 - FONDO GENERAL"/>
    <s v="(blank)"/>
    <s v="99 - MULTIPROVINCIAL"/>
    <n v="260205268"/>
    <n v="28851637.739999998"/>
  </r>
  <r>
    <s v="2025"/>
    <x v="0"/>
    <x v="0"/>
    <x v="0"/>
    <x v="0"/>
    <x v="2"/>
    <x v="4"/>
    <x v="34"/>
    <x v="0"/>
    <x v="1"/>
    <x v="23"/>
    <x v="0"/>
    <x v="1"/>
    <x v="0"/>
    <x v="0"/>
    <s v="20 - FONDOS CON DESTINO ESPECÍFICO"/>
    <s v="(blank)"/>
    <s v="99 - MULTIPROVINCIAL"/>
    <n v="234679078"/>
    <n v="39172766.659999996"/>
  </r>
  <r>
    <s v="2025"/>
    <x v="0"/>
    <x v="0"/>
    <x v="0"/>
    <x v="0"/>
    <x v="2"/>
    <x v="4"/>
    <x v="34"/>
    <x v="0"/>
    <x v="1"/>
    <x v="23"/>
    <x v="0"/>
    <x v="3"/>
    <x v="0"/>
    <x v="0"/>
    <s v="10 - FONDO GENERAL"/>
    <s v="(blank)"/>
    <s v="99 - MULTIPROVINCIAL"/>
    <n v="10124754"/>
    <n v="0"/>
  </r>
  <r>
    <s v="2025"/>
    <x v="0"/>
    <x v="0"/>
    <x v="0"/>
    <x v="0"/>
    <x v="2"/>
    <x v="4"/>
    <x v="34"/>
    <x v="0"/>
    <x v="1"/>
    <x v="23"/>
    <x v="0"/>
    <x v="4"/>
    <x v="0"/>
    <x v="0"/>
    <s v="10 - FONDO GENERAL"/>
    <s v="(blank)"/>
    <s v="99 - MULTIPROVINCIAL"/>
    <n v="110532777"/>
    <n v="25343523.210000005"/>
  </r>
  <r>
    <s v="2025"/>
    <x v="0"/>
    <x v="0"/>
    <x v="0"/>
    <x v="0"/>
    <x v="2"/>
    <x v="4"/>
    <x v="34"/>
    <x v="0"/>
    <x v="1"/>
    <x v="23"/>
    <x v="0"/>
    <x v="4"/>
    <x v="0"/>
    <x v="0"/>
    <s v="20 - FONDOS CON DESTINO ESPECÍFICO"/>
    <s v="(blank)"/>
    <s v="99 - MULTIPROVINCIAL"/>
    <n v="90640343"/>
    <n v="21358689.690000001"/>
  </r>
  <r>
    <s v="2025"/>
    <x v="0"/>
    <x v="0"/>
    <x v="0"/>
    <x v="0"/>
    <x v="2"/>
    <x v="4"/>
    <x v="34"/>
    <x v="0"/>
    <x v="1"/>
    <x v="23"/>
    <x v="1"/>
    <x v="5"/>
    <x v="0"/>
    <x v="0"/>
    <s v="20 - FONDOS CON DESTINO ESPECÍFICO"/>
    <s v="(blank)"/>
    <s v="99 - MULTIPROVINCIAL"/>
    <n v="104122967"/>
    <n v="23368052.139999997"/>
  </r>
  <r>
    <s v="2025"/>
    <x v="0"/>
    <x v="0"/>
    <x v="0"/>
    <x v="0"/>
    <x v="2"/>
    <x v="4"/>
    <x v="34"/>
    <x v="0"/>
    <x v="1"/>
    <x v="23"/>
    <x v="1"/>
    <x v="6"/>
    <x v="0"/>
    <x v="0"/>
    <s v="10 - FONDO GENERAL"/>
    <s v="(blank)"/>
    <s v="99 - MULTIPROVINCIAL"/>
    <n v="792000"/>
    <n v="0"/>
  </r>
  <r>
    <s v="2025"/>
    <x v="0"/>
    <x v="0"/>
    <x v="0"/>
    <x v="0"/>
    <x v="2"/>
    <x v="4"/>
    <x v="34"/>
    <x v="0"/>
    <x v="1"/>
    <x v="23"/>
    <x v="1"/>
    <x v="6"/>
    <x v="0"/>
    <x v="0"/>
    <s v="20 - FONDOS CON DESTINO ESPECÍFICO"/>
    <s v="(blank)"/>
    <s v="99 - MULTIPROVINCIAL"/>
    <n v="5935270"/>
    <n v="228029.78999999998"/>
  </r>
  <r>
    <s v="2025"/>
    <x v="0"/>
    <x v="0"/>
    <x v="0"/>
    <x v="0"/>
    <x v="2"/>
    <x v="4"/>
    <x v="34"/>
    <x v="0"/>
    <x v="1"/>
    <x v="23"/>
    <x v="1"/>
    <x v="7"/>
    <x v="0"/>
    <x v="0"/>
    <s v="20 - FONDOS CON DESTINO ESPECÍFICO"/>
    <s v="(blank)"/>
    <s v="99 - MULTIPROVINCIAL"/>
    <n v="8112820"/>
    <n v="4256462.5"/>
  </r>
  <r>
    <s v="2025"/>
    <x v="0"/>
    <x v="0"/>
    <x v="0"/>
    <x v="0"/>
    <x v="2"/>
    <x v="4"/>
    <x v="34"/>
    <x v="0"/>
    <x v="1"/>
    <x v="23"/>
    <x v="1"/>
    <x v="8"/>
    <x v="0"/>
    <x v="0"/>
    <s v="20 - FONDOS CON DESTINO ESPECÍFICO"/>
    <s v="(blank)"/>
    <s v="99 - MULTIPROVINCIAL"/>
    <n v="8804370"/>
    <n v="0"/>
  </r>
  <r>
    <s v="2025"/>
    <x v="0"/>
    <x v="0"/>
    <x v="0"/>
    <x v="0"/>
    <x v="2"/>
    <x v="4"/>
    <x v="34"/>
    <x v="0"/>
    <x v="1"/>
    <x v="23"/>
    <x v="1"/>
    <x v="9"/>
    <x v="0"/>
    <x v="0"/>
    <s v="10 - FONDO GENERAL"/>
    <s v="(blank)"/>
    <s v="99 - MULTIPROVINCIAL"/>
    <n v="0"/>
    <n v="0"/>
  </r>
  <r>
    <s v="2025"/>
    <x v="0"/>
    <x v="0"/>
    <x v="0"/>
    <x v="0"/>
    <x v="2"/>
    <x v="4"/>
    <x v="34"/>
    <x v="0"/>
    <x v="1"/>
    <x v="23"/>
    <x v="1"/>
    <x v="9"/>
    <x v="0"/>
    <x v="0"/>
    <s v="20 - FONDOS CON DESTINO ESPECÍFICO"/>
    <s v="(blank)"/>
    <s v="99 - MULTIPROVINCIAL"/>
    <n v="103465684"/>
    <n v="5590519.1399999987"/>
  </r>
  <r>
    <s v="2025"/>
    <x v="0"/>
    <x v="0"/>
    <x v="0"/>
    <x v="0"/>
    <x v="2"/>
    <x v="4"/>
    <x v="34"/>
    <x v="0"/>
    <x v="1"/>
    <x v="23"/>
    <x v="1"/>
    <x v="10"/>
    <x v="0"/>
    <x v="0"/>
    <s v="20 - FONDOS CON DESTINO ESPECÍFICO"/>
    <s v="(blank)"/>
    <s v="99 - MULTIPROVINCIAL"/>
    <n v="55530640"/>
    <n v="18664307.869999994"/>
  </r>
  <r>
    <s v="2025"/>
    <x v="0"/>
    <x v="0"/>
    <x v="0"/>
    <x v="0"/>
    <x v="2"/>
    <x v="4"/>
    <x v="34"/>
    <x v="0"/>
    <x v="1"/>
    <x v="23"/>
    <x v="1"/>
    <x v="11"/>
    <x v="0"/>
    <x v="0"/>
    <s v="10 - FONDO GENERAL"/>
    <s v="(blank)"/>
    <s v="99 - MULTIPROVINCIAL"/>
    <n v="28981571"/>
    <n v="1001899.32"/>
  </r>
  <r>
    <s v="2025"/>
    <x v="0"/>
    <x v="0"/>
    <x v="0"/>
    <x v="0"/>
    <x v="2"/>
    <x v="4"/>
    <x v="34"/>
    <x v="0"/>
    <x v="1"/>
    <x v="23"/>
    <x v="1"/>
    <x v="11"/>
    <x v="0"/>
    <x v="0"/>
    <s v="20 - FONDOS CON DESTINO ESPECÍFICO"/>
    <s v="(blank)"/>
    <s v="99 - MULTIPROVINCIAL"/>
    <n v="119782241"/>
    <n v="8438097.3200000003"/>
  </r>
  <r>
    <s v="2025"/>
    <x v="0"/>
    <x v="0"/>
    <x v="0"/>
    <x v="0"/>
    <x v="2"/>
    <x v="4"/>
    <x v="34"/>
    <x v="0"/>
    <x v="1"/>
    <x v="23"/>
    <x v="1"/>
    <x v="12"/>
    <x v="0"/>
    <x v="0"/>
    <s v="10 - FONDO GENERAL"/>
    <s v="(blank)"/>
    <s v="99 - MULTIPROVINCIAL"/>
    <n v="26587362"/>
    <n v="4888730"/>
  </r>
  <r>
    <s v="2025"/>
    <x v="0"/>
    <x v="0"/>
    <x v="0"/>
    <x v="0"/>
    <x v="2"/>
    <x v="4"/>
    <x v="34"/>
    <x v="0"/>
    <x v="1"/>
    <x v="23"/>
    <x v="1"/>
    <x v="12"/>
    <x v="0"/>
    <x v="0"/>
    <s v="20 - FONDOS CON DESTINO ESPECÍFICO"/>
    <s v="(blank)"/>
    <s v="99 - MULTIPROVINCIAL"/>
    <n v="68011498"/>
    <n v="597830"/>
  </r>
  <r>
    <s v="2025"/>
    <x v="0"/>
    <x v="0"/>
    <x v="0"/>
    <x v="0"/>
    <x v="2"/>
    <x v="4"/>
    <x v="34"/>
    <x v="0"/>
    <x v="1"/>
    <x v="23"/>
    <x v="1"/>
    <x v="13"/>
    <x v="0"/>
    <x v="0"/>
    <s v="10 - FONDO GENERAL"/>
    <s v="(blank)"/>
    <s v="99 - MULTIPROVINCIAL"/>
    <n v="10000000"/>
    <n v="1650000.01"/>
  </r>
  <r>
    <s v="2025"/>
    <x v="0"/>
    <x v="0"/>
    <x v="0"/>
    <x v="0"/>
    <x v="2"/>
    <x v="4"/>
    <x v="34"/>
    <x v="0"/>
    <x v="1"/>
    <x v="23"/>
    <x v="1"/>
    <x v="13"/>
    <x v="0"/>
    <x v="0"/>
    <s v="20 - FONDOS CON DESTINO ESPECÍFICO"/>
    <s v="(blank)"/>
    <s v="99 - MULTIPROVINCIAL"/>
    <n v="7305917"/>
    <n v="82000"/>
  </r>
  <r>
    <s v="2025"/>
    <x v="0"/>
    <x v="0"/>
    <x v="0"/>
    <x v="0"/>
    <x v="2"/>
    <x v="4"/>
    <x v="34"/>
    <x v="0"/>
    <x v="1"/>
    <x v="23"/>
    <x v="2"/>
    <x v="14"/>
    <x v="0"/>
    <x v="0"/>
    <s v="10 - FONDO GENERAL"/>
    <s v="(blank)"/>
    <s v="99 - MULTIPROVINCIAL"/>
    <n v="0"/>
    <n v="175848"/>
  </r>
  <r>
    <s v="2025"/>
    <x v="0"/>
    <x v="0"/>
    <x v="0"/>
    <x v="0"/>
    <x v="2"/>
    <x v="4"/>
    <x v="34"/>
    <x v="0"/>
    <x v="1"/>
    <x v="23"/>
    <x v="2"/>
    <x v="14"/>
    <x v="0"/>
    <x v="0"/>
    <s v="20 - FONDOS CON DESTINO ESPECÍFICO"/>
    <s v="(blank)"/>
    <s v="99 - MULTIPROVINCIAL"/>
    <n v="21008196"/>
    <n v="211100"/>
  </r>
  <r>
    <s v="2025"/>
    <x v="0"/>
    <x v="0"/>
    <x v="0"/>
    <x v="0"/>
    <x v="2"/>
    <x v="4"/>
    <x v="34"/>
    <x v="0"/>
    <x v="1"/>
    <x v="23"/>
    <x v="2"/>
    <x v="15"/>
    <x v="0"/>
    <x v="0"/>
    <s v="10 - FONDO GENERAL"/>
    <s v="(blank)"/>
    <s v="99 - MULTIPROVINCIAL"/>
    <n v="0"/>
    <n v="985005"/>
  </r>
  <r>
    <s v="2025"/>
    <x v="0"/>
    <x v="0"/>
    <x v="0"/>
    <x v="0"/>
    <x v="2"/>
    <x v="4"/>
    <x v="34"/>
    <x v="0"/>
    <x v="1"/>
    <x v="23"/>
    <x v="2"/>
    <x v="15"/>
    <x v="0"/>
    <x v="0"/>
    <s v="20 - FONDOS CON DESTINO ESPECÍFICO"/>
    <s v="(blank)"/>
    <s v="99 - MULTIPROVINCIAL"/>
    <n v="43926992"/>
    <n v="380142.9"/>
  </r>
  <r>
    <s v="2025"/>
    <x v="0"/>
    <x v="0"/>
    <x v="0"/>
    <x v="0"/>
    <x v="2"/>
    <x v="4"/>
    <x v="34"/>
    <x v="0"/>
    <x v="1"/>
    <x v="23"/>
    <x v="2"/>
    <x v="16"/>
    <x v="0"/>
    <x v="0"/>
    <s v="10 - FONDO GENERAL"/>
    <s v="(blank)"/>
    <s v="99 - MULTIPROVINCIAL"/>
    <n v="7711722"/>
    <n v="0"/>
  </r>
  <r>
    <s v="2025"/>
    <x v="0"/>
    <x v="0"/>
    <x v="0"/>
    <x v="0"/>
    <x v="2"/>
    <x v="4"/>
    <x v="34"/>
    <x v="0"/>
    <x v="1"/>
    <x v="23"/>
    <x v="2"/>
    <x v="16"/>
    <x v="0"/>
    <x v="0"/>
    <s v="20 - FONDOS CON DESTINO ESPECÍFICO"/>
    <s v="(blank)"/>
    <s v="99 - MULTIPROVINCIAL"/>
    <n v="25744051"/>
    <n v="113356.7"/>
  </r>
  <r>
    <s v="2025"/>
    <x v="0"/>
    <x v="0"/>
    <x v="0"/>
    <x v="0"/>
    <x v="2"/>
    <x v="4"/>
    <x v="34"/>
    <x v="0"/>
    <x v="1"/>
    <x v="23"/>
    <x v="2"/>
    <x v="17"/>
    <x v="0"/>
    <x v="0"/>
    <s v="20 - FONDOS CON DESTINO ESPECÍFICO"/>
    <s v="(blank)"/>
    <s v="99 - MULTIPROVINCIAL"/>
    <n v="2958431"/>
    <n v="0"/>
  </r>
  <r>
    <s v="2025"/>
    <x v="0"/>
    <x v="0"/>
    <x v="0"/>
    <x v="0"/>
    <x v="2"/>
    <x v="4"/>
    <x v="34"/>
    <x v="0"/>
    <x v="1"/>
    <x v="23"/>
    <x v="2"/>
    <x v="18"/>
    <x v="0"/>
    <x v="0"/>
    <s v="10 - FONDO GENERAL"/>
    <s v="(blank)"/>
    <s v="99 - MULTIPROVINCIAL"/>
    <n v="0"/>
    <n v="1891158.15"/>
  </r>
  <r>
    <s v="2025"/>
    <x v="0"/>
    <x v="0"/>
    <x v="0"/>
    <x v="0"/>
    <x v="2"/>
    <x v="4"/>
    <x v="34"/>
    <x v="0"/>
    <x v="1"/>
    <x v="23"/>
    <x v="2"/>
    <x v="18"/>
    <x v="0"/>
    <x v="0"/>
    <s v="20 - FONDOS CON DESTINO ESPECÍFICO"/>
    <s v="(blank)"/>
    <s v="99 - MULTIPROVINCIAL"/>
    <n v="9510300"/>
    <n v="0"/>
  </r>
  <r>
    <s v="2025"/>
    <x v="0"/>
    <x v="0"/>
    <x v="0"/>
    <x v="0"/>
    <x v="2"/>
    <x v="4"/>
    <x v="34"/>
    <x v="0"/>
    <x v="1"/>
    <x v="23"/>
    <x v="2"/>
    <x v="19"/>
    <x v="0"/>
    <x v="0"/>
    <s v="10 - FONDO GENERAL"/>
    <s v="(blank)"/>
    <s v="99 - MULTIPROVINCIAL"/>
    <n v="0"/>
    <n v="192708.75"/>
  </r>
  <r>
    <s v="2025"/>
    <x v="0"/>
    <x v="0"/>
    <x v="0"/>
    <x v="0"/>
    <x v="2"/>
    <x v="4"/>
    <x v="34"/>
    <x v="0"/>
    <x v="1"/>
    <x v="23"/>
    <x v="2"/>
    <x v="19"/>
    <x v="0"/>
    <x v="0"/>
    <s v="20 - FONDOS CON DESTINO ESPECÍFICO"/>
    <s v="(blank)"/>
    <s v="99 - MULTIPROVINCIAL"/>
    <n v="4974490"/>
    <n v="19800.02"/>
  </r>
  <r>
    <s v="2025"/>
    <x v="0"/>
    <x v="0"/>
    <x v="0"/>
    <x v="0"/>
    <x v="2"/>
    <x v="4"/>
    <x v="34"/>
    <x v="0"/>
    <x v="1"/>
    <x v="23"/>
    <x v="2"/>
    <x v="20"/>
    <x v="0"/>
    <x v="0"/>
    <s v="10 - FONDO GENERAL"/>
    <s v="(blank)"/>
    <s v="99 - MULTIPROVINCIAL"/>
    <n v="0"/>
    <n v="197874.91"/>
  </r>
  <r>
    <s v="2025"/>
    <x v="0"/>
    <x v="0"/>
    <x v="0"/>
    <x v="0"/>
    <x v="2"/>
    <x v="4"/>
    <x v="34"/>
    <x v="0"/>
    <x v="1"/>
    <x v="23"/>
    <x v="2"/>
    <x v="20"/>
    <x v="0"/>
    <x v="0"/>
    <s v="20 - FONDOS CON DESTINO ESPECÍFICO"/>
    <s v="(blank)"/>
    <s v="99 - MULTIPROVINCIAL"/>
    <n v="106803693"/>
    <n v="79560"/>
  </r>
  <r>
    <s v="2025"/>
    <x v="0"/>
    <x v="0"/>
    <x v="0"/>
    <x v="0"/>
    <x v="2"/>
    <x v="4"/>
    <x v="34"/>
    <x v="0"/>
    <x v="1"/>
    <x v="23"/>
    <x v="2"/>
    <x v="21"/>
    <x v="0"/>
    <x v="0"/>
    <s v="10 - FONDO GENERAL"/>
    <s v="(blank)"/>
    <s v="99 - MULTIPROVINCIAL"/>
    <n v="68958224"/>
    <n v="5041929.66"/>
  </r>
  <r>
    <s v="2025"/>
    <x v="0"/>
    <x v="0"/>
    <x v="0"/>
    <x v="0"/>
    <x v="2"/>
    <x v="4"/>
    <x v="34"/>
    <x v="0"/>
    <x v="1"/>
    <x v="23"/>
    <x v="2"/>
    <x v="21"/>
    <x v="0"/>
    <x v="0"/>
    <s v="20 - FONDOS CON DESTINO ESPECÍFICO"/>
    <s v="(blank)"/>
    <s v="99 - MULTIPROVINCIAL"/>
    <n v="173215673"/>
    <n v="371702.4"/>
  </r>
  <r>
    <s v="2025"/>
    <x v="0"/>
    <x v="0"/>
    <x v="0"/>
    <x v="0"/>
    <x v="2"/>
    <x v="4"/>
    <x v="35"/>
    <x v="1"/>
    <x v="9"/>
    <x v="24"/>
    <x v="0"/>
    <x v="0"/>
    <x v="0"/>
    <x v="0"/>
    <s v="10 - FONDO GENERAL"/>
    <s v="(blank)"/>
    <s v="99 - MULTIPROVINCIAL"/>
    <n v="76489568"/>
    <n v="25865285"/>
  </r>
  <r>
    <s v="2025"/>
    <x v="0"/>
    <x v="0"/>
    <x v="0"/>
    <x v="0"/>
    <x v="2"/>
    <x v="4"/>
    <x v="35"/>
    <x v="1"/>
    <x v="9"/>
    <x v="24"/>
    <x v="0"/>
    <x v="4"/>
    <x v="0"/>
    <x v="0"/>
    <s v="10 - FONDO GENERAL"/>
    <s v="(blank)"/>
    <s v="99 - MULTIPROVINCIAL"/>
    <n v="5355306"/>
    <n v="1915779.28"/>
  </r>
  <r>
    <s v="2025"/>
    <x v="0"/>
    <x v="0"/>
    <x v="0"/>
    <x v="0"/>
    <x v="2"/>
    <x v="4"/>
    <x v="35"/>
    <x v="1"/>
    <x v="9"/>
    <x v="24"/>
    <x v="1"/>
    <x v="5"/>
    <x v="0"/>
    <x v="0"/>
    <s v="10 - FONDO GENERAL"/>
    <s v="(blank)"/>
    <s v="99 - MULTIPROVINCIAL"/>
    <n v="700000"/>
    <n v="0"/>
  </r>
  <r>
    <s v="2025"/>
    <x v="0"/>
    <x v="0"/>
    <x v="0"/>
    <x v="0"/>
    <x v="2"/>
    <x v="4"/>
    <x v="35"/>
    <x v="1"/>
    <x v="9"/>
    <x v="24"/>
    <x v="1"/>
    <x v="6"/>
    <x v="0"/>
    <x v="0"/>
    <s v="10 - FONDO GENERAL"/>
    <s v="(blank)"/>
    <s v="99 - MULTIPROVINCIAL"/>
    <n v="851807"/>
    <n v="0"/>
  </r>
  <r>
    <s v="2025"/>
    <x v="0"/>
    <x v="0"/>
    <x v="0"/>
    <x v="0"/>
    <x v="2"/>
    <x v="4"/>
    <x v="35"/>
    <x v="1"/>
    <x v="9"/>
    <x v="24"/>
    <x v="1"/>
    <x v="7"/>
    <x v="0"/>
    <x v="0"/>
    <s v="10 - FONDO GENERAL"/>
    <s v="(blank)"/>
    <s v="99 - MULTIPROVINCIAL"/>
    <n v="16188000"/>
    <n v="3942350"/>
  </r>
  <r>
    <s v="2025"/>
    <x v="0"/>
    <x v="0"/>
    <x v="0"/>
    <x v="0"/>
    <x v="2"/>
    <x v="4"/>
    <x v="35"/>
    <x v="1"/>
    <x v="9"/>
    <x v="24"/>
    <x v="1"/>
    <x v="8"/>
    <x v="0"/>
    <x v="0"/>
    <s v="10 - FONDO GENERAL"/>
    <s v="(blank)"/>
    <s v="99 - MULTIPROVINCIAL"/>
    <n v="1399490"/>
    <n v="225608"/>
  </r>
  <r>
    <s v="2025"/>
    <x v="0"/>
    <x v="0"/>
    <x v="0"/>
    <x v="0"/>
    <x v="2"/>
    <x v="4"/>
    <x v="35"/>
    <x v="1"/>
    <x v="9"/>
    <x v="24"/>
    <x v="1"/>
    <x v="10"/>
    <x v="0"/>
    <x v="0"/>
    <s v="10 - FONDO GENERAL"/>
    <s v="(blank)"/>
    <s v="99 - MULTIPROVINCIAL"/>
    <n v="750000"/>
    <n v="523625.54"/>
  </r>
  <r>
    <s v="2025"/>
    <x v="0"/>
    <x v="0"/>
    <x v="0"/>
    <x v="0"/>
    <x v="2"/>
    <x v="4"/>
    <x v="35"/>
    <x v="1"/>
    <x v="9"/>
    <x v="24"/>
    <x v="1"/>
    <x v="11"/>
    <x v="0"/>
    <x v="0"/>
    <s v="10 - FONDO GENERAL"/>
    <s v="(blank)"/>
    <s v="99 - MULTIPROVINCIAL"/>
    <n v="3100944"/>
    <n v="955955.69"/>
  </r>
  <r>
    <s v="2025"/>
    <x v="0"/>
    <x v="0"/>
    <x v="0"/>
    <x v="0"/>
    <x v="2"/>
    <x v="4"/>
    <x v="35"/>
    <x v="1"/>
    <x v="9"/>
    <x v="24"/>
    <x v="1"/>
    <x v="12"/>
    <x v="0"/>
    <x v="0"/>
    <s v="10 - FONDO GENERAL"/>
    <s v="(blank)"/>
    <s v="99 - MULTIPROVINCIAL"/>
    <n v="207046500"/>
    <n v="0"/>
  </r>
  <r>
    <s v="2025"/>
    <x v="0"/>
    <x v="0"/>
    <x v="0"/>
    <x v="0"/>
    <x v="2"/>
    <x v="4"/>
    <x v="35"/>
    <x v="1"/>
    <x v="9"/>
    <x v="24"/>
    <x v="1"/>
    <x v="13"/>
    <x v="0"/>
    <x v="0"/>
    <s v="10 - FONDO GENERAL"/>
    <s v="(blank)"/>
    <s v="99 - MULTIPROVINCIAL"/>
    <n v="300000"/>
    <n v="0"/>
  </r>
  <r>
    <s v="2025"/>
    <x v="0"/>
    <x v="0"/>
    <x v="0"/>
    <x v="0"/>
    <x v="2"/>
    <x v="4"/>
    <x v="35"/>
    <x v="1"/>
    <x v="9"/>
    <x v="24"/>
    <x v="2"/>
    <x v="14"/>
    <x v="0"/>
    <x v="0"/>
    <s v="10 - FONDO GENERAL"/>
    <s v="(blank)"/>
    <s v="99 - MULTIPROVINCIAL"/>
    <n v="22000000"/>
    <n v="3212416.4699999997"/>
  </r>
  <r>
    <s v="2025"/>
    <x v="0"/>
    <x v="0"/>
    <x v="0"/>
    <x v="0"/>
    <x v="2"/>
    <x v="4"/>
    <x v="35"/>
    <x v="1"/>
    <x v="9"/>
    <x v="24"/>
    <x v="2"/>
    <x v="15"/>
    <x v="0"/>
    <x v="0"/>
    <s v="10 - FONDO GENERAL"/>
    <s v="(blank)"/>
    <s v="99 - MULTIPROVINCIAL"/>
    <n v="5743785"/>
    <n v="1640082"/>
  </r>
  <r>
    <s v="2025"/>
    <x v="0"/>
    <x v="0"/>
    <x v="0"/>
    <x v="0"/>
    <x v="2"/>
    <x v="4"/>
    <x v="35"/>
    <x v="1"/>
    <x v="9"/>
    <x v="24"/>
    <x v="2"/>
    <x v="16"/>
    <x v="0"/>
    <x v="0"/>
    <s v="10 - FONDO GENERAL"/>
    <s v="(blank)"/>
    <s v="99 - MULTIPROVINCIAL"/>
    <n v="962280"/>
    <n v="0"/>
  </r>
  <r>
    <s v="2025"/>
    <x v="0"/>
    <x v="0"/>
    <x v="0"/>
    <x v="0"/>
    <x v="2"/>
    <x v="4"/>
    <x v="35"/>
    <x v="1"/>
    <x v="9"/>
    <x v="24"/>
    <x v="2"/>
    <x v="18"/>
    <x v="0"/>
    <x v="0"/>
    <s v="10 - FONDO GENERAL"/>
    <s v="(blank)"/>
    <s v="99 - MULTIPROVINCIAL"/>
    <n v="142055"/>
    <n v="0"/>
  </r>
  <r>
    <s v="2025"/>
    <x v="0"/>
    <x v="0"/>
    <x v="0"/>
    <x v="0"/>
    <x v="2"/>
    <x v="4"/>
    <x v="35"/>
    <x v="1"/>
    <x v="9"/>
    <x v="24"/>
    <x v="2"/>
    <x v="19"/>
    <x v="0"/>
    <x v="0"/>
    <s v="10 - FONDO GENERAL"/>
    <s v="(blank)"/>
    <s v="99 - MULTIPROVINCIAL"/>
    <n v="1173453"/>
    <n v="0"/>
  </r>
  <r>
    <s v="2025"/>
    <x v="0"/>
    <x v="0"/>
    <x v="0"/>
    <x v="0"/>
    <x v="2"/>
    <x v="4"/>
    <x v="35"/>
    <x v="1"/>
    <x v="9"/>
    <x v="24"/>
    <x v="2"/>
    <x v="20"/>
    <x v="0"/>
    <x v="0"/>
    <s v="10 - FONDO GENERAL"/>
    <s v="(blank)"/>
    <s v="99 - MULTIPROVINCIAL"/>
    <n v="15536413"/>
    <n v="3030240"/>
  </r>
  <r>
    <s v="2025"/>
    <x v="0"/>
    <x v="0"/>
    <x v="0"/>
    <x v="0"/>
    <x v="2"/>
    <x v="4"/>
    <x v="35"/>
    <x v="1"/>
    <x v="9"/>
    <x v="24"/>
    <x v="2"/>
    <x v="21"/>
    <x v="0"/>
    <x v="0"/>
    <s v="10 - FONDO GENERAL"/>
    <s v="(blank)"/>
    <s v="99 - MULTIPROVINCIAL"/>
    <n v="5727347"/>
    <n v="1042459.2"/>
  </r>
  <r>
    <s v="2025"/>
    <x v="0"/>
    <x v="0"/>
    <x v="0"/>
    <x v="0"/>
    <x v="2"/>
    <x v="4"/>
    <x v="36"/>
    <x v="0"/>
    <x v="0"/>
    <x v="2"/>
    <x v="1"/>
    <x v="6"/>
    <x v="0"/>
    <x v="0"/>
    <s v="70 - DONACION EXTERNA"/>
    <s v="(blank)"/>
    <s v="99 - MULTIPROVINCIAL"/>
    <n v="0"/>
    <n v="411070"/>
  </r>
  <r>
    <s v="2025"/>
    <x v="0"/>
    <x v="0"/>
    <x v="0"/>
    <x v="0"/>
    <x v="2"/>
    <x v="4"/>
    <x v="36"/>
    <x v="0"/>
    <x v="0"/>
    <x v="2"/>
    <x v="1"/>
    <x v="7"/>
    <x v="0"/>
    <x v="0"/>
    <s v="10 - FONDO GENERAL"/>
    <s v="(blank)"/>
    <s v="99 - MULTIPROVINCIAL"/>
    <n v="129000"/>
    <n v="0"/>
  </r>
  <r>
    <s v="2025"/>
    <x v="0"/>
    <x v="0"/>
    <x v="0"/>
    <x v="0"/>
    <x v="2"/>
    <x v="4"/>
    <x v="36"/>
    <x v="0"/>
    <x v="0"/>
    <x v="2"/>
    <x v="1"/>
    <x v="12"/>
    <x v="0"/>
    <x v="0"/>
    <s v="10 - FONDO GENERAL"/>
    <s v="(blank)"/>
    <s v="99 - MULTIPROVINCIAL"/>
    <n v="1800000"/>
    <n v="0"/>
  </r>
  <r>
    <s v="2025"/>
    <x v="0"/>
    <x v="0"/>
    <x v="0"/>
    <x v="0"/>
    <x v="2"/>
    <x v="4"/>
    <x v="36"/>
    <x v="0"/>
    <x v="0"/>
    <x v="2"/>
    <x v="1"/>
    <x v="12"/>
    <x v="0"/>
    <x v="0"/>
    <s v="70 - DONACION EXTERNA"/>
    <s v="(blank)"/>
    <s v="99 - MULTIPROVINCIAL"/>
    <n v="0"/>
    <n v="906443.7"/>
  </r>
  <r>
    <s v="2025"/>
    <x v="0"/>
    <x v="0"/>
    <x v="0"/>
    <x v="0"/>
    <x v="2"/>
    <x v="4"/>
    <x v="36"/>
    <x v="0"/>
    <x v="0"/>
    <x v="2"/>
    <x v="1"/>
    <x v="13"/>
    <x v="0"/>
    <x v="0"/>
    <s v="10 - FONDO GENERAL"/>
    <s v="(blank)"/>
    <s v="99 - MULTIPROVINCIAL"/>
    <n v="400000"/>
    <n v="0"/>
  </r>
  <r>
    <s v="2025"/>
    <x v="0"/>
    <x v="0"/>
    <x v="0"/>
    <x v="0"/>
    <x v="2"/>
    <x v="4"/>
    <x v="36"/>
    <x v="0"/>
    <x v="0"/>
    <x v="2"/>
    <x v="1"/>
    <x v="13"/>
    <x v="0"/>
    <x v="0"/>
    <s v="70 - DONACION EXTERNA"/>
    <s v="(blank)"/>
    <s v="99 - MULTIPROVINCIAL"/>
    <n v="0"/>
    <n v="401318"/>
  </r>
  <r>
    <s v="2025"/>
    <x v="0"/>
    <x v="0"/>
    <x v="0"/>
    <x v="0"/>
    <x v="2"/>
    <x v="4"/>
    <x v="36"/>
    <x v="0"/>
    <x v="0"/>
    <x v="2"/>
    <x v="2"/>
    <x v="21"/>
    <x v="0"/>
    <x v="0"/>
    <s v="10 - FONDO GENERAL"/>
    <s v="(blank)"/>
    <s v="99 - MULTIPROVINCIAL"/>
    <n v="16000"/>
    <n v="0"/>
  </r>
  <r>
    <s v="2025"/>
    <x v="0"/>
    <x v="0"/>
    <x v="0"/>
    <x v="0"/>
    <x v="2"/>
    <x v="4"/>
    <x v="36"/>
    <x v="0"/>
    <x v="1"/>
    <x v="23"/>
    <x v="0"/>
    <x v="0"/>
    <x v="0"/>
    <x v="0"/>
    <s v="10 - FONDO GENERAL"/>
    <s v="(blank)"/>
    <s v="99 - MULTIPROVINCIAL"/>
    <n v="53032252"/>
    <n v="11114133.33"/>
  </r>
  <r>
    <s v="2025"/>
    <x v="0"/>
    <x v="0"/>
    <x v="0"/>
    <x v="0"/>
    <x v="2"/>
    <x v="4"/>
    <x v="36"/>
    <x v="0"/>
    <x v="1"/>
    <x v="23"/>
    <x v="0"/>
    <x v="1"/>
    <x v="0"/>
    <x v="0"/>
    <s v="10 - FONDO GENERAL"/>
    <s v="(blank)"/>
    <s v="99 - MULTIPROVINCIAL"/>
    <n v="10921582"/>
    <n v="636000"/>
  </r>
  <r>
    <s v="2025"/>
    <x v="0"/>
    <x v="0"/>
    <x v="0"/>
    <x v="0"/>
    <x v="2"/>
    <x v="4"/>
    <x v="36"/>
    <x v="0"/>
    <x v="1"/>
    <x v="23"/>
    <x v="0"/>
    <x v="2"/>
    <x v="0"/>
    <x v="0"/>
    <s v="10 - FONDO GENERAL"/>
    <s v="(blank)"/>
    <s v="99 - MULTIPROVINCIAL"/>
    <n v="80000"/>
    <n v="0"/>
  </r>
  <r>
    <s v="2025"/>
    <x v="0"/>
    <x v="0"/>
    <x v="0"/>
    <x v="0"/>
    <x v="2"/>
    <x v="4"/>
    <x v="36"/>
    <x v="0"/>
    <x v="1"/>
    <x v="23"/>
    <x v="0"/>
    <x v="4"/>
    <x v="0"/>
    <x v="0"/>
    <s v="10 - FONDO GENERAL"/>
    <s v="(blank)"/>
    <s v="99 - MULTIPROVINCIAL"/>
    <n v="6492664"/>
    <n v="1664087.6400000001"/>
  </r>
  <r>
    <s v="2025"/>
    <x v="0"/>
    <x v="0"/>
    <x v="0"/>
    <x v="0"/>
    <x v="2"/>
    <x v="4"/>
    <x v="36"/>
    <x v="0"/>
    <x v="1"/>
    <x v="23"/>
    <x v="1"/>
    <x v="5"/>
    <x v="0"/>
    <x v="0"/>
    <s v="10 - FONDO GENERAL"/>
    <s v="(blank)"/>
    <s v="99 - MULTIPROVINCIAL"/>
    <n v="4912769"/>
    <n v="1135802.8"/>
  </r>
  <r>
    <s v="2025"/>
    <x v="0"/>
    <x v="0"/>
    <x v="0"/>
    <x v="0"/>
    <x v="2"/>
    <x v="4"/>
    <x v="36"/>
    <x v="0"/>
    <x v="1"/>
    <x v="23"/>
    <x v="1"/>
    <x v="6"/>
    <x v="0"/>
    <x v="0"/>
    <s v="10 - FONDO GENERAL"/>
    <s v="(blank)"/>
    <s v="99 - MULTIPROVINCIAL"/>
    <n v="2936000"/>
    <n v="54162"/>
  </r>
  <r>
    <s v="2025"/>
    <x v="0"/>
    <x v="0"/>
    <x v="0"/>
    <x v="0"/>
    <x v="2"/>
    <x v="4"/>
    <x v="36"/>
    <x v="0"/>
    <x v="1"/>
    <x v="23"/>
    <x v="1"/>
    <x v="6"/>
    <x v="0"/>
    <x v="0"/>
    <s v="70 - DONACION EXTERNA"/>
    <s v="(blank)"/>
    <s v="99 - MULTIPROVINCIAL"/>
    <n v="0"/>
    <n v="0"/>
  </r>
  <r>
    <s v="2025"/>
    <x v="0"/>
    <x v="0"/>
    <x v="0"/>
    <x v="0"/>
    <x v="2"/>
    <x v="4"/>
    <x v="36"/>
    <x v="0"/>
    <x v="1"/>
    <x v="23"/>
    <x v="1"/>
    <x v="7"/>
    <x v="0"/>
    <x v="0"/>
    <s v="10 - FONDO GENERAL"/>
    <s v="(blank)"/>
    <s v="99 - MULTIPROVINCIAL"/>
    <n v="1226041"/>
    <n v="576000"/>
  </r>
  <r>
    <s v="2025"/>
    <x v="0"/>
    <x v="0"/>
    <x v="0"/>
    <x v="0"/>
    <x v="2"/>
    <x v="4"/>
    <x v="36"/>
    <x v="0"/>
    <x v="1"/>
    <x v="23"/>
    <x v="1"/>
    <x v="8"/>
    <x v="0"/>
    <x v="0"/>
    <s v="10 - FONDO GENERAL"/>
    <s v="(blank)"/>
    <s v="99 - MULTIPROVINCIAL"/>
    <n v="200000"/>
    <n v="50910"/>
  </r>
  <r>
    <s v="2025"/>
    <x v="0"/>
    <x v="0"/>
    <x v="0"/>
    <x v="0"/>
    <x v="2"/>
    <x v="4"/>
    <x v="36"/>
    <x v="0"/>
    <x v="1"/>
    <x v="23"/>
    <x v="1"/>
    <x v="9"/>
    <x v="0"/>
    <x v="0"/>
    <s v="10 - FONDO GENERAL"/>
    <s v="(blank)"/>
    <s v="99 - MULTIPROVINCIAL"/>
    <n v="9671463"/>
    <n v="2800061.84"/>
  </r>
  <r>
    <s v="2025"/>
    <x v="0"/>
    <x v="0"/>
    <x v="0"/>
    <x v="0"/>
    <x v="2"/>
    <x v="4"/>
    <x v="36"/>
    <x v="0"/>
    <x v="1"/>
    <x v="23"/>
    <x v="1"/>
    <x v="10"/>
    <x v="0"/>
    <x v="0"/>
    <s v="10 - FONDO GENERAL"/>
    <s v="(blank)"/>
    <s v="99 - MULTIPROVINCIAL"/>
    <n v="4404325"/>
    <n v="1492587.92"/>
  </r>
  <r>
    <s v="2025"/>
    <x v="0"/>
    <x v="0"/>
    <x v="0"/>
    <x v="0"/>
    <x v="2"/>
    <x v="4"/>
    <x v="36"/>
    <x v="0"/>
    <x v="1"/>
    <x v="23"/>
    <x v="1"/>
    <x v="11"/>
    <x v="0"/>
    <x v="0"/>
    <s v="10 - FONDO GENERAL"/>
    <s v="(blank)"/>
    <s v="99 - MULTIPROVINCIAL"/>
    <n v="1082920"/>
    <n v="215616.39999999997"/>
  </r>
  <r>
    <s v="2025"/>
    <x v="0"/>
    <x v="0"/>
    <x v="0"/>
    <x v="0"/>
    <x v="2"/>
    <x v="4"/>
    <x v="36"/>
    <x v="0"/>
    <x v="1"/>
    <x v="23"/>
    <x v="1"/>
    <x v="12"/>
    <x v="0"/>
    <x v="0"/>
    <s v="10 - FONDO GENERAL"/>
    <s v="(blank)"/>
    <s v="99 - MULTIPROVINCIAL"/>
    <n v="4765232"/>
    <n v="441331.97000000003"/>
  </r>
  <r>
    <s v="2025"/>
    <x v="0"/>
    <x v="0"/>
    <x v="0"/>
    <x v="0"/>
    <x v="2"/>
    <x v="4"/>
    <x v="36"/>
    <x v="0"/>
    <x v="1"/>
    <x v="23"/>
    <x v="1"/>
    <x v="12"/>
    <x v="0"/>
    <x v="0"/>
    <s v="70 - DONACION EXTERNA"/>
    <s v="(blank)"/>
    <s v="99 - MULTIPROVINCIAL"/>
    <n v="16395783"/>
    <n v="818644"/>
  </r>
  <r>
    <s v="2025"/>
    <x v="0"/>
    <x v="0"/>
    <x v="0"/>
    <x v="0"/>
    <x v="2"/>
    <x v="4"/>
    <x v="36"/>
    <x v="0"/>
    <x v="1"/>
    <x v="23"/>
    <x v="1"/>
    <x v="13"/>
    <x v="0"/>
    <x v="0"/>
    <s v="10 - FONDO GENERAL"/>
    <s v="(blank)"/>
    <s v="99 - MULTIPROVINCIAL"/>
    <n v="4675574"/>
    <n v="232306.39999999997"/>
  </r>
  <r>
    <s v="2025"/>
    <x v="0"/>
    <x v="0"/>
    <x v="0"/>
    <x v="0"/>
    <x v="2"/>
    <x v="4"/>
    <x v="36"/>
    <x v="0"/>
    <x v="1"/>
    <x v="23"/>
    <x v="1"/>
    <x v="13"/>
    <x v="0"/>
    <x v="0"/>
    <s v="70 - DONACION EXTERNA"/>
    <s v="(blank)"/>
    <s v="99 - MULTIPROVINCIAL"/>
    <n v="0"/>
    <n v="0"/>
  </r>
  <r>
    <s v="2025"/>
    <x v="0"/>
    <x v="0"/>
    <x v="0"/>
    <x v="0"/>
    <x v="2"/>
    <x v="4"/>
    <x v="36"/>
    <x v="0"/>
    <x v="1"/>
    <x v="23"/>
    <x v="2"/>
    <x v="14"/>
    <x v="0"/>
    <x v="0"/>
    <s v="10 - FONDO GENERAL"/>
    <s v="(blank)"/>
    <s v="99 - MULTIPROVINCIAL"/>
    <n v="541559"/>
    <n v="132245.5"/>
  </r>
  <r>
    <s v="2025"/>
    <x v="0"/>
    <x v="0"/>
    <x v="0"/>
    <x v="0"/>
    <x v="2"/>
    <x v="4"/>
    <x v="36"/>
    <x v="0"/>
    <x v="1"/>
    <x v="23"/>
    <x v="2"/>
    <x v="15"/>
    <x v="0"/>
    <x v="0"/>
    <s v="10 - FONDO GENERAL"/>
    <s v="(blank)"/>
    <s v="99 - MULTIPROVINCIAL"/>
    <n v="250000"/>
    <n v="0"/>
  </r>
  <r>
    <s v="2025"/>
    <x v="0"/>
    <x v="0"/>
    <x v="0"/>
    <x v="0"/>
    <x v="2"/>
    <x v="4"/>
    <x v="36"/>
    <x v="0"/>
    <x v="1"/>
    <x v="23"/>
    <x v="2"/>
    <x v="16"/>
    <x v="0"/>
    <x v="0"/>
    <s v="10 - FONDO GENERAL"/>
    <s v="(blank)"/>
    <s v="99 - MULTIPROVINCIAL"/>
    <n v="680748"/>
    <n v="3450"/>
  </r>
  <r>
    <s v="2025"/>
    <x v="0"/>
    <x v="0"/>
    <x v="0"/>
    <x v="0"/>
    <x v="2"/>
    <x v="4"/>
    <x v="36"/>
    <x v="0"/>
    <x v="1"/>
    <x v="23"/>
    <x v="2"/>
    <x v="18"/>
    <x v="0"/>
    <x v="0"/>
    <s v="10 - FONDO GENERAL"/>
    <s v="(blank)"/>
    <s v="99 - MULTIPROVINCIAL"/>
    <n v="45001"/>
    <n v="0"/>
  </r>
  <r>
    <s v="2025"/>
    <x v="0"/>
    <x v="0"/>
    <x v="0"/>
    <x v="0"/>
    <x v="2"/>
    <x v="4"/>
    <x v="36"/>
    <x v="0"/>
    <x v="1"/>
    <x v="23"/>
    <x v="2"/>
    <x v="19"/>
    <x v="0"/>
    <x v="0"/>
    <s v="10 - FONDO GENERAL"/>
    <s v="(blank)"/>
    <s v="99 - MULTIPROVINCIAL"/>
    <n v="25000"/>
    <n v="0"/>
  </r>
  <r>
    <s v="2025"/>
    <x v="0"/>
    <x v="0"/>
    <x v="0"/>
    <x v="0"/>
    <x v="2"/>
    <x v="4"/>
    <x v="36"/>
    <x v="0"/>
    <x v="1"/>
    <x v="23"/>
    <x v="2"/>
    <x v="20"/>
    <x v="0"/>
    <x v="0"/>
    <s v="10 - FONDO GENERAL"/>
    <s v="(blank)"/>
    <s v="99 - MULTIPROVINCIAL"/>
    <n v="1540000"/>
    <n v="394908.6"/>
  </r>
  <r>
    <s v="2025"/>
    <x v="0"/>
    <x v="0"/>
    <x v="0"/>
    <x v="0"/>
    <x v="2"/>
    <x v="4"/>
    <x v="36"/>
    <x v="0"/>
    <x v="1"/>
    <x v="23"/>
    <x v="2"/>
    <x v="21"/>
    <x v="0"/>
    <x v="0"/>
    <s v="10 - FONDO GENERAL"/>
    <s v="(blank)"/>
    <s v="99 - MULTIPROVINCIAL"/>
    <n v="1936573"/>
    <n v="172910.53"/>
  </r>
  <r>
    <s v="2025"/>
    <x v="0"/>
    <x v="0"/>
    <x v="0"/>
    <x v="0"/>
    <x v="2"/>
    <x v="4"/>
    <x v="37"/>
    <x v="0"/>
    <x v="1"/>
    <x v="25"/>
    <x v="0"/>
    <x v="0"/>
    <x v="0"/>
    <x v="0"/>
    <s v="10 - FONDO GENERAL"/>
    <s v="(blank)"/>
    <s v="01 - DISTRITO NACIONAL"/>
    <n v="98540216"/>
    <n v="22140180.920000002"/>
  </r>
  <r>
    <s v="2025"/>
    <x v="0"/>
    <x v="0"/>
    <x v="0"/>
    <x v="0"/>
    <x v="2"/>
    <x v="4"/>
    <x v="37"/>
    <x v="0"/>
    <x v="1"/>
    <x v="25"/>
    <x v="0"/>
    <x v="1"/>
    <x v="0"/>
    <x v="0"/>
    <s v="10 - FONDO GENERAL"/>
    <s v="(blank)"/>
    <s v="01 - DISTRITO NACIONAL"/>
    <n v="6365883"/>
    <n v="0"/>
  </r>
  <r>
    <s v="2025"/>
    <x v="0"/>
    <x v="0"/>
    <x v="0"/>
    <x v="0"/>
    <x v="2"/>
    <x v="4"/>
    <x v="37"/>
    <x v="0"/>
    <x v="1"/>
    <x v="25"/>
    <x v="0"/>
    <x v="4"/>
    <x v="0"/>
    <x v="0"/>
    <s v="10 - FONDO GENERAL"/>
    <s v="(blank)"/>
    <s v="01 - DISTRITO NACIONAL"/>
    <n v="13547988"/>
    <n v="3425830.58"/>
  </r>
  <r>
    <s v="2025"/>
    <x v="0"/>
    <x v="0"/>
    <x v="0"/>
    <x v="0"/>
    <x v="2"/>
    <x v="4"/>
    <x v="37"/>
    <x v="0"/>
    <x v="1"/>
    <x v="25"/>
    <x v="1"/>
    <x v="5"/>
    <x v="0"/>
    <x v="0"/>
    <s v="10 - FONDO GENERAL"/>
    <s v="(blank)"/>
    <s v="01 - DISTRITO NACIONAL"/>
    <n v="2418412"/>
    <n v="507919.93000000005"/>
  </r>
  <r>
    <s v="2025"/>
    <x v="0"/>
    <x v="0"/>
    <x v="0"/>
    <x v="0"/>
    <x v="2"/>
    <x v="4"/>
    <x v="37"/>
    <x v="0"/>
    <x v="1"/>
    <x v="25"/>
    <x v="1"/>
    <x v="6"/>
    <x v="0"/>
    <x v="0"/>
    <s v="10 - FONDO GENERAL"/>
    <s v="(blank)"/>
    <s v="01 - DISTRITO NACIONAL"/>
    <n v="242943"/>
    <n v="5782"/>
  </r>
  <r>
    <s v="2025"/>
    <x v="0"/>
    <x v="0"/>
    <x v="0"/>
    <x v="0"/>
    <x v="2"/>
    <x v="4"/>
    <x v="37"/>
    <x v="0"/>
    <x v="1"/>
    <x v="25"/>
    <x v="1"/>
    <x v="8"/>
    <x v="0"/>
    <x v="0"/>
    <s v="10 - FONDO GENERAL"/>
    <s v="(blank)"/>
    <s v="01 - DISTRITO NACIONAL"/>
    <n v="10000"/>
    <n v="7512.5"/>
  </r>
  <r>
    <s v="2025"/>
    <x v="0"/>
    <x v="0"/>
    <x v="0"/>
    <x v="0"/>
    <x v="2"/>
    <x v="4"/>
    <x v="37"/>
    <x v="0"/>
    <x v="1"/>
    <x v="25"/>
    <x v="1"/>
    <x v="10"/>
    <x v="0"/>
    <x v="0"/>
    <s v="10 - FONDO GENERAL"/>
    <s v="(blank)"/>
    <s v="01 - DISTRITO NACIONAL"/>
    <n v="560522"/>
    <n v="0"/>
  </r>
  <r>
    <s v="2025"/>
    <x v="0"/>
    <x v="0"/>
    <x v="0"/>
    <x v="0"/>
    <x v="2"/>
    <x v="4"/>
    <x v="37"/>
    <x v="0"/>
    <x v="1"/>
    <x v="25"/>
    <x v="1"/>
    <x v="11"/>
    <x v="0"/>
    <x v="0"/>
    <s v="10 - FONDO GENERAL"/>
    <s v="(blank)"/>
    <s v="01 - DISTRITO NACIONAL"/>
    <n v="1616427"/>
    <n v="84448.65"/>
  </r>
  <r>
    <s v="2025"/>
    <x v="0"/>
    <x v="0"/>
    <x v="0"/>
    <x v="0"/>
    <x v="2"/>
    <x v="4"/>
    <x v="37"/>
    <x v="0"/>
    <x v="1"/>
    <x v="25"/>
    <x v="1"/>
    <x v="12"/>
    <x v="0"/>
    <x v="0"/>
    <s v="10 - FONDO GENERAL"/>
    <s v="(blank)"/>
    <s v="01 - DISTRITO NACIONAL"/>
    <n v="294583"/>
    <n v="6428.74"/>
  </r>
  <r>
    <s v="2025"/>
    <x v="0"/>
    <x v="0"/>
    <x v="0"/>
    <x v="0"/>
    <x v="2"/>
    <x v="4"/>
    <x v="37"/>
    <x v="0"/>
    <x v="1"/>
    <x v="25"/>
    <x v="2"/>
    <x v="14"/>
    <x v="0"/>
    <x v="0"/>
    <s v="10 - FONDO GENERAL"/>
    <s v="(blank)"/>
    <s v="01 - DISTRITO NACIONAL"/>
    <n v="14488915"/>
    <n v="4137855.9099999997"/>
  </r>
  <r>
    <s v="2025"/>
    <x v="0"/>
    <x v="0"/>
    <x v="0"/>
    <x v="0"/>
    <x v="2"/>
    <x v="4"/>
    <x v="37"/>
    <x v="0"/>
    <x v="1"/>
    <x v="25"/>
    <x v="2"/>
    <x v="15"/>
    <x v="0"/>
    <x v="0"/>
    <s v="10 - FONDO GENERAL"/>
    <s v="(blank)"/>
    <s v="01 - DISTRITO NACIONAL"/>
    <n v="5270000"/>
    <n v="343806.3"/>
  </r>
  <r>
    <s v="2025"/>
    <x v="0"/>
    <x v="0"/>
    <x v="0"/>
    <x v="0"/>
    <x v="2"/>
    <x v="4"/>
    <x v="37"/>
    <x v="0"/>
    <x v="1"/>
    <x v="25"/>
    <x v="2"/>
    <x v="16"/>
    <x v="0"/>
    <x v="0"/>
    <s v="10 - FONDO GENERAL"/>
    <s v="(blank)"/>
    <s v="01 - DISTRITO NACIONAL"/>
    <n v="251271"/>
    <n v="84565.6"/>
  </r>
  <r>
    <s v="2025"/>
    <x v="0"/>
    <x v="0"/>
    <x v="0"/>
    <x v="0"/>
    <x v="2"/>
    <x v="4"/>
    <x v="37"/>
    <x v="0"/>
    <x v="1"/>
    <x v="25"/>
    <x v="2"/>
    <x v="18"/>
    <x v="0"/>
    <x v="0"/>
    <s v="10 - FONDO GENERAL"/>
    <s v="(blank)"/>
    <s v="01 - DISTRITO NACIONAL"/>
    <n v="2234261"/>
    <n v="24273.96"/>
  </r>
  <r>
    <s v="2025"/>
    <x v="0"/>
    <x v="0"/>
    <x v="0"/>
    <x v="0"/>
    <x v="2"/>
    <x v="4"/>
    <x v="37"/>
    <x v="0"/>
    <x v="1"/>
    <x v="25"/>
    <x v="2"/>
    <x v="19"/>
    <x v="0"/>
    <x v="0"/>
    <s v="10 - FONDO GENERAL"/>
    <s v="(blank)"/>
    <s v="01 - DISTRITO NACIONAL"/>
    <n v="1145000"/>
    <n v="170005.29"/>
  </r>
  <r>
    <s v="2025"/>
    <x v="0"/>
    <x v="0"/>
    <x v="0"/>
    <x v="0"/>
    <x v="2"/>
    <x v="4"/>
    <x v="37"/>
    <x v="0"/>
    <x v="1"/>
    <x v="25"/>
    <x v="2"/>
    <x v="20"/>
    <x v="0"/>
    <x v="0"/>
    <s v="10 - FONDO GENERAL"/>
    <s v="(blank)"/>
    <s v="01 - DISTRITO NACIONAL"/>
    <n v="11518512"/>
    <n v="1693906.13"/>
  </r>
  <r>
    <s v="2025"/>
    <x v="0"/>
    <x v="0"/>
    <x v="0"/>
    <x v="0"/>
    <x v="2"/>
    <x v="4"/>
    <x v="37"/>
    <x v="0"/>
    <x v="1"/>
    <x v="25"/>
    <x v="2"/>
    <x v="21"/>
    <x v="0"/>
    <x v="0"/>
    <s v="10 - FONDO GENERAL"/>
    <s v="(blank)"/>
    <s v="01 - DISTRITO NACIONAL"/>
    <n v="2812709"/>
    <n v="706492.07"/>
  </r>
  <r>
    <s v="2025"/>
    <x v="0"/>
    <x v="0"/>
    <x v="0"/>
    <x v="0"/>
    <x v="2"/>
    <x v="4"/>
    <x v="38"/>
    <x v="0"/>
    <x v="1"/>
    <x v="22"/>
    <x v="0"/>
    <x v="0"/>
    <x v="0"/>
    <x v="0"/>
    <s v="10 - FONDO GENERAL"/>
    <s v="(blank)"/>
    <s v="99 - MULTIPROVINCIAL"/>
    <n v="406951490"/>
    <n v="88256763.5"/>
  </r>
  <r>
    <s v="2025"/>
    <x v="0"/>
    <x v="0"/>
    <x v="0"/>
    <x v="0"/>
    <x v="2"/>
    <x v="4"/>
    <x v="38"/>
    <x v="0"/>
    <x v="1"/>
    <x v="22"/>
    <x v="0"/>
    <x v="1"/>
    <x v="0"/>
    <x v="0"/>
    <s v="10 - FONDO GENERAL"/>
    <s v="(blank)"/>
    <s v="99 - MULTIPROVINCIAL"/>
    <n v="26073600"/>
    <n v="6660200"/>
  </r>
  <r>
    <s v="2025"/>
    <x v="0"/>
    <x v="0"/>
    <x v="0"/>
    <x v="0"/>
    <x v="2"/>
    <x v="4"/>
    <x v="38"/>
    <x v="0"/>
    <x v="1"/>
    <x v="22"/>
    <x v="0"/>
    <x v="4"/>
    <x v="0"/>
    <x v="0"/>
    <s v="10 - FONDO GENERAL"/>
    <s v="(blank)"/>
    <s v="99 - MULTIPROVINCIAL"/>
    <n v="21350308"/>
    <n v="5395856.2300000004"/>
  </r>
  <r>
    <s v="2025"/>
    <x v="0"/>
    <x v="0"/>
    <x v="0"/>
    <x v="0"/>
    <x v="2"/>
    <x v="4"/>
    <x v="38"/>
    <x v="0"/>
    <x v="1"/>
    <x v="22"/>
    <x v="1"/>
    <x v="5"/>
    <x v="0"/>
    <x v="0"/>
    <s v="10 - FONDO GENERAL"/>
    <s v="(blank)"/>
    <s v="99 - MULTIPROVINCIAL"/>
    <n v="15861600"/>
    <n v="3573137.61"/>
  </r>
  <r>
    <s v="2025"/>
    <x v="0"/>
    <x v="0"/>
    <x v="0"/>
    <x v="0"/>
    <x v="2"/>
    <x v="4"/>
    <x v="38"/>
    <x v="0"/>
    <x v="1"/>
    <x v="22"/>
    <x v="1"/>
    <x v="6"/>
    <x v="0"/>
    <x v="0"/>
    <s v="10 - FONDO GENERAL"/>
    <s v="(blank)"/>
    <s v="99 - MULTIPROVINCIAL"/>
    <n v="920300"/>
    <n v="1348889.8599999999"/>
  </r>
  <r>
    <s v="2025"/>
    <x v="0"/>
    <x v="0"/>
    <x v="0"/>
    <x v="0"/>
    <x v="2"/>
    <x v="4"/>
    <x v="38"/>
    <x v="0"/>
    <x v="1"/>
    <x v="22"/>
    <x v="1"/>
    <x v="7"/>
    <x v="0"/>
    <x v="0"/>
    <s v="10 - FONDO GENERAL"/>
    <s v="(blank)"/>
    <s v="99 - MULTIPROVINCIAL"/>
    <n v="10200000"/>
    <n v="449300"/>
  </r>
  <r>
    <s v="2025"/>
    <x v="0"/>
    <x v="0"/>
    <x v="0"/>
    <x v="0"/>
    <x v="2"/>
    <x v="4"/>
    <x v="38"/>
    <x v="0"/>
    <x v="1"/>
    <x v="22"/>
    <x v="1"/>
    <x v="8"/>
    <x v="0"/>
    <x v="0"/>
    <s v="10 - FONDO GENERAL"/>
    <s v="(blank)"/>
    <s v="99 - MULTIPROVINCIAL"/>
    <n v="590000"/>
    <n v="184939"/>
  </r>
  <r>
    <s v="2025"/>
    <x v="0"/>
    <x v="0"/>
    <x v="0"/>
    <x v="0"/>
    <x v="2"/>
    <x v="4"/>
    <x v="38"/>
    <x v="0"/>
    <x v="1"/>
    <x v="22"/>
    <x v="1"/>
    <x v="9"/>
    <x v="0"/>
    <x v="0"/>
    <s v="10 - FONDO GENERAL"/>
    <s v="(blank)"/>
    <s v="99 - MULTIPROVINCIAL"/>
    <n v="10301000"/>
    <n v="5745726.96"/>
  </r>
  <r>
    <s v="2025"/>
    <x v="0"/>
    <x v="0"/>
    <x v="0"/>
    <x v="0"/>
    <x v="2"/>
    <x v="4"/>
    <x v="38"/>
    <x v="0"/>
    <x v="1"/>
    <x v="22"/>
    <x v="1"/>
    <x v="10"/>
    <x v="0"/>
    <x v="0"/>
    <s v="10 - FONDO GENERAL"/>
    <s v="(blank)"/>
    <s v="99 - MULTIPROVINCIAL"/>
    <n v="9000000"/>
    <n v="0"/>
  </r>
  <r>
    <s v="2025"/>
    <x v="0"/>
    <x v="0"/>
    <x v="0"/>
    <x v="0"/>
    <x v="2"/>
    <x v="4"/>
    <x v="38"/>
    <x v="0"/>
    <x v="1"/>
    <x v="22"/>
    <x v="1"/>
    <x v="11"/>
    <x v="0"/>
    <x v="0"/>
    <s v="10 - FONDO GENERAL"/>
    <s v="(blank)"/>
    <s v="99 - MULTIPROVINCIAL"/>
    <n v="8065000"/>
    <n v="1626350.18"/>
  </r>
  <r>
    <s v="2025"/>
    <x v="0"/>
    <x v="0"/>
    <x v="0"/>
    <x v="0"/>
    <x v="2"/>
    <x v="4"/>
    <x v="38"/>
    <x v="0"/>
    <x v="1"/>
    <x v="22"/>
    <x v="1"/>
    <x v="12"/>
    <x v="0"/>
    <x v="0"/>
    <s v="10 - FONDO GENERAL"/>
    <s v="(blank)"/>
    <s v="99 - MULTIPROVINCIAL"/>
    <n v="1245000"/>
    <n v="3253222.83"/>
  </r>
  <r>
    <s v="2025"/>
    <x v="0"/>
    <x v="0"/>
    <x v="0"/>
    <x v="0"/>
    <x v="2"/>
    <x v="4"/>
    <x v="38"/>
    <x v="0"/>
    <x v="1"/>
    <x v="22"/>
    <x v="1"/>
    <x v="13"/>
    <x v="0"/>
    <x v="0"/>
    <s v="10 - FONDO GENERAL"/>
    <s v="(blank)"/>
    <s v="99 - MULTIPROVINCIAL"/>
    <n v="1125000"/>
    <n v="0"/>
  </r>
  <r>
    <s v="2025"/>
    <x v="0"/>
    <x v="0"/>
    <x v="0"/>
    <x v="0"/>
    <x v="2"/>
    <x v="4"/>
    <x v="38"/>
    <x v="0"/>
    <x v="1"/>
    <x v="22"/>
    <x v="2"/>
    <x v="14"/>
    <x v="0"/>
    <x v="0"/>
    <s v="10 - FONDO GENERAL"/>
    <s v="(blank)"/>
    <s v="99 - MULTIPROVINCIAL"/>
    <n v="33500000"/>
    <n v="11611057.120000001"/>
  </r>
  <r>
    <s v="2025"/>
    <x v="0"/>
    <x v="0"/>
    <x v="0"/>
    <x v="0"/>
    <x v="2"/>
    <x v="4"/>
    <x v="38"/>
    <x v="0"/>
    <x v="1"/>
    <x v="22"/>
    <x v="2"/>
    <x v="15"/>
    <x v="0"/>
    <x v="0"/>
    <s v="10 - FONDO GENERAL"/>
    <s v="(blank)"/>
    <s v="99 - MULTIPROVINCIAL"/>
    <n v="12512000"/>
    <n v="6026922.1699999999"/>
  </r>
  <r>
    <s v="2025"/>
    <x v="0"/>
    <x v="0"/>
    <x v="0"/>
    <x v="0"/>
    <x v="2"/>
    <x v="4"/>
    <x v="38"/>
    <x v="0"/>
    <x v="1"/>
    <x v="22"/>
    <x v="2"/>
    <x v="16"/>
    <x v="0"/>
    <x v="0"/>
    <s v="10 - FONDO GENERAL"/>
    <s v="(blank)"/>
    <s v="99 - MULTIPROVINCIAL"/>
    <n v="2162000"/>
    <n v="841959.5"/>
  </r>
  <r>
    <s v="2025"/>
    <x v="0"/>
    <x v="0"/>
    <x v="0"/>
    <x v="0"/>
    <x v="2"/>
    <x v="4"/>
    <x v="38"/>
    <x v="0"/>
    <x v="1"/>
    <x v="22"/>
    <x v="2"/>
    <x v="18"/>
    <x v="0"/>
    <x v="0"/>
    <s v="10 - FONDO GENERAL"/>
    <s v="(blank)"/>
    <s v="99 - MULTIPROVINCIAL"/>
    <n v="2535000"/>
    <n v="1588959.87"/>
  </r>
  <r>
    <s v="2025"/>
    <x v="0"/>
    <x v="0"/>
    <x v="0"/>
    <x v="0"/>
    <x v="2"/>
    <x v="4"/>
    <x v="38"/>
    <x v="0"/>
    <x v="1"/>
    <x v="22"/>
    <x v="2"/>
    <x v="19"/>
    <x v="0"/>
    <x v="0"/>
    <s v="10 - FONDO GENERAL"/>
    <s v="(blank)"/>
    <s v="99 - MULTIPROVINCIAL"/>
    <n v="118000"/>
    <n v="0"/>
  </r>
  <r>
    <s v="2025"/>
    <x v="0"/>
    <x v="0"/>
    <x v="0"/>
    <x v="0"/>
    <x v="2"/>
    <x v="4"/>
    <x v="38"/>
    <x v="0"/>
    <x v="1"/>
    <x v="22"/>
    <x v="2"/>
    <x v="20"/>
    <x v="0"/>
    <x v="0"/>
    <s v="10 - FONDO GENERAL"/>
    <s v="(blank)"/>
    <s v="99 - MULTIPROVINCIAL"/>
    <n v="69328000"/>
    <n v="365417.13"/>
  </r>
  <r>
    <s v="2025"/>
    <x v="0"/>
    <x v="0"/>
    <x v="0"/>
    <x v="0"/>
    <x v="2"/>
    <x v="4"/>
    <x v="38"/>
    <x v="0"/>
    <x v="1"/>
    <x v="22"/>
    <x v="2"/>
    <x v="21"/>
    <x v="0"/>
    <x v="0"/>
    <s v="10 - FONDO GENERAL"/>
    <s v="(blank)"/>
    <s v="99 - MULTIPROVINCIAL"/>
    <n v="9450000"/>
    <n v="32240270.539999999"/>
  </r>
  <r>
    <s v="2025"/>
    <x v="0"/>
    <x v="0"/>
    <x v="0"/>
    <x v="0"/>
    <x v="2"/>
    <x v="4"/>
    <x v="39"/>
    <x v="0"/>
    <x v="1"/>
    <x v="25"/>
    <x v="0"/>
    <x v="0"/>
    <x v="0"/>
    <x v="0"/>
    <s v="10 - FONDO GENERAL"/>
    <s v="(blank)"/>
    <s v="32 - SANTO DOMINGO"/>
    <n v="20700415"/>
    <n v="4667819.3899999997"/>
  </r>
  <r>
    <s v="2025"/>
    <x v="0"/>
    <x v="0"/>
    <x v="0"/>
    <x v="0"/>
    <x v="2"/>
    <x v="4"/>
    <x v="39"/>
    <x v="0"/>
    <x v="1"/>
    <x v="25"/>
    <x v="0"/>
    <x v="2"/>
    <x v="0"/>
    <x v="0"/>
    <s v="10 - FONDO GENERAL"/>
    <s v="(blank)"/>
    <s v="32 - SANTO DOMINGO"/>
    <n v="50000"/>
    <n v="0"/>
  </r>
  <r>
    <s v="2025"/>
    <x v="0"/>
    <x v="0"/>
    <x v="0"/>
    <x v="0"/>
    <x v="2"/>
    <x v="4"/>
    <x v="39"/>
    <x v="0"/>
    <x v="1"/>
    <x v="25"/>
    <x v="0"/>
    <x v="4"/>
    <x v="0"/>
    <x v="0"/>
    <s v="10 - FONDO GENERAL"/>
    <s v="(blank)"/>
    <s v="32 - SANTO DOMINGO"/>
    <n v="2931244"/>
    <n v="692409.61999999988"/>
  </r>
  <r>
    <s v="2025"/>
    <x v="0"/>
    <x v="0"/>
    <x v="0"/>
    <x v="0"/>
    <x v="2"/>
    <x v="4"/>
    <x v="39"/>
    <x v="0"/>
    <x v="1"/>
    <x v="25"/>
    <x v="1"/>
    <x v="5"/>
    <x v="0"/>
    <x v="0"/>
    <s v="10 - FONDO GENERAL"/>
    <s v="(blank)"/>
    <s v="32 - SANTO DOMINGO"/>
    <n v="525000"/>
    <n v="89928.56"/>
  </r>
  <r>
    <s v="2025"/>
    <x v="0"/>
    <x v="0"/>
    <x v="0"/>
    <x v="0"/>
    <x v="2"/>
    <x v="4"/>
    <x v="39"/>
    <x v="0"/>
    <x v="1"/>
    <x v="25"/>
    <x v="1"/>
    <x v="6"/>
    <x v="0"/>
    <x v="0"/>
    <s v="10 - FONDO GENERAL"/>
    <s v="(blank)"/>
    <s v="32 - SANTO DOMINGO"/>
    <n v="100000"/>
    <n v="0"/>
  </r>
  <r>
    <s v="2025"/>
    <x v="0"/>
    <x v="0"/>
    <x v="0"/>
    <x v="0"/>
    <x v="2"/>
    <x v="4"/>
    <x v="39"/>
    <x v="0"/>
    <x v="1"/>
    <x v="25"/>
    <x v="1"/>
    <x v="10"/>
    <x v="0"/>
    <x v="0"/>
    <s v="10 - FONDO GENERAL"/>
    <s v="(blank)"/>
    <s v="32 - SANTO DOMINGO"/>
    <n v="50000"/>
    <n v="0"/>
  </r>
  <r>
    <s v="2025"/>
    <x v="0"/>
    <x v="0"/>
    <x v="0"/>
    <x v="0"/>
    <x v="2"/>
    <x v="4"/>
    <x v="39"/>
    <x v="0"/>
    <x v="1"/>
    <x v="25"/>
    <x v="1"/>
    <x v="11"/>
    <x v="0"/>
    <x v="0"/>
    <s v="10 - FONDO GENERAL"/>
    <s v="(blank)"/>
    <s v="32 - SANTO DOMINGO"/>
    <n v="150000"/>
    <n v="0"/>
  </r>
  <r>
    <s v="2025"/>
    <x v="0"/>
    <x v="0"/>
    <x v="0"/>
    <x v="0"/>
    <x v="2"/>
    <x v="4"/>
    <x v="39"/>
    <x v="0"/>
    <x v="1"/>
    <x v="25"/>
    <x v="1"/>
    <x v="12"/>
    <x v="0"/>
    <x v="0"/>
    <s v="10 - FONDO GENERAL"/>
    <s v="(blank)"/>
    <s v="32 - SANTO DOMINGO"/>
    <n v="180000"/>
    <n v="0"/>
  </r>
  <r>
    <s v="2025"/>
    <x v="0"/>
    <x v="0"/>
    <x v="0"/>
    <x v="0"/>
    <x v="2"/>
    <x v="4"/>
    <x v="39"/>
    <x v="0"/>
    <x v="1"/>
    <x v="25"/>
    <x v="2"/>
    <x v="14"/>
    <x v="0"/>
    <x v="0"/>
    <s v="10 - FONDO GENERAL"/>
    <s v="(blank)"/>
    <s v="32 - SANTO DOMINGO"/>
    <n v="2400000"/>
    <n v="271907.99"/>
  </r>
  <r>
    <s v="2025"/>
    <x v="0"/>
    <x v="0"/>
    <x v="0"/>
    <x v="0"/>
    <x v="2"/>
    <x v="4"/>
    <x v="39"/>
    <x v="0"/>
    <x v="1"/>
    <x v="25"/>
    <x v="2"/>
    <x v="15"/>
    <x v="0"/>
    <x v="0"/>
    <s v="10 - FONDO GENERAL"/>
    <s v="(blank)"/>
    <s v="32 - SANTO DOMINGO"/>
    <n v="650000"/>
    <n v="0"/>
  </r>
  <r>
    <s v="2025"/>
    <x v="0"/>
    <x v="0"/>
    <x v="0"/>
    <x v="0"/>
    <x v="2"/>
    <x v="4"/>
    <x v="39"/>
    <x v="0"/>
    <x v="1"/>
    <x v="25"/>
    <x v="2"/>
    <x v="16"/>
    <x v="0"/>
    <x v="0"/>
    <s v="10 - FONDO GENERAL"/>
    <s v="(blank)"/>
    <s v="32 - SANTO DOMINGO"/>
    <n v="150000"/>
    <n v="0"/>
  </r>
  <r>
    <s v="2025"/>
    <x v="0"/>
    <x v="0"/>
    <x v="0"/>
    <x v="0"/>
    <x v="2"/>
    <x v="4"/>
    <x v="39"/>
    <x v="0"/>
    <x v="1"/>
    <x v="25"/>
    <x v="2"/>
    <x v="18"/>
    <x v="0"/>
    <x v="0"/>
    <s v="10 - FONDO GENERAL"/>
    <s v="(blank)"/>
    <s v="32 - SANTO DOMINGO"/>
    <n v="150000"/>
    <n v="0"/>
  </r>
  <r>
    <s v="2025"/>
    <x v="0"/>
    <x v="0"/>
    <x v="0"/>
    <x v="0"/>
    <x v="2"/>
    <x v="4"/>
    <x v="39"/>
    <x v="0"/>
    <x v="1"/>
    <x v="25"/>
    <x v="2"/>
    <x v="20"/>
    <x v="0"/>
    <x v="0"/>
    <s v="10 - FONDO GENERAL"/>
    <s v="(blank)"/>
    <s v="32 - SANTO DOMINGO"/>
    <n v="1335000"/>
    <n v="247468.5"/>
  </r>
  <r>
    <s v="2025"/>
    <x v="0"/>
    <x v="0"/>
    <x v="0"/>
    <x v="0"/>
    <x v="2"/>
    <x v="4"/>
    <x v="39"/>
    <x v="0"/>
    <x v="1"/>
    <x v="25"/>
    <x v="2"/>
    <x v="21"/>
    <x v="0"/>
    <x v="0"/>
    <s v="10 - FONDO GENERAL"/>
    <s v="(blank)"/>
    <s v="32 - SANTO DOMINGO"/>
    <n v="550000"/>
    <n v="0"/>
  </r>
  <r>
    <s v="2025"/>
    <x v="0"/>
    <x v="0"/>
    <x v="0"/>
    <x v="0"/>
    <x v="2"/>
    <x v="4"/>
    <x v="40"/>
    <x v="3"/>
    <x v="10"/>
    <x v="26"/>
    <x v="0"/>
    <x v="0"/>
    <x v="0"/>
    <x v="0"/>
    <s v="10 - FONDO GENERAL"/>
    <s v="(blank)"/>
    <s v="99 - MULTIPROVINCIAL"/>
    <n v="930437647"/>
    <n v="209785024.54000002"/>
  </r>
  <r>
    <s v="2025"/>
    <x v="0"/>
    <x v="0"/>
    <x v="0"/>
    <x v="0"/>
    <x v="2"/>
    <x v="4"/>
    <x v="40"/>
    <x v="3"/>
    <x v="10"/>
    <x v="26"/>
    <x v="0"/>
    <x v="1"/>
    <x v="0"/>
    <x v="0"/>
    <s v="10 - FONDO GENERAL"/>
    <s v="(blank)"/>
    <s v="99 - MULTIPROVINCIAL"/>
    <n v="3000000"/>
    <n v="500000"/>
  </r>
  <r>
    <s v="2025"/>
    <x v="0"/>
    <x v="0"/>
    <x v="0"/>
    <x v="0"/>
    <x v="2"/>
    <x v="4"/>
    <x v="40"/>
    <x v="3"/>
    <x v="10"/>
    <x v="26"/>
    <x v="0"/>
    <x v="4"/>
    <x v="0"/>
    <x v="0"/>
    <s v="10 - FONDO GENERAL"/>
    <s v="(blank)"/>
    <s v="99 - MULTIPROVINCIAL"/>
    <n v="55736693"/>
    <n v="15564505.259999998"/>
  </r>
  <r>
    <s v="2025"/>
    <x v="0"/>
    <x v="0"/>
    <x v="0"/>
    <x v="0"/>
    <x v="2"/>
    <x v="4"/>
    <x v="40"/>
    <x v="3"/>
    <x v="10"/>
    <x v="26"/>
    <x v="1"/>
    <x v="5"/>
    <x v="0"/>
    <x v="0"/>
    <s v="10 - FONDO GENERAL"/>
    <s v="(blank)"/>
    <s v="99 - MULTIPROVINCIAL"/>
    <n v="40118495"/>
    <n v="10791756.140000002"/>
  </r>
  <r>
    <s v="2025"/>
    <x v="0"/>
    <x v="0"/>
    <x v="0"/>
    <x v="0"/>
    <x v="2"/>
    <x v="4"/>
    <x v="40"/>
    <x v="3"/>
    <x v="10"/>
    <x v="26"/>
    <x v="1"/>
    <x v="6"/>
    <x v="0"/>
    <x v="0"/>
    <s v="10 - FONDO GENERAL"/>
    <s v="(blank)"/>
    <s v="99 - MULTIPROVINCIAL"/>
    <n v="1159580"/>
    <n v="158120"/>
  </r>
  <r>
    <s v="2025"/>
    <x v="0"/>
    <x v="0"/>
    <x v="0"/>
    <x v="0"/>
    <x v="2"/>
    <x v="4"/>
    <x v="40"/>
    <x v="3"/>
    <x v="10"/>
    <x v="26"/>
    <x v="1"/>
    <x v="7"/>
    <x v="0"/>
    <x v="0"/>
    <s v="10 - FONDO GENERAL"/>
    <s v="(blank)"/>
    <s v="99 - MULTIPROVINCIAL"/>
    <n v="8000000"/>
    <n v="895000"/>
  </r>
  <r>
    <s v="2025"/>
    <x v="0"/>
    <x v="0"/>
    <x v="0"/>
    <x v="0"/>
    <x v="2"/>
    <x v="4"/>
    <x v="40"/>
    <x v="3"/>
    <x v="10"/>
    <x v="26"/>
    <x v="1"/>
    <x v="9"/>
    <x v="0"/>
    <x v="0"/>
    <s v="10 - FONDO GENERAL"/>
    <s v="(blank)"/>
    <s v="99 - MULTIPROVINCIAL"/>
    <n v="19509824"/>
    <n v="3230596.93"/>
  </r>
  <r>
    <s v="2025"/>
    <x v="0"/>
    <x v="0"/>
    <x v="0"/>
    <x v="0"/>
    <x v="2"/>
    <x v="4"/>
    <x v="40"/>
    <x v="3"/>
    <x v="10"/>
    <x v="26"/>
    <x v="1"/>
    <x v="10"/>
    <x v="0"/>
    <x v="0"/>
    <s v="10 - FONDO GENERAL"/>
    <s v="(blank)"/>
    <s v="99 - MULTIPROVINCIAL"/>
    <n v="27008045"/>
    <n v="22500000"/>
  </r>
  <r>
    <s v="2025"/>
    <x v="0"/>
    <x v="0"/>
    <x v="0"/>
    <x v="0"/>
    <x v="2"/>
    <x v="4"/>
    <x v="40"/>
    <x v="3"/>
    <x v="10"/>
    <x v="26"/>
    <x v="1"/>
    <x v="11"/>
    <x v="0"/>
    <x v="0"/>
    <s v="10 - FONDO GENERAL"/>
    <s v="(blank)"/>
    <s v="99 - MULTIPROVINCIAL"/>
    <n v="27000000"/>
    <n v="5566361.7400000002"/>
  </r>
  <r>
    <s v="2025"/>
    <x v="0"/>
    <x v="0"/>
    <x v="0"/>
    <x v="0"/>
    <x v="2"/>
    <x v="4"/>
    <x v="40"/>
    <x v="3"/>
    <x v="10"/>
    <x v="26"/>
    <x v="1"/>
    <x v="12"/>
    <x v="0"/>
    <x v="0"/>
    <s v="10 - FONDO GENERAL"/>
    <s v="(blank)"/>
    <s v="99 - MULTIPROVINCIAL"/>
    <n v="2200000"/>
    <n v="215400"/>
  </r>
  <r>
    <s v="2025"/>
    <x v="0"/>
    <x v="0"/>
    <x v="0"/>
    <x v="0"/>
    <x v="2"/>
    <x v="4"/>
    <x v="40"/>
    <x v="3"/>
    <x v="10"/>
    <x v="26"/>
    <x v="1"/>
    <x v="13"/>
    <x v="0"/>
    <x v="0"/>
    <s v="10 - FONDO GENERAL"/>
    <s v="(blank)"/>
    <s v="99 - MULTIPROVINCIAL"/>
    <n v="0"/>
    <n v="0"/>
  </r>
  <r>
    <s v="2025"/>
    <x v="0"/>
    <x v="0"/>
    <x v="0"/>
    <x v="0"/>
    <x v="2"/>
    <x v="4"/>
    <x v="40"/>
    <x v="3"/>
    <x v="10"/>
    <x v="26"/>
    <x v="2"/>
    <x v="14"/>
    <x v="0"/>
    <x v="0"/>
    <s v="10 - FONDO GENERAL"/>
    <s v="(blank)"/>
    <s v="99 - MULTIPROVINCIAL"/>
    <n v="42000000"/>
    <n v="100740"/>
  </r>
  <r>
    <s v="2025"/>
    <x v="0"/>
    <x v="0"/>
    <x v="0"/>
    <x v="0"/>
    <x v="2"/>
    <x v="4"/>
    <x v="40"/>
    <x v="3"/>
    <x v="10"/>
    <x v="26"/>
    <x v="2"/>
    <x v="15"/>
    <x v="0"/>
    <x v="0"/>
    <s v="10 - FONDO GENERAL"/>
    <s v="(blank)"/>
    <s v="99 - MULTIPROVINCIAL"/>
    <n v="38645525"/>
    <n v="1836080"/>
  </r>
  <r>
    <s v="2025"/>
    <x v="0"/>
    <x v="0"/>
    <x v="0"/>
    <x v="0"/>
    <x v="2"/>
    <x v="4"/>
    <x v="40"/>
    <x v="3"/>
    <x v="10"/>
    <x v="26"/>
    <x v="2"/>
    <x v="16"/>
    <x v="0"/>
    <x v="0"/>
    <s v="10 - FONDO GENERAL"/>
    <s v="(blank)"/>
    <s v="99 - MULTIPROVINCIAL"/>
    <n v="3222800"/>
    <n v="0"/>
  </r>
  <r>
    <s v="2025"/>
    <x v="0"/>
    <x v="0"/>
    <x v="0"/>
    <x v="0"/>
    <x v="2"/>
    <x v="4"/>
    <x v="40"/>
    <x v="3"/>
    <x v="10"/>
    <x v="26"/>
    <x v="2"/>
    <x v="18"/>
    <x v="0"/>
    <x v="0"/>
    <s v="10 - FONDO GENERAL"/>
    <s v="(blank)"/>
    <s v="99 - MULTIPROVINCIAL"/>
    <n v="19550000"/>
    <n v="0"/>
  </r>
  <r>
    <s v="2025"/>
    <x v="0"/>
    <x v="0"/>
    <x v="0"/>
    <x v="0"/>
    <x v="2"/>
    <x v="4"/>
    <x v="40"/>
    <x v="3"/>
    <x v="10"/>
    <x v="26"/>
    <x v="2"/>
    <x v="19"/>
    <x v="0"/>
    <x v="0"/>
    <s v="10 - FONDO GENERAL"/>
    <s v="(blank)"/>
    <s v="99 - MULTIPROVINCIAL"/>
    <n v="0"/>
    <n v="0"/>
  </r>
  <r>
    <s v="2025"/>
    <x v="0"/>
    <x v="0"/>
    <x v="0"/>
    <x v="0"/>
    <x v="2"/>
    <x v="4"/>
    <x v="40"/>
    <x v="3"/>
    <x v="10"/>
    <x v="26"/>
    <x v="2"/>
    <x v="20"/>
    <x v="0"/>
    <x v="0"/>
    <s v="10 - FONDO GENERAL"/>
    <s v="(blank)"/>
    <s v="99 - MULTIPROVINCIAL"/>
    <n v="105880450"/>
    <n v="18293154.990000002"/>
  </r>
  <r>
    <s v="2025"/>
    <x v="0"/>
    <x v="0"/>
    <x v="0"/>
    <x v="0"/>
    <x v="2"/>
    <x v="4"/>
    <x v="40"/>
    <x v="3"/>
    <x v="10"/>
    <x v="26"/>
    <x v="2"/>
    <x v="21"/>
    <x v="0"/>
    <x v="0"/>
    <s v="10 - FONDO GENERAL"/>
    <s v="(blank)"/>
    <s v="99 - MULTIPROVINCIAL"/>
    <n v="73237247"/>
    <n v="4388347.51"/>
  </r>
  <r>
    <s v="2025"/>
    <x v="0"/>
    <x v="0"/>
    <x v="0"/>
    <x v="0"/>
    <x v="2"/>
    <x v="4"/>
    <x v="41"/>
    <x v="0"/>
    <x v="1"/>
    <x v="25"/>
    <x v="0"/>
    <x v="0"/>
    <x v="0"/>
    <x v="0"/>
    <s v="10 - FONDO GENERAL"/>
    <s v="(blank)"/>
    <s v="32 - SANTO DOMINGO"/>
    <n v="34206024"/>
    <n v="7807745.1600000001"/>
  </r>
  <r>
    <s v="2025"/>
    <x v="0"/>
    <x v="0"/>
    <x v="0"/>
    <x v="0"/>
    <x v="2"/>
    <x v="4"/>
    <x v="41"/>
    <x v="0"/>
    <x v="1"/>
    <x v="25"/>
    <x v="0"/>
    <x v="4"/>
    <x v="0"/>
    <x v="0"/>
    <s v="10 - FONDO GENERAL"/>
    <s v="(blank)"/>
    <s v="32 - SANTO DOMINGO"/>
    <n v="4830131"/>
    <n v="1208505.7899999998"/>
  </r>
  <r>
    <s v="2025"/>
    <x v="0"/>
    <x v="0"/>
    <x v="0"/>
    <x v="0"/>
    <x v="2"/>
    <x v="4"/>
    <x v="41"/>
    <x v="0"/>
    <x v="1"/>
    <x v="25"/>
    <x v="1"/>
    <x v="5"/>
    <x v="0"/>
    <x v="0"/>
    <s v="10 - FONDO GENERAL"/>
    <s v="(blank)"/>
    <s v="32 - SANTO DOMINGO"/>
    <n v="1275000"/>
    <n v="294057.92"/>
  </r>
  <r>
    <s v="2025"/>
    <x v="0"/>
    <x v="0"/>
    <x v="0"/>
    <x v="0"/>
    <x v="2"/>
    <x v="4"/>
    <x v="41"/>
    <x v="0"/>
    <x v="1"/>
    <x v="25"/>
    <x v="1"/>
    <x v="10"/>
    <x v="0"/>
    <x v="0"/>
    <s v="10 - FONDO GENERAL"/>
    <s v="(blank)"/>
    <s v="32 - SANTO DOMINGO"/>
    <n v="650000"/>
    <n v="73442.040000000008"/>
  </r>
  <r>
    <s v="2025"/>
    <x v="0"/>
    <x v="0"/>
    <x v="0"/>
    <x v="0"/>
    <x v="2"/>
    <x v="4"/>
    <x v="41"/>
    <x v="0"/>
    <x v="1"/>
    <x v="25"/>
    <x v="1"/>
    <x v="11"/>
    <x v="0"/>
    <x v="0"/>
    <s v="10 - FONDO GENERAL"/>
    <s v="(blank)"/>
    <s v="32 - SANTO DOMINGO"/>
    <n v="1925000"/>
    <n v="315532"/>
  </r>
  <r>
    <s v="2025"/>
    <x v="0"/>
    <x v="0"/>
    <x v="0"/>
    <x v="0"/>
    <x v="2"/>
    <x v="4"/>
    <x v="41"/>
    <x v="0"/>
    <x v="1"/>
    <x v="25"/>
    <x v="1"/>
    <x v="12"/>
    <x v="0"/>
    <x v="0"/>
    <s v="10 - FONDO GENERAL"/>
    <s v="(blank)"/>
    <s v="32 - SANTO DOMINGO"/>
    <n v="280995"/>
    <n v="30048.42"/>
  </r>
  <r>
    <s v="2025"/>
    <x v="0"/>
    <x v="0"/>
    <x v="0"/>
    <x v="0"/>
    <x v="2"/>
    <x v="4"/>
    <x v="41"/>
    <x v="0"/>
    <x v="1"/>
    <x v="25"/>
    <x v="1"/>
    <x v="13"/>
    <x v="0"/>
    <x v="0"/>
    <s v="10 - FONDO GENERAL"/>
    <s v="(blank)"/>
    <s v="32 - SANTO DOMINGO"/>
    <n v="30000"/>
    <n v="0"/>
  </r>
  <r>
    <s v="2025"/>
    <x v="0"/>
    <x v="0"/>
    <x v="0"/>
    <x v="0"/>
    <x v="2"/>
    <x v="4"/>
    <x v="41"/>
    <x v="0"/>
    <x v="1"/>
    <x v="25"/>
    <x v="2"/>
    <x v="14"/>
    <x v="0"/>
    <x v="0"/>
    <s v="10 - FONDO GENERAL"/>
    <s v="(blank)"/>
    <s v="32 - SANTO DOMINGO"/>
    <n v="4375000"/>
    <n v="657016.07999999996"/>
  </r>
  <r>
    <s v="2025"/>
    <x v="0"/>
    <x v="0"/>
    <x v="0"/>
    <x v="0"/>
    <x v="2"/>
    <x v="4"/>
    <x v="41"/>
    <x v="0"/>
    <x v="1"/>
    <x v="25"/>
    <x v="2"/>
    <x v="15"/>
    <x v="0"/>
    <x v="0"/>
    <s v="10 - FONDO GENERAL"/>
    <s v="(blank)"/>
    <s v="32 - SANTO DOMINGO"/>
    <n v="1420000"/>
    <n v="0"/>
  </r>
  <r>
    <s v="2025"/>
    <x v="0"/>
    <x v="0"/>
    <x v="0"/>
    <x v="0"/>
    <x v="2"/>
    <x v="4"/>
    <x v="41"/>
    <x v="0"/>
    <x v="1"/>
    <x v="25"/>
    <x v="2"/>
    <x v="16"/>
    <x v="0"/>
    <x v="0"/>
    <s v="10 - FONDO GENERAL"/>
    <s v="(blank)"/>
    <s v="32 - SANTO DOMINGO"/>
    <n v="140000"/>
    <n v="90590.39"/>
  </r>
  <r>
    <s v="2025"/>
    <x v="0"/>
    <x v="0"/>
    <x v="0"/>
    <x v="0"/>
    <x v="2"/>
    <x v="4"/>
    <x v="41"/>
    <x v="0"/>
    <x v="1"/>
    <x v="25"/>
    <x v="2"/>
    <x v="17"/>
    <x v="0"/>
    <x v="0"/>
    <s v="10 - FONDO GENERAL"/>
    <s v="(blank)"/>
    <s v="32 - SANTO DOMINGO"/>
    <n v="40000"/>
    <n v="0"/>
  </r>
  <r>
    <s v="2025"/>
    <x v="0"/>
    <x v="0"/>
    <x v="0"/>
    <x v="0"/>
    <x v="2"/>
    <x v="4"/>
    <x v="41"/>
    <x v="0"/>
    <x v="1"/>
    <x v="25"/>
    <x v="2"/>
    <x v="18"/>
    <x v="0"/>
    <x v="0"/>
    <s v="10 - FONDO GENERAL"/>
    <s v="(blank)"/>
    <s v="32 - SANTO DOMINGO"/>
    <n v="600000"/>
    <n v="126425.2"/>
  </r>
  <r>
    <s v="2025"/>
    <x v="0"/>
    <x v="0"/>
    <x v="0"/>
    <x v="0"/>
    <x v="2"/>
    <x v="4"/>
    <x v="41"/>
    <x v="0"/>
    <x v="1"/>
    <x v="25"/>
    <x v="2"/>
    <x v="19"/>
    <x v="0"/>
    <x v="0"/>
    <s v="10 - FONDO GENERAL"/>
    <s v="(blank)"/>
    <s v="32 - SANTO DOMINGO"/>
    <n v="857000"/>
    <n v="48055.5"/>
  </r>
  <r>
    <s v="2025"/>
    <x v="0"/>
    <x v="0"/>
    <x v="0"/>
    <x v="0"/>
    <x v="2"/>
    <x v="4"/>
    <x v="41"/>
    <x v="0"/>
    <x v="1"/>
    <x v="25"/>
    <x v="2"/>
    <x v="20"/>
    <x v="0"/>
    <x v="0"/>
    <s v="10 - FONDO GENERAL"/>
    <s v="(blank)"/>
    <s v="32 - SANTO DOMINGO"/>
    <n v="5055000"/>
    <n v="700605.2699999999"/>
  </r>
  <r>
    <s v="2025"/>
    <x v="0"/>
    <x v="0"/>
    <x v="0"/>
    <x v="0"/>
    <x v="2"/>
    <x v="4"/>
    <x v="41"/>
    <x v="0"/>
    <x v="1"/>
    <x v="25"/>
    <x v="2"/>
    <x v="21"/>
    <x v="0"/>
    <x v="0"/>
    <s v="10 - FONDO GENERAL"/>
    <s v="(blank)"/>
    <s v="32 - SANTO DOMINGO"/>
    <n v="1675000"/>
    <n v="667941.35000000009"/>
  </r>
  <r>
    <s v="2025"/>
    <x v="0"/>
    <x v="0"/>
    <x v="0"/>
    <x v="0"/>
    <x v="2"/>
    <x v="4"/>
    <x v="42"/>
    <x v="0"/>
    <x v="1"/>
    <x v="25"/>
    <x v="0"/>
    <x v="0"/>
    <x v="0"/>
    <x v="0"/>
    <s v="10 - FONDO GENERAL"/>
    <s v="(blank)"/>
    <s v="32 - SANTO DOMINGO"/>
    <n v="14830425"/>
    <n v="2996215.4699999997"/>
  </r>
  <r>
    <s v="2025"/>
    <x v="0"/>
    <x v="0"/>
    <x v="0"/>
    <x v="0"/>
    <x v="2"/>
    <x v="4"/>
    <x v="42"/>
    <x v="0"/>
    <x v="1"/>
    <x v="25"/>
    <x v="0"/>
    <x v="4"/>
    <x v="0"/>
    <x v="0"/>
    <s v="10 - FONDO GENERAL"/>
    <s v="(blank)"/>
    <s v="32 - SANTO DOMINGO"/>
    <n v="2133800"/>
    <n v="464114.00000000006"/>
  </r>
  <r>
    <s v="2025"/>
    <x v="0"/>
    <x v="0"/>
    <x v="0"/>
    <x v="0"/>
    <x v="2"/>
    <x v="4"/>
    <x v="42"/>
    <x v="0"/>
    <x v="1"/>
    <x v="25"/>
    <x v="1"/>
    <x v="5"/>
    <x v="0"/>
    <x v="0"/>
    <s v="10 - FONDO GENERAL"/>
    <s v="(blank)"/>
    <s v="32 - SANTO DOMINGO"/>
    <n v="683200"/>
    <n v="105334.73999999999"/>
  </r>
  <r>
    <s v="2025"/>
    <x v="0"/>
    <x v="0"/>
    <x v="0"/>
    <x v="0"/>
    <x v="2"/>
    <x v="4"/>
    <x v="42"/>
    <x v="0"/>
    <x v="1"/>
    <x v="25"/>
    <x v="1"/>
    <x v="11"/>
    <x v="0"/>
    <x v="0"/>
    <s v="10 - FONDO GENERAL"/>
    <s v="(blank)"/>
    <s v="32 - SANTO DOMINGO"/>
    <n v="505144"/>
    <n v="80594"/>
  </r>
  <r>
    <s v="2025"/>
    <x v="0"/>
    <x v="0"/>
    <x v="0"/>
    <x v="0"/>
    <x v="2"/>
    <x v="4"/>
    <x v="42"/>
    <x v="0"/>
    <x v="1"/>
    <x v="25"/>
    <x v="1"/>
    <x v="12"/>
    <x v="0"/>
    <x v="0"/>
    <s v="10 - FONDO GENERAL"/>
    <s v="(blank)"/>
    <s v="32 - SANTO DOMINGO"/>
    <n v="170000"/>
    <n v="0"/>
  </r>
  <r>
    <s v="2025"/>
    <x v="0"/>
    <x v="0"/>
    <x v="0"/>
    <x v="0"/>
    <x v="2"/>
    <x v="4"/>
    <x v="42"/>
    <x v="0"/>
    <x v="1"/>
    <x v="25"/>
    <x v="1"/>
    <x v="13"/>
    <x v="0"/>
    <x v="0"/>
    <s v="10 - FONDO GENERAL"/>
    <s v="(blank)"/>
    <s v="32 - SANTO DOMINGO"/>
    <n v="0"/>
    <n v="34515"/>
  </r>
  <r>
    <s v="2025"/>
    <x v="0"/>
    <x v="0"/>
    <x v="0"/>
    <x v="0"/>
    <x v="2"/>
    <x v="4"/>
    <x v="42"/>
    <x v="0"/>
    <x v="1"/>
    <x v="25"/>
    <x v="2"/>
    <x v="14"/>
    <x v="0"/>
    <x v="0"/>
    <s v="10 - FONDO GENERAL"/>
    <s v="(blank)"/>
    <s v="32 - SANTO DOMINGO"/>
    <n v="1598344"/>
    <n v="485712.74"/>
  </r>
  <r>
    <s v="2025"/>
    <x v="0"/>
    <x v="0"/>
    <x v="0"/>
    <x v="0"/>
    <x v="2"/>
    <x v="4"/>
    <x v="42"/>
    <x v="0"/>
    <x v="1"/>
    <x v="25"/>
    <x v="2"/>
    <x v="15"/>
    <x v="0"/>
    <x v="0"/>
    <s v="10 - FONDO GENERAL"/>
    <s v="(blank)"/>
    <s v="32 - SANTO DOMINGO"/>
    <n v="5000"/>
    <n v="0"/>
  </r>
  <r>
    <s v="2025"/>
    <x v="0"/>
    <x v="0"/>
    <x v="0"/>
    <x v="0"/>
    <x v="2"/>
    <x v="4"/>
    <x v="42"/>
    <x v="0"/>
    <x v="1"/>
    <x v="25"/>
    <x v="2"/>
    <x v="16"/>
    <x v="0"/>
    <x v="0"/>
    <s v="10 - FONDO GENERAL"/>
    <s v="(blank)"/>
    <s v="32 - SANTO DOMINGO"/>
    <n v="70000"/>
    <n v="0"/>
  </r>
  <r>
    <s v="2025"/>
    <x v="0"/>
    <x v="0"/>
    <x v="0"/>
    <x v="0"/>
    <x v="2"/>
    <x v="4"/>
    <x v="42"/>
    <x v="0"/>
    <x v="1"/>
    <x v="25"/>
    <x v="2"/>
    <x v="18"/>
    <x v="0"/>
    <x v="0"/>
    <s v="10 - FONDO GENERAL"/>
    <s v="(blank)"/>
    <s v="32 - SANTO DOMINGO"/>
    <n v="110000"/>
    <n v="23600"/>
  </r>
  <r>
    <s v="2025"/>
    <x v="0"/>
    <x v="0"/>
    <x v="0"/>
    <x v="0"/>
    <x v="2"/>
    <x v="4"/>
    <x v="42"/>
    <x v="0"/>
    <x v="1"/>
    <x v="25"/>
    <x v="2"/>
    <x v="19"/>
    <x v="0"/>
    <x v="0"/>
    <s v="10 - FONDO GENERAL"/>
    <s v="(blank)"/>
    <s v="32 - SANTO DOMINGO"/>
    <n v="111700"/>
    <n v="0"/>
  </r>
  <r>
    <s v="2025"/>
    <x v="0"/>
    <x v="0"/>
    <x v="0"/>
    <x v="0"/>
    <x v="2"/>
    <x v="4"/>
    <x v="42"/>
    <x v="0"/>
    <x v="1"/>
    <x v="25"/>
    <x v="2"/>
    <x v="20"/>
    <x v="0"/>
    <x v="0"/>
    <s v="10 - FONDO GENERAL"/>
    <s v="(blank)"/>
    <s v="32 - SANTO DOMINGO"/>
    <n v="1799712"/>
    <n v="301047.42000000004"/>
  </r>
  <r>
    <s v="2025"/>
    <x v="0"/>
    <x v="0"/>
    <x v="0"/>
    <x v="0"/>
    <x v="2"/>
    <x v="4"/>
    <x v="42"/>
    <x v="0"/>
    <x v="1"/>
    <x v="25"/>
    <x v="2"/>
    <x v="21"/>
    <x v="0"/>
    <x v="0"/>
    <s v="10 - FONDO GENERAL"/>
    <s v="(blank)"/>
    <s v="32 - SANTO DOMINGO"/>
    <n v="1020349"/>
    <n v="112347.25"/>
  </r>
  <r>
    <s v="2025"/>
    <x v="0"/>
    <x v="0"/>
    <x v="0"/>
    <x v="0"/>
    <x v="2"/>
    <x v="4"/>
    <x v="43"/>
    <x v="1"/>
    <x v="3"/>
    <x v="27"/>
    <x v="0"/>
    <x v="0"/>
    <x v="0"/>
    <x v="0"/>
    <s v="10 - FONDO GENERAL"/>
    <s v="(blank)"/>
    <s v="99 - MULTIPROVINCIAL"/>
    <n v="63243000"/>
    <n v="14142888.960000001"/>
  </r>
  <r>
    <s v="2025"/>
    <x v="0"/>
    <x v="0"/>
    <x v="0"/>
    <x v="0"/>
    <x v="2"/>
    <x v="4"/>
    <x v="43"/>
    <x v="1"/>
    <x v="3"/>
    <x v="27"/>
    <x v="0"/>
    <x v="4"/>
    <x v="0"/>
    <x v="0"/>
    <s v="10 - FONDO GENERAL"/>
    <s v="(blank)"/>
    <s v="99 - MULTIPROVINCIAL"/>
    <n v="1457483"/>
    <n v="391843.2"/>
  </r>
  <r>
    <s v="2025"/>
    <x v="0"/>
    <x v="0"/>
    <x v="0"/>
    <x v="0"/>
    <x v="2"/>
    <x v="4"/>
    <x v="43"/>
    <x v="1"/>
    <x v="3"/>
    <x v="27"/>
    <x v="1"/>
    <x v="5"/>
    <x v="0"/>
    <x v="0"/>
    <s v="10 - FONDO GENERAL"/>
    <s v="(blank)"/>
    <s v="99 - MULTIPROVINCIAL"/>
    <n v="1615200"/>
    <n v="310909.44"/>
  </r>
  <r>
    <s v="2025"/>
    <x v="0"/>
    <x v="0"/>
    <x v="0"/>
    <x v="0"/>
    <x v="2"/>
    <x v="4"/>
    <x v="43"/>
    <x v="1"/>
    <x v="3"/>
    <x v="27"/>
    <x v="1"/>
    <x v="7"/>
    <x v="0"/>
    <x v="0"/>
    <s v="10 - FONDO GENERAL"/>
    <s v="(blank)"/>
    <s v="99 - MULTIPROVINCIAL"/>
    <n v="250000"/>
    <n v="41650"/>
  </r>
  <r>
    <s v="2025"/>
    <x v="0"/>
    <x v="0"/>
    <x v="0"/>
    <x v="0"/>
    <x v="2"/>
    <x v="4"/>
    <x v="43"/>
    <x v="1"/>
    <x v="3"/>
    <x v="27"/>
    <x v="1"/>
    <x v="10"/>
    <x v="0"/>
    <x v="0"/>
    <s v="10 - FONDO GENERAL"/>
    <s v="(blank)"/>
    <s v="99 - MULTIPROVINCIAL"/>
    <n v="800000"/>
    <n v="562566.25"/>
  </r>
  <r>
    <s v="2025"/>
    <x v="0"/>
    <x v="0"/>
    <x v="0"/>
    <x v="0"/>
    <x v="2"/>
    <x v="4"/>
    <x v="43"/>
    <x v="1"/>
    <x v="3"/>
    <x v="27"/>
    <x v="1"/>
    <x v="11"/>
    <x v="0"/>
    <x v="0"/>
    <s v="10 - FONDO GENERAL"/>
    <s v="(blank)"/>
    <s v="99 - MULTIPROVINCIAL"/>
    <n v="150000"/>
    <n v="0"/>
  </r>
  <r>
    <s v="2025"/>
    <x v="0"/>
    <x v="0"/>
    <x v="0"/>
    <x v="0"/>
    <x v="2"/>
    <x v="4"/>
    <x v="43"/>
    <x v="1"/>
    <x v="3"/>
    <x v="27"/>
    <x v="1"/>
    <x v="12"/>
    <x v="0"/>
    <x v="0"/>
    <s v="10 - FONDO GENERAL"/>
    <s v="(blank)"/>
    <s v="99 - MULTIPROVINCIAL"/>
    <n v="230000"/>
    <n v="0"/>
  </r>
  <r>
    <s v="2025"/>
    <x v="0"/>
    <x v="0"/>
    <x v="0"/>
    <x v="0"/>
    <x v="2"/>
    <x v="4"/>
    <x v="43"/>
    <x v="1"/>
    <x v="3"/>
    <x v="27"/>
    <x v="1"/>
    <x v="13"/>
    <x v="0"/>
    <x v="0"/>
    <s v="10 - FONDO GENERAL"/>
    <s v="(blank)"/>
    <s v="99 - MULTIPROVINCIAL"/>
    <n v="620000"/>
    <n v="0"/>
  </r>
  <r>
    <s v="2025"/>
    <x v="0"/>
    <x v="0"/>
    <x v="0"/>
    <x v="0"/>
    <x v="2"/>
    <x v="4"/>
    <x v="43"/>
    <x v="1"/>
    <x v="3"/>
    <x v="27"/>
    <x v="2"/>
    <x v="14"/>
    <x v="0"/>
    <x v="0"/>
    <s v="10 - FONDO GENERAL"/>
    <s v="(blank)"/>
    <s v="99 - MULTIPROVINCIAL"/>
    <n v="683475"/>
    <n v="43695"/>
  </r>
  <r>
    <s v="2025"/>
    <x v="0"/>
    <x v="0"/>
    <x v="0"/>
    <x v="0"/>
    <x v="2"/>
    <x v="4"/>
    <x v="43"/>
    <x v="1"/>
    <x v="3"/>
    <x v="27"/>
    <x v="2"/>
    <x v="15"/>
    <x v="0"/>
    <x v="0"/>
    <s v="10 - FONDO GENERAL"/>
    <s v="(blank)"/>
    <s v="99 - MULTIPROVINCIAL"/>
    <n v="300000"/>
    <n v="0"/>
  </r>
  <r>
    <s v="2025"/>
    <x v="0"/>
    <x v="0"/>
    <x v="0"/>
    <x v="0"/>
    <x v="2"/>
    <x v="4"/>
    <x v="43"/>
    <x v="1"/>
    <x v="3"/>
    <x v="27"/>
    <x v="2"/>
    <x v="16"/>
    <x v="0"/>
    <x v="0"/>
    <s v="10 - FONDO GENERAL"/>
    <s v="(blank)"/>
    <s v="99 - MULTIPROVINCIAL"/>
    <n v="250000"/>
    <n v="0"/>
  </r>
  <r>
    <s v="2025"/>
    <x v="0"/>
    <x v="0"/>
    <x v="0"/>
    <x v="0"/>
    <x v="2"/>
    <x v="4"/>
    <x v="43"/>
    <x v="1"/>
    <x v="3"/>
    <x v="27"/>
    <x v="2"/>
    <x v="17"/>
    <x v="0"/>
    <x v="0"/>
    <s v="10 - FONDO GENERAL"/>
    <s v="(blank)"/>
    <s v="99 - MULTIPROVINCIAL"/>
    <n v="19630000"/>
    <n v="0"/>
  </r>
  <r>
    <s v="2025"/>
    <x v="0"/>
    <x v="0"/>
    <x v="0"/>
    <x v="0"/>
    <x v="2"/>
    <x v="4"/>
    <x v="43"/>
    <x v="1"/>
    <x v="3"/>
    <x v="27"/>
    <x v="2"/>
    <x v="18"/>
    <x v="0"/>
    <x v="0"/>
    <s v="10 - FONDO GENERAL"/>
    <s v="(blank)"/>
    <s v="99 - MULTIPROVINCIAL"/>
    <n v="100000"/>
    <n v="0"/>
  </r>
  <r>
    <s v="2025"/>
    <x v="0"/>
    <x v="0"/>
    <x v="0"/>
    <x v="0"/>
    <x v="2"/>
    <x v="4"/>
    <x v="43"/>
    <x v="1"/>
    <x v="3"/>
    <x v="27"/>
    <x v="2"/>
    <x v="19"/>
    <x v="0"/>
    <x v="0"/>
    <s v="10 - FONDO GENERAL"/>
    <s v="(blank)"/>
    <s v="99 - MULTIPROVINCIAL"/>
    <n v="0"/>
    <n v="0"/>
  </r>
  <r>
    <s v="2025"/>
    <x v="0"/>
    <x v="0"/>
    <x v="0"/>
    <x v="0"/>
    <x v="2"/>
    <x v="4"/>
    <x v="43"/>
    <x v="1"/>
    <x v="3"/>
    <x v="27"/>
    <x v="2"/>
    <x v="20"/>
    <x v="0"/>
    <x v="0"/>
    <s v="10 - FONDO GENERAL"/>
    <s v="(blank)"/>
    <s v="99 - MULTIPROVINCIAL"/>
    <n v="5880000"/>
    <n v="0"/>
  </r>
  <r>
    <s v="2025"/>
    <x v="0"/>
    <x v="0"/>
    <x v="0"/>
    <x v="0"/>
    <x v="2"/>
    <x v="4"/>
    <x v="43"/>
    <x v="1"/>
    <x v="3"/>
    <x v="27"/>
    <x v="2"/>
    <x v="21"/>
    <x v="0"/>
    <x v="0"/>
    <s v="10 - FONDO GENERAL"/>
    <s v="(blank)"/>
    <s v="99 - MULTIPROVINCIAL"/>
    <n v="850000"/>
    <n v="0"/>
  </r>
  <r>
    <s v="2025"/>
    <x v="0"/>
    <x v="0"/>
    <x v="0"/>
    <x v="0"/>
    <x v="2"/>
    <x v="4"/>
    <x v="44"/>
    <x v="0"/>
    <x v="1"/>
    <x v="25"/>
    <x v="0"/>
    <x v="0"/>
    <x v="0"/>
    <x v="0"/>
    <s v="10 - FONDO GENERAL"/>
    <s v="(blank)"/>
    <s v="32 - SANTO DOMINGO"/>
    <n v="12783760"/>
    <n v="3021850"/>
  </r>
  <r>
    <s v="2025"/>
    <x v="0"/>
    <x v="0"/>
    <x v="0"/>
    <x v="0"/>
    <x v="2"/>
    <x v="4"/>
    <x v="44"/>
    <x v="0"/>
    <x v="1"/>
    <x v="25"/>
    <x v="0"/>
    <x v="4"/>
    <x v="0"/>
    <x v="0"/>
    <s v="10 - FONDO GENERAL"/>
    <s v="(blank)"/>
    <s v="32 - SANTO DOMINGO"/>
    <n v="1821000"/>
    <n v="435865.38"/>
  </r>
  <r>
    <s v="2025"/>
    <x v="0"/>
    <x v="0"/>
    <x v="0"/>
    <x v="0"/>
    <x v="2"/>
    <x v="4"/>
    <x v="44"/>
    <x v="0"/>
    <x v="1"/>
    <x v="25"/>
    <x v="1"/>
    <x v="5"/>
    <x v="0"/>
    <x v="0"/>
    <s v="10 - FONDO GENERAL"/>
    <s v="(blank)"/>
    <s v="32 - SANTO DOMINGO"/>
    <n v="1000000"/>
    <n v="233882.74"/>
  </r>
  <r>
    <s v="2025"/>
    <x v="0"/>
    <x v="0"/>
    <x v="0"/>
    <x v="0"/>
    <x v="2"/>
    <x v="4"/>
    <x v="44"/>
    <x v="0"/>
    <x v="1"/>
    <x v="25"/>
    <x v="1"/>
    <x v="6"/>
    <x v="0"/>
    <x v="0"/>
    <s v="10 - FONDO GENERAL"/>
    <s v="(blank)"/>
    <s v="32 - SANTO DOMINGO"/>
    <n v="20000"/>
    <n v="0"/>
  </r>
  <r>
    <s v="2025"/>
    <x v="0"/>
    <x v="0"/>
    <x v="0"/>
    <x v="0"/>
    <x v="2"/>
    <x v="4"/>
    <x v="44"/>
    <x v="0"/>
    <x v="1"/>
    <x v="25"/>
    <x v="1"/>
    <x v="10"/>
    <x v="0"/>
    <x v="0"/>
    <s v="10 - FONDO GENERAL"/>
    <s v="(blank)"/>
    <s v="32 - SANTO DOMINGO"/>
    <n v="95000"/>
    <n v="0"/>
  </r>
  <r>
    <s v="2025"/>
    <x v="0"/>
    <x v="0"/>
    <x v="0"/>
    <x v="0"/>
    <x v="2"/>
    <x v="4"/>
    <x v="44"/>
    <x v="0"/>
    <x v="1"/>
    <x v="25"/>
    <x v="1"/>
    <x v="11"/>
    <x v="0"/>
    <x v="0"/>
    <s v="10 - FONDO GENERAL"/>
    <s v="(blank)"/>
    <s v="32 - SANTO DOMINGO"/>
    <n v="245000"/>
    <n v="0"/>
  </r>
  <r>
    <s v="2025"/>
    <x v="0"/>
    <x v="0"/>
    <x v="0"/>
    <x v="0"/>
    <x v="2"/>
    <x v="4"/>
    <x v="44"/>
    <x v="0"/>
    <x v="1"/>
    <x v="25"/>
    <x v="1"/>
    <x v="12"/>
    <x v="0"/>
    <x v="0"/>
    <s v="10 - FONDO GENERAL"/>
    <s v="(blank)"/>
    <s v="32 - SANTO DOMINGO"/>
    <n v="6000"/>
    <n v="0"/>
  </r>
  <r>
    <s v="2025"/>
    <x v="0"/>
    <x v="0"/>
    <x v="0"/>
    <x v="0"/>
    <x v="2"/>
    <x v="4"/>
    <x v="44"/>
    <x v="0"/>
    <x v="1"/>
    <x v="25"/>
    <x v="2"/>
    <x v="14"/>
    <x v="0"/>
    <x v="0"/>
    <s v="10 - FONDO GENERAL"/>
    <s v="(blank)"/>
    <s v="32 - SANTO DOMINGO"/>
    <n v="1800000"/>
    <n v="449990.55999999994"/>
  </r>
  <r>
    <s v="2025"/>
    <x v="0"/>
    <x v="0"/>
    <x v="0"/>
    <x v="0"/>
    <x v="2"/>
    <x v="4"/>
    <x v="44"/>
    <x v="0"/>
    <x v="1"/>
    <x v="25"/>
    <x v="2"/>
    <x v="15"/>
    <x v="0"/>
    <x v="0"/>
    <s v="10 - FONDO GENERAL"/>
    <s v="(blank)"/>
    <s v="32 - SANTO DOMINGO"/>
    <n v="100461"/>
    <n v="0"/>
  </r>
  <r>
    <s v="2025"/>
    <x v="0"/>
    <x v="0"/>
    <x v="0"/>
    <x v="0"/>
    <x v="2"/>
    <x v="4"/>
    <x v="44"/>
    <x v="0"/>
    <x v="1"/>
    <x v="25"/>
    <x v="2"/>
    <x v="18"/>
    <x v="0"/>
    <x v="0"/>
    <s v="10 - FONDO GENERAL"/>
    <s v="(blank)"/>
    <s v="32 - SANTO DOMINGO"/>
    <n v="50000"/>
    <n v="0"/>
  </r>
  <r>
    <s v="2025"/>
    <x v="0"/>
    <x v="0"/>
    <x v="0"/>
    <x v="0"/>
    <x v="2"/>
    <x v="4"/>
    <x v="44"/>
    <x v="0"/>
    <x v="1"/>
    <x v="25"/>
    <x v="2"/>
    <x v="19"/>
    <x v="0"/>
    <x v="0"/>
    <s v="10 - FONDO GENERAL"/>
    <s v="(blank)"/>
    <s v="32 - SANTO DOMINGO"/>
    <n v="20000"/>
    <n v="0"/>
  </r>
  <r>
    <s v="2025"/>
    <x v="0"/>
    <x v="0"/>
    <x v="0"/>
    <x v="0"/>
    <x v="2"/>
    <x v="4"/>
    <x v="44"/>
    <x v="0"/>
    <x v="1"/>
    <x v="25"/>
    <x v="2"/>
    <x v="20"/>
    <x v="0"/>
    <x v="0"/>
    <s v="10 - FONDO GENERAL"/>
    <s v="(blank)"/>
    <s v="32 - SANTO DOMINGO"/>
    <n v="1937000"/>
    <n v="449899.98"/>
  </r>
  <r>
    <s v="2025"/>
    <x v="0"/>
    <x v="0"/>
    <x v="0"/>
    <x v="0"/>
    <x v="2"/>
    <x v="4"/>
    <x v="44"/>
    <x v="0"/>
    <x v="1"/>
    <x v="25"/>
    <x v="2"/>
    <x v="21"/>
    <x v="0"/>
    <x v="0"/>
    <s v="10 - FONDO GENERAL"/>
    <s v="(blank)"/>
    <s v="32 - SANTO DOMINGO"/>
    <n v="76000"/>
    <n v="57296.729999999996"/>
  </r>
  <r>
    <s v="2025"/>
    <x v="0"/>
    <x v="0"/>
    <x v="0"/>
    <x v="0"/>
    <x v="2"/>
    <x v="4"/>
    <x v="45"/>
    <x v="1"/>
    <x v="2"/>
    <x v="28"/>
    <x v="0"/>
    <x v="0"/>
    <x v="0"/>
    <x v="0"/>
    <s v="10 - FONDO GENERAL"/>
    <s v="(blank)"/>
    <s v="99 - MULTIPROVINCIAL"/>
    <n v="818185182"/>
    <n v="165657327.38999999"/>
  </r>
  <r>
    <s v="2025"/>
    <x v="0"/>
    <x v="0"/>
    <x v="0"/>
    <x v="0"/>
    <x v="2"/>
    <x v="4"/>
    <x v="45"/>
    <x v="1"/>
    <x v="2"/>
    <x v="28"/>
    <x v="0"/>
    <x v="4"/>
    <x v="0"/>
    <x v="0"/>
    <s v="10 - FONDO GENERAL"/>
    <s v="(blank)"/>
    <s v="99 - MULTIPROVINCIAL"/>
    <n v="60357145"/>
    <n v="14889798.009999998"/>
  </r>
  <r>
    <s v="2025"/>
    <x v="0"/>
    <x v="0"/>
    <x v="0"/>
    <x v="0"/>
    <x v="2"/>
    <x v="4"/>
    <x v="45"/>
    <x v="1"/>
    <x v="2"/>
    <x v="28"/>
    <x v="1"/>
    <x v="5"/>
    <x v="0"/>
    <x v="0"/>
    <s v="10 - FONDO GENERAL"/>
    <s v="(blank)"/>
    <s v="99 - MULTIPROVINCIAL"/>
    <n v="2627065"/>
    <n v="531586.99"/>
  </r>
  <r>
    <s v="2025"/>
    <x v="0"/>
    <x v="0"/>
    <x v="0"/>
    <x v="0"/>
    <x v="2"/>
    <x v="4"/>
    <x v="45"/>
    <x v="1"/>
    <x v="2"/>
    <x v="28"/>
    <x v="1"/>
    <x v="5"/>
    <x v="0"/>
    <x v="0"/>
    <s v="20 - FONDOS CON DESTINO ESPECÍFICO"/>
    <s v="(blank)"/>
    <s v="99 - MULTIPROVINCIAL"/>
    <n v="0"/>
    <n v="480200.2"/>
  </r>
  <r>
    <s v="2025"/>
    <x v="0"/>
    <x v="0"/>
    <x v="0"/>
    <x v="0"/>
    <x v="2"/>
    <x v="4"/>
    <x v="45"/>
    <x v="1"/>
    <x v="2"/>
    <x v="28"/>
    <x v="1"/>
    <x v="6"/>
    <x v="0"/>
    <x v="0"/>
    <s v="10 - FONDO GENERAL"/>
    <s v="(blank)"/>
    <s v="99 - MULTIPROVINCIAL"/>
    <n v="0"/>
    <n v="0"/>
  </r>
  <r>
    <s v="2025"/>
    <x v="0"/>
    <x v="0"/>
    <x v="0"/>
    <x v="0"/>
    <x v="2"/>
    <x v="4"/>
    <x v="45"/>
    <x v="1"/>
    <x v="2"/>
    <x v="28"/>
    <x v="1"/>
    <x v="8"/>
    <x v="0"/>
    <x v="0"/>
    <s v="10 - FONDO GENERAL"/>
    <s v="(blank)"/>
    <s v="99 - MULTIPROVINCIAL"/>
    <n v="50000"/>
    <n v="0"/>
  </r>
  <r>
    <s v="2025"/>
    <x v="0"/>
    <x v="0"/>
    <x v="0"/>
    <x v="0"/>
    <x v="2"/>
    <x v="4"/>
    <x v="45"/>
    <x v="1"/>
    <x v="2"/>
    <x v="28"/>
    <x v="1"/>
    <x v="10"/>
    <x v="0"/>
    <x v="0"/>
    <s v="20 - FONDOS CON DESTINO ESPECÍFICO"/>
    <s v="(blank)"/>
    <s v="99 - MULTIPROVINCIAL"/>
    <n v="0"/>
    <n v="440085.6"/>
  </r>
  <r>
    <s v="2025"/>
    <x v="0"/>
    <x v="0"/>
    <x v="0"/>
    <x v="0"/>
    <x v="2"/>
    <x v="4"/>
    <x v="45"/>
    <x v="1"/>
    <x v="2"/>
    <x v="28"/>
    <x v="1"/>
    <x v="11"/>
    <x v="0"/>
    <x v="0"/>
    <s v="10 - FONDO GENERAL"/>
    <s v="(blank)"/>
    <s v="99 - MULTIPROVINCIAL"/>
    <n v="0"/>
    <n v="308463.8"/>
  </r>
  <r>
    <s v="2025"/>
    <x v="0"/>
    <x v="0"/>
    <x v="0"/>
    <x v="0"/>
    <x v="2"/>
    <x v="4"/>
    <x v="45"/>
    <x v="1"/>
    <x v="2"/>
    <x v="28"/>
    <x v="1"/>
    <x v="11"/>
    <x v="0"/>
    <x v="0"/>
    <s v="20 - FONDOS CON DESTINO ESPECÍFICO"/>
    <s v="(blank)"/>
    <s v="99 - MULTIPROVINCIAL"/>
    <n v="0"/>
    <n v="49560"/>
  </r>
  <r>
    <s v="2025"/>
    <x v="0"/>
    <x v="0"/>
    <x v="0"/>
    <x v="0"/>
    <x v="2"/>
    <x v="4"/>
    <x v="45"/>
    <x v="1"/>
    <x v="2"/>
    <x v="28"/>
    <x v="1"/>
    <x v="12"/>
    <x v="0"/>
    <x v="0"/>
    <s v="10 - FONDO GENERAL"/>
    <s v="(blank)"/>
    <s v="99 - MULTIPROVINCIAL"/>
    <n v="657000"/>
    <n v="94400"/>
  </r>
  <r>
    <s v="2025"/>
    <x v="0"/>
    <x v="0"/>
    <x v="0"/>
    <x v="0"/>
    <x v="2"/>
    <x v="4"/>
    <x v="45"/>
    <x v="1"/>
    <x v="2"/>
    <x v="28"/>
    <x v="1"/>
    <x v="12"/>
    <x v="0"/>
    <x v="0"/>
    <s v="20 - FONDOS CON DESTINO ESPECÍFICO"/>
    <s v="(blank)"/>
    <s v="99 - MULTIPROVINCIAL"/>
    <n v="0"/>
    <n v="124400"/>
  </r>
  <r>
    <s v="2025"/>
    <x v="0"/>
    <x v="0"/>
    <x v="0"/>
    <x v="0"/>
    <x v="2"/>
    <x v="4"/>
    <x v="45"/>
    <x v="1"/>
    <x v="2"/>
    <x v="28"/>
    <x v="2"/>
    <x v="14"/>
    <x v="0"/>
    <x v="0"/>
    <s v="10 - FONDO GENERAL"/>
    <s v="(blank)"/>
    <s v="99 - MULTIPROVINCIAL"/>
    <n v="20000000"/>
    <n v="0"/>
  </r>
  <r>
    <s v="2025"/>
    <x v="0"/>
    <x v="0"/>
    <x v="0"/>
    <x v="0"/>
    <x v="2"/>
    <x v="4"/>
    <x v="45"/>
    <x v="1"/>
    <x v="2"/>
    <x v="28"/>
    <x v="2"/>
    <x v="14"/>
    <x v="0"/>
    <x v="0"/>
    <s v="20 - FONDOS CON DESTINO ESPECÍFICO"/>
    <s v="(blank)"/>
    <s v="99 - MULTIPROVINCIAL"/>
    <n v="0"/>
    <n v="4744503.32"/>
  </r>
  <r>
    <s v="2025"/>
    <x v="0"/>
    <x v="0"/>
    <x v="0"/>
    <x v="0"/>
    <x v="2"/>
    <x v="4"/>
    <x v="45"/>
    <x v="1"/>
    <x v="2"/>
    <x v="28"/>
    <x v="2"/>
    <x v="15"/>
    <x v="0"/>
    <x v="0"/>
    <s v="10 - FONDO GENERAL"/>
    <s v="(blank)"/>
    <s v="99 - MULTIPROVINCIAL"/>
    <n v="1000000"/>
    <n v="0"/>
  </r>
  <r>
    <s v="2025"/>
    <x v="0"/>
    <x v="0"/>
    <x v="0"/>
    <x v="0"/>
    <x v="2"/>
    <x v="4"/>
    <x v="45"/>
    <x v="1"/>
    <x v="2"/>
    <x v="28"/>
    <x v="2"/>
    <x v="16"/>
    <x v="0"/>
    <x v="0"/>
    <s v="10 - FONDO GENERAL"/>
    <s v="(blank)"/>
    <s v="99 - MULTIPROVINCIAL"/>
    <n v="6000000"/>
    <n v="0"/>
  </r>
  <r>
    <s v="2025"/>
    <x v="0"/>
    <x v="0"/>
    <x v="0"/>
    <x v="0"/>
    <x v="2"/>
    <x v="4"/>
    <x v="45"/>
    <x v="1"/>
    <x v="2"/>
    <x v="28"/>
    <x v="2"/>
    <x v="17"/>
    <x v="0"/>
    <x v="0"/>
    <s v="10 - FONDO GENERAL"/>
    <s v="(blank)"/>
    <s v="99 - MULTIPROVINCIAL"/>
    <n v="20000000"/>
    <n v="3823591.51"/>
  </r>
  <r>
    <s v="2025"/>
    <x v="0"/>
    <x v="0"/>
    <x v="0"/>
    <x v="0"/>
    <x v="2"/>
    <x v="4"/>
    <x v="45"/>
    <x v="1"/>
    <x v="2"/>
    <x v="28"/>
    <x v="2"/>
    <x v="18"/>
    <x v="0"/>
    <x v="0"/>
    <s v="10 - FONDO GENERAL"/>
    <s v="(blank)"/>
    <s v="99 - MULTIPROVINCIAL"/>
    <n v="0"/>
    <n v="0"/>
  </r>
  <r>
    <s v="2025"/>
    <x v="0"/>
    <x v="0"/>
    <x v="0"/>
    <x v="0"/>
    <x v="2"/>
    <x v="4"/>
    <x v="45"/>
    <x v="1"/>
    <x v="2"/>
    <x v="28"/>
    <x v="2"/>
    <x v="19"/>
    <x v="0"/>
    <x v="0"/>
    <s v="10 - FONDO GENERAL"/>
    <s v="(blank)"/>
    <s v="99 - MULTIPROVINCIAL"/>
    <n v="0"/>
    <n v="0"/>
  </r>
  <r>
    <s v="2025"/>
    <x v="0"/>
    <x v="0"/>
    <x v="0"/>
    <x v="0"/>
    <x v="2"/>
    <x v="4"/>
    <x v="45"/>
    <x v="1"/>
    <x v="2"/>
    <x v="28"/>
    <x v="2"/>
    <x v="20"/>
    <x v="0"/>
    <x v="0"/>
    <s v="10 - FONDO GENERAL"/>
    <s v="(blank)"/>
    <s v="99 - MULTIPROVINCIAL"/>
    <n v="45063000"/>
    <n v="6613222.3700000001"/>
  </r>
  <r>
    <s v="2025"/>
    <x v="0"/>
    <x v="0"/>
    <x v="0"/>
    <x v="0"/>
    <x v="2"/>
    <x v="4"/>
    <x v="45"/>
    <x v="1"/>
    <x v="2"/>
    <x v="28"/>
    <x v="2"/>
    <x v="20"/>
    <x v="0"/>
    <x v="0"/>
    <s v="20 - FONDOS CON DESTINO ESPECÍFICO"/>
    <s v="(blank)"/>
    <s v="99 - MULTIPROVINCIAL"/>
    <n v="0"/>
    <n v="0"/>
  </r>
  <r>
    <s v="2025"/>
    <x v="0"/>
    <x v="0"/>
    <x v="0"/>
    <x v="0"/>
    <x v="2"/>
    <x v="4"/>
    <x v="45"/>
    <x v="1"/>
    <x v="2"/>
    <x v="28"/>
    <x v="2"/>
    <x v="21"/>
    <x v="0"/>
    <x v="0"/>
    <s v="10 - FONDO GENERAL"/>
    <s v="(blank)"/>
    <s v="99 - MULTIPROVINCIAL"/>
    <n v="36945784"/>
    <n v="2745908.6"/>
  </r>
  <r>
    <s v="2025"/>
    <x v="0"/>
    <x v="0"/>
    <x v="0"/>
    <x v="0"/>
    <x v="2"/>
    <x v="4"/>
    <x v="45"/>
    <x v="1"/>
    <x v="2"/>
    <x v="28"/>
    <x v="2"/>
    <x v="21"/>
    <x v="0"/>
    <x v="0"/>
    <s v="20 - FONDOS CON DESTINO ESPECÍFICO"/>
    <s v="(blank)"/>
    <s v="99 - MULTIPROVINCIAL"/>
    <n v="149600000"/>
    <n v="233640"/>
  </r>
  <r>
    <s v="2025"/>
    <x v="0"/>
    <x v="0"/>
    <x v="0"/>
    <x v="0"/>
    <x v="2"/>
    <x v="4"/>
    <x v="46"/>
    <x v="1"/>
    <x v="3"/>
    <x v="27"/>
    <x v="0"/>
    <x v="0"/>
    <x v="0"/>
    <x v="0"/>
    <s v="10 - FONDO GENERAL"/>
    <s v="(blank)"/>
    <s v="99 - MULTIPROVINCIAL"/>
    <n v="41626000"/>
    <n v="9382000"/>
  </r>
  <r>
    <s v="2025"/>
    <x v="0"/>
    <x v="0"/>
    <x v="0"/>
    <x v="0"/>
    <x v="2"/>
    <x v="4"/>
    <x v="46"/>
    <x v="1"/>
    <x v="3"/>
    <x v="27"/>
    <x v="0"/>
    <x v="1"/>
    <x v="0"/>
    <x v="0"/>
    <s v="10 - FONDO GENERAL"/>
    <s v="(blank)"/>
    <s v="99 - MULTIPROVINCIAL"/>
    <n v="7792800"/>
    <n v="1923200"/>
  </r>
  <r>
    <s v="2025"/>
    <x v="0"/>
    <x v="0"/>
    <x v="0"/>
    <x v="0"/>
    <x v="2"/>
    <x v="4"/>
    <x v="46"/>
    <x v="1"/>
    <x v="3"/>
    <x v="27"/>
    <x v="0"/>
    <x v="4"/>
    <x v="0"/>
    <x v="0"/>
    <s v="10 - FONDO GENERAL"/>
    <s v="(blank)"/>
    <s v="99 - MULTIPROVINCIAL"/>
    <n v="2728104"/>
    <n v="666122"/>
  </r>
  <r>
    <s v="2025"/>
    <x v="0"/>
    <x v="0"/>
    <x v="0"/>
    <x v="0"/>
    <x v="2"/>
    <x v="4"/>
    <x v="46"/>
    <x v="1"/>
    <x v="3"/>
    <x v="27"/>
    <x v="1"/>
    <x v="5"/>
    <x v="0"/>
    <x v="0"/>
    <s v="10 - FONDO GENERAL"/>
    <s v="(blank)"/>
    <s v="99 - MULTIPROVINCIAL"/>
    <n v="2241600"/>
    <n v="488976.89"/>
  </r>
  <r>
    <s v="2025"/>
    <x v="0"/>
    <x v="0"/>
    <x v="0"/>
    <x v="0"/>
    <x v="2"/>
    <x v="4"/>
    <x v="46"/>
    <x v="1"/>
    <x v="3"/>
    <x v="27"/>
    <x v="1"/>
    <x v="10"/>
    <x v="0"/>
    <x v="0"/>
    <s v="10 - FONDO GENERAL"/>
    <s v="(blank)"/>
    <s v="99 - MULTIPROVINCIAL"/>
    <n v="15000"/>
    <n v="0"/>
  </r>
  <r>
    <s v="2025"/>
    <x v="0"/>
    <x v="0"/>
    <x v="0"/>
    <x v="0"/>
    <x v="2"/>
    <x v="4"/>
    <x v="46"/>
    <x v="1"/>
    <x v="3"/>
    <x v="27"/>
    <x v="1"/>
    <x v="11"/>
    <x v="0"/>
    <x v="0"/>
    <s v="10 - FONDO GENERAL"/>
    <s v="(blank)"/>
    <s v="99 - MULTIPROVINCIAL"/>
    <n v="1000000"/>
    <n v="0"/>
  </r>
  <r>
    <s v="2025"/>
    <x v="0"/>
    <x v="0"/>
    <x v="0"/>
    <x v="0"/>
    <x v="2"/>
    <x v="4"/>
    <x v="46"/>
    <x v="1"/>
    <x v="3"/>
    <x v="27"/>
    <x v="1"/>
    <x v="12"/>
    <x v="0"/>
    <x v="0"/>
    <s v="10 - FONDO GENERAL"/>
    <s v="(blank)"/>
    <s v="99 - MULTIPROVINCIAL"/>
    <n v="160000"/>
    <n v="0"/>
  </r>
  <r>
    <s v="2025"/>
    <x v="0"/>
    <x v="0"/>
    <x v="0"/>
    <x v="0"/>
    <x v="2"/>
    <x v="4"/>
    <x v="46"/>
    <x v="1"/>
    <x v="3"/>
    <x v="27"/>
    <x v="2"/>
    <x v="16"/>
    <x v="0"/>
    <x v="0"/>
    <s v="10 - FONDO GENERAL"/>
    <s v="(blank)"/>
    <s v="99 - MULTIPROVINCIAL"/>
    <n v="800000"/>
    <n v="120901.5"/>
  </r>
  <r>
    <s v="2025"/>
    <x v="0"/>
    <x v="0"/>
    <x v="0"/>
    <x v="0"/>
    <x v="2"/>
    <x v="4"/>
    <x v="46"/>
    <x v="1"/>
    <x v="3"/>
    <x v="27"/>
    <x v="2"/>
    <x v="17"/>
    <x v="0"/>
    <x v="0"/>
    <s v="10 - FONDO GENERAL"/>
    <s v="(blank)"/>
    <s v="99 - MULTIPROVINCIAL"/>
    <n v="22000000"/>
    <n v="0"/>
  </r>
  <r>
    <s v="2025"/>
    <x v="0"/>
    <x v="0"/>
    <x v="0"/>
    <x v="0"/>
    <x v="2"/>
    <x v="4"/>
    <x v="46"/>
    <x v="1"/>
    <x v="3"/>
    <x v="27"/>
    <x v="2"/>
    <x v="20"/>
    <x v="0"/>
    <x v="0"/>
    <s v="10 - FONDO GENERAL"/>
    <s v="(blank)"/>
    <s v="99 - MULTIPROVINCIAL"/>
    <n v="6158400"/>
    <n v="1534259.99"/>
  </r>
  <r>
    <s v="2025"/>
    <x v="0"/>
    <x v="0"/>
    <x v="0"/>
    <x v="0"/>
    <x v="2"/>
    <x v="4"/>
    <x v="46"/>
    <x v="1"/>
    <x v="3"/>
    <x v="27"/>
    <x v="2"/>
    <x v="21"/>
    <x v="0"/>
    <x v="0"/>
    <s v="10 - FONDO GENERAL"/>
    <s v="(blank)"/>
    <s v="99 - MULTIPROVINCIAL"/>
    <n v="1956278"/>
    <n v="100476.56"/>
  </r>
  <r>
    <s v="2025"/>
    <x v="0"/>
    <x v="0"/>
    <x v="0"/>
    <x v="0"/>
    <x v="2"/>
    <x v="4"/>
    <x v="47"/>
    <x v="0"/>
    <x v="1"/>
    <x v="25"/>
    <x v="0"/>
    <x v="0"/>
    <x v="0"/>
    <x v="0"/>
    <s v="10 - FONDO GENERAL"/>
    <s v="(blank)"/>
    <s v="32 - SANTO DOMINGO"/>
    <n v="10189975"/>
    <n v="2163225"/>
  </r>
  <r>
    <s v="2025"/>
    <x v="0"/>
    <x v="0"/>
    <x v="0"/>
    <x v="0"/>
    <x v="2"/>
    <x v="4"/>
    <x v="47"/>
    <x v="0"/>
    <x v="1"/>
    <x v="25"/>
    <x v="0"/>
    <x v="4"/>
    <x v="0"/>
    <x v="0"/>
    <s v="10 - FONDO GENERAL"/>
    <s v="(blank)"/>
    <s v="32 - SANTO DOMINGO"/>
    <n v="1402000"/>
    <n v="335083.59000000003"/>
  </r>
  <r>
    <s v="2025"/>
    <x v="0"/>
    <x v="0"/>
    <x v="0"/>
    <x v="0"/>
    <x v="2"/>
    <x v="4"/>
    <x v="47"/>
    <x v="0"/>
    <x v="1"/>
    <x v="25"/>
    <x v="1"/>
    <x v="5"/>
    <x v="0"/>
    <x v="0"/>
    <s v="10 - FONDO GENERAL"/>
    <s v="(blank)"/>
    <s v="32 - SANTO DOMINGO"/>
    <n v="2180000"/>
    <n v="791618.91"/>
  </r>
  <r>
    <s v="2025"/>
    <x v="0"/>
    <x v="0"/>
    <x v="0"/>
    <x v="0"/>
    <x v="2"/>
    <x v="4"/>
    <x v="47"/>
    <x v="0"/>
    <x v="1"/>
    <x v="25"/>
    <x v="1"/>
    <x v="9"/>
    <x v="0"/>
    <x v="0"/>
    <s v="10 - FONDO GENERAL"/>
    <s v="(blank)"/>
    <s v="32 - SANTO DOMINGO"/>
    <n v="1008000"/>
    <n v="0"/>
  </r>
  <r>
    <s v="2025"/>
    <x v="0"/>
    <x v="0"/>
    <x v="0"/>
    <x v="0"/>
    <x v="2"/>
    <x v="4"/>
    <x v="47"/>
    <x v="0"/>
    <x v="1"/>
    <x v="25"/>
    <x v="1"/>
    <x v="10"/>
    <x v="0"/>
    <x v="0"/>
    <s v="10 - FONDO GENERAL"/>
    <s v="(blank)"/>
    <s v="32 - SANTO DOMINGO"/>
    <n v="25000"/>
    <n v="0"/>
  </r>
  <r>
    <s v="2025"/>
    <x v="0"/>
    <x v="0"/>
    <x v="0"/>
    <x v="0"/>
    <x v="2"/>
    <x v="4"/>
    <x v="47"/>
    <x v="0"/>
    <x v="1"/>
    <x v="25"/>
    <x v="2"/>
    <x v="14"/>
    <x v="0"/>
    <x v="0"/>
    <s v="10 - FONDO GENERAL"/>
    <s v="(blank)"/>
    <s v="32 - SANTO DOMINGO"/>
    <n v="2220000"/>
    <n v="554733.31000000006"/>
  </r>
  <r>
    <s v="2025"/>
    <x v="0"/>
    <x v="0"/>
    <x v="0"/>
    <x v="0"/>
    <x v="2"/>
    <x v="4"/>
    <x v="47"/>
    <x v="0"/>
    <x v="1"/>
    <x v="25"/>
    <x v="2"/>
    <x v="15"/>
    <x v="0"/>
    <x v="0"/>
    <s v="10 - FONDO GENERAL"/>
    <s v="(blank)"/>
    <s v="32 - SANTO DOMINGO"/>
    <n v="250000"/>
    <n v="0"/>
  </r>
  <r>
    <s v="2025"/>
    <x v="0"/>
    <x v="0"/>
    <x v="0"/>
    <x v="0"/>
    <x v="2"/>
    <x v="4"/>
    <x v="47"/>
    <x v="0"/>
    <x v="1"/>
    <x v="25"/>
    <x v="2"/>
    <x v="16"/>
    <x v="0"/>
    <x v="0"/>
    <s v="10 - FONDO GENERAL"/>
    <s v="(blank)"/>
    <s v="32 - SANTO DOMINGO"/>
    <n v="70000"/>
    <n v="0"/>
  </r>
  <r>
    <s v="2025"/>
    <x v="0"/>
    <x v="0"/>
    <x v="0"/>
    <x v="0"/>
    <x v="2"/>
    <x v="4"/>
    <x v="47"/>
    <x v="0"/>
    <x v="1"/>
    <x v="25"/>
    <x v="2"/>
    <x v="18"/>
    <x v="0"/>
    <x v="0"/>
    <s v="10 - FONDO GENERAL"/>
    <s v="(blank)"/>
    <s v="32 - SANTO DOMINGO"/>
    <n v="100000"/>
    <n v="0"/>
  </r>
  <r>
    <s v="2025"/>
    <x v="0"/>
    <x v="0"/>
    <x v="0"/>
    <x v="0"/>
    <x v="2"/>
    <x v="4"/>
    <x v="47"/>
    <x v="0"/>
    <x v="1"/>
    <x v="25"/>
    <x v="2"/>
    <x v="19"/>
    <x v="0"/>
    <x v="0"/>
    <s v="10 - FONDO GENERAL"/>
    <s v="(blank)"/>
    <s v="32 - SANTO DOMINGO"/>
    <n v="50000"/>
    <n v="0"/>
  </r>
  <r>
    <s v="2025"/>
    <x v="0"/>
    <x v="0"/>
    <x v="0"/>
    <x v="0"/>
    <x v="2"/>
    <x v="4"/>
    <x v="47"/>
    <x v="0"/>
    <x v="1"/>
    <x v="25"/>
    <x v="2"/>
    <x v="20"/>
    <x v="0"/>
    <x v="0"/>
    <s v="10 - FONDO GENERAL"/>
    <s v="(blank)"/>
    <s v="32 - SANTO DOMINGO"/>
    <n v="2520000"/>
    <n v="629561.5"/>
  </r>
  <r>
    <s v="2025"/>
    <x v="0"/>
    <x v="0"/>
    <x v="0"/>
    <x v="0"/>
    <x v="2"/>
    <x v="4"/>
    <x v="47"/>
    <x v="0"/>
    <x v="1"/>
    <x v="25"/>
    <x v="2"/>
    <x v="21"/>
    <x v="0"/>
    <x v="0"/>
    <s v="10 - FONDO GENERAL"/>
    <s v="(blank)"/>
    <s v="32 - SANTO DOMINGO"/>
    <n v="310000"/>
    <n v="0"/>
  </r>
  <r>
    <s v="2025"/>
    <x v="0"/>
    <x v="0"/>
    <x v="0"/>
    <x v="0"/>
    <x v="2"/>
    <x v="4"/>
    <x v="48"/>
    <x v="0"/>
    <x v="1"/>
    <x v="25"/>
    <x v="0"/>
    <x v="0"/>
    <x v="0"/>
    <x v="0"/>
    <s v="10 - FONDO GENERAL"/>
    <s v="(blank)"/>
    <s v="32 - SANTO DOMINGO"/>
    <n v="19016667"/>
    <n v="3978770.2800000003"/>
  </r>
  <r>
    <s v="2025"/>
    <x v="0"/>
    <x v="0"/>
    <x v="0"/>
    <x v="0"/>
    <x v="2"/>
    <x v="4"/>
    <x v="48"/>
    <x v="0"/>
    <x v="1"/>
    <x v="25"/>
    <x v="0"/>
    <x v="4"/>
    <x v="0"/>
    <x v="0"/>
    <s v="10 - FONDO GENERAL"/>
    <s v="(blank)"/>
    <s v="32 - SANTO DOMINGO"/>
    <n v="2633300"/>
    <n v="615732.47999999998"/>
  </r>
  <r>
    <s v="2025"/>
    <x v="0"/>
    <x v="0"/>
    <x v="0"/>
    <x v="0"/>
    <x v="2"/>
    <x v="4"/>
    <x v="48"/>
    <x v="0"/>
    <x v="1"/>
    <x v="25"/>
    <x v="1"/>
    <x v="5"/>
    <x v="0"/>
    <x v="0"/>
    <s v="10 - FONDO GENERAL"/>
    <s v="(blank)"/>
    <s v="32 - SANTO DOMINGO"/>
    <n v="902000"/>
    <n v="315228.27"/>
  </r>
  <r>
    <s v="2025"/>
    <x v="0"/>
    <x v="0"/>
    <x v="0"/>
    <x v="0"/>
    <x v="2"/>
    <x v="4"/>
    <x v="48"/>
    <x v="0"/>
    <x v="1"/>
    <x v="25"/>
    <x v="1"/>
    <x v="6"/>
    <x v="0"/>
    <x v="0"/>
    <s v="10 - FONDO GENERAL"/>
    <s v="(blank)"/>
    <s v="32 - SANTO DOMINGO"/>
    <n v="50000"/>
    <n v="0"/>
  </r>
  <r>
    <s v="2025"/>
    <x v="0"/>
    <x v="0"/>
    <x v="0"/>
    <x v="0"/>
    <x v="2"/>
    <x v="4"/>
    <x v="48"/>
    <x v="0"/>
    <x v="1"/>
    <x v="25"/>
    <x v="1"/>
    <x v="10"/>
    <x v="0"/>
    <x v="0"/>
    <s v="10 - FONDO GENERAL"/>
    <s v="(blank)"/>
    <s v="32 - SANTO DOMINGO"/>
    <n v="263000"/>
    <n v="150317.53"/>
  </r>
  <r>
    <s v="2025"/>
    <x v="0"/>
    <x v="0"/>
    <x v="0"/>
    <x v="0"/>
    <x v="2"/>
    <x v="4"/>
    <x v="48"/>
    <x v="0"/>
    <x v="1"/>
    <x v="25"/>
    <x v="1"/>
    <x v="11"/>
    <x v="0"/>
    <x v="0"/>
    <s v="10 - FONDO GENERAL"/>
    <s v="(blank)"/>
    <s v="32 - SANTO DOMINGO"/>
    <n v="110000"/>
    <n v="0"/>
  </r>
  <r>
    <s v="2025"/>
    <x v="0"/>
    <x v="0"/>
    <x v="0"/>
    <x v="0"/>
    <x v="2"/>
    <x v="4"/>
    <x v="48"/>
    <x v="0"/>
    <x v="1"/>
    <x v="25"/>
    <x v="2"/>
    <x v="14"/>
    <x v="0"/>
    <x v="0"/>
    <s v="10 - FONDO GENERAL"/>
    <s v="(blank)"/>
    <s v="32 - SANTO DOMINGO"/>
    <n v="3350000"/>
    <n v="777955.54"/>
  </r>
  <r>
    <s v="2025"/>
    <x v="0"/>
    <x v="0"/>
    <x v="0"/>
    <x v="0"/>
    <x v="2"/>
    <x v="4"/>
    <x v="48"/>
    <x v="0"/>
    <x v="1"/>
    <x v="25"/>
    <x v="2"/>
    <x v="15"/>
    <x v="0"/>
    <x v="0"/>
    <s v="10 - FONDO GENERAL"/>
    <s v="(blank)"/>
    <s v="32 - SANTO DOMINGO"/>
    <n v="290000"/>
    <n v="17117"/>
  </r>
  <r>
    <s v="2025"/>
    <x v="0"/>
    <x v="0"/>
    <x v="0"/>
    <x v="0"/>
    <x v="2"/>
    <x v="4"/>
    <x v="48"/>
    <x v="0"/>
    <x v="1"/>
    <x v="25"/>
    <x v="2"/>
    <x v="16"/>
    <x v="0"/>
    <x v="0"/>
    <s v="10 - FONDO GENERAL"/>
    <s v="(blank)"/>
    <s v="32 - SANTO DOMINGO"/>
    <n v="110000"/>
    <n v="0"/>
  </r>
  <r>
    <s v="2025"/>
    <x v="0"/>
    <x v="0"/>
    <x v="0"/>
    <x v="0"/>
    <x v="2"/>
    <x v="4"/>
    <x v="48"/>
    <x v="0"/>
    <x v="1"/>
    <x v="25"/>
    <x v="2"/>
    <x v="18"/>
    <x v="0"/>
    <x v="0"/>
    <s v="10 - FONDO GENERAL"/>
    <s v="(blank)"/>
    <s v="32 - SANTO DOMINGO"/>
    <n v="410000"/>
    <n v="0"/>
  </r>
  <r>
    <s v="2025"/>
    <x v="0"/>
    <x v="0"/>
    <x v="0"/>
    <x v="0"/>
    <x v="2"/>
    <x v="4"/>
    <x v="48"/>
    <x v="0"/>
    <x v="1"/>
    <x v="25"/>
    <x v="2"/>
    <x v="19"/>
    <x v="0"/>
    <x v="0"/>
    <s v="10 - FONDO GENERAL"/>
    <s v="(blank)"/>
    <s v="32 - SANTO DOMINGO"/>
    <n v="100000"/>
    <n v="3044.46"/>
  </r>
  <r>
    <s v="2025"/>
    <x v="0"/>
    <x v="0"/>
    <x v="0"/>
    <x v="0"/>
    <x v="2"/>
    <x v="4"/>
    <x v="48"/>
    <x v="0"/>
    <x v="1"/>
    <x v="25"/>
    <x v="2"/>
    <x v="20"/>
    <x v="0"/>
    <x v="0"/>
    <s v="10 - FONDO GENERAL"/>
    <s v="(blank)"/>
    <s v="32 - SANTO DOMINGO"/>
    <n v="1770000"/>
    <n v="194036.49"/>
  </r>
  <r>
    <s v="2025"/>
    <x v="0"/>
    <x v="0"/>
    <x v="0"/>
    <x v="0"/>
    <x v="2"/>
    <x v="4"/>
    <x v="48"/>
    <x v="0"/>
    <x v="1"/>
    <x v="25"/>
    <x v="2"/>
    <x v="21"/>
    <x v="0"/>
    <x v="0"/>
    <s v="10 - FONDO GENERAL"/>
    <s v="(blank)"/>
    <s v="32 - SANTO DOMINGO"/>
    <n v="280000"/>
    <n v="7363"/>
  </r>
  <r>
    <s v="2025"/>
    <x v="0"/>
    <x v="0"/>
    <x v="0"/>
    <x v="0"/>
    <x v="2"/>
    <x v="5"/>
    <x v="49"/>
    <x v="0"/>
    <x v="6"/>
    <x v="29"/>
    <x v="0"/>
    <x v="0"/>
    <x v="0"/>
    <x v="0"/>
    <s v="10 - FONDO GENERAL"/>
    <s v="(blank)"/>
    <s v="99 - MULTIPROVINCIAL"/>
    <n v="6081488987"/>
    <n v="1366423448.21"/>
  </r>
  <r>
    <s v="2025"/>
    <x v="0"/>
    <x v="0"/>
    <x v="0"/>
    <x v="0"/>
    <x v="2"/>
    <x v="5"/>
    <x v="49"/>
    <x v="0"/>
    <x v="6"/>
    <x v="29"/>
    <x v="0"/>
    <x v="1"/>
    <x v="0"/>
    <x v="0"/>
    <s v="10 - FONDO GENERAL"/>
    <s v="(blank)"/>
    <s v="99 - MULTIPROVINCIAL"/>
    <n v="119263787"/>
    <n v="23797234.75"/>
  </r>
  <r>
    <s v="2025"/>
    <x v="0"/>
    <x v="0"/>
    <x v="0"/>
    <x v="0"/>
    <x v="2"/>
    <x v="5"/>
    <x v="49"/>
    <x v="0"/>
    <x v="6"/>
    <x v="29"/>
    <x v="0"/>
    <x v="4"/>
    <x v="0"/>
    <x v="0"/>
    <s v="10 - FONDO GENERAL"/>
    <s v="(blank)"/>
    <s v="99 - MULTIPROVINCIAL"/>
    <n v="444485417"/>
    <n v="107398594.72999999"/>
  </r>
  <r>
    <s v="2025"/>
    <x v="0"/>
    <x v="0"/>
    <x v="0"/>
    <x v="0"/>
    <x v="2"/>
    <x v="5"/>
    <x v="49"/>
    <x v="0"/>
    <x v="6"/>
    <x v="29"/>
    <x v="1"/>
    <x v="5"/>
    <x v="0"/>
    <x v="0"/>
    <s v="10 - FONDO GENERAL"/>
    <s v="(blank)"/>
    <s v="99 - MULTIPROVINCIAL"/>
    <n v="100970547"/>
    <n v="22918735.130000003"/>
  </r>
  <r>
    <s v="2025"/>
    <x v="0"/>
    <x v="0"/>
    <x v="0"/>
    <x v="0"/>
    <x v="2"/>
    <x v="5"/>
    <x v="49"/>
    <x v="0"/>
    <x v="6"/>
    <x v="29"/>
    <x v="1"/>
    <x v="6"/>
    <x v="0"/>
    <x v="0"/>
    <s v="10 - FONDO GENERAL"/>
    <s v="(blank)"/>
    <s v="99 - MULTIPROVINCIAL"/>
    <n v="0"/>
    <n v="405906.74"/>
  </r>
  <r>
    <s v="2025"/>
    <x v="0"/>
    <x v="0"/>
    <x v="0"/>
    <x v="0"/>
    <x v="2"/>
    <x v="5"/>
    <x v="49"/>
    <x v="0"/>
    <x v="6"/>
    <x v="29"/>
    <x v="1"/>
    <x v="6"/>
    <x v="0"/>
    <x v="0"/>
    <s v="20 - FONDOS CON DESTINO ESPECÍFICO"/>
    <s v="(blank)"/>
    <s v="99 - MULTIPROVINCIAL"/>
    <n v="80000"/>
    <n v="0"/>
  </r>
  <r>
    <s v="2025"/>
    <x v="0"/>
    <x v="0"/>
    <x v="0"/>
    <x v="0"/>
    <x v="2"/>
    <x v="5"/>
    <x v="49"/>
    <x v="0"/>
    <x v="6"/>
    <x v="29"/>
    <x v="1"/>
    <x v="7"/>
    <x v="0"/>
    <x v="0"/>
    <s v="10 - FONDO GENERAL"/>
    <s v="(blank)"/>
    <s v="99 - MULTIPROVINCIAL"/>
    <n v="24500000"/>
    <n v="6343321.5999999996"/>
  </r>
  <r>
    <s v="2025"/>
    <x v="0"/>
    <x v="0"/>
    <x v="0"/>
    <x v="0"/>
    <x v="2"/>
    <x v="5"/>
    <x v="49"/>
    <x v="0"/>
    <x v="6"/>
    <x v="29"/>
    <x v="1"/>
    <x v="7"/>
    <x v="0"/>
    <x v="0"/>
    <s v="20 - FONDOS CON DESTINO ESPECÍFICO"/>
    <s v="(blank)"/>
    <s v="99 - MULTIPROVINCIAL"/>
    <n v="900000"/>
    <n v="0"/>
  </r>
  <r>
    <s v="2025"/>
    <x v="0"/>
    <x v="0"/>
    <x v="0"/>
    <x v="0"/>
    <x v="2"/>
    <x v="5"/>
    <x v="49"/>
    <x v="0"/>
    <x v="6"/>
    <x v="29"/>
    <x v="1"/>
    <x v="8"/>
    <x v="0"/>
    <x v="0"/>
    <s v="10 - FONDO GENERAL"/>
    <s v="(blank)"/>
    <s v="99 - MULTIPROVINCIAL"/>
    <n v="6000000"/>
    <n v="795171.38000000012"/>
  </r>
  <r>
    <s v="2025"/>
    <x v="0"/>
    <x v="0"/>
    <x v="0"/>
    <x v="0"/>
    <x v="2"/>
    <x v="5"/>
    <x v="49"/>
    <x v="0"/>
    <x v="6"/>
    <x v="29"/>
    <x v="1"/>
    <x v="8"/>
    <x v="0"/>
    <x v="0"/>
    <s v="20 - FONDOS CON DESTINO ESPECÍFICO"/>
    <s v="(blank)"/>
    <s v="99 - MULTIPROVINCIAL"/>
    <n v="1300000"/>
    <n v="152530.98000000001"/>
  </r>
  <r>
    <s v="2025"/>
    <x v="0"/>
    <x v="0"/>
    <x v="0"/>
    <x v="0"/>
    <x v="2"/>
    <x v="5"/>
    <x v="49"/>
    <x v="0"/>
    <x v="6"/>
    <x v="29"/>
    <x v="1"/>
    <x v="9"/>
    <x v="0"/>
    <x v="0"/>
    <s v="10 - FONDO GENERAL"/>
    <s v="(blank)"/>
    <s v="99 - MULTIPROVINCIAL"/>
    <n v="1000000"/>
    <n v="0"/>
  </r>
  <r>
    <s v="2025"/>
    <x v="0"/>
    <x v="0"/>
    <x v="0"/>
    <x v="0"/>
    <x v="2"/>
    <x v="5"/>
    <x v="49"/>
    <x v="0"/>
    <x v="6"/>
    <x v="29"/>
    <x v="1"/>
    <x v="9"/>
    <x v="0"/>
    <x v="0"/>
    <s v="20 - FONDOS CON DESTINO ESPECÍFICO"/>
    <s v="(blank)"/>
    <s v="99 - MULTIPROVINCIAL"/>
    <n v="1475000"/>
    <n v="65590"/>
  </r>
  <r>
    <s v="2025"/>
    <x v="0"/>
    <x v="0"/>
    <x v="0"/>
    <x v="0"/>
    <x v="2"/>
    <x v="5"/>
    <x v="49"/>
    <x v="0"/>
    <x v="6"/>
    <x v="29"/>
    <x v="1"/>
    <x v="10"/>
    <x v="0"/>
    <x v="0"/>
    <s v="10 - FONDO GENERAL"/>
    <s v="(blank)"/>
    <s v="99 - MULTIPROVINCIAL"/>
    <n v="10906940"/>
    <n v="43974763.609999999"/>
  </r>
  <r>
    <s v="2025"/>
    <x v="0"/>
    <x v="0"/>
    <x v="0"/>
    <x v="0"/>
    <x v="2"/>
    <x v="5"/>
    <x v="49"/>
    <x v="0"/>
    <x v="6"/>
    <x v="29"/>
    <x v="1"/>
    <x v="10"/>
    <x v="0"/>
    <x v="0"/>
    <s v="20 - FONDOS CON DESTINO ESPECÍFICO"/>
    <s v="(blank)"/>
    <s v="99 - MULTIPROVINCIAL"/>
    <n v="3000000"/>
    <n v="3600"/>
  </r>
  <r>
    <s v="2025"/>
    <x v="0"/>
    <x v="0"/>
    <x v="0"/>
    <x v="0"/>
    <x v="2"/>
    <x v="5"/>
    <x v="49"/>
    <x v="0"/>
    <x v="6"/>
    <x v="29"/>
    <x v="1"/>
    <x v="11"/>
    <x v="0"/>
    <x v="0"/>
    <s v="10 - FONDO GENERAL"/>
    <s v="(blank)"/>
    <s v="99 - MULTIPROVINCIAL"/>
    <n v="99663691"/>
    <n v="507215.92"/>
  </r>
  <r>
    <s v="2025"/>
    <x v="0"/>
    <x v="0"/>
    <x v="0"/>
    <x v="0"/>
    <x v="2"/>
    <x v="5"/>
    <x v="49"/>
    <x v="0"/>
    <x v="6"/>
    <x v="29"/>
    <x v="1"/>
    <x v="11"/>
    <x v="0"/>
    <x v="0"/>
    <s v="20 - FONDOS CON DESTINO ESPECÍFICO"/>
    <s v="(blank)"/>
    <s v="99 - MULTIPROVINCIAL"/>
    <n v="3000000"/>
    <n v="0"/>
  </r>
  <r>
    <s v="2025"/>
    <x v="0"/>
    <x v="0"/>
    <x v="0"/>
    <x v="0"/>
    <x v="2"/>
    <x v="5"/>
    <x v="49"/>
    <x v="0"/>
    <x v="6"/>
    <x v="29"/>
    <x v="1"/>
    <x v="12"/>
    <x v="0"/>
    <x v="0"/>
    <s v="10 - FONDO GENERAL"/>
    <s v="(blank)"/>
    <s v="99 - MULTIPROVINCIAL"/>
    <n v="4500000"/>
    <n v="798978"/>
  </r>
  <r>
    <s v="2025"/>
    <x v="0"/>
    <x v="0"/>
    <x v="0"/>
    <x v="0"/>
    <x v="2"/>
    <x v="5"/>
    <x v="49"/>
    <x v="0"/>
    <x v="6"/>
    <x v="29"/>
    <x v="1"/>
    <x v="12"/>
    <x v="0"/>
    <x v="0"/>
    <s v="20 - FONDOS CON DESTINO ESPECÍFICO"/>
    <s v="(blank)"/>
    <s v="99 - MULTIPROVINCIAL"/>
    <n v="3200000"/>
    <n v="2047594"/>
  </r>
  <r>
    <s v="2025"/>
    <x v="0"/>
    <x v="0"/>
    <x v="0"/>
    <x v="0"/>
    <x v="2"/>
    <x v="5"/>
    <x v="49"/>
    <x v="0"/>
    <x v="6"/>
    <x v="29"/>
    <x v="1"/>
    <x v="13"/>
    <x v="0"/>
    <x v="0"/>
    <s v="10 - FONDO GENERAL"/>
    <s v="(blank)"/>
    <s v="99 - MULTIPROVINCIAL"/>
    <n v="850000"/>
    <n v="798071.76"/>
  </r>
  <r>
    <s v="2025"/>
    <x v="0"/>
    <x v="0"/>
    <x v="0"/>
    <x v="0"/>
    <x v="2"/>
    <x v="5"/>
    <x v="49"/>
    <x v="0"/>
    <x v="6"/>
    <x v="29"/>
    <x v="1"/>
    <x v="13"/>
    <x v="0"/>
    <x v="0"/>
    <s v="20 - FONDOS CON DESTINO ESPECÍFICO"/>
    <s v="(blank)"/>
    <s v="99 - MULTIPROVINCIAL"/>
    <n v="170000"/>
    <n v="0"/>
  </r>
  <r>
    <s v="2025"/>
    <x v="0"/>
    <x v="0"/>
    <x v="0"/>
    <x v="0"/>
    <x v="2"/>
    <x v="5"/>
    <x v="49"/>
    <x v="0"/>
    <x v="6"/>
    <x v="29"/>
    <x v="2"/>
    <x v="14"/>
    <x v="0"/>
    <x v="0"/>
    <s v="10 - FONDO GENERAL"/>
    <s v="(blank)"/>
    <s v="99 - MULTIPROVINCIAL"/>
    <n v="261217066"/>
    <n v="62717624.039999992"/>
  </r>
  <r>
    <s v="2025"/>
    <x v="0"/>
    <x v="0"/>
    <x v="0"/>
    <x v="0"/>
    <x v="2"/>
    <x v="5"/>
    <x v="49"/>
    <x v="0"/>
    <x v="6"/>
    <x v="29"/>
    <x v="2"/>
    <x v="14"/>
    <x v="0"/>
    <x v="0"/>
    <s v="20 - FONDOS CON DESTINO ESPECÍFICO"/>
    <s v="(blank)"/>
    <s v="99 - MULTIPROVINCIAL"/>
    <n v="3650000"/>
    <n v="0"/>
  </r>
  <r>
    <s v="2025"/>
    <x v="0"/>
    <x v="0"/>
    <x v="0"/>
    <x v="0"/>
    <x v="2"/>
    <x v="5"/>
    <x v="49"/>
    <x v="0"/>
    <x v="6"/>
    <x v="29"/>
    <x v="2"/>
    <x v="15"/>
    <x v="0"/>
    <x v="0"/>
    <s v="10 - FONDO GENERAL"/>
    <s v="(blank)"/>
    <s v="99 - MULTIPROVINCIAL"/>
    <n v="43980437"/>
    <n v="24601200.089999996"/>
  </r>
  <r>
    <s v="2025"/>
    <x v="0"/>
    <x v="0"/>
    <x v="0"/>
    <x v="0"/>
    <x v="2"/>
    <x v="5"/>
    <x v="49"/>
    <x v="0"/>
    <x v="6"/>
    <x v="29"/>
    <x v="2"/>
    <x v="15"/>
    <x v="0"/>
    <x v="0"/>
    <s v="20 - FONDOS CON DESTINO ESPECÍFICO"/>
    <s v="(blank)"/>
    <s v="99 - MULTIPROVINCIAL"/>
    <n v="4500000"/>
    <n v="2184652"/>
  </r>
  <r>
    <s v="2025"/>
    <x v="0"/>
    <x v="0"/>
    <x v="0"/>
    <x v="0"/>
    <x v="2"/>
    <x v="5"/>
    <x v="49"/>
    <x v="0"/>
    <x v="6"/>
    <x v="29"/>
    <x v="2"/>
    <x v="16"/>
    <x v="0"/>
    <x v="0"/>
    <s v="10 - FONDO GENERAL"/>
    <s v="(blank)"/>
    <s v="99 - MULTIPROVINCIAL"/>
    <n v="9000000"/>
    <n v="307889.32"/>
  </r>
  <r>
    <s v="2025"/>
    <x v="0"/>
    <x v="0"/>
    <x v="0"/>
    <x v="0"/>
    <x v="2"/>
    <x v="5"/>
    <x v="49"/>
    <x v="0"/>
    <x v="6"/>
    <x v="29"/>
    <x v="2"/>
    <x v="16"/>
    <x v="0"/>
    <x v="0"/>
    <s v="20 - FONDOS CON DESTINO ESPECÍFICO"/>
    <s v="(blank)"/>
    <s v="99 - MULTIPROVINCIAL"/>
    <n v="1675000"/>
    <n v="0"/>
  </r>
  <r>
    <s v="2025"/>
    <x v="0"/>
    <x v="0"/>
    <x v="0"/>
    <x v="0"/>
    <x v="2"/>
    <x v="5"/>
    <x v="49"/>
    <x v="0"/>
    <x v="6"/>
    <x v="29"/>
    <x v="2"/>
    <x v="18"/>
    <x v="0"/>
    <x v="0"/>
    <s v="10 - FONDO GENERAL"/>
    <s v="(blank)"/>
    <s v="99 - MULTIPROVINCIAL"/>
    <n v="6800000"/>
    <n v="3663339.5"/>
  </r>
  <r>
    <s v="2025"/>
    <x v="0"/>
    <x v="0"/>
    <x v="0"/>
    <x v="0"/>
    <x v="2"/>
    <x v="5"/>
    <x v="49"/>
    <x v="0"/>
    <x v="6"/>
    <x v="29"/>
    <x v="2"/>
    <x v="19"/>
    <x v="0"/>
    <x v="0"/>
    <s v="10 - FONDO GENERAL"/>
    <s v="(blank)"/>
    <s v="99 - MULTIPROVINCIAL"/>
    <n v="3650000"/>
    <n v="9517860.6000000015"/>
  </r>
  <r>
    <s v="2025"/>
    <x v="0"/>
    <x v="0"/>
    <x v="0"/>
    <x v="0"/>
    <x v="2"/>
    <x v="5"/>
    <x v="49"/>
    <x v="0"/>
    <x v="6"/>
    <x v="29"/>
    <x v="2"/>
    <x v="19"/>
    <x v="0"/>
    <x v="0"/>
    <s v="20 - FONDOS CON DESTINO ESPECÍFICO"/>
    <s v="(blank)"/>
    <s v="99 - MULTIPROVINCIAL"/>
    <n v="340000"/>
    <n v="0"/>
  </r>
  <r>
    <s v="2025"/>
    <x v="0"/>
    <x v="0"/>
    <x v="0"/>
    <x v="0"/>
    <x v="2"/>
    <x v="5"/>
    <x v="49"/>
    <x v="0"/>
    <x v="6"/>
    <x v="29"/>
    <x v="2"/>
    <x v="20"/>
    <x v="0"/>
    <x v="0"/>
    <s v="10 - FONDO GENERAL"/>
    <s v="(blank)"/>
    <s v="99 - MULTIPROVINCIAL"/>
    <n v="365529307"/>
    <n v="52916849.170000009"/>
  </r>
  <r>
    <s v="2025"/>
    <x v="0"/>
    <x v="0"/>
    <x v="0"/>
    <x v="0"/>
    <x v="2"/>
    <x v="5"/>
    <x v="49"/>
    <x v="0"/>
    <x v="6"/>
    <x v="29"/>
    <x v="2"/>
    <x v="20"/>
    <x v="0"/>
    <x v="0"/>
    <s v="20 - FONDOS CON DESTINO ESPECÍFICO"/>
    <s v="(blank)"/>
    <s v="99 - MULTIPROVINCIAL"/>
    <n v="10525000"/>
    <n v="14661.5"/>
  </r>
  <r>
    <s v="2025"/>
    <x v="0"/>
    <x v="0"/>
    <x v="0"/>
    <x v="0"/>
    <x v="2"/>
    <x v="5"/>
    <x v="49"/>
    <x v="0"/>
    <x v="6"/>
    <x v="29"/>
    <x v="2"/>
    <x v="21"/>
    <x v="0"/>
    <x v="0"/>
    <s v="10 - FONDO GENERAL"/>
    <s v="(blank)"/>
    <s v="99 - MULTIPROVINCIAL"/>
    <n v="44843127"/>
    <n v="21457705.939999998"/>
  </r>
  <r>
    <s v="2025"/>
    <x v="0"/>
    <x v="0"/>
    <x v="0"/>
    <x v="0"/>
    <x v="2"/>
    <x v="5"/>
    <x v="49"/>
    <x v="0"/>
    <x v="6"/>
    <x v="29"/>
    <x v="2"/>
    <x v="21"/>
    <x v="0"/>
    <x v="0"/>
    <s v="20 - FONDOS CON DESTINO ESPECÍFICO"/>
    <s v="(blank)"/>
    <s v="99 - MULTIPROVINCIAL"/>
    <n v="6350000"/>
    <n v="242608"/>
  </r>
  <r>
    <s v="2025"/>
    <x v="0"/>
    <x v="0"/>
    <x v="0"/>
    <x v="0"/>
    <x v="2"/>
    <x v="5"/>
    <x v="49"/>
    <x v="1"/>
    <x v="2"/>
    <x v="28"/>
    <x v="0"/>
    <x v="0"/>
    <x v="0"/>
    <x v="0"/>
    <s v="10 - FONDO GENERAL"/>
    <s v="(blank)"/>
    <s v="99 - MULTIPROVINCIAL"/>
    <n v="330652200"/>
    <n v="84729830.700000003"/>
  </r>
  <r>
    <s v="2025"/>
    <x v="0"/>
    <x v="0"/>
    <x v="0"/>
    <x v="0"/>
    <x v="2"/>
    <x v="5"/>
    <x v="49"/>
    <x v="1"/>
    <x v="2"/>
    <x v="28"/>
    <x v="0"/>
    <x v="1"/>
    <x v="0"/>
    <x v="0"/>
    <s v="10 - FONDO GENERAL"/>
    <s v="(blank)"/>
    <s v="99 - MULTIPROVINCIAL"/>
    <n v="4381650"/>
    <n v="1185396.75"/>
  </r>
  <r>
    <s v="2025"/>
    <x v="0"/>
    <x v="0"/>
    <x v="0"/>
    <x v="0"/>
    <x v="2"/>
    <x v="5"/>
    <x v="49"/>
    <x v="1"/>
    <x v="2"/>
    <x v="28"/>
    <x v="2"/>
    <x v="14"/>
    <x v="0"/>
    <x v="0"/>
    <s v="10 - FONDO GENERAL"/>
    <s v="(blank)"/>
    <s v="99 - MULTIPROVINCIAL"/>
    <n v="5609200"/>
    <n v="1748000"/>
  </r>
  <r>
    <s v="2025"/>
    <x v="0"/>
    <x v="0"/>
    <x v="0"/>
    <x v="0"/>
    <x v="2"/>
    <x v="5"/>
    <x v="49"/>
    <x v="1"/>
    <x v="2"/>
    <x v="28"/>
    <x v="2"/>
    <x v="15"/>
    <x v="0"/>
    <x v="0"/>
    <s v="10 - FONDO GENERAL"/>
    <s v="(blank)"/>
    <s v="99 - MULTIPROVINCIAL"/>
    <n v="100000"/>
    <n v="0"/>
  </r>
  <r>
    <s v="2025"/>
    <x v="0"/>
    <x v="0"/>
    <x v="0"/>
    <x v="0"/>
    <x v="2"/>
    <x v="5"/>
    <x v="49"/>
    <x v="1"/>
    <x v="2"/>
    <x v="28"/>
    <x v="2"/>
    <x v="16"/>
    <x v="0"/>
    <x v="0"/>
    <s v="10 - FONDO GENERAL"/>
    <s v="(blank)"/>
    <s v="99 - MULTIPROVINCIAL"/>
    <n v="100000"/>
    <n v="0"/>
  </r>
  <r>
    <s v="2025"/>
    <x v="0"/>
    <x v="0"/>
    <x v="0"/>
    <x v="0"/>
    <x v="2"/>
    <x v="5"/>
    <x v="49"/>
    <x v="1"/>
    <x v="2"/>
    <x v="28"/>
    <x v="2"/>
    <x v="17"/>
    <x v="0"/>
    <x v="0"/>
    <s v="10 - FONDO GENERAL"/>
    <s v="(blank)"/>
    <s v="99 - MULTIPROVINCIAL"/>
    <n v="8985285"/>
    <n v="0"/>
  </r>
  <r>
    <s v="2025"/>
    <x v="0"/>
    <x v="0"/>
    <x v="0"/>
    <x v="0"/>
    <x v="2"/>
    <x v="5"/>
    <x v="49"/>
    <x v="1"/>
    <x v="2"/>
    <x v="28"/>
    <x v="2"/>
    <x v="19"/>
    <x v="0"/>
    <x v="0"/>
    <s v="10 - FONDO GENERAL"/>
    <s v="(blank)"/>
    <s v="99 - MULTIPROVINCIAL"/>
    <n v="200000"/>
    <n v="0"/>
  </r>
  <r>
    <s v="2025"/>
    <x v="0"/>
    <x v="0"/>
    <x v="0"/>
    <x v="0"/>
    <x v="2"/>
    <x v="5"/>
    <x v="49"/>
    <x v="1"/>
    <x v="2"/>
    <x v="28"/>
    <x v="2"/>
    <x v="20"/>
    <x v="0"/>
    <x v="0"/>
    <s v="10 - FONDO GENERAL"/>
    <s v="(blank)"/>
    <s v="99 - MULTIPROVINCIAL"/>
    <n v="880738"/>
    <n v="0"/>
  </r>
  <r>
    <s v="2025"/>
    <x v="0"/>
    <x v="0"/>
    <x v="0"/>
    <x v="0"/>
    <x v="2"/>
    <x v="5"/>
    <x v="49"/>
    <x v="1"/>
    <x v="2"/>
    <x v="28"/>
    <x v="2"/>
    <x v="21"/>
    <x v="0"/>
    <x v="0"/>
    <s v="10 - FONDO GENERAL"/>
    <s v="(blank)"/>
    <s v="99 - MULTIPROVINCIAL"/>
    <n v="6949711"/>
    <n v="6230.4"/>
  </r>
  <r>
    <s v="2025"/>
    <x v="0"/>
    <x v="0"/>
    <x v="0"/>
    <x v="0"/>
    <x v="2"/>
    <x v="5"/>
    <x v="49"/>
    <x v="1"/>
    <x v="9"/>
    <x v="30"/>
    <x v="0"/>
    <x v="0"/>
    <x v="0"/>
    <x v="0"/>
    <s v="10 - FONDO GENERAL"/>
    <s v="(blank)"/>
    <s v="99 - MULTIPROVINCIAL"/>
    <n v="374351856"/>
    <n v="74927627.24000001"/>
  </r>
  <r>
    <s v="2025"/>
    <x v="0"/>
    <x v="0"/>
    <x v="0"/>
    <x v="0"/>
    <x v="2"/>
    <x v="5"/>
    <x v="49"/>
    <x v="1"/>
    <x v="9"/>
    <x v="30"/>
    <x v="0"/>
    <x v="1"/>
    <x v="0"/>
    <x v="0"/>
    <s v="10 - FONDO GENERAL"/>
    <s v="(blank)"/>
    <s v="99 - MULTIPROVINCIAL"/>
    <n v="16320735"/>
    <n v="3130743.75"/>
  </r>
  <r>
    <s v="2025"/>
    <x v="0"/>
    <x v="0"/>
    <x v="0"/>
    <x v="0"/>
    <x v="2"/>
    <x v="5"/>
    <x v="49"/>
    <x v="1"/>
    <x v="9"/>
    <x v="30"/>
    <x v="2"/>
    <x v="21"/>
    <x v="0"/>
    <x v="0"/>
    <s v="10 - FONDO GENERAL"/>
    <s v="(blank)"/>
    <s v="99 - MULTIPROVINCIAL"/>
    <n v="5574280"/>
    <n v="0"/>
  </r>
  <r>
    <s v="2025"/>
    <x v="0"/>
    <x v="0"/>
    <x v="0"/>
    <x v="0"/>
    <x v="2"/>
    <x v="5"/>
    <x v="50"/>
    <x v="0"/>
    <x v="6"/>
    <x v="29"/>
    <x v="0"/>
    <x v="0"/>
    <x v="0"/>
    <x v="0"/>
    <s v="10 - FONDO GENERAL"/>
    <s v="(blank)"/>
    <s v="01 - DISTRITO NACIONAL"/>
    <n v="5268485370"/>
    <n v="1002285503.6800001"/>
  </r>
  <r>
    <s v="2025"/>
    <x v="0"/>
    <x v="0"/>
    <x v="0"/>
    <x v="0"/>
    <x v="2"/>
    <x v="5"/>
    <x v="50"/>
    <x v="0"/>
    <x v="6"/>
    <x v="29"/>
    <x v="0"/>
    <x v="0"/>
    <x v="0"/>
    <x v="0"/>
    <s v="10 - FONDO GENERAL"/>
    <s v="(blank)"/>
    <s v="99 - MULTIPROVINCIAL"/>
    <n v="10291763975"/>
    <n v="2569476474.25"/>
  </r>
  <r>
    <s v="2025"/>
    <x v="0"/>
    <x v="0"/>
    <x v="0"/>
    <x v="0"/>
    <x v="2"/>
    <x v="5"/>
    <x v="50"/>
    <x v="0"/>
    <x v="6"/>
    <x v="29"/>
    <x v="0"/>
    <x v="1"/>
    <x v="0"/>
    <x v="0"/>
    <s v="10 - FONDO GENERAL"/>
    <s v="(blank)"/>
    <s v="01 - DISTRITO NACIONAL"/>
    <n v="177467533"/>
    <n v="45039276.550000004"/>
  </r>
  <r>
    <s v="2025"/>
    <x v="0"/>
    <x v="0"/>
    <x v="0"/>
    <x v="0"/>
    <x v="2"/>
    <x v="5"/>
    <x v="50"/>
    <x v="0"/>
    <x v="6"/>
    <x v="29"/>
    <x v="0"/>
    <x v="1"/>
    <x v="0"/>
    <x v="0"/>
    <s v="10 - FONDO GENERAL"/>
    <s v="(blank)"/>
    <s v="99 - MULTIPROVINCIAL"/>
    <n v="667513258"/>
    <n v="144361788.42000002"/>
  </r>
  <r>
    <s v="2025"/>
    <x v="0"/>
    <x v="0"/>
    <x v="0"/>
    <x v="0"/>
    <x v="2"/>
    <x v="5"/>
    <x v="50"/>
    <x v="0"/>
    <x v="6"/>
    <x v="29"/>
    <x v="0"/>
    <x v="4"/>
    <x v="0"/>
    <x v="0"/>
    <s v="10 - FONDO GENERAL"/>
    <s v="(blank)"/>
    <s v="01 - DISTRITO NACIONAL"/>
    <n v="297282967"/>
    <n v="74682401.11999999"/>
  </r>
  <r>
    <s v="2025"/>
    <x v="0"/>
    <x v="0"/>
    <x v="0"/>
    <x v="0"/>
    <x v="2"/>
    <x v="5"/>
    <x v="50"/>
    <x v="0"/>
    <x v="6"/>
    <x v="29"/>
    <x v="0"/>
    <x v="4"/>
    <x v="0"/>
    <x v="0"/>
    <s v="10 - FONDO GENERAL"/>
    <s v="(blank)"/>
    <s v="99 - MULTIPROVINCIAL"/>
    <n v="734349768"/>
    <n v="184213654.87"/>
  </r>
  <r>
    <s v="2025"/>
    <x v="0"/>
    <x v="0"/>
    <x v="0"/>
    <x v="0"/>
    <x v="2"/>
    <x v="5"/>
    <x v="50"/>
    <x v="0"/>
    <x v="6"/>
    <x v="29"/>
    <x v="1"/>
    <x v="5"/>
    <x v="0"/>
    <x v="0"/>
    <s v="10 - FONDO GENERAL"/>
    <s v="(blank)"/>
    <s v="01 - DISTRITO NACIONAL"/>
    <n v="211638994"/>
    <n v="45315841.959999986"/>
  </r>
  <r>
    <s v="2025"/>
    <x v="0"/>
    <x v="0"/>
    <x v="0"/>
    <x v="0"/>
    <x v="2"/>
    <x v="5"/>
    <x v="50"/>
    <x v="0"/>
    <x v="6"/>
    <x v="29"/>
    <x v="1"/>
    <x v="6"/>
    <x v="0"/>
    <x v="0"/>
    <s v="10 - FONDO GENERAL"/>
    <s v="(blank)"/>
    <s v="99 - MULTIPROVINCIAL"/>
    <n v="200000"/>
    <n v="200988.59"/>
  </r>
  <r>
    <s v="2025"/>
    <x v="0"/>
    <x v="0"/>
    <x v="0"/>
    <x v="0"/>
    <x v="2"/>
    <x v="5"/>
    <x v="50"/>
    <x v="0"/>
    <x v="6"/>
    <x v="29"/>
    <x v="1"/>
    <x v="7"/>
    <x v="0"/>
    <x v="0"/>
    <s v="10 - FONDO GENERAL"/>
    <s v="(blank)"/>
    <s v="01 - DISTRITO NACIONAL"/>
    <n v="36000000"/>
    <n v="11676145"/>
  </r>
  <r>
    <s v="2025"/>
    <x v="0"/>
    <x v="0"/>
    <x v="0"/>
    <x v="0"/>
    <x v="2"/>
    <x v="5"/>
    <x v="50"/>
    <x v="0"/>
    <x v="6"/>
    <x v="29"/>
    <x v="1"/>
    <x v="8"/>
    <x v="0"/>
    <x v="0"/>
    <s v="10 - FONDO GENERAL"/>
    <s v="(blank)"/>
    <s v="99 - MULTIPROVINCIAL"/>
    <n v="1500000"/>
    <n v="727967.95"/>
  </r>
  <r>
    <s v="2025"/>
    <x v="0"/>
    <x v="0"/>
    <x v="0"/>
    <x v="0"/>
    <x v="2"/>
    <x v="5"/>
    <x v="50"/>
    <x v="0"/>
    <x v="6"/>
    <x v="29"/>
    <x v="1"/>
    <x v="9"/>
    <x v="0"/>
    <x v="0"/>
    <s v="10 - FONDO GENERAL"/>
    <s v="(blank)"/>
    <s v="01 - DISTRITO NACIONAL"/>
    <n v="2577120"/>
    <n v="633334.32000000007"/>
  </r>
  <r>
    <s v="2025"/>
    <x v="0"/>
    <x v="0"/>
    <x v="0"/>
    <x v="0"/>
    <x v="2"/>
    <x v="5"/>
    <x v="50"/>
    <x v="0"/>
    <x v="6"/>
    <x v="29"/>
    <x v="1"/>
    <x v="10"/>
    <x v="0"/>
    <x v="0"/>
    <s v="10 - FONDO GENERAL"/>
    <s v="(blank)"/>
    <s v="01 - DISTRITO NACIONAL"/>
    <n v="10000000"/>
    <n v="104000880.27"/>
  </r>
  <r>
    <s v="2025"/>
    <x v="0"/>
    <x v="0"/>
    <x v="0"/>
    <x v="0"/>
    <x v="2"/>
    <x v="5"/>
    <x v="50"/>
    <x v="0"/>
    <x v="6"/>
    <x v="29"/>
    <x v="1"/>
    <x v="11"/>
    <x v="0"/>
    <x v="0"/>
    <s v="10 - FONDO GENERAL"/>
    <s v="(blank)"/>
    <s v="01 - DISTRITO NACIONAL"/>
    <n v="6018000"/>
    <n v="0"/>
  </r>
  <r>
    <s v="2025"/>
    <x v="0"/>
    <x v="0"/>
    <x v="0"/>
    <x v="0"/>
    <x v="2"/>
    <x v="5"/>
    <x v="50"/>
    <x v="0"/>
    <x v="6"/>
    <x v="29"/>
    <x v="1"/>
    <x v="11"/>
    <x v="0"/>
    <x v="0"/>
    <s v="10 - FONDO GENERAL"/>
    <s v="(blank)"/>
    <s v="99 - MULTIPROVINCIAL"/>
    <n v="7406641"/>
    <n v="0"/>
  </r>
  <r>
    <s v="2025"/>
    <x v="0"/>
    <x v="0"/>
    <x v="0"/>
    <x v="0"/>
    <x v="2"/>
    <x v="5"/>
    <x v="50"/>
    <x v="0"/>
    <x v="6"/>
    <x v="29"/>
    <x v="1"/>
    <x v="12"/>
    <x v="0"/>
    <x v="0"/>
    <s v="10 - FONDO GENERAL"/>
    <s v="(blank)"/>
    <s v="01 - DISTRITO NACIONAL"/>
    <n v="4117749"/>
    <n v="775725"/>
  </r>
  <r>
    <s v="2025"/>
    <x v="0"/>
    <x v="0"/>
    <x v="0"/>
    <x v="0"/>
    <x v="2"/>
    <x v="5"/>
    <x v="50"/>
    <x v="0"/>
    <x v="6"/>
    <x v="29"/>
    <x v="1"/>
    <x v="12"/>
    <x v="0"/>
    <x v="0"/>
    <s v="10 - FONDO GENERAL"/>
    <s v="(blank)"/>
    <s v="99 - MULTIPROVINCIAL"/>
    <n v="6000000"/>
    <n v="0"/>
  </r>
  <r>
    <s v="2025"/>
    <x v="0"/>
    <x v="0"/>
    <x v="0"/>
    <x v="0"/>
    <x v="2"/>
    <x v="5"/>
    <x v="50"/>
    <x v="0"/>
    <x v="6"/>
    <x v="29"/>
    <x v="1"/>
    <x v="13"/>
    <x v="0"/>
    <x v="0"/>
    <s v="10 - FONDO GENERAL"/>
    <s v="(blank)"/>
    <s v="99 - MULTIPROVINCIAL"/>
    <n v="0"/>
    <n v="0"/>
  </r>
  <r>
    <s v="2025"/>
    <x v="0"/>
    <x v="0"/>
    <x v="0"/>
    <x v="0"/>
    <x v="2"/>
    <x v="5"/>
    <x v="50"/>
    <x v="0"/>
    <x v="6"/>
    <x v="29"/>
    <x v="2"/>
    <x v="14"/>
    <x v="0"/>
    <x v="0"/>
    <s v="10 - FONDO GENERAL"/>
    <s v="(blank)"/>
    <s v="01 - DISTRITO NACIONAL"/>
    <n v="323206080"/>
    <n v="82570835"/>
  </r>
  <r>
    <s v="2025"/>
    <x v="0"/>
    <x v="0"/>
    <x v="0"/>
    <x v="0"/>
    <x v="2"/>
    <x v="5"/>
    <x v="50"/>
    <x v="0"/>
    <x v="6"/>
    <x v="29"/>
    <x v="2"/>
    <x v="14"/>
    <x v="0"/>
    <x v="0"/>
    <s v="10 - FONDO GENERAL"/>
    <s v="(blank)"/>
    <s v="99 - MULTIPROVINCIAL"/>
    <n v="192808160"/>
    <n v="47207084.620000005"/>
  </r>
  <r>
    <s v="2025"/>
    <x v="0"/>
    <x v="0"/>
    <x v="0"/>
    <x v="0"/>
    <x v="2"/>
    <x v="5"/>
    <x v="50"/>
    <x v="0"/>
    <x v="6"/>
    <x v="29"/>
    <x v="2"/>
    <x v="14"/>
    <x v="0"/>
    <x v="0"/>
    <s v="20 - FONDOS CON DESTINO ESPECÍFICO"/>
    <s v="(blank)"/>
    <s v="01 - DISTRITO NACIONAL"/>
    <n v="1500000"/>
    <n v="0"/>
  </r>
  <r>
    <s v="2025"/>
    <x v="0"/>
    <x v="0"/>
    <x v="0"/>
    <x v="0"/>
    <x v="2"/>
    <x v="5"/>
    <x v="50"/>
    <x v="0"/>
    <x v="6"/>
    <x v="29"/>
    <x v="2"/>
    <x v="15"/>
    <x v="0"/>
    <x v="0"/>
    <s v="10 - FONDO GENERAL"/>
    <s v="(blank)"/>
    <s v="99 - MULTIPROVINCIAL"/>
    <n v="114905888"/>
    <n v="68942054.780000001"/>
  </r>
  <r>
    <s v="2025"/>
    <x v="0"/>
    <x v="0"/>
    <x v="0"/>
    <x v="0"/>
    <x v="2"/>
    <x v="5"/>
    <x v="50"/>
    <x v="0"/>
    <x v="6"/>
    <x v="29"/>
    <x v="2"/>
    <x v="15"/>
    <x v="0"/>
    <x v="0"/>
    <s v="20 - FONDOS CON DESTINO ESPECÍFICO"/>
    <s v="(blank)"/>
    <s v="01 - DISTRITO NACIONAL"/>
    <n v="12650000"/>
    <n v="1426620"/>
  </r>
  <r>
    <s v="2025"/>
    <x v="0"/>
    <x v="0"/>
    <x v="0"/>
    <x v="0"/>
    <x v="2"/>
    <x v="5"/>
    <x v="50"/>
    <x v="0"/>
    <x v="6"/>
    <x v="29"/>
    <x v="2"/>
    <x v="16"/>
    <x v="0"/>
    <x v="0"/>
    <s v="10 - FONDO GENERAL"/>
    <s v="(blank)"/>
    <s v="99 - MULTIPROVINCIAL"/>
    <n v="13000000"/>
    <n v="1263673.8"/>
  </r>
  <r>
    <s v="2025"/>
    <x v="0"/>
    <x v="0"/>
    <x v="0"/>
    <x v="0"/>
    <x v="2"/>
    <x v="5"/>
    <x v="50"/>
    <x v="0"/>
    <x v="6"/>
    <x v="29"/>
    <x v="2"/>
    <x v="17"/>
    <x v="0"/>
    <x v="0"/>
    <s v="10 - FONDO GENERAL"/>
    <s v="(blank)"/>
    <s v="99 - MULTIPROVINCIAL"/>
    <n v="1500000"/>
    <n v="0"/>
  </r>
  <r>
    <s v="2025"/>
    <x v="0"/>
    <x v="0"/>
    <x v="0"/>
    <x v="0"/>
    <x v="2"/>
    <x v="5"/>
    <x v="50"/>
    <x v="0"/>
    <x v="6"/>
    <x v="29"/>
    <x v="2"/>
    <x v="18"/>
    <x v="0"/>
    <x v="0"/>
    <s v="10 - FONDO GENERAL"/>
    <s v="(blank)"/>
    <s v="99 - MULTIPROVINCIAL"/>
    <n v="8850000"/>
    <n v="1816366.92"/>
  </r>
  <r>
    <s v="2025"/>
    <x v="0"/>
    <x v="0"/>
    <x v="0"/>
    <x v="0"/>
    <x v="2"/>
    <x v="5"/>
    <x v="50"/>
    <x v="0"/>
    <x v="6"/>
    <x v="29"/>
    <x v="2"/>
    <x v="18"/>
    <x v="0"/>
    <x v="0"/>
    <s v="20 - FONDOS CON DESTINO ESPECÍFICO"/>
    <s v="(blank)"/>
    <s v="01 - DISTRITO NACIONAL"/>
    <n v="4404374"/>
    <n v="0"/>
  </r>
  <r>
    <s v="2025"/>
    <x v="0"/>
    <x v="0"/>
    <x v="0"/>
    <x v="0"/>
    <x v="2"/>
    <x v="5"/>
    <x v="50"/>
    <x v="0"/>
    <x v="6"/>
    <x v="29"/>
    <x v="2"/>
    <x v="19"/>
    <x v="0"/>
    <x v="0"/>
    <s v="10 - FONDO GENERAL"/>
    <s v="(blank)"/>
    <s v="99 - MULTIPROVINCIAL"/>
    <n v="7581560"/>
    <n v="2744634.91"/>
  </r>
  <r>
    <s v="2025"/>
    <x v="0"/>
    <x v="0"/>
    <x v="0"/>
    <x v="0"/>
    <x v="2"/>
    <x v="5"/>
    <x v="50"/>
    <x v="0"/>
    <x v="6"/>
    <x v="29"/>
    <x v="2"/>
    <x v="19"/>
    <x v="0"/>
    <x v="0"/>
    <s v="20 - FONDOS CON DESTINO ESPECÍFICO"/>
    <s v="(blank)"/>
    <s v="01 - DISTRITO NACIONAL"/>
    <n v="0"/>
    <n v="0"/>
  </r>
  <r>
    <s v="2025"/>
    <x v="0"/>
    <x v="0"/>
    <x v="0"/>
    <x v="0"/>
    <x v="2"/>
    <x v="5"/>
    <x v="50"/>
    <x v="0"/>
    <x v="6"/>
    <x v="29"/>
    <x v="2"/>
    <x v="20"/>
    <x v="0"/>
    <x v="0"/>
    <s v="10 - FONDO GENERAL"/>
    <s v="(blank)"/>
    <s v="01 - DISTRITO NACIONAL"/>
    <n v="46959696"/>
    <n v="2825819.7900000005"/>
  </r>
  <r>
    <s v="2025"/>
    <x v="0"/>
    <x v="0"/>
    <x v="0"/>
    <x v="0"/>
    <x v="2"/>
    <x v="5"/>
    <x v="50"/>
    <x v="0"/>
    <x v="6"/>
    <x v="29"/>
    <x v="2"/>
    <x v="20"/>
    <x v="0"/>
    <x v="0"/>
    <s v="10 - FONDO GENERAL"/>
    <s v="(blank)"/>
    <s v="99 - MULTIPROVINCIAL"/>
    <n v="132468294"/>
    <n v="38710610.469999999"/>
  </r>
  <r>
    <s v="2025"/>
    <x v="0"/>
    <x v="0"/>
    <x v="0"/>
    <x v="0"/>
    <x v="2"/>
    <x v="5"/>
    <x v="50"/>
    <x v="0"/>
    <x v="6"/>
    <x v="29"/>
    <x v="2"/>
    <x v="20"/>
    <x v="0"/>
    <x v="0"/>
    <s v="20 - FONDOS CON DESTINO ESPECÍFICO"/>
    <s v="(blank)"/>
    <s v="01 - DISTRITO NACIONAL"/>
    <n v="2500000"/>
    <n v="232745.56"/>
  </r>
  <r>
    <s v="2025"/>
    <x v="0"/>
    <x v="0"/>
    <x v="0"/>
    <x v="0"/>
    <x v="2"/>
    <x v="5"/>
    <x v="50"/>
    <x v="0"/>
    <x v="6"/>
    <x v="29"/>
    <x v="2"/>
    <x v="21"/>
    <x v="0"/>
    <x v="0"/>
    <s v="10 - FONDO GENERAL"/>
    <s v="(blank)"/>
    <s v="99 - MULTIPROVINCIAL"/>
    <n v="33055571"/>
    <n v="18361793.690000001"/>
  </r>
  <r>
    <s v="2025"/>
    <x v="0"/>
    <x v="0"/>
    <x v="0"/>
    <x v="0"/>
    <x v="2"/>
    <x v="5"/>
    <x v="50"/>
    <x v="0"/>
    <x v="6"/>
    <x v="29"/>
    <x v="2"/>
    <x v="21"/>
    <x v="0"/>
    <x v="0"/>
    <s v="20 - FONDOS CON DESTINO ESPECÍFICO"/>
    <s v="(blank)"/>
    <s v="01 - DISTRITO NACIONAL"/>
    <n v="8600000"/>
    <n v="0"/>
  </r>
  <r>
    <s v="2025"/>
    <x v="0"/>
    <x v="0"/>
    <x v="0"/>
    <x v="0"/>
    <x v="2"/>
    <x v="5"/>
    <x v="51"/>
    <x v="0"/>
    <x v="6"/>
    <x v="29"/>
    <x v="0"/>
    <x v="0"/>
    <x v="0"/>
    <x v="0"/>
    <s v="10 - FONDO GENERAL"/>
    <s v="(blank)"/>
    <s v="99 - MULTIPROVINCIAL"/>
    <n v="8150299865"/>
    <n v="1875531696.2199996"/>
  </r>
  <r>
    <s v="2025"/>
    <x v="0"/>
    <x v="0"/>
    <x v="0"/>
    <x v="0"/>
    <x v="2"/>
    <x v="5"/>
    <x v="51"/>
    <x v="0"/>
    <x v="6"/>
    <x v="29"/>
    <x v="0"/>
    <x v="1"/>
    <x v="0"/>
    <x v="0"/>
    <s v="10 - FONDO GENERAL"/>
    <s v="(blank)"/>
    <s v="99 - MULTIPROVINCIAL"/>
    <n v="447228288"/>
    <n v="99604238.25"/>
  </r>
  <r>
    <s v="2025"/>
    <x v="0"/>
    <x v="0"/>
    <x v="0"/>
    <x v="0"/>
    <x v="2"/>
    <x v="5"/>
    <x v="51"/>
    <x v="0"/>
    <x v="6"/>
    <x v="29"/>
    <x v="0"/>
    <x v="4"/>
    <x v="0"/>
    <x v="0"/>
    <s v="10 - FONDO GENERAL"/>
    <s v="(blank)"/>
    <s v="99 - MULTIPROVINCIAL"/>
    <n v="525331687"/>
    <n v="131798667.59999999"/>
  </r>
  <r>
    <s v="2025"/>
    <x v="0"/>
    <x v="0"/>
    <x v="0"/>
    <x v="0"/>
    <x v="2"/>
    <x v="5"/>
    <x v="51"/>
    <x v="0"/>
    <x v="6"/>
    <x v="29"/>
    <x v="1"/>
    <x v="5"/>
    <x v="0"/>
    <x v="0"/>
    <s v="10 - FONDO GENERAL"/>
    <s v="(blank)"/>
    <s v="99 - MULTIPROVINCIAL"/>
    <n v="225015434"/>
    <n v="42916749.230000004"/>
  </r>
  <r>
    <s v="2025"/>
    <x v="0"/>
    <x v="0"/>
    <x v="0"/>
    <x v="0"/>
    <x v="2"/>
    <x v="5"/>
    <x v="51"/>
    <x v="0"/>
    <x v="6"/>
    <x v="29"/>
    <x v="1"/>
    <x v="6"/>
    <x v="0"/>
    <x v="0"/>
    <s v="10 - FONDO GENERAL"/>
    <s v="(blank)"/>
    <s v="99 - MULTIPROVINCIAL"/>
    <n v="500000"/>
    <n v="162214.93"/>
  </r>
  <r>
    <s v="2025"/>
    <x v="0"/>
    <x v="0"/>
    <x v="0"/>
    <x v="0"/>
    <x v="2"/>
    <x v="5"/>
    <x v="51"/>
    <x v="0"/>
    <x v="6"/>
    <x v="29"/>
    <x v="1"/>
    <x v="7"/>
    <x v="0"/>
    <x v="0"/>
    <s v="10 - FONDO GENERAL"/>
    <s v="(blank)"/>
    <s v="99 - MULTIPROVINCIAL"/>
    <n v="62588907"/>
    <n v="13592218.1"/>
  </r>
  <r>
    <s v="2025"/>
    <x v="0"/>
    <x v="0"/>
    <x v="0"/>
    <x v="0"/>
    <x v="2"/>
    <x v="5"/>
    <x v="51"/>
    <x v="0"/>
    <x v="6"/>
    <x v="29"/>
    <x v="1"/>
    <x v="8"/>
    <x v="0"/>
    <x v="0"/>
    <s v="10 - FONDO GENERAL"/>
    <s v="(blank)"/>
    <s v="99 - MULTIPROVINCIAL"/>
    <n v="8000000"/>
    <n v="2027554.55"/>
  </r>
  <r>
    <s v="2025"/>
    <x v="0"/>
    <x v="0"/>
    <x v="0"/>
    <x v="0"/>
    <x v="2"/>
    <x v="5"/>
    <x v="51"/>
    <x v="0"/>
    <x v="6"/>
    <x v="29"/>
    <x v="1"/>
    <x v="9"/>
    <x v="0"/>
    <x v="0"/>
    <s v="10 - FONDO GENERAL"/>
    <s v="(blank)"/>
    <s v="99 - MULTIPROVINCIAL"/>
    <n v="1920000"/>
    <n v="1110857.6000000001"/>
  </r>
  <r>
    <s v="2025"/>
    <x v="0"/>
    <x v="0"/>
    <x v="0"/>
    <x v="0"/>
    <x v="2"/>
    <x v="5"/>
    <x v="51"/>
    <x v="0"/>
    <x v="6"/>
    <x v="29"/>
    <x v="1"/>
    <x v="10"/>
    <x v="0"/>
    <x v="0"/>
    <s v="10 - FONDO GENERAL"/>
    <s v="(blank)"/>
    <s v="99 - MULTIPROVINCIAL"/>
    <n v="156210742"/>
    <n v="207293751.16"/>
  </r>
  <r>
    <s v="2025"/>
    <x v="0"/>
    <x v="0"/>
    <x v="0"/>
    <x v="0"/>
    <x v="2"/>
    <x v="5"/>
    <x v="51"/>
    <x v="0"/>
    <x v="6"/>
    <x v="29"/>
    <x v="1"/>
    <x v="10"/>
    <x v="0"/>
    <x v="0"/>
    <s v="20 - FONDOS CON DESTINO ESPECÍFICO"/>
    <s v="(blank)"/>
    <s v="99 - MULTIPROVINCIAL"/>
    <n v="161401085"/>
    <n v="10336979.6"/>
  </r>
  <r>
    <s v="2025"/>
    <x v="0"/>
    <x v="0"/>
    <x v="0"/>
    <x v="0"/>
    <x v="2"/>
    <x v="5"/>
    <x v="51"/>
    <x v="0"/>
    <x v="6"/>
    <x v="29"/>
    <x v="1"/>
    <x v="11"/>
    <x v="0"/>
    <x v="0"/>
    <s v="10 - FONDO GENERAL"/>
    <s v="(blank)"/>
    <s v="99 - MULTIPROVINCIAL"/>
    <n v="4431000"/>
    <n v="984999.5"/>
  </r>
  <r>
    <s v="2025"/>
    <x v="0"/>
    <x v="0"/>
    <x v="0"/>
    <x v="0"/>
    <x v="2"/>
    <x v="5"/>
    <x v="51"/>
    <x v="0"/>
    <x v="6"/>
    <x v="29"/>
    <x v="1"/>
    <x v="11"/>
    <x v="0"/>
    <x v="0"/>
    <s v="20 - FONDOS CON DESTINO ESPECÍFICO"/>
    <s v="(blank)"/>
    <s v="99 - MULTIPROVINCIAL"/>
    <n v="0"/>
    <n v="0"/>
  </r>
  <r>
    <s v="2025"/>
    <x v="0"/>
    <x v="0"/>
    <x v="0"/>
    <x v="0"/>
    <x v="2"/>
    <x v="5"/>
    <x v="51"/>
    <x v="0"/>
    <x v="6"/>
    <x v="29"/>
    <x v="1"/>
    <x v="12"/>
    <x v="0"/>
    <x v="0"/>
    <s v="10 - FONDO GENERAL"/>
    <s v="(blank)"/>
    <s v="99 - MULTIPROVINCIAL"/>
    <n v="3546200"/>
    <n v="0"/>
  </r>
  <r>
    <s v="2025"/>
    <x v="0"/>
    <x v="0"/>
    <x v="0"/>
    <x v="0"/>
    <x v="2"/>
    <x v="5"/>
    <x v="51"/>
    <x v="0"/>
    <x v="6"/>
    <x v="29"/>
    <x v="1"/>
    <x v="12"/>
    <x v="0"/>
    <x v="0"/>
    <s v="20 - FONDOS CON DESTINO ESPECÍFICO"/>
    <s v="(blank)"/>
    <s v="99 - MULTIPROVINCIAL"/>
    <n v="0"/>
    <n v="35033207.909999996"/>
  </r>
  <r>
    <s v="2025"/>
    <x v="0"/>
    <x v="0"/>
    <x v="0"/>
    <x v="0"/>
    <x v="2"/>
    <x v="5"/>
    <x v="51"/>
    <x v="0"/>
    <x v="6"/>
    <x v="29"/>
    <x v="1"/>
    <x v="13"/>
    <x v="0"/>
    <x v="0"/>
    <s v="10 - FONDO GENERAL"/>
    <s v="(blank)"/>
    <s v="99 - MULTIPROVINCIAL"/>
    <n v="0"/>
    <n v="0"/>
  </r>
  <r>
    <s v="2025"/>
    <x v="0"/>
    <x v="0"/>
    <x v="0"/>
    <x v="0"/>
    <x v="2"/>
    <x v="5"/>
    <x v="51"/>
    <x v="0"/>
    <x v="6"/>
    <x v="29"/>
    <x v="2"/>
    <x v="14"/>
    <x v="0"/>
    <x v="0"/>
    <s v="10 - FONDO GENERAL"/>
    <s v="(blank)"/>
    <s v="99 - MULTIPROVINCIAL"/>
    <n v="245200000"/>
    <n v="61131613.979999997"/>
  </r>
  <r>
    <s v="2025"/>
    <x v="0"/>
    <x v="0"/>
    <x v="0"/>
    <x v="0"/>
    <x v="2"/>
    <x v="5"/>
    <x v="51"/>
    <x v="0"/>
    <x v="6"/>
    <x v="29"/>
    <x v="2"/>
    <x v="15"/>
    <x v="0"/>
    <x v="0"/>
    <s v="10 - FONDO GENERAL"/>
    <s v="(blank)"/>
    <s v="99 - MULTIPROVINCIAL"/>
    <n v="10000000"/>
    <n v="16356163.4"/>
  </r>
  <r>
    <s v="2025"/>
    <x v="0"/>
    <x v="0"/>
    <x v="0"/>
    <x v="0"/>
    <x v="2"/>
    <x v="5"/>
    <x v="51"/>
    <x v="0"/>
    <x v="6"/>
    <x v="29"/>
    <x v="2"/>
    <x v="16"/>
    <x v="0"/>
    <x v="0"/>
    <s v="10 - FONDO GENERAL"/>
    <s v="(blank)"/>
    <s v="99 - MULTIPROVINCIAL"/>
    <n v="4400000"/>
    <n v="43070"/>
  </r>
  <r>
    <s v="2025"/>
    <x v="0"/>
    <x v="0"/>
    <x v="0"/>
    <x v="0"/>
    <x v="2"/>
    <x v="5"/>
    <x v="51"/>
    <x v="0"/>
    <x v="6"/>
    <x v="29"/>
    <x v="2"/>
    <x v="17"/>
    <x v="0"/>
    <x v="0"/>
    <s v="10 - FONDO GENERAL"/>
    <s v="(blank)"/>
    <s v="99 - MULTIPROVINCIAL"/>
    <n v="30000"/>
    <n v="0"/>
  </r>
  <r>
    <s v="2025"/>
    <x v="0"/>
    <x v="0"/>
    <x v="0"/>
    <x v="0"/>
    <x v="2"/>
    <x v="5"/>
    <x v="51"/>
    <x v="0"/>
    <x v="6"/>
    <x v="29"/>
    <x v="2"/>
    <x v="18"/>
    <x v="0"/>
    <x v="0"/>
    <s v="10 - FONDO GENERAL"/>
    <s v="(blank)"/>
    <s v="99 - MULTIPROVINCIAL"/>
    <n v="4200000"/>
    <n v="0"/>
  </r>
  <r>
    <s v="2025"/>
    <x v="0"/>
    <x v="0"/>
    <x v="0"/>
    <x v="0"/>
    <x v="2"/>
    <x v="5"/>
    <x v="51"/>
    <x v="0"/>
    <x v="6"/>
    <x v="29"/>
    <x v="2"/>
    <x v="18"/>
    <x v="0"/>
    <x v="0"/>
    <s v="20 - FONDOS CON DESTINO ESPECÍFICO"/>
    <s v="(blank)"/>
    <s v="99 - MULTIPROVINCIAL"/>
    <n v="0"/>
    <n v="1275001.6100000001"/>
  </r>
  <r>
    <s v="2025"/>
    <x v="0"/>
    <x v="0"/>
    <x v="0"/>
    <x v="0"/>
    <x v="2"/>
    <x v="5"/>
    <x v="51"/>
    <x v="0"/>
    <x v="6"/>
    <x v="29"/>
    <x v="2"/>
    <x v="19"/>
    <x v="0"/>
    <x v="0"/>
    <s v="10 - FONDO GENERAL"/>
    <s v="(blank)"/>
    <s v="99 - MULTIPROVINCIAL"/>
    <n v="6551000"/>
    <n v="438048.98"/>
  </r>
  <r>
    <s v="2025"/>
    <x v="0"/>
    <x v="0"/>
    <x v="0"/>
    <x v="0"/>
    <x v="2"/>
    <x v="5"/>
    <x v="51"/>
    <x v="0"/>
    <x v="6"/>
    <x v="29"/>
    <x v="2"/>
    <x v="20"/>
    <x v="0"/>
    <x v="0"/>
    <s v="10 - FONDO GENERAL"/>
    <s v="(blank)"/>
    <s v="99 - MULTIPROVINCIAL"/>
    <n v="240150569"/>
    <n v="15395281.490000002"/>
  </r>
  <r>
    <s v="2025"/>
    <x v="0"/>
    <x v="0"/>
    <x v="0"/>
    <x v="0"/>
    <x v="2"/>
    <x v="5"/>
    <x v="51"/>
    <x v="0"/>
    <x v="6"/>
    <x v="29"/>
    <x v="2"/>
    <x v="20"/>
    <x v="0"/>
    <x v="0"/>
    <s v="20 - FONDOS CON DESTINO ESPECÍFICO"/>
    <s v="(blank)"/>
    <s v="99 - MULTIPROVINCIAL"/>
    <n v="0"/>
    <n v="115603.55"/>
  </r>
  <r>
    <s v="2025"/>
    <x v="0"/>
    <x v="0"/>
    <x v="0"/>
    <x v="0"/>
    <x v="2"/>
    <x v="5"/>
    <x v="51"/>
    <x v="0"/>
    <x v="6"/>
    <x v="29"/>
    <x v="2"/>
    <x v="21"/>
    <x v="0"/>
    <x v="0"/>
    <s v="10 - FONDO GENERAL"/>
    <s v="(blank)"/>
    <s v="99 - MULTIPROVINCIAL"/>
    <n v="18252327"/>
    <n v="14998835.949999997"/>
  </r>
  <r>
    <s v="2025"/>
    <x v="0"/>
    <x v="0"/>
    <x v="0"/>
    <x v="0"/>
    <x v="2"/>
    <x v="5"/>
    <x v="51"/>
    <x v="0"/>
    <x v="6"/>
    <x v="29"/>
    <x v="2"/>
    <x v="21"/>
    <x v="0"/>
    <x v="0"/>
    <s v="20 - FONDOS CON DESTINO ESPECÍFICO"/>
    <s v="(blank)"/>
    <s v="99 - MULTIPROVINCIAL"/>
    <n v="1918256214"/>
    <n v="87611062.219999999"/>
  </r>
  <r>
    <s v="2025"/>
    <x v="0"/>
    <x v="0"/>
    <x v="0"/>
    <x v="0"/>
    <x v="2"/>
    <x v="5"/>
    <x v="52"/>
    <x v="0"/>
    <x v="6"/>
    <x v="29"/>
    <x v="0"/>
    <x v="0"/>
    <x v="0"/>
    <x v="0"/>
    <s v="10 - FONDO GENERAL"/>
    <s v="(blank)"/>
    <s v="99 - MULTIPROVINCIAL"/>
    <n v="1456319181"/>
    <n v="295451636.05999994"/>
  </r>
  <r>
    <s v="2025"/>
    <x v="0"/>
    <x v="0"/>
    <x v="0"/>
    <x v="0"/>
    <x v="2"/>
    <x v="5"/>
    <x v="52"/>
    <x v="0"/>
    <x v="6"/>
    <x v="29"/>
    <x v="0"/>
    <x v="0"/>
    <x v="0"/>
    <x v="0"/>
    <s v="20 - FONDOS CON DESTINO ESPECÍFICO"/>
    <s v="(blank)"/>
    <s v="99 - MULTIPROVINCIAL"/>
    <n v="7332000"/>
    <n v="0"/>
  </r>
  <r>
    <s v="2025"/>
    <x v="0"/>
    <x v="0"/>
    <x v="0"/>
    <x v="0"/>
    <x v="2"/>
    <x v="5"/>
    <x v="52"/>
    <x v="0"/>
    <x v="6"/>
    <x v="29"/>
    <x v="0"/>
    <x v="1"/>
    <x v="0"/>
    <x v="0"/>
    <s v="10 - FONDO GENERAL"/>
    <s v="(blank)"/>
    <s v="99 - MULTIPROVINCIAL"/>
    <n v="36715695"/>
    <n v="129127806.25"/>
  </r>
  <r>
    <s v="2025"/>
    <x v="0"/>
    <x v="0"/>
    <x v="0"/>
    <x v="0"/>
    <x v="2"/>
    <x v="5"/>
    <x v="52"/>
    <x v="0"/>
    <x v="6"/>
    <x v="29"/>
    <x v="0"/>
    <x v="4"/>
    <x v="0"/>
    <x v="0"/>
    <s v="10 - FONDO GENERAL"/>
    <s v="(blank)"/>
    <s v="99 - MULTIPROVINCIAL"/>
    <n v="14730605"/>
    <n v="3774376.1100000003"/>
  </r>
  <r>
    <s v="2025"/>
    <x v="0"/>
    <x v="0"/>
    <x v="0"/>
    <x v="0"/>
    <x v="2"/>
    <x v="5"/>
    <x v="52"/>
    <x v="0"/>
    <x v="6"/>
    <x v="29"/>
    <x v="0"/>
    <x v="4"/>
    <x v="0"/>
    <x v="0"/>
    <s v="20 - FONDOS CON DESTINO ESPECÍFICO"/>
    <s v="(blank)"/>
    <s v="99 - MULTIPROVINCIAL"/>
    <n v="561068"/>
    <n v="0"/>
  </r>
  <r>
    <s v="2025"/>
    <x v="0"/>
    <x v="0"/>
    <x v="0"/>
    <x v="0"/>
    <x v="2"/>
    <x v="5"/>
    <x v="52"/>
    <x v="0"/>
    <x v="6"/>
    <x v="29"/>
    <x v="1"/>
    <x v="5"/>
    <x v="0"/>
    <x v="0"/>
    <s v="10 - FONDO GENERAL"/>
    <s v="(blank)"/>
    <s v="99 - MULTIPROVINCIAL"/>
    <n v="165496780"/>
    <n v="37544442.599999994"/>
  </r>
  <r>
    <s v="2025"/>
    <x v="0"/>
    <x v="0"/>
    <x v="0"/>
    <x v="0"/>
    <x v="2"/>
    <x v="5"/>
    <x v="52"/>
    <x v="0"/>
    <x v="6"/>
    <x v="29"/>
    <x v="1"/>
    <x v="6"/>
    <x v="0"/>
    <x v="0"/>
    <s v="10 - FONDO GENERAL"/>
    <s v="(blank)"/>
    <s v="99 - MULTIPROVINCIAL"/>
    <n v="4700000"/>
    <n v="1177564.6000000001"/>
  </r>
  <r>
    <s v="2025"/>
    <x v="0"/>
    <x v="0"/>
    <x v="0"/>
    <x v="0"/>
    <x v="2"/>
    <x v="5"/>
    <x v="52"/>
    <x v="0"/>
    <x v="6"/>
    <x v="29"/>
    <x v="1"/>
    <x v="7"/>
    <x v="0"/>
    <x v="0"/>
    <s v="10 - FONDO GENERAL"/>
    <s v="(blank)"/>
    <s v="99 - MULTIPROVINCIAL"/>
    <n v="165270800"/>
    <n v="39124762.639999993"/>
  </r>
  <r>
    <s v="2025"/>
    <x v="0"/>
    <x v="0"/>
    <x v="0"/>
    <x v="0"/>
    <x v="2"/>
    <x v="5"/>
    <x v="52"/>
    <x v="0"/>
    <x v="6"/>
    <x v="29"/>
    <x v="1"/>
    <x v="8"/>
    <x v="0"/>
    <x v="0"/>
    <s v="10 - FONDO GENERAL"/>
    <s v="(blank)"/>
    <s v="99 - MULTIPROVINCIAL"/>
    <n v="10559220"/>
    <n v="2312030.8499999996"/>
  </r>
  <r>
    <s v="2025"/>
    <x v="0"/>
    <x v="0"/>
    <x v="0"/>
    <x v="0"/>
    <x v="2"/>
    <x v="5"/>
    <x v="52"/>
    <x v="0"/>
    <x v="6"/>
    <x v="29"/>
    <x v="1"/>
    <x v="9"/>
    <x v="0"/>
    <x v="0"/>
    <s v="10 - FONDO GENERAL"/>
    <s v="(blank)"/>
    <s v="99 - MULTIPROVINCIAL"/>
    <n v="97240803"/>
    <n v="9864308.7800000012"/>
  </r>
  <r>
    <s v="2025"/>
    <x v="0"/>
    <x v="0"/>
    <x v="0"/>
    <x v="0"/>
    <x v="2"/>
    <x v="5"/>
    <x v="52"/>
    <x v="0"/>
    <x v="6"/>
    <x v="29"/>
    <x v="1"/>
    <x v="10"/>
    <x v="0"/>
    <x v="0"/>
    <s v="10 - FONDO GENERAL"/>
    <s v="(blank)"/>
    <s v="99 - MULTIPROVINCIAL"/>
    <n v="837686580"/>
    <n v="47789790.690000005"/>
  </r>
  <r>
    <s v="2025"/>
    <x v="0"/>
    <x v="0"/>
    <x v="0"/>
    <x v="0"/>
    <x v="2"/>
    <x v="5"/>
    <x v="52"/>
    <x v="0"/>
    <x v="6"/>
    <x v="29"/>
    <x v="1"/>
    <x v="11"/>
    <x v="0"/>
    <x v="0"/>
    <s v="10 - FONDO GENERAL"/>
    <s v="(blank)"/>
    <s v="99 - MULTIPROVINCIAL"/>
    <n v="137249128"/>
    <n v="22282495.979999997"/>
  </r>
  <r>
    <s v="2025"/>
    <x v="0"/>
    <x v="0"/>
    <x v="0"/>
    <x v="0"/>
    <x v="2"/>
    <x v="5"/>
    <x v="52"/>
    <x v="0"/>
    <x v="6"/>
    <x v="29"/>
    <x v="1"/>
    <x v="11"/>
    <x v="0"/>
    <x v="0"/>
    <s v="20 - FONDOS CON DESTINO ESPECÍFICO"/>
    <s v="(blank)"/>
    <s v="99 - MULTIPROVINCIAL"/>
    <n v="531092"/>
    <n v="0"/>
  </r>
  <r>
    <s v="2025"/>
    <x v="0"/>
    <x v="0"/>
    <x v="0"/>
    <x v="0"/>
    <x v="2"/>
    <x v="5"/>
    <x v="52"/>
    <x v="0"/>
    <x v="6"/>
    <x v="29"/>
    <x v="1"/>
    <x v="12"/>
    <x v="0"/>
    <x v="0"/>
    <s v="10 - FONDO GENERAL"/>
    <s v="(blank)"/>
    <s v="99 - MULTIPROVINCIAL"/>
    <n v="26574596"/>
    <n v="15146480.52"/>
  </r>
  <r>
    <s v="2025"/>
    <x v="0"/>
    <x v="0"/>
    <x v="0"/>
    <x v="0"/>
    <x v="2"/>
    <x v="5"/>
    <x v="52"/>
    <x v="0"/>
    <x v="6"/>
    <x v="29"/>
    <x v="1"/>
    <x v="13"/>
    <x v="0"/>
    <x v="0"/>
    <s v="10 - FONDO GENERAL"/>
    <s v="(blank)"/>
    <s v="99 - MULTIPROVINCIAL"/>
    <n v="10000000"/>
    <n v="996898.35"/>
  </r>
  <r>
    <s v="2025"/>
    <x v="0"/>
    <x v="0"/>
    <x v="0"/>
    <x v="0"/>
    <x v="2"/>
    <x v="5"/>
    <x v="52"/>
    <x v="0"/>
    <x v="6"/>
    <x v="29"/>
    <x v="1"/>
    <x v="13"/>
    <x v="0"/>
    <x v="0"/>
    <s v="20 - FONDOS CON DESTINO ESPECÍFICO"/>
    <s v="(blank)"/>
    <s v="99 - MULTIPROVINCIAL"/>
    <n v="200000"/>
    <n v="0"/>
  </r>
  <r>
    <s v="2025"/>
    <x v="0"/>
    <x v="0"/>
    <x v="0"/>
    <x v="0"/>
    <x v="2"/>
    <x v="5"/>
    <x v="52"/>
    <x v="0"/>
    <x v="6"/>
    <x v="29"/>
    <x v="2"/>
    <x v="14"/>
    <x v="0"/>
    <x v="0"/>
    <s v="10 - FONDO GENERAL"/>
    <s v="(blank)"/>
    <s v="99 - MULTIPROVINCIAL"/>
    <n v="244764551"/>
    <n v="46891704.689999998"/>
  </r>
  <r>
    <s v="2025"/>
    <x v="0"/>
    <x v="0"/>
    <x v="0"/>
    <x v="0"/>
    <x v="2"/>
    <x v="5"/>
    <x v="52"/>
    <x v="0"/>
    <x v="6"/>
    <x v="29"/>
    <x v="2"/>
    <x v="15"/>
    <x v="0"/>
    <x v="0"/>
    <s v="10 - FONDO GENERAL"/>
    <s v="(blank)"/>
    <s v="99 - MULTIPROVINCIAL"/>
    <n v="35420958"/>
    <n v="31835255.399999999"/>
  </r>
  <r>
    <s v="2025"/>
    <x v="0"/>
    <x v="0"/>
    <x v="0"/>
    <x v="0"/>
    <x v="2"/>
    <x v="5"/>
    <x v="52"/>
    <x v="0"/>
    <x v="6"/>
    <x v="29"/>
    <x v="2"/>
    <x v="15"/>
    <x v="0"/>
    <x v="0"/>
    <s v="20 - FONDOS CON DESTINO ESPECÍFICO"/>
    <s v="(blank)"/>
    <s v="99 - MULTIPROVINCIAL"/>
    <n v="0"/>
    <n v="0"/>
  </r>
  <r>
    <s v="2025"/>
    <x v="0"/>
    <x v="0"/>
    <x v="0"/>
    <x v="0"/>
    <x v="2"/>
    <x v="5"/>
    <x v="52"/>
    <x v="0"/>
    <x v="6"/>
    <x v="29"/>
    <x v="2"/>
    <x v="16"/>
    <x v="0"/>
    <x v="0"/>
    <s v="10 - FONDO GENERAL"/>
    <s v="(blank)"/>
    <s v="99 - MULTIPROVINCIAL"/>
    <n v="25480276"/>
    <n v="2961827.14"/>
  </r>
  <r>
    <s v="2025"/>
    <x v="0"/>
    <x v="0"/>
    <x v="0"/>
    <x v="0"/>
    <x v="2"/>
    <x v="5"/>
    <x v="52"/>
    <x v="0"/>
    <x v="6"/>
    <x v="29"/>
    <x v="2"/>
    <x v="16"/>
    <x v="0"/>
    <x v="0"/>
    <s v="20 - FONDOS CON DESTINO ESPECÍFICO"/>
    <s v="(blank)"/>
    <s v="99 - MULTIPROVINCIAL"/>
    <n v="550000"/>
    <n v="0"/>
  </r>
  <r>
    <s v="2025"/>
    <x v="0"/>
    <x v="0"/>
    <x v="0"/>
    <x v="0"/>
    <x v="2"/>
    <x v="5"/>
    <x v="52"/>
    <x v="0"/>
    <x v="6"/>
    <x v="29"/>
    <x v="2"/>
    <x v="17"/>
    <x v="0"/>
    <x v="0"/>
    <s v="10 - FONDO GENERAL"/>
    <s v="(blank)"/>
    <s v="99 - MULTIPROVINCIAL"/>
    <n v="11167400"/>
    <n v="705800"/>
  </r>
  <r>
    <s v="2025"/>
    <x v="0"/>
    <x v="0"/>
    <x v="0"/>
    <x v="0"/>
    <x v="2"/>
    <x v="5"/>
    <x v="52"/>
    <x v="0"/>
    <x v="6"/>
    <x v="29"/>
    <x v="2"/>
    <x v="18"/>
    <x v="0"/>
    <x v="0"/>
    <s v="10 - FONDO GENERAL"/>
    <s v="(blank)"/>
    <s v="99 - MULTIPROVINCIAL"/>
    <n v="17700000"/>
    <n v="565333.63"/>
  </r>
  <r>
    <s v="2025"/>
    <x v="0"/>
    <x v="0"/>
    <x v="0"/>
    <x v="0"/>
    <x v="2"/>
    <x v="5"/>
    <x v="52"/>
    <x v="0"/>
    <x v="6"/>
    <x v="29"/>
    <x v="2"/>
    <x v="18"/>
    <x v="0"/>
    <x v="0"/>
    <s v="20 - FONDOS CON DESTINO ESPECÍFICO"/>
    <s v="(blank)"/>
    <s v="99 - MULTIPROVINCIAL"/>
    <n v="300000"/>
    <n v="0"/>
  </r>
  <r>
    <s v="2025"/>
    <x v="0"/>
    <x v="0"/>
    <x v="0"/>
    <x v="0"/>
    <x v="2"/>
    <x v="5"/>
    <x v="52"/>
    <x v="0"/>
    <x v="6"/>
    <x v="29"/>
    <x v="2"/>
    <x v="19"/>
    <x v="0"/>
    <x v="0"/>
    <s v="10 - FONDO GENERAL"/>
    <s v="(blank)"/>
    <s v="99 - MULTIPROVINCIAL"/>
    <n v="39202652"/>
    <n v="3623653.86"/>
  </r>
  <r>
    <s v="2025"/>
    <x v="0"/>
    <x v="0"/>
    <x v="0"/>
    <x v="0"/>
    <x v="2"/>
    <x v="5"/>
    <x v="52"/>
    <x v="0"/>
    <x v="6"/>
    <x v="29"/>
    <x v="2"/>
    <x v="19"/>
    <x v="0"/>
    <x v="0"/>
    <s v="20 - FONDOS CON DESTINO ESPECÍFICO"/>
    <s v="(blank)"/>
    <s v="99 - MULTIPROVINCIAL"/>
    <n v="0"/>
    <n v="23500.05"/>
  </r>
  <r>
    <s v="2025"/>
    <x v="0"/>
    <x v="0"/>
    <x v="0"/>
    <x v="0"/>
    <x v="2"/>
    <x v="5"/>
    <x v="52"/>
    <x v="0"/>
    <x v="6"/>
    <x v="29"/>
    <x v="2"/>
    <x v="20"/>
    <x v="0"/>
    <x v="0"/>
    <s v="10 - FONDO GENERAL"/>
    <s v="(blank)"/>
    <s v="99 - MULTIPROVINCIAL"/>
    <n v="236996189"/>
    <n v="52272790.32"/>
  </r>
  <r>
    <s v="2025"/>
    <x v="0"/>
    <x v="0"/>
    <x v="0"/>
    <x v="0"/>
    <x v="2"/>
    <x v="5"/>
    <x v="52"/>
    <x v="0"/>
    <x v="6"/>
    <x v="29"/>
    <x v="2"/>
    <x v="20"/>
    <x v="0"/>
    <x v="0"/>
    <s v="20 - FONDOS CON DESTINO ESPECÍFICO"/>
    <s v="(blank)"/>
    <s v="99 - MULTIPROVINCIAL"/>
    <n v="400000"/>
    <n v="545949.37"/>
  </r>
  <r>
    <s v="2025"/>
    <x v="0"/>
    <x v="0"/>
    <x v="0"/>
    <x v="0"/>
    <x v="2"/>
    <x v="5"/>
    <x v="52"/>
    <x v="0"/>
    <x v="6"/>
    <x v="29"/>
    <x v="2"/>
    <x v="21"/>
    <x v="0"/>
    <x v="0"/>
    <s v="10 - FONDO GENERAL"/>
    <s v="(blank)"/>
    <s v="99 - MULTIPROVINCIAL"/>
    <n v="189790497"/>
    <n v="18241847.150000002"/>
  </r>
  <r>
    <s v="2025"/>
    <x v="0"/>
    <x v="0"/>
    <x v="0"/>
    <x v="0"/>
    <x v="2"/>
    <x v="5"/>
    <x v="52"/>
    <x v="0"/>
    <x v="6"/>
    <x v="29"/>
    <x v="2"/>
    <x v="21"/>
    <x v="0"/>
    <x v="0"/>
    <s v="20 - FONDOS CON DESTINO ESPECÍFICO"/>
    <s v="(blank)"/>
    <s v="99 - MULTIPROVINCIAL"/>
    <n v="1470000"/>
    <n v="139301.02000000002"/>
  </r>
  <r>
    <s v="2025"/>
    <x v="0"/>
    <x v="0"/>
    <x v="0"/>
    <x v="0"/>
    <x v="2"/>
    <x v="5"/>
    <x v="53"/>
    <x v="1"/>
    <x v="9"/>
    <x v="30"/>
    <x v="0"/>
    <x v="0"/>
    <x v="0"/>
    <x v="0"/>
    <s v="10 - FONDO GENERAL"/>
    <s v="(blank)"/>
    <s v="32 - SANTO DOMINGO"/>
    <n v="37782318"/>
    <n v="8718996.1400000006"/>
  </r>
  <r>
    <s v="2025"/>
    <x v="0"/>
    <x v="0"/>
    <x v="0"/>
    <x v="0"/>
    <x v="2"/>
    <x v="5"/>
    <x v="53"/>
    <x v="1"/>
    <x v="9"/>
    <x v="30"/>
    <x v="0"/>
    <x v="4"/>
    <x v="0"/>
    <x v="0"/>
    <s v="10 - FONDO GENERAL"/>
    <s v="(blank)"/>
    <s v="32 - SANTO DOMINGO"/>
    <n v="1093297"/>
    <n v="273279.34999999998"/>
  </r>
  <r>
    <s v="2025"/>
    <x v="0"/>
    <x v="0"/>
    <x v="0"/>
    <x v="0"/>
    <x v="2"/>
    <x v="5"/>
    <x v="53"/>
    <x v="1"/>
    <x v="9"/>
    <x v="30"/>
    <x v="1"/>
    <x v="5"/>
    <x v="0"/>
    <x v="0"/>
    <s v="10 - FONDO GENERAL"/>
    <s v="(blank)"/>
    <s v="32 - SANTO DOMINGO"/>
    <n v="1310000"/>
    <n v="75884"/>
  </r>
  <r>
    <s v="2025"/>
    <x v="0"/>
    <x v="0"/>
    <x v="0"/>
    <x v="0"/>
    <x v="2"/>
    <x v="5"/>
    <x v="53"/>
    <x v="1"/>
    <x v="9"/>
    <x v="30"/>
    <x v="1"/>
    <x v="9"/>
    <x v="0"/>
    <x v="0"/>
    <s v="10 - FONDO GENERAL"/>
    <s v="(blank)"/>
    <s v="32 - SANTO DOMINGO"/>
    <n v="420000"/>
    <n v="98925"/>
  </r>
  <r>
    <s v="2025"/>
    <x v="0"/>
    <x v="0"/>
    <x v="0"/>
    <x v="0"/>
    <x v="2"/>
    <x v="5"/>
    <x v="53"/>
    <x v="1"/>
    <x v="9"/>
    <x v="30"/>
    <x v="1"/>
    <x v="10"/>
    <x v="0"/>
    <x v="0"/>
    <s v="10 - FONDO GENERAL"/>
    <s v="(blank)"/>
    <s v="32 - SANTO DOMINGO"/>
    <n v="150000"/>
    <n v="0"/>
  </r>
  <r>
    <s v="2025"/>
    <x v="0"/>
    <x v="0"/>
    <x v="0"/>
    <x v="0"/>
    <x v="2"/>
    <x v="5"/>
    <x v="53"/>
    <x v="1"/>
    <x v="9"/>
    <x v="30"/>
    <x v="1"/>
    <x v="11"/>
    <x v="0"/>
    <x v="0"/>
    <s v="10 - FONDO GENERAL"/>
    <s v="(blank)"/>
    <s v="32 - SANTO DOMINGO"/>
    <n v="0"/>
    <n v="751857.49"/>
  </r>
  <r>
    <s v="2025"/>
    <x v="0"/>
    <x v="0"/>
    <x v="0"/>
    <x v="0"/>
    <x v="2"/>
    <x v="5"/>
    <x v="53"/>
    <x v="1"/>
    <x v="9"/>
    <x v="30"/>
    <x v="1"/>
    <x v="12"/>
    <x v="0"/>
    <x v="0"/>
    <s v="10 - FONDO GENERAL"/>
    <s v="(blank)"/>
    <s v="32 - SANTO DOMINGO"/>
    <n v="17000000"/>
    <n v="0"/>
  </r>
  <r>
    <s v="2025"/>
    <x v="0"/>
    <x v="0"/>
    <x v="0"/>
    <x v="0"/>
    <x v="2"/>
    <x v="5"/>
    <x v="53"/>
    <x v="1"/>
    <x v="9"/>
    <x v="30"/>
    <x v="2"/>
    <x v="14"/>
    <x v="0"/>
    <x v="0"/>
    <s v="10 - FONDO GENERAL"/>
    <s v="(blank)"/>
    <s v="32 - SANTO DOMINGO"/>
    <n v="4741200"/>
    <n v="1346717.2799999998"/>
  </r>
  <r>
    <s v="2025"/>
    <x v="0"/>
    <x v="0"/>
    <x v="0"/>
    <x v="0"/>
    <x v="2"/>
    <x v="5"/>
    <x v="53"/>
    <x v="1"/>
    <x v="9"/>
    <x v="30"/>
    <x v="2"/>
    <x v="15"/>
    <x v="0"/>
    <x v="0"/>
    <s v="10 - FONDO GENERAL"/>
    <s v="(blank)"/>
    <s v="32 - SANTO DOMINGO"/>
    <n v="80000"/>
    <n v="25346.400000000001"/>
  </r>
  <r>
    <s v="2025"/>
    <x v="0"/>
    <x v="0"/>
    <x v="0"/>
    <x v="0"/>
    <x v="2"/>
    <x v="5"/>
    <x v="53"/>
    <x v="1"/>
    <x v="9"/>
    <x v="30"/>
    <x v="2"/>
    <x v="16"/>
    <x v="0"/>
    <x v="0"/>
    <s v="10 - FONDO GENERAL"/>
    <s v="(blank)"/>
    <s v="32 - SANTO DOMINGO"/>
    <n v="1000000"/>
    <n v="21205.200000000001"/>
  </r>
  <r>
    <s v="2025"/>
    <x v="0"/>
    <x v="0"/>
    <x v="0"/>
    <x v="0"/>
    <x v="2"/>
    <x v="5"/>
    <x v="53"/>
    <x v="1"/>
    <x v="9"/>
    <x v="30"/>
    <x v="2"/>
    <x v="17"/>
    <x v="0"/>
    <x v="0"/>
    <s v="10 - FONDO GENERAL"/>
    <s v="(blank)"/>
    <s v="32 - SANTO DOMINGO"/>
    <n v="1200000"/>
    <n v="299998.98"/>
  </r>
  <r>
    <s v="2025"/>
    <x v="0"/>
    <x v="0"/>
    <x v="0"/>
    <x v="0"/>
    <x v="2"/>
    <x v="5"/>
    <x v="53"/>
    <x v="1"/>
    <x v="9"/>
    <x v="30"/>
    <x v="2"/>
    <x v="18"/>
    <x v="0"/>
    <x v="0"/>
    <s v="10 - FONDO GENERAL"/>
    <s v="(blank)"/>
    <s v="32 - SANTO DOMINGO"/>
    <n v="450000"/>
    <n v="9853"/>
  </r>
  <r>
    <s v="2025"/>
    <x v="0"/>
    <x v="0"/>
    <x v="0"/>
    <x v="0"/>
    <x v="2"/>
    <x v="5"/>
    <x v="53"/>
    <x v="1"/>
    <x v="9"/>
    <x v="30"/>
    <x v="2"/>
    <x v="19"/>
    <x v="0"/>
    <x v="0"/>
    <s v="10 - FONDO GENERAL"/>
    <s v="(blank)"/>
    <s v="32 - SANTO DOMINGO"/>
    <n v="560000"/>
    <n v="56806.39"/>
  </r>
  <r>
    <s v="2025"/>
    <x v="0"/>
    <x v="0"/>
    <x v="0"/>
    <x v="0"/>
    <x v="2"/>
    <x v="5"/>
    <x v="53"/>
    <x v="1"/>
    <x v="9"/>
    <x v="30"/>
    <x v="2"/>
    <x v="20"/>
    <x v="0"/>
    <x v="0"/>
    <s v="10 - FONDO GENERAL"/>
    <s v="(blank)"/>
    <s v="32 - SANTO DOMINGO"/>
    <n v="6450000"/>
    <n v="1545125.42"/>
  </r>
  <r>
    <s v="2025"/>
    <x v="0"/>
    <x v="0"/>
    <x v="0"/>
    <x v="0"/>
    <x v="2"/>
    <x v="5"/>
    <x v="53"/>
    <x v="1"/>
    <x v="9"/>
    <x v="30"/>
    <x v="2"/>
    <x v="21"/>
    <x v="0"/>
    <x v="0"/>
    <s v="10 - FONDO GENERAL"/>
    <s v="(blank)"/>
    <s v="32 - SANTO DOMINGO"/>
    <n v="1682480"/>
    <n v="386237.06999999995"/>
  </r>
  <r>
    <s v="2025"/>
    <x v="0"/>
    <x v="0"/>
    <x v="0"/>
    <x v="0"/>
    <x v="2"/>
    <x v="5"/>
    <x v="54"/>
    <x v="0"/>
    <x v="6"/>
    <x v="29"/>
    <x v="0"/>
    <x v="0"/>
    <x v="0"/>
    <x v="0"/>
    <s v="10 - FONDO GENERAL"/>
    <s v="(blank)"/>
    <s v="99 - MULTIPROVINCIAL"/>
    <n v="33786297"/>
    <n v="7754717.75"/>
  </r>
  <r>
    <s v="2025"/>
    <x v="0"/>
    <x v="0"/>
    <x v="0"/>
    <x v="0"/>
    <x v="2"/>
    <x v="5"/>
    <x v="54"/>
    <x v="0"/>
    <x v="6"/>
    <x v="29"/>
    <x v="0"/>
    <x v="1"/>
    <x v="0"/>
    <x v="0"/>
    <s v="10 - FONDO GENERAL"/>
    <s v="(blank)"/>
    <s v="99 - MULTIPROVINCIAL"/>
    <n v="273600"/>
    <n v="68400"/>
  </r>
  <r>
    <s v="2025"/>
    <x v="0"/>
    <x v="0"/>
    <x v="0"/>
    <x v="0"/>
    <x v="2"/>
    <x v="5"/>
    <x v="54"/>
    <x v="0"/>
    <x v="6"/>
    <x v="29"/>
    <x v="0"/>
    <x v="4"/>
    <x v="0"/>
    <x v="0"/>
    <s v="10 - FONDO GENERAL"/>
    <s v="(blank)"/>
    <s v="99 - MULTIPROVINCIAL"/>
    <n v="1107175"/>
    <n v="282997.19"/>
  </r>
  <r>
    <s v="2025"/>
    <x v="0"/>
    <x v="0"/>
    <x v="0"/>
    <x v="0"/>
    <x v="2"/>
    <x v="5"/>
    <x v="54"/>
    <x v="0"/>
    <x v="6"/>
    <x v="29"/>
    <x v="1"/>
    <x v="5"/>
    <x v="0"/>
    <x v="0"/>
    <s v="10 - FONDO GENERAL"/>
    <s v="(blank)"/>
    <s v="99 - MULTIPROVINCIAL"/>
    <n v="2273991"/>
    <n v="460457.33999999997"/>
  </r>
  <r>
    <s v="2025"/>
    <x v="0"/>
    <x v="0"/>
    <x v="0"/>
    <x v="0"/>
    <x v="2"/>
    <x v="5"/>
    <x v="54"/>
    <x v="0"/>
    <x v="6"/>
    <x v="29"/>
    <x v="1"/>
    <x v="6"/>
    <x v="0"/>
    <x v="0"/>
    <s v="10 - FONDO GENERAL"/>
    <s v="(blank)"/>
    <s v="99 - MULTIPROVINCIAL"/>
    <n v="179000"/>
    <n v="93713.88"/>
  </r>
  <r>
    <s v="2025"/>
    <x v="0"/>
    <x v="0"/>
    <x v="0"/>
    <x v="0"/>
    <x v="2"/>
    <x v="5"/>
    <x v="54"/>
    <x v="0"/>
    <x v="6"/>
    <x v="29"/>
    <x v="1"/>
    <x v="7"/>
    <x v="0"/>
    <x v="0"/>
    <s v="20 - FONDOS CON DESTINO ESPECÍFICO"/>
    <s v="(blank)"/>
    <s v="99 - MULTIPROVINCIAL"/>
    <n v="500000"/>
    <n v="0"/>
  </r>
  <r>
    <s v="2025"/>
    <x v="0"/>
    <x v="0"/>
    <x v="0"/>
    <x v="0"/>
    <x v="2"/>
    <x v="5"/>
    <x v="54"/>
    <x v="0"/>
    <x v="6"/>
    <x v="29"/>
    <x v="1"/>
    <x v="10"/>
    <x v="0"/>
    <x v="0"/>
    <s v="10 - FONDO GENERAL"/>
    <s v="(blank)"/>
    <s v="99 - MULTIPROVINCIAL"/>
    <n v="174213"/>
    <n v="0"/>
  </r>
  <r>
    <s v="2025"/>
    <x v="0"/>
    <x v="0"/>
    <x v="0"/>
    <x v="0"/>
    <x v="2"/>
    <x v="5"/>
    <x v="54"/>
    <x v="0"/>
    <x v="6"/>
    <x v="29"/>
    <x v="1"/>
    <x v="11"/>
    <x v="0"/>
    <x v="0"/>
    <s v="10 - FONDO GENERAL"/>
    <s v="(blank)"/>
    <s v="99 - MULTIPROVINCIAL"/>
    <n v="887792"/>
    <n v="85286"/>
  </r>
  <r>
    <s v="2025"/>
    <x v="0"/>
    <x v="0"/>
    <x v="0"/>
    <x v="0"/>
    <x v="2"/>
    <x v="5"/>
    <x v="54"/>
    <x v="0"/>
    <x v="6"/>
    <x v="29"/>
    <x v="1"/>
    <x v="11"/>
    <x v="0"/>
    <x v="0"/>
    <s v="20 - FONDOS CON DESTINO ESPECÍFICO"/>
    <s v="(blank)"/>
    <s v="99 - MULTIPROVINCIAL"/>
    <n v="100000"/>
    <n v="0"/>
  </r>
  <r>
    <s v="2025"/>
    <x v="0"/>
    <x v="0"/>
    <x v="0"/>
    <x v="0"/>
    <x v="2"/>
    <x v="5"/>
    <x v="54"/>
    <x v="0"/>
    <x v="6"/>
    <x v="29"/>
    <x v="1"/>
    <x v="12"/>
    <x v="0"/>
    <x v="0"/>
    <s v="20 - FONDOS CON DESTINO ESPECÍFICO"/>
    <s v="(blank)"/>
    <s v="99 - MULTIPROVINCIAL"/>
    <n v="100000"/>
    <n v="0"/>
  </r>
  <r>
    <s v="2025"/>
    <x v="0"/>
    <x v="0"/>
    <x v="0"/>
    <x v="0"/>
    <x v="2"/>
    <x v="5"/>
    <x v="54"/>
    <x v="0"/>
    <x v="6"/>
    <x v="29"/>
    <x v="1"/>
    <x v="13"/>
    <x v="0"/>
    <x v="0"/>
    <s v="10 - FONDO GENERAL"/>
    <s v="(blank)"/>
    <s v="99 - MULTIPROVINCIAL"/>
    <n v="175000"/>
    <n v="0"/>
  </r>
  <r>
    <s v="2025"/>
    <x v="0"/>
    <x v="0"/>
    <x v="0"/>
    <x v="0"/>
    <x v="2"/>
    <x v="5"/>
    <x v="54"/>
    <x v="0"/>
    <x v="6"/>
    <x v="29"/>
    <x v="2"/>
    <x v="14"/>
    <x v="0"/>
    <x v="0"/>
    <s v="10 - FONDO GENERAL"/>
    <s v="(blank)"/>
    <s v="99 - MULTIPROVINCIAL"/>
    <n v="4106000"/>
    <n v="903826.08"/>
  </r>
  <r>
    <s v="2025"/>
    <x v="0"/>
    <x v="0"/>
    <x v="0"/>
    <x v="0"/>
    <x v="2"/>
    <x v="5"/>
    <x v="54"/>
    <x v="0"/>
    <x v="6"/>
    <x v="29"/>
    <x v="2"/>
    <x v="15"/>
    <x v="0"/>
    <x v="0"/>
    <s v="10 - FONDO GENERAL"/>
    <s v="(blank)"/>
    <s v="99 - MULTIPROVINCIAL"/>
    <n v="1100804"/>
    <n v="267795.09999999998"/>
  </r>
  <r>
    <s v="2025"/>
    <x v="0"/>
    <x v="0"/>
    <x v="0"/>
    <x v="0"/>
    <x v="2"/>
    <x v="5"/>
    <x v="54"/>
    <x v="0"/>
    <x v="6"/>
    <x v="29"/>
    <x v="2"/>
    <x v="15"/>
    <x v="0"/>
    <x v="0"/>
    <s v="20 - FONDOS CON DESTINO ESPECÍFICO"/>
    <s v="(blank)"/>
    <s v="99 - MULTIPROVINCIAL"/>
    <n v="111623"/>
    <n v="0"/>
  </r>
  <r>
    <s v="2025"/>
    <x v="0"/>
    <x v="0"/>
    <x v="0"/>
    <x v="0"/>
    <x v="2"/>
    <x v="5"/>
    <x v="54"/>
    <x v="0"/>
    <x v="6"/>
    <x v="29"/>
    <x v="2"/>
    <x v="16"/>
    <x v="0"/>
    <x v="0"/>
    <s v="10 - FONDO GENERAL"/>
    <s v="(blank)"/>
    <s v="99 - MULTIPROVINCIAL"/>
    <n v="400077"/>
    <n v="82280.69"/>
  </r>
  <r>
    <s v="2025"/>
    <x v="0"/>
    <x v="0"/>
    <x v="0"/>
    <x v="0"/>
    <x v="2"/>
    <x v="5"/>
    <x v="54"/>
    <x v="0"/>
    <x v="6"/>
    <x v="29"/>
    <x v="2"/>
    <x v="17"/>
    <x v="0"/>
    <x v="0"/>
    <s v="10 - FONDO GENERAL"/>
    <s v="(blank)"/>
    <s v="99 - MULTIPROVINCIAL"/>
    <n v="2381423"/>
    <n v="602364.82000000007"/>
  </r>
  <r>
    <s v="2025"/>
    <x v="0"/>
    <x v="0"/>
    <x v="0"/>
    <x v="0"/>
    <x v="2"/>
    <x v="5"/>
    <x v="54"/>
    <x v="0"/>
    <x v="6"/>
    <x v="29"/>
    <x v="2"/>
    <x v="18"/>
    <x v="0"/>
    <x v="0"/>
    <s v="10 - FONDO GENERAL"/>
    <s v="(blank)"/>
    <s v="99 - MULTIPROVINCIAL"/>
    <n v="735000"/>
    <n v="69737.150000000009"/>
  </r>
  <r>
    <s v="2025"/>
    <x v="0"/>
    <x v="0"/>
    <x v="0"/>
    <x v="0"/>
    <x v="2"/>
    <x v="5"/>
    <x v="54"/>
    <x v="0"/>
    <x v="6"/>
    <x v="29"/>
    <x v="2"/>
    <x v="19"/>
    <x v="0"/>
    <x v="0"/>
    <s v="10 - FONDO GENERAL"/>
    <s v="(blank)"/>
    <s v="99 - MULTIPROVINCIAL"/>
    <n v="1725000"/>
    <n v="218988.11"/>
  </r>
  <r>
    <s v="2025"/>
    <x v="0"/>
    <x v="0"/>
    <x v="0"/>
    <x v="0"/>
    <x v="2"/>
    <x v="5"/>
    <x v="54"/>
    <x v="0"/>
    <x v="6"/>
    <x v="29"/>
    <x v="2"/>
    <x v="20"/>
    <x v="0"/>
    <x v="0"/>
    <s v="10 - FONDO GENERAL"/>
    <s v="(blank)"/>
    <s v="99 - MULTIPROVINCIAL"/>
    <n v="23807797"/>
    <n v="5802201.3400000008"/>
  </r>
  <r>
    <s v="2025"/>
    <x v="0"/>
    <x v="0"/>
    <x v="0"/>
    <x v="0"/>
    <x v="2"/>
    <x v="5"/>
    <x v="54"/>
    <x v="0"/>
    <x v="6"/>
    <x v="29"/>
    <x v="2"/>
    <x v="21"/>
    <x v="0"/>
    <x v="0"/>
    <s v="10 - FONDO GENERAL"/>
    <s v="(blank)"/>
    <s v="99 - MULTIPROVINCIAL"/>
    <n v="3455000"/>
    <n v="503691.21"/>
  </r>
  <r>
    <s v="2025"/>
    <x v="0"/>
    <x v="0"/>
    <x v="0"/>
    <x v="0"/>
    <x v="2"/>
    <x v="5"/>
    <x v="54"/>
    <x v="0"/>
    <x v="6"/>
    <x v="29"/>
    <x v="2"/>
    <x v="21"/>
    <x v="0"/>
    <x v="0"/>
    <s v="20 - FONDOS CON DESTINO ESPECÍFICO"/>
    <s v="(blank)"/>
    <s v="99 - MULTIPROVINCIAL"/>
    <n v="350000"/>
    <n v="0"/>
  </r>
  <r>
    <s v="2025"/>
    <x v="0"/>
    <x v="0"/>
    <x v="0"/>
    <x v="0"/>
    <x v="2"/>
    <x v="5"/>
    <x v="55"/>
    <x v="1"/>
    <x v="9"/>
    <x v="31"/>
    <x v="0"/>
    <x v="0"/>
    <x v="0"/>
    <x v="0"/>
    <s v="10 - FONDO GENERAL"/>
    <s v="(blank)"/>
    <s v="99 - MULTIPROVINCIAL"/>
    <n v="343511275"/>
    <n v="82195405.760000005"/>
  </r>
  <r>
    <s v="2025"/>
    <x v="0"/>
    <x v="0"/>
    <x v="0"/>
    <x v="0"/>
    <x v="2"/>
    <x v="5"/>
    <x v="55"/>
    <x v="1"/>
    <x v="9"/>
    <x v="31"/>
    <x v="0"/>
    <x v="1"/>
    <x v="0"/>
    <x v="0"/>
    <s v="10 - FONDO GENERAL"/>
    <s v="(blank)"/>
    <s v="99 - MULTIPROVINCIAL"/>
    <n v="6475200"/>
    <n v="1648800"/>
  </r>
  <r>
    <s v="2025"/>
    <x v="0"/>
    <x v="0"/>
    <x v="0"/>
    <x v="0"/>
    <x v="2"/>
    <x v="5"/>
    <x v="55"/>
    <x v="1"/>
    <x v="9"/>
    <x v="31"/>
    <x v="0"/>
    <x v="4"/>
    <x v="0"/>
    <x v="0"/>
    <s v="10 - FONDO GENERAL"/>
    <s v="(blank)"/>
    <s v="99 - MULTIPROVINCIAL"/>
    <n v="15731618"/>
    <n v="4188404.2100000004"/>
  </r>
  <r>
    <s v="2025"/>
    <x v="0"/>
    <x v="0"/>
    <x v="0"/>
    <x v="0"/>
    <x v="2"/>
    <x v="5"/>
    <x v="55"/>
    <x v="1"/>
    <x v="9"/>
    <x v="31"/>
    <x v="1"/>
    <x v="5"/>
    <x v="0"/>
    <x v="0"/>
    <s v="10 - FONDO GENERAL"/>
    <s v="(blank)"/>
    <s v="99 - MULTIPROVINCIAL"/>
    <n v="32801040"/>
    <n v="6066501.9199999999"/>
  </r>
  <r>
    <s v="2025"/>
    <x v="0"/>
    <x v="0"/>
    <x v="0"/>
    <x v="0"/>
    <x v="2"/>
    <x v="5"/>
    <x v="55"/>
    <x v="1"/>
    <x v="9"/>
    <x v="31"/>
    <x v="1"/>
    <x v="6"/>
    <x v="0"/>
    <x v="0"/>
    <s v="10 - FONDO GENERAL"/>
    <s v="(blank)"/>
    <s v="99 - MULTIPROVINCIAL"/>
    <n v="784347"/>
    <n v="0"/>
  </r>
  <r>
    <s v="2025"/>
    <x v="0"/>
    <x v="0"/>
    <x v="0"/>
    <x v="0"/>
    <x v="2"/>
    <x v="5"/>
    <x v="55"/>
    <x v="1"/>
    <x v="9"/>
    <x v="31"/>
    <x v="1"/>
    <x v="6"/>
    <x v="0"/>
    <x v="0"/>
    <s v="20 - FONDOS CON DESTINO ESPECÍFICO"/>
    <s v="(blank)"/>
    <s v="99 - MULTIPROVINCIAL"/>
    <n v="244347"/>
    <n v="0"/>
  </r>
  <r>
    <s v="2025"/>
    <x v="0"/>
    <x v="0"/>
    <x v="0"/>
    <x v="0"/>
    <x v="2"/>
    <x v="5"/>
    <x v="55"/>
    <x v="1"/>
    <x v="9"/>
    <x v="31"/>
    <x v="1"/>
    <x v="7"/>
    <x v="0"/>
    <x v="0"/>
    <s v="10 - FONDO GENERAL"/>
    <s v="(blank)"/>
    <s v="99 - MULTIPROVINCIAL"/>
    <n v="3783600"/>
    <n v="945850"/>
  </r>
  <r>
    <s v="2025"/>
    <x v="0"/>
    <x v="0"/>
    <x v="0"/>
    <x v="0"/>
    <x v="2"/>
    <x v="5"/>
    <x v="55"/>
    <x v="1"/>
    <x v="9"/>
    <x v="31"/>
    <x v="1"/>
    <x v="8"/>
    <x v="0"/>
    <x v="0"/>
    <s v="10 - FONDO GENERAL"/>
    <s v="(blank)"/>
    <s v="99 - MULTIPROVINCIAL"/>
    <n v="1280"/>
    <n v="0"/>
  </r>
  <r>
    <s v="2025"/>
    <x v="0"/>
    <x v="0"/>
    <x v="0"/>
    <x v="0"/>
    <x v="2"/>
    <x v="5"/>
    <x v="55"/>
    <x v="1"/>
    <x v="9"/>
    <x v="31"/>
    <x v="1"/>
    <x v="8"/>
    <x v="0"/>
    <x v="0"/>
    <s v="20 - FONDOS CON DESTINO ESPECÍFICO"/>
    <s v="(blank)"/>
    <s v="99 - MULTIPROVINCIAL"/>
    <n v="1280"/>
    <n v="0"/>
  </r>
  <r>
    <s v="2025"/>
    <x v="0"/>
    <x v="0"/>
    <x v="0"/>
    <x v="0"/>
    <x v="2"/>
    <x v="5"/>
    <x v="55"/>
    <x v="1"/>
    <x v="9"/>
    <x v="31"/>
    <x v="1"/>
    <x v="9"/>
    <x v="0"/>
    <x v="0"/>
    <s v="10 - FONDO GENERAL"/>
    <s v="(blank)"/>
    <s v="99 - MULTIPROVINCIAL"/>
    <n v="2590195"/>
    <n v="214170"/>
  </r>
  <r>
    <s v="2025"/>
    <x v="0"/>
    <x v="0"/>
    <x v="0"/>
    <x v="0"/>
    <x v="2"/>
    <x v="5"/>
    <x v="55"/>
    <x v="1"/>
    <x v="9"/>
    <x v="31"/>
    <x v="1"/>
    <x v="9"/>
    <x v="0"/>
    <x v="0"/>
    <s v="20 - FONDOS CON DESTINO ESPECÍFICO"/>
    <s v="(blank)"/>
    <s v="99 - MULTIPROVINCIAL"/>
    <n v="144195"/>
    <n v="0"/>
  </r>
  <r>
    <s v="2025"/>
    <x v="0"/>
    <x v="0"/>
    <x v="0"/>
    <x v="0"/>
    <x v="2"/>
    <x v="5"/>
    <x v="55"/>
    <x v="1"/>
    <x v="9"/>
    <x v="31"/>
    <x v="1"/>
    <x v="10"/>
    <x v="0"/>
    <x v="0"/>
    <s v="10 - FONDO GENERAL"/>
    <s v="(blank)"/>
    <s v="99 - MULTIPROVINCIAL"/>
    <n v="5500000"/>
    <n v="917148"/>
  </r>
  <r>
    <s v="2025"/>
    <x v="0"/>
    <x v="0"/>
    <x v="0"/>
    <x v="0"/>
    <x v="2"/>
    <x v="5"/>
    <x v="55"/>
    <x v="1"/>
    <x v="9"/>
    <x v="31"/>
    <x v="1"/>
    <x v="11"/>
    <x v="0"/>
    <x v="0"/>
    <s v="10 - FONDO GENERAL"/>
    <s v="(blank)"/>
    <s v="99 - MULTIPROVINCIAL"/>
    <n v="1861521"/>
    <n v="0"/>
  </r>
  <r>
    <s v="2025"/>
    <x v="0"/>
    <x v="0"/>
    <x v="0"/>
    <x v="0"/>
    <x v="2"/>
    <x v="5"/>
    <x v="55"/>
    <x v="1"/>
    <x v="9"/>
    <x v="31"/>
    <x v="1"/>
    <x v="11"/>
    <x v="0"/>
    <x v="0"/>
    <s v="20 - FONDOS CON DESTINO ESPECÍFICO"/>
    <s v="(blank)"/>
    <s v="99 - MULTIPROVINCIAL"/>
    <n v="282778"/>
    <n v="0"/>
  </r>
  <r>
    <s v="2025"/>
    <x v="0"/>
    <x v="0"/>
    <x v="0"/>
    <x v="0"/>
    <x v="2"/>
    <x v="5"/>
    <x v="55"/>
    <x v="1"/>
    <x v="9"/>
    <x v="31"/>
    <x v="1"/>
    <x v="12"/>
    <x v="0"/>
    <x v="0"/>
    <s v="10 - FONDO GENERAL"/>
    <s v="(blank)"/>
    <s v="99 - MULTIPROVINCIAL"/>
    <n v="3134053"/>
    <n v="414780"/>
  </r>
  <r>
    <s v="2025"/>
    <x v="0"/>
    <x v="0"/>
    <x v="0"/>
    <x v="0"/>
    <x v="2"/>
    <x v="5"/>
    <x v="55"/>
    <x v="1"/>
    <x v="9"/>
    <x v="31"/>
    <x v="1"/>
    <x v="12"/>
    <x v="0"/>
    <x v="0"/>
    <s v="20 - FONDOS CON DESTINO ESPECÍFICO"/>
    <s v="(blank)"/>
    <s v="99 - MULTIPROVINCIAL"/>
    <n v="218933"/>
    <n v="0"/>
  </r>
  <r>
    <s v="2025"/>
    <x v="0"/>
    <x v="0"/>
    <x v="0"/>
    <x v="0"/>
    <x v="2"/>
    <x v="5"/>
    <x v="55"/>
    <x v="1"/>
    <x v="9"/>
    <x v="31"/>
    <x v="1"/>
    <x v="13"/>
    <x v="0"/>
    <x v="0"/>
    <s v="10 - FONDO GENERAL"/>
    <s v="(blank)"/>
    <s v="99 - MULTIPROVINCIAL"/>
    <n v="436217"/>
    <n v="31623.82"/>
  </r>
  <r>
    <s v="2025"/>
    <x v="0"/>
    <x v="0"/>
    <x v="0"/>
    <x v="0"/>
    <x v="2"/>
    <x v="5"/>
    <x v="55"/>
    <x v="1"/>
    <x v="9"/>
    <x v="31"/>
    <x v="2"/>
    <x v="14"/>
    <x v="0"/>
    <x v="0"/>
    <s v="10 - FONDO GENERAL"/>
    <s v="(blank)"/>
    <s v="99 - MULTIPROVINCIAL"/>
    <n v="86220359"/>
    <n v="21122886"/>
  </r>
  <r>
    <s v="2025"/>
    <x v="0"/>
    <x v="0"/>
    <x v="0"/>
    <x v="0"/>
    <x v="2"/>
    <x v="5"/>
    <x v="55"/>
    <x v="1"/>
    <x v="9"/>
    <x v="31"/>
    <x v="2"/>
    <x v="14"/>
    <x v="0"/>
    <x v="0"/>
    <s v="20 - FONDOS CON DESTINO ESPECÍFICO"/>
    <s v="(blank)"/>
    <s v="99 - MULTIPROVINCIAL"/>
    <n v="197482"/>
    <n v="0"/>
  </r>
  <r>
    <s v="2025"/>
    <x v="0"/>
    <x v="0"/>
    <x v="0"/>
    <x v="0"/>
    <x v="2"/>
    <x v="5"/>
    <x v="55"/>
    <x v="1"/>
    <x v="9"/>
    <x v="31"/>
    <x v="2"/>
    <x v="15"/>
    <x v="0"/>
    <x v="0"/>
    <s v="10 - FONDO GENERAL"/>
    <s v="(blank)"/>
    <s v="99 - MULTIPROVINCIAL"/>
    <n v="5778000"/>
    <n v="0"/>
  </r>
  <r>
    <s v="2025"/>
    <x v="0"/>
    <x v="0"/>
    <x v="0"/>
    <x v="0"/>
    <x v="2"/>
    <x v="5"/>
    <x v="55"/>
    <x v="1"/>
    <x v="9"/>
    <x v="31"/>
    <x v="2"/>
    <x v="15"/>
    <x v="0"/>
    <x v="0"/>
    <s v="20 - FONDOS CON DESTINO ESPECÍFICO"/>
    <s v="(blank)"/>
    <s v="99 - MULTIPROVINCIAL"/>
    <n v="106125"/>
    <n v="0"/>
  </r>
  <r>
    <s v="2025"/>
    <x v="0"/>
    <x v="0"/>
    <x v="0"/>
    <x v="0"/>
    <x v="2"/>
    <x v="5"/>
    <x v="55"/>
    <x v="1"/>
    <x v="9"/>
    <x v="31"/>
    <x v="2"/>
    <x v="16"/>
    <x v="0"/>
    <x v="0"/>
    <s v="10 - FONDO GENERAL"/>
    <s v="(blank)"/>
    <s v="99 - MULTIPROVINCIAL"/>
    <n v="3280270"/>
    <n v="0"/>
  </r>
  <r>
    <s v="2025"/>
    <x v="0"/>
    <x v="0"/>
    <x v="0"/>
    <x v="0"/>
    <x v="2"/>
    <x v="5"/>
    <x v="55"/>
    <x v="1"/>
    <x v="9"/>
    <x v="31"/>
    <x v="2"/>
    <x v="16"/>
    <x v="0"/>
    <x v="0"/>
    <s v="20 - FONDOS CON DESTINO ESPECÍFICO"/>
    <s v="(blank)"/>
    <s v="99 - MULTIPROVINCIAL"/>
    <n v="31270"/>
    <n v="0"/>
  </r>
  <r>
    <s v="2025"/>
    <x v="0"/>
    <x v="0"/>
    <x v="0"/>
    <x v="0"/>
    <x v="2"/>
    <x v="5"/>
    <x v="55"/>
    <x v="1"/>
    <x v="9"/>
    <x v="31"/>
    <x v="2"/>
    <x v="17"/>
    <x v="0"/>
    <x v="0"/>
    <s v="10 - FONDO GENERAL"/>
    <s v="(blank)"/>
    <s v="99 - MULTIPROVINCIAL"/>
    <n v="10844068"/>
    <n v="0"/>
  </r>
  <r>
    <s v="2025"/>
    <x v="0"/>
    <x v="0"/>
    <x v="0"/>
    <x v="0"/>
    <x v="2"/>
    <x v="5"/>
    <x v="55"/>
    <x v="1"/>
    <x v="9"/>
    <x v="31"/>
    <x v="2"/>
    <x v="18"/>
    <x v="0"/>
    <x v="0"/>
    <s v="10 - FONDO GENERAL"/>
    <s v="(blank)"/>
    <s v="99 - MULTIPROVINCIAL"/>
    <n v="1734000"/>
    <n v="0"/>
  </r>
  <r>
    <s v="2025"/>
    <x v="0"/>
    <x v="0"/>
    <x v="0"/>
    <x v="0"/>
    <x v="2"/>
    <x v="5"/>
    <x v="55"/>
    <x v="1"/>
    <x v="9"/>
    <x v="31"/>
    <x v="2"/>
    <x v="18"/>
    <x v="0"/>
    <x v="0"/>
    <s v="20 - FONDOS CON DESTINO ESPECÍFICO"/>
    <s v="(blank)"/>
    <s v="99 - MULTIPROVINCIAL"/>
    <n v="110000"/>
    <n v="0"/>
  </r>
  <r>
    <s v="2025"/>
    <x v="0"/>
    <x v="0"/>
    <x v="0"/>
    <x v="0"/>
    <x v="2"/>
    <x v="5"/>
    <x v="55"/>
    <x v="1"/>
    <x v="9"/>
    <x v="31"/>
    <x v="2"/>
    <x v="19"/>
    <x v="0"/>
    <x v="0"/>
    <s v="10 - FONDO GENERAL"/>
    <s v="(blank)"/>
    <s v="99 - MULTIPROVINCIAL"/>
    <n v="9500333"/>
    <n v="0"/>
  </r>
  <r>
    <s v="2025"/>
    <x v="0"/>
    <x v="0"/>
    <x v="0"/>
    <x v="0"/>
    <x v="2"/>
    <x v="5"/>
    <x v="55"/>
    <x v="1"/>
    <x v="9"/>
    <x v="31"/>
    <x v="2"/>
    <x v="19"/>
    <x v="0"/>
    <x v="0"/>
    <s v="20 - FONDOS CON DESTINO ESPECÍFICO"/>
    <s v="(blank)"/>
    <s v="99 - MULTIPROVINCIAL"/>
    <n v="152163"/>
    <n v="0"/>
  </r>
  <r>
    <s v="2025"/>
    <x v="0"/>
    <x v="0"/>
    <x v="0"/>
    <x v="0"/>
    <x v="2"/>
    <x v="5"/>
    <x v="55"/>
    <x v="1"/>
    <x v="9"/>
    <x v="31"/>
    <x v="2"/>
    <x v="20"/>
    <x v="0"/>
    <x v="0"/>
    <s v="10 - FONDO GENERAL"/>
    <s v="(blank)"/>
    <s v="99 - MULTIPROVINCIAL"/>
    <n v="38670136"/>
    <n v="6614429.0600000005"/>
  </r>
  <r>
    <s v="2025"/>
    <x v="0"/>
    <x v="0"/>
    <x v="0"/>
    <x v="0"/>
    <x v="2"/>
    <x v="5"/>
    <x v="55"/>
    <x v="1"/>
    <x v="9"/>
    <x v="31"/>
    <x v="2"/>
    <x v="20"/>
    <x v="0"/>
    <x v="0"/>
    <s v="20 - FONDOS CON DESTINO ESPECÍFICO"/>
    <s v="(blank)"/>
    <s v="99 - MULTIPROVINCIAL"/>
    <n v="809374"/>
    <n v="0"/>
  </r>
  <r>
    <s v="2025"/>
    <x v="0"/>
    <x v="0"/>
    <x v="0"/>
    <x v="0"/>
    <x v="2"/>
    <x v="5"/>
    <x v="55"/>
    <x v="1"/>
    <x v="9"/>
    <x v="31"/>
    <x v="2"/>
    <x v="21"/>
    <x v="0"/>
    <x v="0"/>
    <s v="10 - FONDO GENERAL"/>
    <s v="(blank)"/>
    <s v="99 - MULTIPROVINCIAL"/>
    <n v="19565994"/>
    <n v="0"/>
  </r>
  <r>
    <s v="2025"/>
    <x v="0"/>
    <x v="0"/>
    <x v="0"/>
    <x v="0"/>
    <x v="2"/>
    <x v="5"/>
    <x v="55"/>
    <x v="1"/>
    <x v="9"/>
    <x v="31"/>
    <x v="2"/>
    <x v="21"/>
    <x v="0"/>
    <x v="0"/>
    <s v="20 - FONDOS CON DESTINO ESPECÍFICO"/>
    <s v="(blank)"/>
    <s v="99 - MULTIPROVINCIAL"/>
    <n v="1086934"/>
    <n v="0"/>
  </r>
  <r>
    <s v="2025"/>
    <x v="0"/>
    <x v="0"/>
    <x v="0"/>
    <x v="0"/>
    <x v="2"/>
    <x v="5"/>
    <x v="55"/>
    <x v="1"/>
    <x v="3"/>
    <x v="5"/>
    <x v="0"/>
    <x v="0"/>
    <x v="0"/>
    <x v="0"/>
    <s v="10 - FONDO GENERAL"/>
    <s v="(blank)"/>
    <s v="99 - MULTIPROVINCIAL"/>
    <n v="23992000"/>
    <n v="5688000"/>
  </r>
  <r>
    <s v="2025"/>
    <x v="0"/>
    <x v="0"/>
    <x v="0"/>
    <x v="0"/>
    <x v="2"/>
    <x v="5"/>
    <x v="55"/>
    <x v="1"/>
    <x v="3"/>
    <x v="5"/>
    <x v="0"/>
    <x v="1"/>
    <x v="0"/>
    <x v="0"/>
    <s v="10 - FONDO GENERAL"/>
    <s v="(blank)"/>
    <s v="99 - MULTIPROVINCIAL"/>
    <n v="23144400"/>
    <n v="5893500"/>
  </r>
  <r>
    <s v="2025"/>
    <x v="0"/>
    <x v="0"/>
    <x v="0"/>
    <x v="0"/>
    <x v="2"/>
    <x v="5"/>
    <x v="55"/>
    <x v="1"/>
    <x v="3"/>
    <x v="5"/>
    <x v="0"/>
    <x v="4"/>
    <x v="0"/>
    <x v="0"/>
    <s v="10 - FONDO GENERAL"/>
    <s v="(blank)"/>
    <s v="99 - MULTIPROVINCIAL"/>
    <n v="1961780"/>
    <n v="468691.19999999995"/>
  </r>
  <r>
    <s v="2025"/>
    <x v="0"/>
    <x v="0"/>
    <x v="0"/>
    <x v="0"/>
    <x v="2"/>
    <x v="5"/>
    <x v="55"/>
    <x v="1"/>
    <x v="3"/>
    <x v="5"/>
    <x v="1"/>
    <x v="7"/>
    <x v="0"/>
    <x v="0"/>
    <s v="10 - FONDO GENERAL"/>
    <s v="(blank)"/>
    <s v="99 - MULTIPROVINCIAL"/>
    <n v="840000"/>
    <n v="207000"/>
  </r>
  <r>
    <s v="2025"/>
    <x v="0"/>
    <x v="0"/>
    <x v="0"/>
    <x v="0"/>
    <x v="2"/>
    <x v="5"/>
    <x v="55"/>
    <x v="1"/>
    <x v="3"/>
    <x v="5"/>
    <x v="1"/>
    <x v="9"/>
    <x v="0"/>
    <x v="0"/>
    <s v="10 - FONDO GENERAL"/>
    <s v="(blank)"/>
    <s v="99 - MULTIPROVINCIAL"/>
    <n v="421064"/>
    <n v="0"/>
  </r>
  <r>
    <s v="2025"/>
    <x v="0"/>
    <x v="0"/>
    <x v="0"/>
    <x v="0"/>
    <x v="2"/>
    <x v="5"/>
    <x v="55"/>
    <x v="1"/>
    <x v="3"/>
    <x v="5"/>
    <x v="1"/>
    <x v="10"/>
    <x v="0"/>
    <x v="0"/>
    <s v="10 - FONDO GENERAL"/>
    <s v="(blank)"/>
    <s v="99 - MULTIPROVINCIAL"/>
    <n v="150000"/>
    <n v="0"/>
  </r>
  <r>
    <s v="2025"/>
    <x v="0"/>
    <x v="0"/>
    <x v="0"/>
    <x v="0"/>
    <x v="2"/>
    <x v="5"/>
    <x v="55"/>
    <x v="1"/>
    <x v="3"/>
    <x v="5"/>
    <x v="1"/>
    <x v="11"/>
    <x v="0"/>
    <x v="0"/>
    <s v="10 - FONDO GENERAL"/>
    <s v="(blank)"/>
    <s v="99 - MULTIPROVINCIAL"/>
    <n v="76000"/>
    <n v="0"/>
  </r>
  <r>
    <s v="2025"/>
    <x v="0"/>
    <x v="0"/>
    <x v="0"/>
    <x v="0"/>
    <x v="2"/>
    <x v="5"/>
    <x v="55"/>
    <x v="1"/>
    <x v="3"/>
    <x v="5"/>
    <x v="1"/>
    <x v="13"/>
    <x v="0"/>
    <x v="0"/>
    <s v="10 - FONDO GENERAL"/>
    <s v="(blank)"/>
    <s v="99 - MULTIPROVINCIAL"/>
    <n v="1800000"/>
    <n v="0"/>
  </r>
  <r>
    <s v="2025"/>
    <x v="0"/>
    <x v="0"/>
    <x v="0"/>
    <x v="0"/>
    <x v="2"/>
    <x v="5"/>
    <x v="55"/>
    <x v="1"/>
    <x v="3"/>
    <x v="5"/>
    <x v="2"/>
    <x v="14"/>
    <x v="0"/>
    <x v="0"/>
    <s v="10 - FONDO GENERAL"/>
    <s v="(blank)"/>
    <s v="99 - MULTIPROVINCIAL"/>
    <n v="12988000"/>
    <n v="3011667"/>
  </r>
  <r>
    <s v="2025"/>
    <x v="0"/>
    <x v="0"/>
    <x v="0"/>
    <x v="0"/>
    <x v="2"/>
    <x v="5"/>
    <x v="55"/>
    <x v="1"/>
    <x v="3"/>
    <x v="5"/>
    <x v="2"/>
    <x v="15"/>
    <x v="0"/>
    <x v="0"/>
    <s v="10 - FONDO GENERAL"/>
    <s v="(blank)"/>
    <s v="99 - MULTIPROVINCIAL"/>
    <n v="1012154"/>
    <n v="28320"/>
  </r>
  <r>
    <s v="2025"/>
    <x v="0"/>
    <x v="0"/>
    <x v="0"/>
    <x v="0"/>
    <x v="2"/>
    <x v="5"/>
    <x v="55"/>
    <x v="1"/>
    <x v="3"/>
    <x v="5"/>
    <x v="2"/>
    <x v="16"/>
    <x v="0"/>
    <x v="0"/>
    <s v="10 - FONDO GENERAL"/>
    <s v="(blank)"/>
    <s v="99 - MULTIPROVINCIAL"/>
    <n v="450000"/>
    <n v="48356.4"/>
  </r>
  <r>
    <s v="2025"/>
    <x v="0"/>
    <x v="0"/>
    <x v="0"/>
    <x v="0"/>
    <x v="2"/>
    <x v="5"/>
    <x v="55"/>
    <x v="1"/>
    <x v="3"/>
    <x v="5"/>
    <x v="2"/>
    <x v="17"/>
    <x v="0"/>
    <x v="0"/>
    <s v="10 - FONDO GENERAL"/>
    <s v="(blank)"/>
    <s v="99 - MULTIPROVINCIAL"/>
    <n v="26000"/>
    <n v="0"/>
  </r>
  <r>
    <s v="2025"/>
    <x v="0"/>
    <x v="0"/>
    <x v="0"/>
    <x v="0"/>
    <x v="2"/>
    <x v="5"/>
    <x v="55"/>
    <x v="1"/>
    <x v="3"/>
    <x v="5"/>
    <x v="2"/>
    <x v="18"/>
    <x v="0"/>
    <x v="0"/>
    <s v="10 - FONDO GENERAL"/>
    <s v="(blank)"/>
    <s v="99 - MULTIPROVINCIAL"/>
    <n v="154944"/>
    <n v="885"/>
  </r>
  <r>
    <s v="2025"/>
    <x v="0"/>
    <x v="0"/>
    <x v="0"/>
    <x v="0"/>
    <x v="2"/>
    <x v="5"/>
    <x v="55"/>
    <x v="1"/>
    <x v="3"/>
    <x v="5"/>
    <x v="2"/>
    <x v="19"/>
    <x v="0"/>
    <x v="0"/>
    <s v="10 - FONDO GENERAL"/>
    <s v="(blank)"/>
    <s v="99 - MULTIPROVINCIAL"/>
    <n v="423025"/>
    <n v="154108"/>
  </r>
  <r>
    <s v="2025"/>
    <x v="0"/>
    <x v="0"/>
    <x v="0"/>
    <x v="0"/>
    <x v="2"/>
    <x v="5"/>
    <x v="55"/>
    <x v="1"/>
    <x v="3"/>
    <x v="5"/>
    <x v="2"/>
    <x v="20"/>
    <x v="0"/>
    <x v="0"/>
    <s v="10 - FONDO GENERAL"/>
    <s v="(blank)"/>
    <s v="99 - MULTIPROVINCIAL"/>
    <n v="9550000"/>
    <n v="2874085.4"/>
  </r>
  <r>
    <s v="2025"/>
    <x v="0"/>
    <x v="0"/>
    <x v="0"/>
    <x v="0"/>
    <x v="2"/>
    <x v="5"/>
    <x v="55"/>
    <x v="1"/>
    <x v="3"/>
    <x v="5"/>
    <x v="2"/>
    <x v="21"/>
    <x v="0"/>
    <x v="0"/>
    <s v="10 - FONDO GENERAL"/>
    <s v="(blank)"/>
    <s v="99 - MULTIPROVINCIAL"/>
    <n v="2253000"/>
    <n v="549710.07999999996"/>
  </r>
  <r>
    <s v="2025"/>
    <x v="0"/>
    <x v="0"/>
    <x v="0"/>
    <x v="0"/>
    <x v="2"/>
    <x v="5"/>
    <x v="56"/>
    <x v="1"/>
    <x v="2"/>
    <x v="28"/>
    <x v="0"/>
    <x v="0"/>
    <x v="0"/>
    <x v="0"/>
    <s v="10 - FONDO GENERAL"/>
    <s v="(blank)"/>
    <s v="99 - MULTIPROVINCIAL"/>
    <n v="882607322"/>
    <n v="203264157.11000001"/>
  </r>
  <r>
    <s v="2025"/>
    <x v="0"/>
    <x v="0"/>
    <x v="0"/>
    <x v="0"/>
    <x v="2"/>
    <x v="5"/>
    <x v="56"/>
    <x v="1"/>
    <x v="2"/>
    <x v="28"/>
    <x v="0"/>
    <x v="1"/>
    <x v="0"/>
    <x v="0"/>
    <s v="10 - FONDO GENERAL"/>
    <s v="(blank)"/>
    <s v="99 - MULTIPROVINCIAL"/>
    <n v="459360"/>
    <n v="106560"/>
  </r>
  <r>
    <s v="2025"/>
    <x v="0"/>
    <x v="0"/>
    <x v="0"/>
    <x v="0"/>
    <x v="2"/>
    <x v="5"/>
    <x v="56"/>
    <x v="1"/>
    <x v="2"/>
    <x v="28"/>
    <x v="0"/>
    <x v="1"/>
    <x v="0"/>
    <x v="0"/>
    <s v="20 - FONDOS CON DESTINO ESPECÍFICO"/>
    <s v="(blank)"/>
    <s v="99 - MULTIPROVINCIAL"/>
    <n v="0"/>
    <n v="0"/>
  </r>
  <r>
    <s v="2025"/>
    <x v="0"/>
    <x v="0"/>
    <x v="0"/>
    <x v="0"/>
    <x v="2"/>
    <x v="5"/>
    <x v="56"/>
    <x v="1"/>
    <x v="2"/>
    <x v="28"/>
    <x v="0"/>
    <x v="4"/>
    <x v="0"/>
    <x v="0"/>
    <s v="10 - FONDO GENERAL"/>
    <s v="(blank)"/>
    <s v="99 - MULTIPROVINCIAL"/>
    <n v="29592105"/>
    <n v="7382175.5099999998"/>
  </r>
  <r>
    <s v="2025"/>
    <x v="0"/>
    <x v="0"/>
    <x v="0"/>
    <x v="0"/>
    <x v="2"/>
    <x v="5"/>
    <x v="56"/>
    <x v="1"/>
    <x v="2"/>
    <x v="28"/>
    <x v="1"/>
    <x v="5"/>
    <x v="0"/>
    <x v="0"/>
    <s v="10 - FONDO GENERAL"/>
    <s v="(blank)"/>
    <s v="99 - MULTIPROVINCIAL"/>
    <n v="288000"/>
    <n v="51442.68"/>
  </r>
  <r>
    <s v="2025"/>
    <x v="0"/>
    <x v="0"/>
    <x v="0"/>
    <x v="0"/>
    <x v="2"/>
    <x v="5"/>
    <x v="56"/>
    <x v="1"/>
    <x v="2"/>
    <x v="28"/>
    <x v="1"/>
    <x v="6"/>
    <x v="0"/>
    <x v="0"/>
    <s v="10 - FONDO GENERAL"/>
    <s v="(blank)"/>
    <s v="99 - MULTIPROVINCIAL"/>
    <n v="0"/>
    <n v="0"/>
  </r>
  <r>
    <s v="2025"/>
    <x v="0"/>
    <x v="0"/>
    <x v="0"/>
    <x v="0"/>
    <x v="2"/>
    <x v="5"/>
    <x v="56"/>
    <x v="1"/>
    <x v="2"/>
    <x v="28"/>
    <x v="1"/>
    <x v="6"/>
    <x v="0"/>
    <x v="0"/>
    <s v="20 - FONDOS CON DESTINO ESPECÍFICO"/>
    <s v="(blank)"/>
    <s v="99 - MULTIPROVINCIAL"/>
    <n v="0"/>
    <n v="0"/>
  </r>
  <r>
    <s v="2025"/>
    <x v="0"/>
    <x v="0"/>
    <x v="0"/>
    <x v="0"/>
    <x v="2"/>
    <x v="5"/>
    <x v="56"/>
    <x v="1"/>
    <x v="2"/>
    <x v="28"/>
    <x v="1"/>
    <x v="9"/>
    <x v="0"/>
    <x v="0"/>
    <s v="20 - FONDOS CON DESTINO ESPECÍFICO"/>
    <s v="(blank)"/>
    <s v="99 - MULTIPROVINCIAL"/>
    <n v="0"/>
    <n v="0"/>
  </r>
  <r>
    <s v="2025"/>
    <x v="0"/>
    <x v="0"/>
    <x v="0"/>
    <x v="0"/>
    <x v="2"/>
    <x v="5"/>
    <x v="56"/>
    <x v="1"/>
    <x v="2"/>
    <x v="28"/>
    <x v="1"/>
    <x v="11"/>
    <x v="0"/>
    <x v="0"/>
    <s v="10 - FONDO GENERAL"/>
    <s v="(blank)"/>
    <s v="99 - MULTIPROVINCIAL"/>
    <n v="0"/>
    <n v="0"/>
  </r>
  <r>
    <s v="2025"/>
    <x v="0"/>
    <x v="0"/>
    <x v="0"/>
    <x v="0"/>
    <x v="2"/>
    <x v="5"/>
    <x v="56"/>
    <x v="1"/>
    <x v="2"/>
    <x v="28"/>
    <x v="1"/>
    <x v="11"/>
    <x v="0"/>
    <x v="0"/>
    <s v="20 - FONDOS CON DESTINO ESPECÍFICO"/>
    <s v="(blank)"/>
    <s v="99 - MULTIPROVINCIAL"/>
    <n v="0"/>
    <n v="0"/>
  </r>
  <r>
    <s v="2025"/>
    <x v="0"/>
    <x v="0"/>
    <x v="0"/>
    <x v="0"/>
    <x v="2"/>
    <x v="5"/>
    <x v="56"/>
    <x v="1"/>
    <x v="2"/>
    <x v="28"/>
    <x v="2"/>
    <x v="14"/>
    <x v="0"/>
    <x v="0"/>
    <s v="10 - FONDO GENERAL"/>
    <s v="(blank)"/>
    <s v="99 - MULTIPROVINCIAL"/>
    <n v="10800000"/>
    <n v="2698260"/>
  </r>
  <r>
    <s v="2025"/>
    <x v="0"/>
    <x v="0"/>
    <x v="0"/>
    <x v="0"/>
    <x v="2"/>
    <x v="5"/>
    <x v="56"/>
    <x v="1"/>
    <x v="2"/>
    <x v="28"/>
    <x v="2"/>
    <x v="15"/>
    <x v="0"/>
    <x v="0"/>
    <s v="10 - FONDO GENERAL"/>
    <s v="(blank)"/>
    <s v="99 - MULTIPROVINCIAL"/>
    <n v="0"/>
    <n v="0"/>
  </r>
  <r>
    <s v="2025"/>
    <x v="0"/>
    <x v="0"/>
    <x v="0"/>
    <x v="0"/>
    <x v="2"/>
    <x v="5"/>
    <x v="56"/>
    <x v="1"/>
    <x v="2"/>
    <x v="28"/>
    <x v="2"/>
    <x v="15"/>
    <x v="0"/>
    <x v="0"/>
    <s v="20 - FONDOS CON DESTINO ESPECÍFICO"/>
    <s v="(blank)"/>
    <s v="99 - MULTIPROVINCIAL"/>
    <n v="0"/>
    <n v="0"/>
  </r>
  <r>
    <s v="2025"/>
    <x v="0"/>
    <x v="0"/>
    <x v="0"/>
    <x v="0"/>
    <x v="2"/>
    <x v="5"/>
    <x v="56"/>
    <x v="1"/>
    <x v="2"/>
    <x v="28"/>
    <x v="2"/>
    <x v="16"/>
    <x v="0"/>
    <x v="0"/>
    <s v="10 - FONDO GENERAL"/>
    <s v="(blank)"/>
    <s v="99 - MULTIPROVINCIAL"/>
    <n v="0"/>
    <n v="0"/>
  </r>
  <r>
    <s v="2025"/>
    <x v="0"/>
    <x v="0"/>
    <x v="0"/>
    <x v="0"/>
    <x v="2"/>
    <x v="5"/>
    <x v="56"/>
    <x v="1"/>
    <x v="2"/>
    <x v="28"/>
    <x v="2"/>
    <x v="16"/>
    <x v="0"/>
    <x v="0"/>
    <s v="20 - FONDOS CON DESTINO ESPECÍFICO"/>
    <s v="(blank)"/>
    <s v="99 - MULTIPROVINCIAL"/>
    <n v="0"/>
    <n v="0"/>
  </r>
  <r>
    <s v="2025"/>
    <x v="0"/>
    <x v="0"/>
    <x v="0"/>
    <x v="0"/>
    <x v="2"/>
    <x v="5"/>
    <x v="56"/>
    <x v="1"/>
    <x v="2"/>
    <x v="28"/>
    <x v="2"/>
    <x v="17"/>
    <x v="0"/>
    <x v="0"/>
    <s v="10 - FONDO GENERAL"/>
    <s v="(blank)"/>
    <s v="99 - MULTIPROVINCIAL"/>
    <n v="72000000"/>
    <n v="8493354.9499999993"/>
  </r>
  <r>
    <s v="2025"/>
    <x v="0"/>
    <x v="0"/>
    <x v="0"/>
    <x v="0"/>
    <x v="2"/>
    <x v="5"/>
    <x v="56"/>
    <x v="1"/>
    <x v="2"/>
    <x v="28"/>
    <x v="2"/>
    <x v="17"/>
    <x v="0"/>
    <x v="0"/>
    <s v="20 - FONDOS CON DESTINO ESPECÍFICO"/>
    <s v="(blank)"/>
    <s v="99 - MULTIPROVINCIAL"/>
    <n v="0"/>
    <n v="5625"/>
  </r>
  <r>
    <s v="2025"/>
    <x v="0"/>
    <x v="0"/>
    <x v="0"/>
    <x v="0"/>
    <x v="2"/>
    <x v="5"/>
    <x v="56"/>
    <x v="1"/>
    <x v="2"/>
    <x v="28"/>
    <x v="2"/>
    <x v="18"/>
    <x v="0"/>
    <x v="0"/>
    <s v="10 - FONDO GENERAL"/>
    <s v="(blank)"/>
    <s v="99 - MULTIPROVINCIAL"/>
    <n v="0"/>
    <n v="0"/>
  </r>
  <r>
    <s v="2025"/>
    <x v="0"/>
    <x v="0"/>
    <x v="0"/>
    <x v="0"/>
    <x v="2"/>
    <x v="5"/>
    <x v="56"/>
    <x v="1"/>
    <x v="2"/>
    <x v="28"/>
    <x v="2"/>
    <x v="18"/>
    <x v="0"/>
    <x v="0"/>
    <s v="20 - FONDOS CON DESTINO ESPECÍFICO"/>
    <s v="(blank)"/>
    <s v="99 - MULTIPROVINCIAL"/>
    <n v="0"/>
    <n v="0"/>
  </r>
  <r>
    <s v="2025"/>
    <x v="0"/>
    <x v="0"/>
    <x v="0"/>
    <x v="0"/>
    <x v="2"/>
    <x v="5"/>
    <x v="56"/>
    <x v="1"/>
    <x v="2"/>
    <x v="28"/>
    <x v="2"/>
    <x v="19"/>
    <x v="0"/>
    <x v="0"/>
    <s v="10 - FONDO GENERAL"/>
    <s v="(blank)"/>
    <s v="99 - MULTIPROVINCIAL"/>
    <n v="0"/>
    <n v="0"/>
  </r>
  <r>
    <s v="2025"/>
    <x v="0"/>
    <x v="0"/>
    <x v="0"/>
    <x v="0"/>
    <x v="2"/>
    <x v="5"/>
    <x v="56"/>
    <x v="1"/>
    <x v="2"/>
    <x v="28"/>
    <x v="2"/>
    <x v="19"/>
    <x v="0"/>
    <x v="0"/>
    <s v="20 - FONDOS CON DESTINO ESPECÍFICO"/>
    <s v="(blank)"/>
    <s v="99 - MULTIPROVINCIAL"/>
    <n v="0"/>
    <n v="0"/>
  </r>
  <r>
    <s v="2025"/>
    <x v="0"/>
    <x v="0"/>
    <x v="0"/>
    <x v="0"/>
    <x v="2"/>
    <x v="5"/>
    <x v="56"/>
    <x v="1"/>
    <x v="2"/>
    <x v="28"/>
    <x v="2"/>
    <x v="20"/>
    <x v="0"/>
    <x v="0"/>
    <s v="10 - FONDO GENERAL"/>
    <s v="(blank)"/>
    <s v="99 - MULTIPROVINCIAL"/>
    <n v="41280000"/>
    <n v="2447056"/>
  </r>
  <r>
    <s v="2025"/>
    <x v="0"/>
    <x v="0"/>
    <x v="0"/>
    <x v="0"/>
    <x v="2"/>
    <x v="5"/>
    <x v="56"/>
    <x v="1"/>
    <x v="2"/>
    <x v="28"/>
    <x v="2"/>
    <x v="20"/>
    <x v="0"/>
    <x v="0"/>
    <s v="20 - FONDOS CON DESTINO ESPECÍFICO"/>
    <s v="(blank)"/>
    <s v="99 - MULTIPROVINCIAL"/>
    <n v="0"/>
    <n v="884420"/>
  </r>
  <r>
    <s v="2025"/>
    <x v="0"/>
    <x v="0"/>
    <x v="0"/>
    <x v="0"/>
    <x v="2"/>
    <x v="5"/>
    <x v="56"/>
    <x v="1"/>
    <x v="2"/>
    <x v="28"/>
    <x v="2"/>
    <x v="21"/>
    <x v="0"/>
    <x v="0"/>
    <s v="10 - FONDO GENERAL"/>
    <s v="(blank)"/>
    <s v="99 - MULTIPROVINCIAL"/>
    <n v="85903061"/>
    <n v="4138944.9499999997"/>
  </r>
  <r>
    <s v="2025"/>
    <x v="0"/>
    <x v="0"/>
    <x v="0"/>
    <x v="0"/>
    <x v="2"/>
    <x v="5"/>
    <x v="56"/>
    <x v="1"/>
    <x v="2"/>
    <x v="28"/>
    <x v="2"/>
    <x v="21"/>
    <x v="0"/>
    <x v="0"/>
    <s v="20 - FONDOS CON DESTINO ESPECÍFICO"/>
    <s v="(blank)"/>
    <s v="99 - MULTIPROVINCIAL"/>
    <n v="163290984"/>
    <n v="202008"/>
  </r>
  <r>
    <s v="2025"/>
    <x v="0"/>
    <x v="0"/>
    <x v="0"/>
    <x v="0"/>
    <x v="2"/>
    <x v="5"/>
    <x v="57"/>
    <x v="3"/>
    <x v="11"/>
    <x v="32"/>
    <x v="0"/>
    <x v="0"/>
    <x v="0"/>
    <x v="0"/>
    <s v="10 - FONDO GENERAL"/>
    <s v="(blank)"/>
    <s v="99 - MULTIPROVINCIAL"/>
    <n v="15664483"/>
    <n v="3698584.44"/>
  </r>
  <r>
    <s v="2025"/>
    <x v="0"/>
    <x v="0"/>
    <x v="0"/>
    <x v="0"/>
    <x v="2"/>
    <x v="5"/>
    <x v="57"/>
    <x v="3"/>
    <x v="11"/>
    <x v="32"/>
    <x v="0"/>
    <x v="4"/>
    <x v="0"/>
    <x v="0"/>
    <s v="10 - FONDO GENERAL"/>
    <s v="(blank)"/>
    <s v="99 - MULTIPROVINCIAL"/>
    <n v="265970"/>
    <n v="60146.97"/>
  </r>
  <r>
    <s v="2025"/>
    <x v="0"/>
    <x v="0"/>
    <x v="0"/>
    <x v="0"/>
    <x v="2"/>
    <x v="5"/>
    <x v="57"/>
    <x v="3"/>
    <x v="11"/>
    <x v="32"/>
    <x v="1"/>
    <x v="5"/>
    <x v="0"/>
    <x v="0"/>
    <s v="10 - FONDO GENERAL"/>
    <s v="(blank)"/>
    <s v="99 - MULTIPROVINCIAL"/>
    <n v="300000"/>
    <n v="24889.239999999998"/>
  </r>
  <r>
    <s v="2025"/>
    <x v="0"/>
    <x v="0"/>
    <x v="0"/>
    <x v="0"/>
    <x v="2"/>
    <x v="5"/>
    <x v="57"/>
    <x v="3"/>
    <x v="11"/>
    <x v="32"/>
    <x v="1"/>
    <x v="7"/>
    <x v="0"/>
    <x v="0"/>
    <s v="10 - FONDO GENERAL"/>
    <s v="(blank)"/>
    <s v="99 - MULTIPROVINCIAL"/>
    <n v="888000"/>
    <n v="220800"/>
  </r>
  <r>
    <s v="2025"/>
    <x v="0"/>
    <x v="0"/>
    <x v="0"/>
    <x v="0"/>
    <x v="2"/>
    <x v="5"/>
    <x v="57"/>
    <x v="3"/>
    <x v="11"/>
    <x v="32"/>
    <x v="1"/>
    <x v="10"/>
    <x v="0"/>
    <x v="0"/>
    <s v="10 - FONDO GENERAL"/>
    <s v="(blank)"/>
    <s v="99 - MULTIPROVINCIAL"/>
    <n v="120000"/>
    <n v="45225"/>
  </r>
  <r>
    <s v="2025"/>
    <x v="0"/>
    <x v="0"/>
    <x v="0"/>
    <x v="0"/>
    <x v="2"/>
    <x v="5"/>
    <x v="57"/>
    <x v="3"/>
    <x v="11"/>
    <x v="32"/>
    <x v="1"/>
    <x v="13"/>
    <x v="0"/>
    <x v="0"/>
    <s v="10 - FONDO GENERAL"/>
    <s v="(blank)"/>
    <s v="99 - MULTIPROVINCIAL"/>
    <n v="153500"/>
    <n v="0"/>
  </r>
  <r>
    <s v="2025"/>
    <x v="0"/>
    <x v="0"/>
    <x v="0"/>
    <x v="0"/>
    <x v="2"/>
    <x v="5"/>
    <x v="57"/>
    <x v="3"/>
    <x v="11"/>
    <x v="32"/>
    <x v="2"/>
    <x v="14"/>
    <x v="0"/>
    <x v="0"/>
    <s v="10 - FONDO GENERAL"/>
    <s v="(blank)"/>
    <s v="99 - MULTIPROVINCIAL"/>
    <n v="7888000"/>
    <n v="1385649.8800000001"/>
  </r>
  <r>
    <s v="2025"/>
    <x v="0"/>
    <x v="0"/>
    <x v="0"/>
    <x v="0"/>
    <x v="2"/>
    <x v="5"/>
    <x v="57"/>
    <x v="3"/>
    <x v="11"/>
    <x v="32"/>
    <x v="2"/>
    <x v="16"/>
    <x v="0"/>
    <x v="0"/>
    <s v="10 - FONDO GENERAL"/>
    <s v="(blank)"/>
    <s v="99 - MULTIPROVINCIAL"/>
    <n v="126505"/>
    <n v="0"/>
  </r>
  <r>
    <s v="2025"/>
    <x v="0"/>
    <x v="0"/>
    <x v="0"/>
    <x v="0"/>
    <x v="2"/>
    <x v="5"/>
    <x v="57"/>
    <x v="3"/>
    <x v="11"/>
    <x v="32"/>
    <x v="2"/>
    <x v="17"/>
    <x v="0"/>
    <x v="0"/>
    <s v="10 - FONDO GENERAL"/>
    <s v="(blank)"/>
    <s v="99 - MULTIPROVINCIAL"/>
    <n v="1642962"/>
    <n v="410724"/>
  </r>
  <r>
    <s v="2025"/>
    <x v="0"/>
    <x v="0"/>
    <x v="0"/>
    <x v="0"/>
    <x v="2"/>
    <x v="5"/>
    <x v="57"/>
    <x v="3"/>
    <x v="11"/>
    <x v="32"/>
    <x v="2"/>
    <x v="18"/>
    <x v="0"/>
    <x v="0"/>
    <s v="10 - FONDO GENERAL"/>
    <s v="(blank)"/>
    <s v="99 - MULTIPROVINCIAL"/>
    <n v="150000"/>
    <n v="0"/>
  </r>
  <r>
    <s v="2025"/>
    <x v="0"/>
    <x v="0"/>
    <x v="0"/>
    <x v="0"/>
    <x v="2"/>
    <x v="5"/>
    <x v="57"/>
    <x v="3"/>
    <x v="11"/>
    <x v="32"/>
    <x v="2"/>
    <x v="19"/>
    <x v="0"/>
    <x v="0"/>
    <s v="10 - FONDO GENERAL"/>
    <s v="(blank)"/>
    <s v="99 - MULTIPROVINCIAL"/>
    <n v="50000"/>
    <n v="0"/>
  </r>
  <r>
    <s v="2025"/>
    <x v="0"/>
    <x v="0"/>
    <x v="0"/>
    <x v="0"/>
    <x v="2"/>
    <x v="5"/>
    <x v="57"/>
    <x v="3"/>
    <x v="11"/>
    <x v="32"/>
    <x v="2"/>
    <x v="20"/>
    <x v="0"/>
    <x v="0"/>
    <s v="10 - FONDO GENERAL"/>
    <s v="(blank)"/>
    <s v="99 - MULTIPROVINCIAL"/>
    <n v="5196500"/>
    <n v="953000"/>
  </r>
  <r>
    <s v="2025"/>
    <x v="0"/>
    <x v="0"/>
    <x v="0"/>
    <x v="0"/>
    <x v="2"/>
    <x v="5"/>
    <x v="57"/>
    <x v="3"/>
    <x v="11"/>
    <x v="32"/>
    <x v="2"/>
    <x v="21"/>
    <x v="0"/>
    <x v="0"/>
    <s v="10 - FONDO GENERAL"/>
    <s v="(blank)"/>
    <s v="99 - MULTIPROVINCIAL"/>
    <n v="500000"/>
    <n v="0"/>
  </r>
  <r>
    <s v="2025"/>
    <x v="0"/>
    <x v="0"/>
    <x v="0"/>
    <x v="0"/>
    <x v="2"/>
    <x v="5"/>
    <x v="58"/>
    <x v="1"/>
    <x v="9"/>
    <x v="24"/>
    <x v="0"/>
    <x v="0"/>
    <x v="0"/>
    <x v="0"/>
    <s v="10 - FONDO GENERAL"/>
    <s v="(blank)"/>
    <s v="32 - SANTO DOMINGO"/>
    <n v="28781900"/>
    <n v="6618350"/>
  </r>
  <r>
    <s v="2025"/>
    <x v="0"/>
    <x v="0"/>
    <x v="0"/>
    <x v="0"/>
    <x v="2"/>
    <x v="5"/>
    <x v="58"/>
    <x v="1"/>
    <x v="9"/>
    <x v="24"/>
    <x v="0"/>
    <x v="4"/>
    <x v="0"/>
    <x v="0"/>
    <s v="10 - FONDO GENERAL"/>
    <s v="(blank)"/>
    <s v="32 - SANTO DOMINGO"/>
    <n v="495604"/>
    <n v="119438.8"/>
  </r>
  <r>
    <s v="2025"/>
    <x v="0"/>
    <x v="0"/>
    <x v="0"/>
    <x v="0"/>
    <x v="2"/>
    <x v="5"/>
    <x v="58"/>
    <x v="1"/>
    <x v="9"/>
    <x v="24"/>
    <x v="1"/>
    <x v="6"/>
    <x v="0"/>
    <x v="0"/>
    <s v="10 - FONDO GENERAL"/>
    <s v="(blank)"/>
    <s v="32 - SANTO DOMINGO"/>
    <n v="300000"/>
    <n v="0"/>
  </r>
  <r>
    <s v="2025"/>
    <x v="0"/>
    <x v="0"/>
    <x v="0"/>
    <x v="0"/>
    <x v="2"/>
    <x v="5"/>
    <x v="58"/>
    <x v="1"/>
    <x v="9"/>
    <x v="24"/>
    <x v="1"/>
    <x v="7"/>
    <x v="0"/>
    <x v="0"/>
    <s v="10 - FONDO GENERAL"/>
    <s v="(blank)"/>
    <s v="32 - SANTO DOMINGO"/>
    <n v="350000"/>
    <n v="0"/>
  </r>
  <r>
    <s v="2025"/>
    <x v="0"/>
    <x v="0"/>
    <x v="0"/>
    <x v="0"/>
    <x v="2"/>
    <x v="5"/>
    <x v="58"/>
    <x v="1"/>
    <x v="9"/>
    <x v="24"/>
    <x v="1"/>
    <x v="8"/>
    <x v="0"/>
    <x v="0"/>
    <s v="10 - FONDO GENERAL"/>
    <s v="(blank)"/>
    <s v="32 - SANTO DOMINGO"/>
    <n v="4500000"/>
    <n v="0"/>
  </r>
  <r>
    <s v="2025"/>
    <x v="0"/>
    <x v="0"/>
    <x v="0"/>
    <x v="0"/>
    <x v="2"/>
    <x v="5"/>
    <x v="58"/>
    <x v="1"/>
    <x v="9"/>
    <x v="24"/>
    <x v="1"/>
    <x v="9"/>
    <x v="0"/>
    <x v="0"/>
    <s v="10 - FONDO GENERAL"/>
    <s v="(blank)"/>
    <s v="32 - SANTO DOMINGO"/>
    <n v="460000"/>
    <n v="76464"/>
  </r>
  <r>
    <s v="2025"/>
    <x v="0"/>
    <x v="0"/>
    <x v="0"/>
    <x v="0"/>
    <x v="2"/>
    <x v="5"/>
    <x v="58"/>
    <x v="1"/>
    <x v="9"/>
    <x v="24"/>
    <x v="1"/>
    <x v="11"/>
    <x v="0"/>
    <x v="0"/>
    <s v="10 - FONDO GENERAL"/>
    <s v="(blank)"/>
    <s v="32 - SANTO DOMINGO"/>
    <n v="2063965"/>
    <n v="409994.3"/>
  </r>
  <r>
    <s v="2025"/>
    <x v="0"/>
    <x v="0"/>
    <x v="0"/>
    <x v="0"/>
    <x v="2"/>
    <x v="5"/>
    <x v="58"/>
    <x v="1"/>
    <x v="9"/>
    <x v="24"/>
    <x v="1"/>
    <x v="12"/>
    <x v="0"/>
    <x v="0"/>
    <s v="10 - FONDO GENERAL"/>
    <s v="(blank)"/>
    <s v="32 - SANTO DOMINGO"/>
    <n v="2400000"/>
    <n v="309999.48"/>
  </r>
  <r>
    <s v="2025"/>
    <x v="0"/>
    <x v="0"/>
    <x v="0"/>
    <x v="0"/>
    <x v="2"/>
    <x v="5"/>
    <x v="58"/>
    <x v="1"/>
    <x v="9"/>
    <x v="24"/>
    <x v="1"/>
    <x v="13"/>
    <x v="0"/>
    <x v="0"/>
    <s v="10 - FONDO GENERAL"/>
    <s v="(blank)"/>
    <s v="32 - SANTO DOMINGO"/>
    <n v="900000"/>
    <n v="750988.58"/>
  </r>
  <r>
    <s v="2025"/>
    <x v="0"/>
    <x v="0"/>
    <x v="0"/>
    <x v="0"/>
    <x v="2"/>
    <x v="5"/>
    <x v="58"/>
    <x v="1"/>
    <x v="9"/>
    <x v="24"/>
    <x v="2"/>
    <x v="14"/>
    <x v="0"/>
    <x v="0"/>
    <s v="10 - FONDO GENERAL"/>
    <s v="(blank)"/>
    <s v="32 - SANTO DOMINGO"/>
    <n v="5290000"/>
    <n v="1258250"/>
  </r>
  <r>
    <s v="2025"/>
    <x v="0"/>
    <x v="0"/>
    <x v="0"/>
    <x v="0"/>
    <x v="2"/>
    <x v="5"/>
    <x v="58"/>
    <x v="1"/>
    <x v="9"/>
    <x v="24"/>
    <x v="2"/>
    <x v="15"/>
    <x v="0"/>
    <x v="0"/>
    <s v="10 - FONDO GENERAL"/>
    <s v="(blank)"/>
    <s v="32 - SANTO DOMINGO"/>
    <n v="420000"/>
    <n v="4779"/>
  </r>
  <r>
    <s v="2025"/>
    <x v="0"/>
    <x v="0"/>
    <x v="0"/>
    <x v="0"/>
    <x v="2"/>
    <x v="5"/>
    <x v="58"/>
    <x v="1"/>
    <x v="9"/>
    <x v="24"/>
    <x v="2"/>
    <x v="16"/>
    <x v="0"/>
    <x v="0"/>
    <s v="10 - FONDO GENERAL"/>
    <s v="(blank)"/>
    <s v="32 - SANTO DOMINGO"/>
    <n v="500000"/>
    <n v="46138"/>
  </r>
  <r>
    <s v="2025"/>
    <x v="0"/>
    <x v="0"/>
    <x v="0"/>
    <x v="0"/>
    <x v="2"/>
    <x v="5"/>
    <x v="58"/>
    <x v="1"/>
    <x v="9"/>
    <x v="24"/>
    <x v="2"/>
    <x v="17"/>
    <x v="0"/>
    <x v="0"/>
    <s v="10 - FONDO GENERAL"/>
    <s v="(blank)"/>
    <s v="32 - SANTO DOMINGO"/>
    <n v="200000"/>
    <n v="140000"/>
  </r>
  <r>
    <s v="2025"/>
    <x v="0"/>
    <x v="0"/>
    <x v="0"/>
    <x v="0"/>
    <x v="2"/>
    <x v="5"/>
    <x v="58"/>
    <x v="1"/>
    <x v="9"/>
    <x v="24"/>
    <x v="2"/>
    <x v="18"/>
    <x v="0"/>
    <x v="0"/>
    <s v="10 - FONDO GENERAL"/>
    <s v="(blank)"/>
    <s v="32 - SANTO DOMINGO"/>
    <n v="200000"/>
    <n v="35251.32"/>
  </r>
  <r>
    <s v="2025"/>
    <x v="0"/>
    <x v="0"/>
    <x v="0"/>
    <x v="0"/>
    <x v="2"/>
    <x v="5"/>
    <x v="58"/>
    <x v="1"/>
    <x v="9"/>
    <x v="24"/>
    <x v="2"/>
    <x v="19"/>
    <x v="0"/>
    <x v="0"/>
    <s v="10 - FONDO GENERAL"/>
    <s v="(blank)"/>
    <s v="32 - SANTO DOMINGO"/>
    <n v="3530228"/>
    <n v="92163.9"/>
  </r>
  <r>
    <s v="2025"/>
    <x v="0"/>
    <x v="0"/>
    <x v="0"/>
    <x v="0"/>
    <x v="2"/>
    <x v="5"/>
    <x v="58"/>
    <x v="1"/>
    <x v="9"/>
    <x v="24"/>
    <x v="2"/>
    <x v="20"/>
    <x v="0"/>
    <x v="0"/>
    <s v="10 - FONDO GENERAL"/>
    <s v="(blank)"/>
    <s v="32 - SANTO DOMINGO"/>
    <n v="2220000"/>
    <n v="538736"/>
  </r>
  <r>
    <s v="2025"/>
    <x v="0"/>
    <x v="0"/>
    <x v="0"/>
    <x v="0"/>
    <x v="2"/>
    <x v="5"/>
    <x v="58"/>
    <x v="1"/>
    <x v="9"/>
    <x v="24"/>
    <x v="2"/>
    <x v="21"/>
    <x v="0"/>
    <x v="0"/>
    <s v="10 - FONDO GENERAL"/>
    <s v="(blank)"/>
    <s v="32 - SANTO DOMINGO"/>
    <n v="1470000"/>
    <n v="476870.34"/>
  </r>
  <r>
    <s v="2025"/>
    <x v="0"/>
    <x v="0"/>
    <x v="0"/>
    <x v="0"/>
    <x v="2"/>
    <x v="5"/>
    <x v="59"/>
    <x v="1"/>
    <x v="9"/>
    <x v="30"/>
    <x v="0"/>
    <x v="0"/>
    <x v="0"/>
    <x v="0"/>
    <s v="10 - FONDO GENERAL"/>
    <s v="(blank)"/>
    <s v="99 - MULTIPROVINCIAL"/>
    <n v="113100721"/>
    <n v="26017621.98"/>
  </r>
  <r>
    <s v="2025"/>
    <x v="0"/>
    <x v="0"/>
    <x v="0"/>
    <x v="0"/>
    <x v="2"/>
    <x v="5"/>
    <x v="59"/>
    <x v="1"/>
    <x v="9"/>
    <x v="30"/>
    <x v="0"/>
    <x v="1"/>
    <x v="0"/>
    <x v="0"/>
    <s v="10 - FONDO GENERAL"/>
    <s v="(blank)"/>
    <s v="99 - MULTIPROVINCIAL"/>
    <n v="991725"/>
    <n v="260107.5"/>
  </r>
  <r>
    <s v="2025"/>
    <x v="0"/>
    <x v="0"/>
    <x v="0"/>
    <x v="0"/>
    <x v="2"/>
    <x v="5"/>
    <x v="59"/>
    <x v="1"/>
    <x v="9"/>
    <x v="30"/>
    <x v="0"/>
    <x v="4"/>
    <x v="0"/>
    <x v="0"/>
    <s v="10 - FONDO GENERAL"/>
    <s v="(blank)"/>
    <s v="99 - MULTIPROVINCIAL"/>
    <n v="7185539"/>
    <n v="1819010.04"/>
  </r>
  <r>
    <s v="2025"/>
    <x v="0"/>
    <x v="0"/>
    <x v="0"/>
    <x v="0"/>
    <x v="2"/>
    <x v="5"/>
    <x v="59"/>
    <x v="1"/>
    <x v="9"/>
    <x v="30"/>
    <x v="1"/>
    <x v="7"/>
    <x v="0"/>
    <x v="0"/>
    <s v="10 - FONDO GENERAL"/>
    <s v="(blank)"/>
    <s v="99 - MULTIPROVINCIAL"/>
    <n v="844800"/>
    <n v="209850"/>
  </r>
  <r>
    <s v="2025"/>
    <x v="0"/>
    <x v="0"/>
    <x v="0"/>
    <x v="0"/>
    <x v="2"/>
    <x v="5"/>
    <x v="59"/>
    <x v="1"/>
    <x v="9"/>
    <x v="30"/>
    <x v="1"/>
    <x v="9"/>
    <x v="0"/>
    <x v="0"/>
    <s v="10 - FONDO GENERAL"/>
    <s v="(blank)"/>
    <s v="99 - MULTIPROVINCIAL"/>
    <n v="326657"/>
    <n v="80339.98"/>
  </r>
  <r>
    <s v="2025"/>
    <x v="0"/>
    <x v="0"/>
    <x v="0"/>
    <x v="0"/>
    <x v="2"/>
    <x v="5"/>
    <x v="59"/>
    <x v="1"/>
    <x v="9"/>
    <x v="30"/>
    <x v="2"/>
    <x v="14"/>
    <x v="0"/>
    <x v="0"/>
    <s v="10 - FONDO GENERAL"/>
    <s v="(blank)"/>
    <s v="99 - MULTIPROVINCIAL"/>
    <n v="80000"/>
    <n v="14560.61"/>
  </r>
  <r>
    <s v="2025"/>
    <x v="0"/>
    <x v="0"/>
    <x v="0"/>
    <x v="0"/>
    <x v="2"/>
    <x v="5"/>
    <x v="59"/>
    <x v="1"/>
    <x v="9"/>
    <x v="30"/>
    <x v="2"/>
    <x v="15"/>
    <x v="0"/>
    <x v="0"/>
    <s v="10 - FONDO GENERAL"/>
    <s v="(blank)"/>
    <s v="99 - MULTIPROVINCIAL"/>
    <n v="3259000"/>
    <n v="777053.6"/>
  </r>
  <r>
    <s v="2025"/>
    <x v="0"/>
    <x v="0"/>
    <x v="0"/>
    <x v="0"/>
    <x v="2"/>
    <x v="5"/>
    <x v="59"/>
    <x v="1"/>
    <x v="9"/>
    <x v="30"/>
    <x v="2"/>
    <x v="16"/>
    <x v="0"/>
    <x v="0"/>
    <s v="10 - FONDO GENERAL"/>
    <s v="(blank)"/>
    <s v="99 - MULTIPROVINCIAL"/>
    <n v="1732710"/>
    <n v="416787.21000000008"/>
  </r>
  <r>
    <s v="2025"/>
    <x v="0"/>
    <x v="0"/>
    <x v="0"/>
    <x v="0"/>
    <x v="2"/>
    <x v="5"/>
    <x v="59"/>
    <x v="1"/>
    <x v="9"/>
    <x v="30"/>
    <x v="2"/>
    <x v="18"/>
    <x v="0"/>
    <x v="0"/>
    <s v="10 - FONDO GENERAL"/>
    <s v="(blank)"/>
    <s v="99 - MULTIPROVINCIAL"/>
    <n v="65000"/>
    <n v="0"/>
  </r>
  <r>
    <s v="2025"/>
    <x v="0"/>
    <x v="0"/>
    <x v="0"/>
    <x v="0"/>
    <x v="2"/>
    <x v="5"/>
    <x v="59"/>
    <x v="1"/>
    <x v="9"/>
    <x v="30"/>
    <x v="2"/>
    <x v="19"/>
    <x v="0"/>
    <x v="0"/>
    <s v="10 - FONDO GENERAL"/>
    <s v="(blank)"/>
    <s v="99 - MULTIPROVINCIAL"/>
    <n v="1595848"/>
    <n v="117083.28"/>
  </r>
  <r>
    <s v="2025"/>
    <x v="0"/>
    <x v="0"/>
    <x v="0"/>
    <x v="0"/>
    <x v="2"/>
    <x v="5"/>
    <x v="59"/>
    <x v="1"/>
    <x v="9"/>
    <x v="30"/>
    <x v="2"/>
    <x v="20"/>
    <x v="0"/>
    <x v="0"/>
    <s v="10 - FONDO GENERAL"/>
    <s v="(blank)"/>
    <s v="99 - MULTIPROVINCIAL"/>
    <n v="6479720"/>
    <n v="811862.15"/>
  </r>
  <r>
    <s v="2025"/>
    <x v="0"/>
    <x v="0"/>
    <x v="0"/>
    <x v="0"/>
    <x v="2"/>
    <x v="5"/>
    <x v="59"/>
    <x v="1"/>
    <x v="9"/>
    <x v="30"/>
    <x v="2"/>
    <x v="21"/>
    <x v="0"/>
    <x v="0"/>
    <s v="10 - FONDO GENERAL"/>
    <s v="(blank)"/>
    <s v="99 - MULTIPROVINCIAL"/>
    <n v="16218000"/>
    <n v="939792.32"/>
  </r>
  <r>
    <s v="2025"/>
    <x v="0"/>
    <x v="0"/>
    <x v="0"/>
    <x v="0"/>
    <x v="2"/>
    <x v="5"/>
    <x v="60"/>
    <x v="0"/>
    <x v="6"/>
    <x v="29"/>
    <x v="0"/>
    <x v="0"/>
    <x v="0"/>
    <x v="0"/>
    <s v="10 - FONDO GENERAL"/>
    <s v="(blank)"/>
    <s v="99 - MULTIPROVINCIAL"/>
    <n v="20882583"/>
    <n v="4815000"/>
  </r>
  <r>
    <s v="2025"/>
    <x v="0"/>
    <x v="0"/>
    <x v="0"/>
    <x v="0"/>
    <x v="2"/>
    <x v="5"/>
    <x v="60"/>
    <x v="0"/>
    <x v="6"/>
    <x v="29"/>
    <x v="0"/>
    <x v="1"/>
    <x v="0"/>
    <x v="0"/>
    <s v="10 - FONDO GENERAL"/>
    <s v="(blank)"/>
    <s v="99 - MULTIPROVINCIAL"/>
    <n v="270000"/>
    <n v="66768"/>
  </r>
  <r>
    <s v="2025"/>
    <x v="0"/>
    <x v="0"/>
    <x v="0"/>
    <x v="0"/>
    <x v="2"/>
    <x v="5"/>
    <x v="60"/>
    <x v="0"/>
    <x v="6"/>
    <x v="29"/>
    <x v="0"/>
    <x v="4"/>
    <x v="0"/>
    <x v="0"/>
    <s v="10 - FONDO GENERAL"/>
    <s v="(blank)"/>
    <s v="99 - MULTIPROVINCIAL"/>
    <n v="265300"/>
    <n v="63418.5"/>
  </r>
  <r>
    <s v="2025"/>
    <x v="0"/>
    <x v="0"/>
    <x v="0"/>
    <x v="0"/>
    <x v="2"/>
    <x v="5"/>
    <x v="60"/>
    <x v="0"/>
    <x v="6"/>
    <x v="29"/>
    <x v="1"/>
    <x v="5"/>
    <x v="0"/>
    <x v="0"/>
    <s v="10 - FONDO GENERAL"/>
    <s v="(blank)"/>
    <s v="99 - MULTIPROVINCIAL"/>
    <n v="1225000"/>
    <n v="277331.3"/>
  </r>
  <r>
    <s v="2025"/>
    <x v="0"/>
    <x v="0"/>
    <x v="0"/>
    <x v="0"/>
    <x v="2"/>
    <x v="5"/>
    <x v="60"/>
    <x v="0"/>
    <x v="6"/>
    <x v="29"/>
    <x v="1"/>
    <x v="7"/>
    <x v="0"/>
    <x v="0"/>
    <s v="10 - FONDO GENERAL"/>
    <s v="(blank)"/>
    <s v="99 - MULTIPROVINCIAL"/>
    <n v="400000"/>
    <n v="97800"/>
  </r>
  <r>
    <s v="2025"/>
    <x v="0"/>
    <x v="0"/>
    <x v="0"/>
    <x v="0"/>
    <x v="2"/>
    <x v="5"/>
    <x v="60"/>
    <x v="0"/>
    <x v="6"/>
    <x v="29"/>
    <x v="1"/>
    <x v="11"/>
    <x v="0"/>
    <x v="0"/>
    <s v="10 - FONDO GENERAL"/>
    <s v="(blank)"/>
    <s v="99 - MULTIPROVINCIAL"/>
    <n v="840000"/>
    <n v="0"/>
  </r>
  <r>
    <s v="2025"/>
    <x v="0"/>
    <x v="0"/>
    <x v="0"/>
    <x v="0"/>
    <x v="2"/>
    <x v="5"/>
    <x v="60"/>
    <x v="0"/>
    <x v="6"/>
    <x v="29"/>
    <x v="1"/>
    <x v="12"/>
    <x v="0"/>
    <x v="0"/>
    <s v="10 - FONDO GENERAL"/>
    <s v="(blank)"/>
    <s v="99 - MULTIPROVINCIAL"/>
    <n v="300000"/>
    <n v="0"/>
  </r>
  <r>
    <s v="2025"/>
    <x v="0"/>
    <x v="0"/>
    <x v="0"/>
    <x v="0"/>
    <x v="2"/>
    <x v="5"/>
    <x v="60"/>
    <x v="0"/>
    <x v="6"/>
    <x v="29"/>
    <x v="2"/>
    <x v="14"/>
    <x v="0"/>
    <x v="0"/>
    <s v="10 - FONDO GENERAL"/>
    <s v="(blank)"/>
    <s v="99 - MULTIPROVINCIAL"/>
    <n v="2100000"/>
    <n v="374346"/>
  </r>
  <r>
    <s v="2025"/>
    <x v="0"/>
    <x v="0"/>
    <x v="0"/>
    <x v="0"/>
    <x v="2"/>
    <x v="5"/>
    <x v="60"/>
    <x v="0"/>
    <x v="6"/>
    <x v="29"/>
    <x v="2"/>
    <x v="15"/>
    <x v="0"/>
    <x v="0"/>
    <s v="10 - FONDO GENERAL"/>
    <s v="(blank)"/>
    <s v="99 - MULTIPROVINCIAL"/>
    <n v="950000"/>
    <n v="199998.46"/>
  </r>
  <r>
    <s v="2025"/>
    <x v="0"/>
    <x v="0"/>
    <x v="0"/>
    <x v="0"/>
    <x v="2"/>
    <x v="5"/>
    <x v="60"/>
    <x v="0"/>
    <x v="6"/>
    <x v="29"/>
    <x v="2"/>
    <x v="16"/>
    <x v="0"/>
    <x v="0"/>
    <s v="10 - FONDO GENERAL"/>
    <s v="(blank)"/>
    <s v="99 - MULTIPROVINCIAL"/>
    <n v="350000"/>
    <n v="0"/>
  </r>
  <r>
    <s v="2025"/>
    <x v="0"/>
    <x v="0"/>
    <x v="0"/>
    <x v="0"/>
    <x v="2"/>
    <x v="5"/>
    <x v="60"/>
    <x v="0"/>
    <x v="6"/>
    <x v="29"/>
    <x v="2"/>
    <x v="18"/>
    <x v="0"/>
    <x v="0"/>
    <s v="10 - FONDO GENERAL"/>
    <s v="(blank)"/>
    <s v="99 - MULTIPROVINCIAL"/>
    <n v="425000"/>
    <n v="0"/>
  </r>
  <r>
    <s v="2025"/>
    <x v="0"/>
    <x v="0"/>
    <x v="0"/>
    <x v="0"/>
    <x v="2"/>
    <x v="5"/>
    <x v="60"/>
    <x v="0"/>
    <x v="6"/>
    <x v="29"/>
    <x v="2"/>
    <x v="19"/>
    <x v="0"/>
    <x v="0"/>
    <s v="10 - FONDO GENERAL"/>
    <s v="(blank)"/>
    <s v="99 - MULTIPROVINCIAL"/>
    <n v="75000"/>
    <n v="0"/>
  </r>
  <r>
    <s v="2025"/>
    <x v="0"/>
    <x v="0"/>
    <x v="0"/>
    <x v="0"/>
    <x v="2"/>
    <x v="5"/>
    <x v="60"/>
    <x v="0"/>
    <x v="6"/>
    <x v="29"/>
    <x v="2"/>
    <x v="20"/>
    <x v="0"/>
    <x v="0"/>
    <s v="10 - FONDO GENERAL"/>
    <s v="(blank)"/>
    <s v="99 - MULTIPROVINCIAL"/>
    <n v="10585000"/>
    <n v="2491698.11"/>
  </r>
  <r>
    <s v="2025"/>
    <x v="0"/>
    <x v="0"/>
    <x v="0"/>
    <x v="0"/>
    <x v="2"/>
    <x v="5"/>
    <x v="60"/>
    <x v="0"/>
    <x v="6"/>
    <x v="29"/>
    <x v="2"/>
    <x v="21"/>
    <x v="0"/>
    <x v="0"/>
    <s v="10 - FONDO GENERAL"/>
    <s v="(blank)"/>
    <s v="99 - MULTIPROVINCIAL"/>
    <n v="1536523"/>
    <n v="200930.4"/>
  </r>
  <r>
    <s v="2025"/>
    <x v="0"/>
    <x v="0"/>
    <x v="0"/>
    <x v="0"/>
    <x v="2"/>
    <x v="5"/>
    <x v="61"/>
    <x v="1"/>
    <x v="3"/>
    <x v="5"/>
    <x v="0"/>
    <x v="0"/>
    <x v="0"/>
    <x v="0"/>
    <s v="10 - FONDO GENERAL"/>
    <s v="(blank)"/>
    <s v="99 - MULTIPROVINCIAL"/>
    <n v="67058873"/>
    <n v="18260400"/>
  </r>
  <r>
    <s v="2025"/>
    <x v="0"/>
    <x v="0"/>
    <x v="0"/>
    <x v="0"/>
    <x v="2"/>
    <x v="5"/>
    <x v="61"/>
    <x v="1"/>
    <x v="3"/>
    <x v="5"/>
    <x v="0"/>
    <x v="4"/>
    <x v="0"/>
    <x v="0"/>
    <s v="10 - FONDO GENERAL"/>
    <s v="(blank)"/>
    <s v="99 - MULTIPROVINCIAL"/>
    <n v="1654853"/>
    <n v="549651.87"/>
  </r>
  <r>
    <s v="2025"/>
    <x v="0"/>
    <x v="0"/>
    <x v="0"/>
    <x v="0"/>
    <x v="2"/>
    <x v="5"/>
    <x v="61"/>
    <x v="1"/>
    <x v="3"/>
    <x v="5"/>
    <x v="1"/>
    <x v="5"/>
    <x v="0"/>
    <x v="0"/>
    <s v="10 - FONDO GENERAL"/>
    <s v="(blank)"/>
    <s v="99 - MULTIPROVINCIAL"/>
    <n v="5040000"/>
    <n v="1432396.03"/>
  </r>
  <r>
    <s v="2025"/>
    <x v="0"/>
    <x v="0"/>
    <x v="0"/>
    <x v="0"/>
    <x v="2"/>
    <x v="5"/>
    <x v="61"/>
    <x v="1"/>
    <x v="3"/>
    <x v="5"/>
    <x v="1"/>
    <x v="10"/>
    <x v="0"/>
    <x v="0"/>
    <s v="10 - FONDO GENERAL"/>
    <s v="(blank)"/>
    <s v="99 - MULTIPROVINCIAL"/>
    <n v="1586165"/>
    <n v="345945"/>
  </r>
  <r>
    <s v="2025"/>
    <x v="0"/>
    <x v="0"/>
    <x v="0"/>
    <x v="0"/>
    <x v="2"/>
    <x v="5"/>
    <x v="61"/>
    <x v="1"/>
    <x v="3"/>
    <x v="5"/>
    <x v="2"/>
    <x v="14"/>
    <x v="0"/>
    <x v="0"/>
    <s v="10 - FONDO GENERAL"/>
    <s v="(blank)"/>
    <s v="99 - MULTIPROVINCIAL"/>
    <n v="9120000"/>
    <n v="2276280"/>
  </r>
  <r>
    <s v="2025"/>
    <x v="0"/>
    <x v="0"/>
    <x v="0"/>
    <x v="0"/>
    <x v="2"/>
    <x v="5"/>
    <x v="61"/>
    <x v="1"/>
    <x v="3"/>
    <x v="5"/>
    <x v="2"/>
    <x v="16"/>
    <x v="0"/>
    <x v="0"/>
    <s v="10 - FONDO GENERAL"/>
    <s v="(blank)"/>
    <s v="99 - MULTIPROVINCIAL"/>
    <n v="1205000"/>
    <n v="129210"/>
  </r>
  <r>
    <s v="2025"/>
    <x v="0"/>
    <x v="0"/>
    <x v="0"/>
    <x v="0"/>
    <x v="2"/>
    <x v="5"/>
    <x v="61"/>
    <x v="1"/>
    <x v="3"/>
    <x v="5"/>
    <x v="2"/>
    <x v="20"/>
    <x v="0"/>
    <x v="0"/>
    <s v="10 - FONDO GENERAL"/>
    <s v="(blank)"/>
    <s v="99 - MULTIPROVINCIAL"/>
    <n v="5538000"/>
    <n v="935390"/>
  </r>
  <r>
    <s v="2025"/>
    <x v="0"/>
    <x v="0"/>
    <x v="0"/>
    <x v="0"/>
    <x v="2"/>
    <x v="5"/>
    <x v="61"/>
    <x v="1"/>
    <x v="3"/>
    <x v="5"/>
    <x v="2"/>
    <x v="21"/>
    <x v="0"/>
    <x v="0"/>
    <s v="10 - FONDO GENERAL"/>
    <s v="(blank)"/>
    <s v="99 - MULTIPROVINCIAL"/>
    <n v="2000000"/>
    <n v="179596"/>
  </r>
  <r>
    <s v="2025"/>
    <x v="0"/>
    <x v="0"/>
    <x v="0"/>
    <x v="0"/>
    <x v="2"/>
    <x v="5"/>
    <x v="62"/>
    <x v="0"/>
    <x v="6"/>
    <x v="29"/>
    <x v="0"/>
    <x v="0"/>
    <x v="0"/>
    <x v="0"/>
    <s v="10 - FONDO GENERAL"/>
    <s v="(blank)"/>
    <s v="01 - DISTRITO NACIONAL"/>
    <n v="142977600"/>
    <n v="54093200"/>
  </r>
  <r>
    <s v="2025"/>
    <x v="0"/>
    <x v="0"/>
    <x v="0"/>
    <x v="0"/>
    <x v="2"/>
    <x v="5"/>
    <x v="62"/>
    <x v="0"/>
    <x v="6"/>
    <x v="29"/>
    <x v="0"/>
    <x v="1"/>
    <x v="0"/>
    <x v="0"/>
    <s v="10 - FONDO GENERAL"/>
    <s v="(blank)"/>
    <s v="01 - DISTRITO NACIONAL"/>
    <n v="137211675"/>
    <n v="10107383.5"/>
  </r>
  <r>
    <s v="2025"/>
    <x v="0"/>
    <x v="0"/>
    <x v="0"/>
    <x v="0"/>
    <x v="2"/>
    <x v="5"/>
    <x v="62"/>
    <x v="0"/>
    <x v="6"/>
    <x v="29"/>
    <x v="0"/>
    <x v="4"/>
    <x v="0"/>
    <x v="0"/>
    <s v="10 - FONDO GENERAL"/>
    <s v="(blank)"/>
    <s v="01 - DISTRITO NACIONAL"/>
    <n v="994800"/>
    <n v="243316.63"/>
  </r>
  <r>
    <s v="2025"/>
    <x v="0"/>
    <x v="0"/>
    <x v="0"/>
    <x v="0"/>
    <x v="2"/>
    <x v="5"/>
    <x v="62"/>
    <x v="0"/>
    <x v="6"/>
    <x v="29"/>
    <x v="1"/>
    <x v="5"/>
    <x v="0"/>
    <x v="0"/>
    <s v="10 - FONDO GENERAL"/>
    <s v="(blank)"/>
    <s v="01 - DISTRITO NACIONAL"/>
    <n v="25280000"/>
    <n v="190114.31"/>
  </r>
  <r>
    <s v="2025"/>
    <x v="0"/>
    <x v="0"/>
    <x v="0"/>
    <x v="0"/>
    <x v="2"/>
    <x v="5"/>
    <x v="62"/>
    <x v="0"/>
    <x v="6"/>
    <x v="29"/>
    <x v="1"/>
    <x v="6"/>
    <x v="0"/>
    <x v="0"/>
    <s v="10 - FONDO GENERAL"/>
    <s v="(blank)"/>
    <s v="01 - DISTRITO NACIONAL"/>
    <n v="450000"/>
    <n v="476684.6"/>
  </r>
  <r>
    <s v="2025"/>
    <x v="0"/>
    <x v="0"/>
    <x v="0"/>
    <x v="0"/>
    <x v="2"/>
    <x v="5"/>
    <x v="62"/>
    <x v="0"/>
    <x v="6"/>
    <x v="29"/>
    <x v="1"/>
    <x v="7"/>
    <x v="0"/>
    <x v="0"/>
    <s v="10 - FONDO GENERAL"/>
    <s v="(blank)"/>
    <s v="01 - DISTRITO NACIONAL"/>
    <n v="12000000"/>
    <n v="0"/>
  </r>
  <r>
    <s v="2025"/>
    <x v="0"/>
    <x v="0"/>
    <x v="0"/>
    <x v="0"/>
    <x v="2"/>
    <x v="5"/>
    <x v="62"/>
    <x v="0"/>
    <x v="6"/>
    <x v="29"/>
    <x v="1"/>
    <x v="9"/>
    <x v="0"/>
    <x v="0"/>
    <s v="10 - FONDO GENERAL"/>
    <s v="(blank)"/>
    <s v="01 - DISTRITO NACIONAL"/>
    <n v="300000"/>
    <n v="0"/>
  </r>
  <r>
    <s v="2025"/>
    <x v="0"/>
    <x v="0"/>
    <x v="0"/>
    <x v="0"/>
    <x v="2"/>
    <x v="5"/>
    <x v="62"/>
    <x v="0"/>
    <x v="6"/>
    <x v="29"/>
    <x v="1"/>
    <x v="11"/>
    <x v="0"/>
    <x v="0"/>
    <s v="10 - FONDO GENERAL"/>
    <s v="(blank)"/>
    <s v="01 - DISTRITO NACIONAL"/>
    <n v="6620000"/>
    <n v="521036.21"/>
  </r>
  <r>
    <s v="2025"/>
    <x v="0"/>
    <x v="0"/>
    <x v="0"/>
    <x v="0"/>
    <x v="2"/>
    <x v="5"/>
    <x v="62"/>
    <x v="0"/>
    <x v="6"/>
    <x v="29"/>
    <x v="1"/>
    <x v="12"/>
    <x v="0"/>
    <x v="0"/>
    <s v="10 - FONDO GENERAL"/>
    <s v="(blank)"/>
    <s v="01 - DISTRITO NACIONAL"/>
    <n v="3200000"/>
    <n v="670818.19999999995"/>
  </r>
  <r>
    <s v="2025"/>
    <x v="0"/>
    <x v="0"/>
    <x v="0"/>
    <x v="0"/>
    <x v="2"/>
    <x v="5"/>
    <x v="62"/>
    <x v="0"/>
    <x v="6"/>
    <x v="29"/>
    <x v="1"/>
    <x v="13"/>
    <x v="0"/>
    <x v="0"/>
    <s v="10 - FONDO GENERAL"/>
    <s v="(blank)"/>
    <s v="01 - DISTRITO NACIONAL"/>
    <n v="0"/>
    <n v="571188"/>
  </r>
  <r>
    <s v="2025"/>
    <x v="0"/>
    <x v="0"/>
    <x v="0"/>
    <x v="0"/>
    <x v="2"/>
    <x v="5"/>
    <x v="62"/>
    <x v="0"/>
    <x v="6"/>
    <x v="29"/>
    <x v="2"/>
    <x v="14"/>
    <x v="0"/>
    <x v="0"/>
    <s v="10 - FONDO GENERAL"/>
    <s v="(blank)"/>
    <s v="01 - DISTRITO NACIONAL"/>
    <n v="18500000"/>
    <n v="4501170"/>
  </r>
  <r>
    <s v="2025"/>
    <x v="0"/>
    <x v="0"/>
    <x v="0"/>
    <x v="0"/>
    <x v="2"/>
    <x v="5"/>
    <x v="62"/>
    <x v="0"/>
    <x v="6"/>
    <x v="29"/>
    <x v="2"/>
    <x v="15"/>
    <x v="0"/>
    <x v="0"/>
    <s v="10 - FONDO GENERAL"/>
    <s v="(blank)"/>
    <s v="01 - DISTRITO NACIONAL"/>
    <n v="8953600"/>
    <n v="1075231.3399999999"/>
  </r>
  <r>
    <s v="2025"/>
    <x v="0"/>
    <x v="0"/>
    <x v="0"/>
    <x v="0"/>
    <x v="2"/>
    <x v="5"/>
    <x v="62"/>
    <x v="0"/>
    <x v="6"/>
    <x v="29"/>
    <x v="2"/>
    <x v="16"/>
    <x v="0"/>
    <x v="0"/>
    <s v="10 - FONDO GENERAL"/>
    <s v="(blank)"/>
    <s v="01 - DISTRITO NACIONAL"/>
    <n v="3893465"/>
    <n v="313212.58999999997"/>
  </r>
  <r>
    <s v="2025"/>
    <x v="0"/>
    <x v="0"/>
    <x v="0"/>
    <x v="0"/>
    <x v="2"/>
    <x v="5"/>
    <x v="62"/>
    <x v="0"/>
    <x v="6"/>
    <x v="29"/>
    <x v="2"/>
    <x v="17"/>
    <x v="0"/>
    <x v="0"/>
    <s v="10 - FONDO GENERAL"/>
    <s v="(blank)"/>
    <s v="01 - DISTRITO NACIONAL"/>
    <n v="500000"/>
    <n v="250762.5"/>
  </r>
  <r>
    <s v="2025"/>
    <x v="0"/>
    <x v="0"/>
    <x v="0"/>
    <x v="0"/>
    <x v="2"/>
    <x v="5"/>
    <x v="62"/>
    <x v="0"/>
    <x v="6"/>
    <x v="29"/>
    <x v="2"/>
    <x v="18"/>
    <x v="0"/>
    <x v="0"/>
    <s v="10 - FONDO GENERAL"/>
    <s v="(blank)"/>
    <s v="01 - DISTRITO NACIONAL"/>
    <n v="1300000"/>
    <n v="950426.54"/>
  </r>
  <r>
    <s v="2025"/>
    <x v="0"/>
    <x v="0"/>
    <x v="0"/>
    <x v="0"/>
    <x v="2"/>
    <x v="5"/>
    <x v="62"/>
    <x v="0"/>
    <x v="6"/>
    <x v="29"/>
    <x v="2"/>
    <x v="19"/>
    <x v="0"/>
    <x v="0"/>
    <s v="10 - FONDO GENERAL"/>
    <s v="(blank)"/>
    <s v="01 - DISTRITO NACIONAL"/>
    <n v="1764800"/>
    <n v="457941.85000000003"/>
  </r>
  <r>
    <s v="2025"/>
    <x v="0"/>
    <x v="0"/>
    <x v="0"/>
    <x v="0"/>
    <x v="2"/>
    <x v="5"/>
    <x v="62"/>
    <x v="0"/>
    <x v="6"/>
    <x v="29"/>
    <x v="2"/>
    <x v="20"/>
    <x v="0"/>
    <x v="0"/>
    <s v="10 - FONDO GENERAL"/>
    <s v="(blank)"/>
    <s v="01 - DISTRITO NACIONAL"/>
    <n v="19400000"/>
    <n v="306448.92000000004"/>
  </r>
  <r>
    <s v="2025"/>
    <x v="0"/>
    <x v="0"/>
    <x v="0"/>
    <x v="0"/>
    <x v="2"/>
    <x v="5"/>
    <x v="62"/>
    <x v="0"/>
    <x v="6"/>
    <x v="29"/>
    <x v="2"/>
    <x v="21"/>
    <x v="0"/>
    <x v="0"/>
    <s v="10 - FONDO GENERAL"/>
    <s v="(blank)"/>
    <s v="01 - DISTRITO NACIONAL"/>
    <n v="9120000"/>
    <n v="1143762.5899999996"/>
  </r>
  <r>
    <s v="2025"/>
    <x v="0"/>
    <x v="0"/>
    <x v="0"/>
    <x v="0"/>
    <x v="2"/>
    <x v="5"/>
    <x v="63"/>
    <x v="1"/>
    <x v="2"/>
    <x v="28"/>
    <x v="0"/>
    <x v="0"/>
    <x v="0"/>
    <x v="0"/>
    <s v="10 - FONDO GENERAL"/>
    <s v="(blank)"/>
    <s v="99 - MULTIPROVINCIAL"/>
    <n v="737293347"/>
    <n v="188222310.48000002"/>
  </r>
  <r>
    <s v="2025"/>
    <x v="0"/>
    <x v="0"/>
    <x v="0"/>
    <x v="0"/>
    <x v="2"/>
    <x v="5"/>
    <x v="63"/>
    <x v="1"/>
    <x v="2"/>
    <x v="28"/>
    <x v="0"/>
    <x v="1"/>
    <x v="0"/>
    <x v="0"/>
    <s v="20 - FONDOS CON DESTINO ESPECÍFICO"/>
    <s v="(blank)"/>
    <s v="99 - MULTIPROVINCIAL"/>
    <n v="16712606"/>
    <n v="0"/>
  </r>
  <r>
    <s v="2025"/>
    <x v="0"/>
    <x v="0"/>
    <x v="0"/>
    <x v="0"/>
    <x v="2"/>
    <x v="5"/>
    <x v="63"/>
    <x v="1"/>
    <x v="2"/>
    <x v="28"/>
    <x v="0"/>
    <x v="4"/>
    <x v="0"/>
    <x v="0"/>
    <s v="10 - FONDO GENERAL"/>
    <s v="(blank)"/>
    <s v="99 - MULTIPROVINCIAL"/>
    <n v="15213237"/>
    <n v="4945325.4399999995"/>
  </r>
  <r>
    <s v="2025"/>
    <x v="0"/>
    <x v="0"/>
    <x v="0"/>
    <x v="0"/>
    <x v="2"/>
    <x v="5"/>
    <x v="63"/>
    <x v="1"/>
    <x v="2"/>
    <x v="28"/>
    <x v="1"/>
    <x v="5"/>
    <x v="0"/>
    <x v="0"/>
    <s v="10 - FONDO GENERAL"/>
    <s v="(blank)"/>
    <s v="99 - MULTIPROVINCIAL"/>
    <n v="34170212"/>
    <n v="8031348.790000001"/>
  </r>
  <r>
    <s v="2025"/>
    <x v="0"/>
    <x v="0"/>
    <x v="0"/>
    <x v="0"/>
    <x v="2"/>
    <x v="5"/>
    <x v="63"/>
    <x v="1"/>
    <x v="2"/>
    <x v="28"/>
    <x v="1"/>
    <x v="5"/>
    <x v="0"/>
    <x v="0"/>
    <s v="20 - FONDOS CON DESTINO ESPECÍFICO"/>
    <s v="(blank)"/>
    <s v="99 - MULTIPROVINCIAL"/>
    <n v="250000"/>
    <n v="478000"/>
  </r>
  <r>
    <s v="2025"/>
    <x v="0"/>
    <x v="0"/>
    <x v="0"/>
    <x v="0"/>
    <x v="2"/>
    <x v="5"/>
    <x v="63"/>
    <x v="1"/>
    <x v="2"/>
    <x v="28"/>
    <x v="1"/>
    <x v="6"/>
    <x v="0"/>
    <x v="0"/>
    <s v="20 - FONDOS CON DESTINO ESPECÍFICO"/>
    <s v="(blank)"/>
    <s v="99 - MULTIPROVINCIAL"/>
    <n v="4972075"/>
    <n v="272891.76"/>
  </r>
  <r>
    <s v="2025"/>
    <x v="0"/>
    <x v="0"/>
    <x v="0"/>
    <x v="0"/>
    <x v="2"/>
    <x v="5"/>
    <x v="63"/>
    <x v="1"/>
    <x v="2"/>
    <x v="28"/>
    <x v="1"/>
    <x v="8"/>
    <x v="0"/>
    <x v="0"/>
    <s v="10 - FONDO GENERAL"/>
    <s v="(blank)"/>
    <s v="99 - MULTIPROVINCIAL"/>
    <n v="60000"/>
    <n v="0"/>
  </r>
  <r>
    <s v="2025"/>
    <x v="0"/>
    <x v="0"/>
    <x v="0"/>
    <x v="0"/>
    <x v="2"/>
    <x v="5"/>
    <x v="63"/>
    <x v="1"/>
    <x v="2"/>
    <x v="28"/>
    <x v="1"/>
    <x v="8"/>
    <x v="0"/>
    <x v="0"/>
    <s v="20 - FONDOS CON DESTINO ESPECÍFICO"/>
    <s v="(blank)"/>
    <s v="99 - MULTIPROVINCIAL"/>
    <n v="0"/>
    <n v="0"/>
  </r>
  <r>
    <s v="2025"/>
    <x v="0"/>
    <x v="0"/>
    <x v="0"/>
    <x v="0"/>
    <x v="2"/>
    <x v="5"/>
    <x v="63"/>
    <x v="1"/>
    <x v="2"/>
    <x v="28"/>
    <x v="1"/>
    <x v="9"/>
    <x v="0"/>
    <x v="0"/>
    <s v="10 - FONDO GENERAL"/>
    <s v="(blank)"/>
    <s v="99 - MULTIPROVINCIAL"/>
    <n v="1640000"/>
    <n v="0"/>
  </r>
  <r>
    <s v="2025"/>
    <x v="0"/>
    <x v="0"/>
    <x v="0"/>
    <x v="0"/>
    <x v="2"/>
    <x v="5"/>
    <x v="63"/>
    <x v="1"/>
    <x v="2"/>
    <x v="28"/>
    <x v="1"/>
    <x v="9"/>
    <x v="0"/>
    <x v="0"/>
    <s v="20 - FONDOS CON DESTINO ESPECÍFICO"/>
    <s v="(blank)"/>
    <s v="99 - MULTIPROVINCIAL"/>
    <n v="231368"/>
    <n v="0"/>
  </r>
  <r>
    <s v="2025"/>
    <x v="0"/>
    <x v="0"/>
    <x v="0"/>
    <x v="0"/>
    <x v="2"/>
    <x v="5"/>
    <x v="63"/>
    <x v="1"/>
    <x v="2"/>
    <x v="28"/>
    <x v="1"/>
    <x v="10"/>
    <x v="0"/>
    <x v="0"/>
    <s v="10 - FONDO GENERAL"/>
    <s v="(blank)"/>
    <s v="99 - MULTIPROVINCIAL"/>
    <n v="100000"/>
    <n v="2293701.7999999998"/>
  </r>
  <r>
    <s v="2025"/>
    <x v="0"/>
    <x v="0"/>
    <x v="0"/>
    <x v="0"/>
    <x v="2"/>
    <x v="5"/>
    <x v="63"/>
    <x v="1"/>
    <x v="2"/>
    <x v="28"/>
    <x v="1"/>
    <x v="11"/>
    <x v="0"/>
    <x v="0"/>
    <s v="10 - FONDO GENERAL"/>
    <s v="(blank)"/>
    <s v="99 - MULTIPROVINCIAL"/>
    <n v="2747000"/>
    <n v="681244.52"/>
  </r>
  <r>
    <s v="2025"/>
    <x v="0"/>
    <x v="0"/>
    <x v="0"/>
    <x v="0"/>
    <x v="2"/>
    <x v="5"/>
    <x v="63"/>
    <x v="1"/>
    <x v="2"/>
    <x v="28"/>
    <x v="1"/>
    <x v="11"/>
    <x v="0"/>
    <x v="0"/>
    <s v="20 - FONDOS CON DESTINO ESPECÍFICO"/>
    <s v="(blank)"/>
    <s v="99 - MULTIPROVINCIAL"/>
    <n v="7054475"/>
    <n v="638604.20000000007"/>
  </r>
  <r>
    <s v="2025"/>
    <x v="0"/>
    <x v="0"/>
    <x v="0"/>
    <x v="0"/>
    <x v="2"/>
    <x v="5"/>
    <x v="63"/>
    <x v="1"/>
    <x v="2"/>
    <x v="28"/>
    <x v="1"/>
    <x v="12"/>
    <x v="0"/>
    <x v="0"/>
    <s v="10 - FONDO GENERAL"/>
    <s v="(blank)"/>
    <s v="99 - MULTIPROVINCIAL"/>
    <n v="738800"/>
    <n v="93527"/>
  </r>
  <r>
    <s v="2025"/>
    <x v="0"/>
    <x v="0"/>
    <x v="0"/>
    <x v="0"/>
    <x v="2"/>
    <x v="5"/>
    <x v="63"/>
    <x v="1"/>
    <x v="2"/>
    <x v="28"/>
    <x v="1"/>
    <x v="12"/>
    <x v="0"/>
    <x v="0"/>
    <s v="20 - FONDOS CON DESTINO ESPECÍFICO"/>
    <s v="(blank)"/>
    <s v="99 - MULTIPROVINCIAL"/>
    <n v="2014240"/>
    <n v="0"/>
  </r>
  <r>
    <s v="2025"/>
    <x v="0"/>
    <x v="0"/>
    <x v="0"/>
    <x v="0"/>
    <x v="2"/>
    <x v="5"/>
    <x v="63"/>
    <x v="1"/>
    <x v="2"/>
    <x v="28"/>
    <x v="1"/>
    <x v="13"/>
    <x v="0"/>
    <x v="0"/>
    <s v="10 - FONDO GENERAL"/>
    <s v="(blank)"/>
    <s v="99 - MULTIPROVINCIAL"/>
    <n v="885816"/>
    <n v="0"/>
  </r>
  <r>
    <s v="2025"/>
    <x v="0"/>
    <x v="0"/>
    <x v="0"/>
    <x v="0"/>
    <x v="2"/>
    <x v="5"/>
    <x v="63"/>
    <x v="1"/>
    <x v="2"/>
    <x v="28"/>
    <x v="1"/>
    <x v="13"/>
    <x v="0"/>
    <x v="0"/>
    <s v="20 - FONDOS CON DESTINO ESPECÍFICO"/>
    <s v="(blank)"/>
    <s v="99 - MULTIPROVINCIAL"/>
    <n v="1424676"/>
    <n v="237180"/>
  </r>
  <r>
    <s v="2025"/>
    <x v="0"/>
    <x v="0"/>
    <x v="0"/>
    <x v="0"/>
    <x v="2"/>
    <x v="5"/>
    <x v="63"/>
    <x v="1"/>
    <x v="2"/>
    <x v="28"/>
    <x v="2"/>
    <x v="14"/>
    <x v="0"/>
    <x v="0"/>
    <s v="10 - FONDO GENERAL"/>
    <s v="(blank)"/>
    <s v="99 - MULTIPROVINCIAL"/>
    <n v="28218421"/>
    <n v="6469560"/>
  </r>
  <r>
    <s v="2025"/>
    <x v="0"/>
    <x v="0"/>
    <x v="0"/>
    <x v="0"/>
    <x v="2"/>
    <x v="5"/>
    <x v="63"/>
    <x v="1"/>
    <x v="2"/>
    <x v="28"/>
    <x v="2"/>
    <x v="14"/>
    <x v="0"/>
    <x v="0"/>
    <s v="20 - FONDOS CON DESTINO ESPECÍFICO"/>
    <s v="(blank)"/>
    <s v="99 - MULTIPROVINCIAL"/>
    <n v="600051"/>
    <n v="470475"/>
  </r>
  <r>
    <s v="2025"/>
    <x v="0"/>
    <x v="0"/>
    <x v="0"/>
    <x v="0"/>
    <x v="2"/>
    <x v="5"/>
    <x v="63"/>
    <x v="1"/>
    <x v="2"/>
    <x v="28"/>
    <x v="2"/>
    <x v="15"/>
    <x v="0"/>
    <x v="0"/>
    <s v="10 - FONDO GENERAL"/>
    <s v="(blank)"/>
    <s v="99 - MULTIPROVINCIAL"/>
    <n v="1950000"/>
    <n v="36776.769999999997"/>
  </r>
  <r>
    <s v="2025"/>
    <x v="0"/>
    <x v="0"/>
    <x v="0"/>
    <x v="0"/>
    <x v="2"/>
    <x v="5"/>
    <x v="63"/>
    <x v="1"/>
    <x v="2"/>
    <x v="28"/>
    <x v="2"/>
    <x v="15"/>
    <x v="0"/>
    <x v="0"/>
    <s v="20 - FONDOS CON DESTINO ESPECÍFICO"/>
    <s v="(blank)"/>
    <s v="99 - MULTIPROVINCIAL"/>
    <n v="384031"/>
    <n v="228053.55"/>
  </r>
  <r>
    <s v="2025"/>
    <x v="0"/>
    <x v="0"/>
    <x v="0"/>
    <x v="0"/>
    <x v="2"/>
    <x v="5"/>
    <x v="63"/>
    <x v="1"/>
    <x v="2"/>
    <x v="28"/>
    <x v="2"/>
    <x v="16"/>
    <x v="0"/>
    <x v="0"/>
    <s v="10 - FONDO GENERAL"/>
    <s v="(blank)"/>
    <s v="99 - MULTIPROVINCIAL"/>
    <n v="3570000"/>
    <n v="972910"/>
  </r>
  <r>
    <s v="2025"/>
    <x v="0"/>
    <x v="0"/>
    <x v="0"/>
    <x v="0"/>
    <x v="2"/>
    <x v="5"/>
    <x v="63"/>
    <x v="1"/>
    <x v="2"/>
    <x v="28"/>
    <x v="2"/>
    <x v="16"/>
    <x v="0"/>
    <x v="0"/>
    <s v="20 - FONDOS CON DESTINO ESPECÍFICO"/>
    <s v="(blank)"/>
    <s v="99 - MULTIPROVINCIAL"/>
    <n v="4616810"/>
    <n v="0"/>
  </r>
  <r>
    <s v="2025"/>
    <x v="0"/>
    <x v="0"/>
    <x v="0"/>
    <x v="0"/>
    <x v="2"/>
    <x v="5"/>
    <x v="63"/>
    <x v="1"/>
    <x v="2"/>
    <x v="28"/>
    <x v="2"/>
    <x v="17"/>
    <x v="0"/>
    <x v="0"/>
    <s v="10 - FONDO GENERAL"/>
    <s v="(blank)"/>
    <s v="99 - MULTIPROVINCIAL"/>
    <n v="30300000"/>
    <n v="7647524.5"/>
  </r>
  <r>
    <s v="2025"/>
    <x v="0"/>
    <x v="0"/>
    <x v="0"/>
    <x v="0"/>
    <x v="2"/>
    <x v="5"/>
    <x v="63"/>
    <x v="1"/>
    <x v="2"/>
    <x v="28"/>
    <x v="2"/>
    <x v="17"/>
    <x v="0"/>
    <x v="0"/>
    <s v="20 - FONDOS CON DESTINO ESPECÍFICO"/>
    <s v="(blank)"/>
    <s v="99 - MULTIPROVINCIAL"/>
    <n v="6697880"/>
    <n v="515530"/>
  </r>
  <r>
    <s v="2025"/>
    <x v="0"/>
    <x v="0"/>
    <x v="0"/>
    <x v="0"/>
    <x v="2"/>
    <x v="5"/>
    <x v="63"/>
    <x v="1"/>
    <x v="2"/>
    <x v="28"/>
    <x v="2"/>
    <x v="18"/>
    <x v="0"/>
    <x v="0"/>
    <s v="10 - FONDO GENERAL"/>
    <s v="(blank)"/>
    <s v="99 - MULTIPROVINCIAL"/>
    <n v="100000"/>
    <n v="0"/>
  </r>
  <r>
    <s v="2025"/>
    <x v="0"/>
    <x v="0"/>
    <x v="0"/>
    <x v="0"/>
    <x v="2"/>
    <x v="5"/>
    <x v="63"/>
    <x v="1"/>
    <x v="2"/>
    <x v="28"/>
    <x v="2"/>
    <x v="18"/>
    <x v="0"/>
    <x v="0"/>
    <s v="20 - FONDOS CON DESTINO ESPECÍFICO"/>
    <s v="(blank)"/>
    <s v="99 - MULTIPROVINCIAL"/>
    <n v="54941"/>
    <n v="6230.4"/>
  </r>
  <r>
    <s v="2025"/>
    <x v="0"/>
    <x v="0"/>
    <x v="0"/>
    <x v="0"/>
    <x v="2"/>
    <x v="5"/>
    <x v="63"/>
    <x v="1"/>
    <x v="2"/>
    <x v="28"/>
    <x v="2"/>
    <x v="19"/>
    <x v="0"/>
    <x v="0"/>
    <s v="10 - FONDO GENERAL"/>
    <s v="(blank)"/>
    <s v="99 - MULTIPROVINCIAL"/>
    <n v="1520000"/>
    <n v="586606.99000000011"/>
  </r>
  <r>
    <s v="2025"/>
    <x v="0"/>
    <x v="0"/>
    <x v="0"/>
    <x v="0"/>
    <x v="2"/>
    <x v="5"/>
    <x v="63"/>
    <x v="1"/>
    <x v="2"/>
    <x v="28"/>
    <x v="2"/>
    <x v="19"/>
    <x v="0"/>
    <x v="0"/>
    <s v="20 - FONDOS CON DESTINO ESPECÍFICO"/>
    <s v="(blank)"/>
    <s v="99 - MULTIPROVINCIAL"/>
    <n v="397796"/>
    <n v="98492.24"/>
  </r>
  <r>
    <s v="2025"/>
    <x v="0"/>
    <x v="0"/>
    <x v="0"/>
    <x v="0"/>
    <x v="2"/>
    <x v="5"/>
    <x v="63"/>
    <x v="1"/>
    <x v="2"/>
    <x v="28"/>
    <x v="2"/>
    <x v="20"/>
    <x v="0"/>
    <x v="0"/>
    <s v="10 - FONDO GENERAL"/>
    <s v="(blank)"/>
    <s v="99 - MULTIPROVINCIAL"/>
    <n v="32131541"/>
    <n v="6458479.1399999997"/>
  </r>
  <r>
    <s v="2025"/>
    <x v="0"/>
    <x v="0"/>
    <x v="0"/>
    <x v="0"/>
    <x v="2"/>
    <x v="5"/>
    <x v="63"/>
    <x v="1"/>
    <x v="2"/>
    <x v="28"/>
    <x v="2"/>
    <x v="20"/>
    <x v="0"/>
    <x v="0"/>
    <s v="20 - FONDOS CON DESTINO ESPECÍFICO"/>
    <s v="(blank)"/>
    <s v="99 - MULTIPROVINCIAL"/>
    <n v="3825799"/>
    <n v="460788.80000000005"/>
  </r>
  <r>
    <s v="2025"/>
    <x v="0"/>
    <x v="0"/>
    <x v="0"/>
    <x v="0"/>
    <x v="2"/>
    <x v="5"/>
    <x v="63"/>
    <x v="1"/>
    <x v="2"/>
    <x v="28"/>
    <x v="2"/>
    <x v="21"/>
    <x v="0"/>
    <x v="0"/>
    <s v="10 - FONDO GENERAL"/>
    <s v="(blank)"/>
    <s v="99 - MULTIPROVINCIAL"/>
    <n v="32231406"/>
    <n v="7242661.9799999986"/>
  </r>
  <r>
    <s v="2025"/>
    <x v="0"/>
    <x v="0"/>
    <x v="0"/>
    <x v="0"/>
    <x v="2"/>
    <x v="5"/>
    <x v="63"/>
    <x v="1"/>
    <x v="2"/>
    <x v="28"/>
    <x v="2"/>
    <x v="21"/>
    <x v="0"/>
    <x v="0"/>
    <s v="20 - FONDOS CON DESTINO ESPECÍFICO"/>
    <s v="(blank)"/>
    <s v="99 - MULTIPROVINCIAL"/>
    <n v="8582396"/>
    <n v="519351.86999999994"/>
  </r>
  <r>
    <s v="2025"/>
    <x v="0"/>
    <x v="0"/>
    <x v="0"/>
    <x v="0"/>
    <x v="2"/>
    <x v="5"/>
    <x v="64"/>
    <x v="0"/>
    <x v="6"/>
    <x v="33"/>
    <x v="0"/>
    <x v="0"/>
    <x v="0"/>
    <x v="0"/>
    <s v="10 - FONDO GENERAL"/>
    <s v="(blank)"/>
    <s v="01 - DISTRITO NACIONAL"/>
    <n v="29005787"/>
    <n v="6770623.1699999999"/>
  </r>
  <r>
    <s v="2025"/>
    <x v="0"/>
    <x v="0"/>
    <x v="0"/>
    <x v="0"/>
    <x v="2"/>
    <x v="5"/>
    <x v="64"/>
    <x v="0"/>
    <x v="6"/>
    <x v="33"/>
    <x v="0"/>
    <x v="0"/>
    <x v="0"/>
    <x v="0"/>
    <s v="20 - FONDOS CON DESTINO ESPECÍFICO"/>
    <s v="(blank)"/>
    <s v="01 - DISTRITO NACIONAL"/>
    <n v="0"/>
    <n v="420000"/>
  </r>
  <r>
    <s v="2025"/>
    <x v="0"/>
    <x v="0"/>
    <x v="0"/>
    <x v="0"/>
    <x v="2"/>
    <x v="5"/>
    <x v="64"/>
    <x v="0"/>
    <x v="6"/>
    <x v="33"/>
    <x v="0"/>
    <x v="4"/>
    <x v="0"/>
    <x v="0"/>
    <s v="10 - FONDO GENERAL"/>
    <s v="(blank)"/>
    <s v="01 - DISTRITO NACIONAL"/>
    <n v="456112"/>
    <n v="123810.96000000002"/>
  </r>
  <r>
    <s v="2025"/>
    <x v="0"/>
    <x v="0"/>
    <x v="0"/>
    <x v="0"/>
    <x v="2"/>
    <x v="5"/>
    <x v="64"/>
    <x v="0"/>
    <x v="6"/>
    <x v="33"/>
    <x v="0"/>
    <x v="4"/>
    <x v="0"/>
    <x v="0"/>
    <s v="20 - FONDOS CON DESTINO ESPECÍFICO"/>
    <s v="(blank)"/>
    <s v="01 - DISTRITO NACIONAL"/>
    <n v="0"/>
    <n v="34608"/>
  </r>
  <r>
    <s v="2025"/>
    <x v="0"/>
    <x v="0"/>
    <x v="0"/>
    <x v="0"/>
    <x v="2"/>
    <x v="5"/>
    <x v="64"/>
    <x v="0"/>
    <x v="6"/>
    <x v="33"/>
    <x v="1"/>
    <x v="5"/>
    <x v="0"/>
    <x v="0"/>
    <s v="10 - FONDO GENERAL"/>
    <s v="(blank)"/>
    <s v="01 - DISTRITO NACIONAL"/>
    <n v="1095120"/>
    <n v="193872.51"/>
  </r>
  <r>
    <s v="2025"/>
    <x v="0"/>
    <x v="0"/>
    <x v="0"/>
    <x v="0"/>
    <x v="2"/>
    <x v="5"/>
    <x v="64"/>
    <x v="0"/>
    <x v="6"/>
    <x v="33"/>
    <x v="1"/>
    <x v="7"/>
    <x v="0"/>
    <x v="0"/>
    <s v="10 - FONDO GENERAL"/>
    <s v="(blank)"/>
    <s v="01 - DISTRITO NACIONAL"/>
    <n v="1596000"/>
    <n v="397200"/>
  </r>
  <r>
    <s v="2025"/>
    <x v="0"/>
    <x v="0"/>
    <x v="0"/>
    <x v="0"/>
    <x v="2"/>
    <x v="5"/>
    <x v="64"/>
    <x v="0"/>
    <x v="6"/>
    <x v="33"/>
    <x v="1"/>
    <x v="7"/>
    <x v="0"/>
    <x v="0"/>
    <s v="20 - FONDOS CON DESTINO ESPECÍFICO"/>
    <s v="(blank)"/>
    <s v="01 - DISTRITO NACIONAL"/>
    <n v="400000"/>
    <n v="0"/>
  </r>
  <r>
    <s v="2025"/>
    <x v="0"/>
    <x v="0"/>
    <x v="0"/>
    <x v="0"/>
    <x v="2"/>
    <x v="5"/>
    <x v="64"/>
    <x v="0"/>
    <x v="6"/>
    <x v="33"/>
    <x v="1"/>
    <x v="9"/>
    <x v="0"/>
    <x v="0"/>
    <s v="10 - FONDO GENERAL"/>
    <s v="(blank)"/>
    <s v="01 - DISTRITO NACIONAL"/>
    <n v="0"/>
    <n v="0"/>
  </r>
  <r>
    <s v="2025"/>
    <x v="0"/>
    <x v="0"/>
    <x v="0"/>
    <x v="0"/>
    <x v="2"/>
    <x v="5"/>
    <x v="64"/>
    <x v="0"/>
    <x v="6"/>
    <x v="33"/>
    <x v="1"/>
    <x v="10"/>
    <x v="0"/>
    <x v="0"/>
    <s v="10 - FONDO GENERAL"/>
    <s v="(blank)"/>
    <s v="01 - DISTRITO NACIONAL"/>
    <n v="0"/>
    <n v="49005"/>
  </r>
  <r>
    <s v="2025"/>
    <x v="0"/>
    <x v="0"/>
    <x v="0"/>
    <x v="0"/>
    <x v="2"/>
    <x v="5"/>
    <x v="64"/>
    <x v="0"/>
    <x v="6"/>
    <x v="33"/>
    <x v="1"/>
    <x v="10"/>
    <x v="0"/>
    <x v="0"/>
    <s v="20 - FONDOS CON DESTINO ESPECÍFICO"/>
    <s v="(blank)"/>
    <s v="01 - DISTRITO NACIONAL"/>
    <n v="30000"/>
    <n v="0"/>
  </r>
  <r>
    <s v="2025"/>
    <x v="0"/>
    <x v="0"/>
    <x v="0"/>
    <x v="0"/>
    <x v="2"/>
    <x v="5"/>
    <x v="64"/>
    <x v="0"/>
    <x v="6"/>
    <x v="33"/>
    <x v="1"/>
    <x v="11"/>
    <x v="0"/>
    <x v="0"/>
    <s v="10 - FONDO GENERAL"/>
    <s v="(blank)"/>
    <s v="01 - DISTRITO NACIONAL"/>
    <n v="150000"/>
    <n v="590206.5"/>
  </r>
  <r>
    <s v="2025"/>
    <x v="0"/>
    <x v="0"/>
    <x v="0"/>
    <x v="0"/>
    <x v="2"/>
    <x v="5"/>
    <x v="64"/>
    <x v="0"/>
    <x v="6"/>
    <x v="33"/>
    <x v="1"/>
    <x v="11"/>
    <x v="0"/>
    <x v="0"/>
    <s v="20 - FONDOS CON DESTINO ESPECÍFICO"/>
    <s v="(blank)"/>
    <s v="01 - DISTRITO NACIONAL"/>
    <n v="50000"/>
    <n v="0"/>
  </r>
  <r>
    <s v="2025"/>
    <x v="0"/>
    <x v="0"/>
    <x v="0"/>
    <x v="0"/>
    <x v="2"/>
    <x v="5"/>
    <x v="64"/>
    <x v="0"/>
    <x v="6"/>
    <x v="33"/>
    <x v="1"/>
    <x v="12"/>
    <x v="0"/>
    <x v="0"/>
    <s v="10 - FONDO GENERAL"/>
    <s v="(blank)"/>
    <s v="01 - DISTRITO NACIONAL"/>
    <n v="100000"/>
    <n v="45000"/>
  </r>
  <r>
    <s v="2025"/>
    <x v="0"/>
    <x v="0"/>
    <x v="0"/>
    <x v="0"/>
    <x v="2"/>
    <x v="5"/>
    <x v="64"/>
    <x v="0"/>
    <x v="6"/>
    <x v="33"/>
    <x v="1"/>
    <x v="12"/>
    <x v="0"/>
    <x v="0"/>
    <s v="20 - FONDOS CON DESTINO ESPECÍFICO"/>
    <s v="(blank)"/>
    <s v="01 - DISTRITO NACIONAL"/>
    <n v="50000"/>
    <n v="0"/>
  </r>
  <r>
    <s v="2025"/>
    <x v="0"/>
    <x v="0"/>
    <x v="0"/>
    <x v="0"/>
    <x v="2"/>
    <x v="5"/>
    <x v="64"/>
    <x v="0"/>
    <x v="6"/>
    <x v="33"/>
    <x v="1"/>
    <x v="13"/>
    <x v="0"/>
    <x v="0"/>
    <s v="10 - FONDO GENERAL"/>
    <s v="(blank)"/>
    <s v="01 - DISTRITO NACIONAL"/>
    <n v="1032403"/>
    <n v="0"/>
  </r>
  <r>
    <s v="2025"/>
    <x v="0"/>
    <x v="0"/>
    <x v="0"/>
    <x v="0"/>
    <x v="2"/>
    <x v="5"/>
    <x v="64"/>
    <x v="0"/>
    <x v="6"/>
    <x v="33"/>
    <x v="1"/>
    <x v="13"/>
    <x v="0"/>
    <x v="0"/>
    <s v="20 - FONDOS CON DESTINO ESPECÍFICO"/>
    <s v="(blank)"/>
    <s v="01 - DISTRITO NACIONAL"/>
    <n v="90000"/>
    <n v="0"/>
  </r>
  <r>
    <s v="2025"/>
    <x v="0"/>
    <x v="0"/>
    <x v="0"/>
    <x v="0"/>
    <x v="2"/>
    <x v="5"/>
    <x v="64"/>
    <x v="0"/>
    <x v="6"/>
    <x v="33"/>
    <x v="2"/>
    <x v="14"/>
    <x v="0"/>
    <x v="0"/>
    <s v="10 - FONDO GENERAL"/>
    <s v="(blank)"/>
    <s v="01 - DISTRITO NACIONAL"/>
    <n v="2400000"/>
    <n v="598400"/>
  </r>
  <r>
    <s v="2025"/>
    <x v="0"/>
    <x v="0"/>
    <x v="0"/>
    <x v="0"/>
    <x v="2"/>
    <x v="5"/>
    <x v="64"/>
    <x v="0"/>
    <x v="6"/>
    <x v="33"/>
    <x v="2"/>
    <x v="14"/>
    <x v="0"/>
    <x v="0"/>
    <s v="20 - FONDOS CON DESTINO ESPECÍFICO"/>
    <s v="(blank)"/>
    <s v="01 - DISTRITO NACIONAL"/>
    <n v="40000"/>
    <n v="0"/>
  </r>
  <r>
    <s v="2025"/>
    <x v="0"/>
    <x v="0"/>
    <x v="0"/>
    <x v="0"/>
    <x v="2"/>
    <x v="5"/>
    <x v="64"/>
    <x v="0"/>
    <x v="6"/>
    <x v="33"/>
    <x v="2"/>
    <x v="15"/>
    <x v="0"/>
    <x v="0"/>
    <s v="10 - FONDO GENERAL"/>
    <s v="(blank)"/>
    <s v="01 - DISTRITO NACIONAL"/>
    <n v="490000"/>
    <n v="3422"/>
  </r>
  <r>
    <s v="2025"/>
    <x v="0"/>
    <x v="0"/>
    <x v="0"/>
    <x v="0"/>
    <x v="2"/>
    <x v="5"/>
    <x v="64"/>
    <x v="0"/>
    <x v="6"/>
    <x v="33"/>
    <x v="2"/>
    <x v="16"/>
    <x v="0"/>
    <x v="0"/>
    <s v="10 - FONDO GENERAL"/>
    <s v="(blank)"/>
    <s v="01 - DISTRITO NACIONAL"/>
    <n v="750000"/>
    <n v="67117.5"/>
  </r>
  <r>
    <s v="2025"/>
    <x v="0"/>
    <x v="0"/>
    <x v="0"/>
    <x v="0"/>
    <x v="2"/>
    <x v="5"/>
    <x v="64"/>
    <x v="0"/>
    <x v="6"/>
    <x v="33"/>
    <x v="2"/>
    <x v="17"/>
    <x v="0"/>
    <x v="0"/>
    <s v="10 - FONDO GENERAL"/>
    <s v="(blank)"/>
    <s v="01 - DISTRITO NACIONAL"/>
    <n v="160000"/>
    <n v="77455.5"/>
  </r>
  <r>
    <s v="2025"/>
    <x v="0"/>
    <x v="0"/>
    <x v="0"/>
    <x v="0"/>
    <x v="2"/>
    <x v="5"/>
    <x v="64"/>
    <x v="0"/>
    <x v="6"/>
    <x v="33"/>
    <x v="2"/>
    <x v="18"/>
    <x v="0"/>
    <x v="0"/>
    <s v="10 - FONDO GENERAL"/>
    <s v="(blank)"/>
    <s v="01 - DISTRITO NACIONAL"/>
    <n v="50000"/>
    <n v="22715"/>
  </r>
  <r>
    <s v="2025"/>
    <x v="0"/>
    <x v="0"/>
    <x v="0"/>
    <x v="0"/>
    <x v="2"/>
    <x v="5"/>
    <x v="64"/>
    <x v="0"/>
    <x v="6"/>
    <x v="33"/>
    <x v="2"/>
    <x v="19"/>
    <x v="0"/>
    <x v="0"/>
    <s v="10 - FONDO GENERAL"/>
    <s v="(blank)"/>
    <s v="01 - DISTRITO NACIONAL"/>
    <n v="0"/>
    <n v="3835"/>
  </r>
  <r>
    <s v="2025"/>
    <x v="0"/>
    <x v="0"/>
    <x v="0"/>
    <x v="0"/>
    <x v="2"/>
    <x v="5"/>
    <x v="64"/>
    <x v="0"/>
    <x v="6"/>
    <x v="33"/>
    <x v="2"/>
    <x v="20"/>
    <x v="0"/>
    <x v="0"/>
    <s v="10 - FONDO GENERAL"/>
    <s v="(blank)"/>
    <s v="01 - DISTRITO NACIONAL"/>
    <n v="3240000"/>
    <n v="1319775.98"/>
  </r>
  <r>
    <s v="2025"/>
    <x v="0"/>
    <x v="0"/>
    <x v="0"/>
    <x v="0"/>
    <x v="2"/>
    <x v="5"/>
    <x v="64"/>
    <x v="0"/>
    <x v="6"/>
    <x v="33"/>
    <x v="2"/>
    <x v="21"/>
    <x v="0"/>
    <x v="0"/>
    <s v="10 - FONDO GENERAL"/>
    <s v="(blank)"/>
    <s v="01 - DISTRITO NACIONAL"/>
    <n v="2955874"/>
    <n v="650091.82000000007"/>
  </r>
  <r>
    <s v="2025"/>
    <x v="0"/>
    <x v="0"/>
    <x v="0"/>
    <x v="0"/>
    <x v="2"/>
    <x v="5"/>
    <x v="65"/>
    <x v="1"/>
    <x v="9"/>
    <x v="24"/>
    <x v="0"/>
    <x v="0"/>
    <x v="0"/>
    <x v="0"/>
    <s v="10 - FONDO GENERAL"/>
    <s v="(blank)"/>
    <s v="99 - MULTIPROVINCIAL"/>
    <n v="20214808"/>
    <n v="6213523.3499999996"/>
  </r>
  <r>
    <s v="2025"/>
    <x v="0"/>
    <x v="0"/>
    <x v="0"/>
    <x v="0"/>
    <x v="2"/>
    <x v="5"/>
    <x v="65"/>
    <x v="1"/>
    <x v="9"/>
    <x v="24"/>
    <x v="0"/>
    <x v="1"/>
    <x v="0"/>
    <x v="0"/>
    <s v="10 - FONDO GENERAL"/>
    <s v="(blank)"/>
    <s v="99 - MULTIPROVINCIAL"/>
    <n v="960000"/>
    <n v="970000"/>
  </r>
  <r>
    <s v="2025"/>
    <x v="0"/>
    <x v="0"/>
    <x v="0"/>
    <x v="0"/>
    <x v="2"/>
    <x v="5"/>
    <x v="65"/>
    <x v="1"/>
    <x v="9"/>
    <x v="24"/>
    <x v="0"/>
    <x v="4"/>
    <x v="0"/>
    <x v="0"/>
    <s v="10 - FONDO GENERAL"/>
    <s v="(blank)"/>
    <s v="99 - MULTIPROVINCIAL"/>
    <n v="441336"/>
    <n v="145410.63"/>
  </r>
  <r>
    <s v="2025"/>
    <x v="0"/>
    <x v="0"/>
    <x v="0"/>
    <x v="0"/>
    <x v="2"/>
    <x v="5"/>
    <x v="65"/>
    <x v="1"/>
    <x v="9"/>
    <x v="24"/>
    <x v="1"/>
    <x v="5"/>
    <x v="0"/>
    <x v="0"/>
    <s v="10 - FONDO GENERAL"/>
    <s v="(blank)"/>
    <s v="99 - MULTIPROVINCIAL"/>
    <n v="344000"/>
    <n v="20800"/>
  </r>
  <r>
    <s v="2025"/>
    <x v="0"/>
    <x v="0"/>
    <x v="0"/>
    <x v="0"/>
    <x v="2"/>
    <x v="5"/>
    <x v="65"/>
    <x v="1"/>
    <x v="9"/>
    <x v="24"/>
    <x v="1"/>
    <x v="7"/>
    <x v="0"/>
    <x v="0"/>
    <s v="10 - FONDO GENERAL"/>
    <s v="(blank)"/>
    <s v="99 - MULTIPROVINCIAL"/>
    <n v="305000"/>
    <n v="0"/>
  </r>
  <r>
    <s v="2025"/>
    <x v="0"/>
    <x v="0"/>
    <x v="0"/>
    <x v="0"/>
    <x v="2"/>
    <x v="5"/>
    <x v="65"/>
    <x v="1"/>
    <x v="9"/>
    <x v="24"/>
    <x v="1"/>
    <x v="8"/>
    <x v="0"/>
    <x v="0"/>
    <s v="10 - FONDO GENERAL"/>
    <s v="(blank)"/>
    <s v="99 - MULTIPROVINCIAL"/>
    <n v="2500000"/>
    <n v="0"/>
  </r>
  <r>
    <s v="2025"/>
    <x v="0"/>
    <x v="0"/>
    <x v="0"/>
    <x v="0"/>
    <x v="2"/>
    <x v="5"/>
    <x v="65"/>
    <x v="1"/>
    <x v="9"/>
    <x v="24"/>
    <x v="1"/>
    <x v="9"/>
    <x v="0"/>
    <x v="0"/>
    <s v="10 - FONDO GENERAL"/>
    <s v="(blank)"/>
    <s v="99 - MULTIPROVINCIAL"/>
    <n v="2324000"/>
    <n v="112000"/>
  </r>
  <r>
    <s v="2025"/>
    <x v="0"/>
    <x v="0"/>
    <x v="0"/>
    <x v="0"/>
    <x v="2"/>
    <x v="5"/>
    <x v="65"/>
    <x v="1"/>
    <x v="9"/>
    <x v="24"/>
    <x v="1"/>
    <x v="10"/>
    <x v="0"/>
    <x v="0"/>
    <s v="10 - FONDO GENERAL"/>
    <s v="(blank)"/>
    <s v="99 - MULTIPROVINCIAL"/>
    <n v="0"/>
    <n v="95475"/>
  </r>
  <r>
    <s v="2025"/>
    <x v="0"/>
    <x v="0"/>
    <x v="0"/>
    <x v="0"/>
    <x v="2"/>
    <x v="5"/>
    <x v="65"/>
    <x v="1"/>
    <x v="9"/>
    <x v="24"/>
    <x v="1"/>
    <x v="11"/>
    <x v="0"/>
    <x v="0"/>
    <s v="10 - FONDO GENERAL"/>
    <s v="(blank)"/>
    <s v="99 - MULTIPROVINCIAL"/>
    <n v="1502949"/>
    <n v="0"/>
  </r>
  <r>
    <s v="2025"/>
    <x v="0"/>
    <x v="0"/>
    <x v="0"/>
    <x v="0"/>
    <x v="2"/>
    <x v="5"/>
    <x v="65"/>
    <x v="1"/>
    <x v="9"/>
    <x v="24"/>
    <x v="1"/>
    <x v="12"/>
    <x v="0"/>
    <x v="0"/>
    <s v="10 - FONDO GENERAL"/>
    <s v="(blank)"/>
    <s v="99 - MULTIPROVINCIAL"/>
    <n v="2660000"/>
    <n v="433000"/>
  </r>
  <r>
    <s v="2025"/>
    <x v="0"/>
    <x v="0"/>
    <x v="0"/>
    <x v="0"/>
    <x v="2"/>
    <x v="5"/>
    <x v="65"/>
    <x v="1"/>
    <x v="9"/>
    <x v="24"/>
    <x v="1"/>
    <x v="13"/>
    <x v="0"/>
    <x v="0"/>
    <s v="10 - FONDO GENERAL"/>
    <s v="(blank)"/>
    <s v="99 - MULTIPROVINCIAL"/>
    <n v="3100000"/>
    <n v="249924"/>
  </r>
  <r>
    <s v="2025"/>
    <x v="0"/>
    <x v="0"/>
    <x v="0"/>
    <x v="0"/>
    <x v="2"/>
    <x v="5"/>
    <x v="65"/>
    <x v="1"/>
    <x v="9"/>
    <x v="24"/>
    <x v="2"/>
    <x v="14"/>
    <x v="0"/>
    <x v="0"/>
    <s v="10 - FONDO GENERAL"/>
    <s v="(blank)"/>
    <s v="99 - MULTIPROVINCIAL"/>
    <n v="3784734"/>
    <n v="1143150"/>
  </r>
  <r>
    <s v="2025"/>
    <x v="0"/>
    <x v="0"/>
    <x v="0"/>
    <x v="0"/>
    <x v="2"/>
    <x v="5"/>
    <x v="65"/>
    <x v="1"/>
    <x v="9"/>
    <x v="24"/>
    <x v="2"/>
    <x v="15"/>
    <x v="0"/>
    <x v="0"/>
    <s v="10 - FONDO GENERAL"/>
    <s v="(blank)"/>
    <s v="99 - MULTIPROVINCIAL"/>
    <n v="483000"/>
    <n v="185755.6"/>
  </r>
  <r>
    <s v="2025"/>
    <x v="0"/>
    <x v="0"/>
    <x v="0"/>
    <x v="0"/>
    <x v="2"/>
    <x v="5"/>
    <x v="65"/>
    <x v="1"/>
    <x v="9"/>
    <x v="24"/>
    <x v="2"/>
    <x v="16"/>
    <x v="0"/>
    <x v="0"/>
    <s v="10 - FONDO GENERAL"/>
    <s v="(blank)"/>
    <s v="99 - MULTIPROVINCIAL"/>
    <n v="2495000"/>
    <n v="43483"/>
  </r>
  <r>
    <s v="2025"/>
    <x v="0"/>
    <x v="0"/>
    <x v="0"/>
    <x v="0"/>
    <x v="2"/>
    <x v="5"/>
    <x v="65"/>
    <x v="1"/>
    <x v="9"/>
    <x v="24"/>
    <x v="2"/>
    <x v="17"/>
    <x v="0"/>
    <x v="0"/>
    <s v="10 - FONDO GENERAL"/>
    <s v="(blank)"/>
    <s v="99 - MULTIPROVINCIAL"/>
    <n v="1760269"/>
    <n v="320048.74"/>
  </r>
  <r>
    <s v="2025"/>
    <x v="0"/>
    <x v="0"/>
    <x v="0"/>
    <x v="0"/>
    <x v="2"/>
    <x v="5"/>
    <x v="65"/>
    <x v="1"/>
    <x v="9"/>
    <x v="24"/>
    <x v="2"/>
    <x v="18"/>
    <x v="0"/>
    <x v="0"/>
    <s v="10 - FONDO GENERAL"/>
    <s v="(blank)"/>
    <s v="99 - MULTIPROVINCIAL"/>
    <n v="90000"/>
    <n v="0"/>
  </r>
  <r>
    <s v="2025"/>
    <x v="0"/>
    <x v="0"/>
    <x v="0"/>
    <x v="0"/>
    <x v="2"/>
    <x v="5"/>
    <x v="65"/>
    <x v="1"/>
    <x v="9"/>
    <x v="24"/>
    <x v="2"/>
    <x v="19"/>
    <x v="0"/>
    <x v="0"/>
    <s v="10 - FONDO GENERAL"/>
    <s v="(blank)"/>
    <s v="99 - MULTIPROVINCIAL"/>
    <n v="105000"/>
    <n v="81420"/>
  </r>
  <r>
    <s v="2025"/>
    <x v="0"/>
    <x v="0"/>
    <x v="0"/>
    <x v="0"/>
    <x v="2"/>
    <x v="5"/>
    <x v="65"/>
    <x v="1"/>
    <x v="9"/>
    <x v="24"/>
    <x v="2"/>
    <x v="20"/>
    <x v="0"/>
    <x v="0"/>
    <s v="10 - FONDO GENERAL"/>
    <s v="(blank)"/>
    <s v="99 - MULTIPROVINCIAL"/>
    <n v="3214060"/>
    <n v="971714.24"/>
  </r>
  <r>
    <s v="2025"/>
    <x v="0"/>
    <x v="0"/>
    <x v="0"/>
    <x v="0"/>
    <x v="2"/>
    <x v="5"/>
    <x v="65"/>
    <x v="1"/>
    <x v="9"/>
    <x v="24"/>
    <x v="2"/>
    <x v="21"/>
    <x v="0"/>
    <x v="0"/>
    <s v="10 - FONDO GENERAL"/>
    <s v="(blank)"/>
    <s v="99 - MULTIPROVINCIAL"/>
    <n v="934000"/>
    <n v="459860.43"/>
  </r>
  <r>
    <s v="2025"/>
    <x v="0"/>
    <x v="0"/>
    <x v="0"/>
    <x v="0"/>
    <x v="2"/>
    <x v="5"/>
    <x v="66"/>
    <x v="1"/>
    <x v="7"/>
    <x v="34"/>
    <x v="0"/>
    <x v="0"/>
    <x v="0"/>
    <x v="0"/>
    <s v="10 - FONDO GENERAL"/>
    <s v="(blank)"/>
    <s v="01 - DISTRITO NACIONAL"/>
    <n v="14171558"/>
    <n v="3289816.8000000003"/>
  </r>
  <r>
    <s v="2025"/>
    <x v="0"/>
    <x v="0"/>
    <x v="0"/>
    <x v="0"/>
    <x v="2"/>
    <x v="5"/>
    <x v="66"/>
    <x v="1"/>
    <x v="7"/>
    <x v="34"/>
    <x v="0"/>
    <x v="4"/>
    <x v="0"/>
    <x v="0"/>
    <s v="10 - FONDO GENERAL"/>
    <s v="(blank)"/>
    <s v="01 - DISTRITO NACIONAL"/>
    <n v="55000"/>
    <n v="9326.25"/>
  </r>
  <r>
    <s v="2025"/>
    <x v="0"/>
    <x v="0"/>
    <x v="0"/>
    <x v="0"/>
    <x v="2"/>
    <x v="5"/>
    <x v="66"/>
    <x v="1"/>
    <x v="7"/>
    <x v="34"/>
    <x v="1"/>
    <x v="5"/>
    <x v="0"/>
    <x v="0"/>
    <s v="10 - FONDO GENERAL"/>
    <s v="(blank)"/>
    <s v="01 - DISTRITO NACIONAL"/>
    <n v="330000"/>
    <n v="68548.790000000008"/>
  </r>
  <r>
    <s v="2025"/>
    <x v="0"/>
    <x v="0"/>
    <x v="0"/>
    <x v="0"/>
    <x v="2"/>
    <x v="5"/>
    <x v="66"/>
    <x v="1"/>
    <x v="7"/>
    <x v="34"/>
    <x v="1"/>
    <x v="9"/>
    <x v="0"/>
    <x v="0"/>
    <s v="20 - FONDOS CON DESTINO ESPECÍFICO"/>
    <s v="(blank)"/>
    <s v="01 - DISTRITO NACIONAL"/>
    <n v="2100000"/>
    <n v="0"/>
  </r>
  <r>
    <s v="2025"/>
    <x v="0"/>
    <x v="0"/>
    <x v="0"/>
    <x v="0"/>
    <x v="2"/>
    <x v="5"/>
    <x v="66"/>
    <x v="1"/>
    <x v="7"/>
    <x v="34"/>
    <x v="1"/>
    <x v="10"/>
    <x v="0"/>
    <x v="0"/>
    <s v="10 - FONDO GENERAL"/>
    <s v="(blank)"/>
    <s v="01 - DISTRITO NACIONAL"/>
    <n v="0"/>
    <n v="17085"/>
  </r>
  <r>
    <s v="2025"/>
    <x v="0"/>
    <x v="0"/>
    <x v="0"/>
    <x v="0"/>
    <x v="2"/>
    <x v="5"/>
    <x v="66"/>
    <x v="1"/>
    <x v="7"/>
    <x v="34"/>
    <x v="1"/>
    <x v="12"/>
    <x v="0"/>
    <x v="0"/>
    <s v="20 - FONDOS CON DESTINO ESPECÍFICO"/>
    <s v="(blank)"/>
    <s v="01 - DISTRITO NACIONAL"/>
    <n v="800000"/>
    <n v="0"/>
  </r>
  <r>
    <s v="2025"/>
    <x v="0"/>
    <x v="0"/>
    <x v="0"/>
    <x v="0"/>
    <x v="2"/>
    <x v="5"/>
    <x v="66"/>
    <x v="1"/>
    <x v="7"/>
    <x v="34"/>
    <x v="1"/>
    <x v="13"/>
    <x v="0"/>
    <x v="0"/>
    <s v="20 - FONDOS CON DESTINO ESPECÍFICO"/>
    <s v="(blank)"/>
    <s v="01 - DISTRITO NACIONAL"/>
    <n v="500000"/>
    <n v="0"/>
  </r>
  <r>
    <s v="2025"/>
    <x v="0"/>
    <x v="0"/>
    <x v="0"/>
    <x v="0"/>
    <x v="2"/>
    <x v="5"/>
    <x v="66"/>
    <x v="1"/>
    <x v="7"/>
    <x v="34"/>
    <x v="2"/>
    <x v="14"/>
    <x v="0"/>
    <x v="0"/>
    <s v="10 - FONDO GENERAL"/>
    <s v="(blank)"/>
    <s v="01 - DISTRITO NACIONAL"/>
    <n v="2625000"/>
    <n v="656204.28"/>
  </r>
  <r>
    <s v="2025"/>
    <x v="0"/>
    <x v="0"/>
    <x v="0"/>
    <x v="0"/>
    <x v="2"/>
    <x v="5"/>
    <x v="66"/>
    <x v="1"/>
    <x v="7"/>
    <x v="34"/>
    <x v="2"/>
    <x v="15"/>
    <x v="0"/>
    <x v="0"/>
    <s v="10 - FONDO GENERAL"/>
    <s v="(blank)"/>
    <s v="01 - DISTRITO NACIONAL"/>
    <n v="700000"/>
    <n v="0"/>
  </r>
  <r>
    <s v="2025"/>
    <x v="0"/>
    <x v="0"/>
    <x v="0"/>
    <x v="0"/>
    <x v="2"/>
    <x v="5"/>
    <x v="66"/>
    <x v="1"/>
    <x v="7"/>
    <x v="34"/>
    <x v="2"/>
    <x v="15"/>
    <x v="0"/>
    <x v="0"/>
    <s v="20 - FONDOS CON DESTINO ESPECÍFICO"/>
    <s v="(blank)"/>
    <s v="01 - DISTRITO NACIONAL"/>
    <n v="100000"/>
    <n v="0"/>
  </r>
  <r>
    <s v="2025"/>
    <x v="0"/>
    <x v="0"/>
    <x v="0"/>
    <x v="0"/>
    <x v="2"/>
    <x v="5"/>
    <x v="66"/>
    <x v="1"/>
    <x v="7"/>
    <x v="34"/>
    <x v="2"/>
    <x v="16"/>
    <x v="0"/>
    <x v="0"/>
    <s v="10 - FONDO GENERAL"/>
    <s v="(blank)"/>
    <s v="01 - DISTRITO NACIONAL"/>
    <n v="130003"/>
    <n v="0"/>
  </r>
  <r>
    <s v="2025"/>
    <x v="0"/>
    <x v="0"/>
    <x v="0"/>
    <x v="0"/>
    <x v="2"/>
    <x v="5"/>
    <x v="66"/>
    <x v="1"/>
    <x v="7"/>
    <x v="34"/>
    <x v="2"/>
    <x v="16"/>
    <x v="0"/>
    <x v="0"/>
    <s v="20 - FONDOS CON DESTINO ESPECÍFICO"/>
    <s v="(blank)"/>
    <s v="01 - DISTRITO NACIONAL"/>
    <n v="300000"/>
    <n v="0"/>
  </r>
  <r>
    <s v="2025"/>
    <x v="0"/>
    <x v="0"/>
    <x v="0"/>
    <x v="0"/>
    <x v="2"/>
    <x v="5"/>
    <x v="66"/>
    <x v="1"/>
    <x v="7"/>
    <x v="34"/>
    <x v="2"/>
    <x v="17"/>
    <x v="0"/>
    <x v="0"/>
    <s v="10 - FONDO GENERAL"/>
    <s v="(blank)"/>
    <s v="01 - DISTRITO NACIONAL"/>
    <n v="300000"/>
    <n v="0"/>
  </r>
  <r>
    <s v="2025"/>
    <x v="0"/>
    <x v="0"/>
    <x v="0"/>
    <x v="0"/>
    <x v="2"/>
    <x v="5"/>
    <x v="66"/>
    <x v="1"/>
    <x v="7"/>
    <x v="34"/>
    <x v="2"/>
    <x v="20"/>
    <x v="0"/>
    <x v="0"/>
    <s v="10 - FONDO GENERAL"/>
    <s v="(blank)"/>
    <s v="01 - DISTRITO NACIONAL"/>
    <n v="2200000"/>
    <n v="549600"/>
  </r>
  <r>
    <s v="2025"/>
    <x v="0"/>
    <x v="0"/>
    <x v="0"/>
    <x v="0"/>
    <x v="2"/>
    <x v="5"/>
    <x v="66"/>
    <x v="1"/>
    <x v="7"/>
    <x v="34"/>
    <x v="2"/>
    <x v="21"/>
    <x v="0"/>
    <x v="0"/>
    <s v="10 - FONDO GENERAL"/>
    <s v="(blank)"/>
    <s v="01 - DISTRITO NACIONAL"/>
    <n v="1618890"/>
    <n v="0"/>
  </r>
  <r>
    <s v="2025"/>
    <x v="0"/>
    <x v="0"/>
    <x v="0"/>
    <x v="0"/>
    <x v="2"/>
    <x v="5"/>
    <x v="67"/>
    <x v="1"/>
    <x v="9"/>
    <x v="30"/>
    <x v="0"/>
    <x v="0"/>
    <x v="0"/>
    <x v="0"/>
    <s v="10 - FONDO GENERAL"/>
    <s v="(blank)"/>
    <s v="99 - MULTIPROVINCIAL"/>
    <n v="18771636"/>
    <n v="5141605.5400000019"/>
  </r>
  <r>
    <s v="2025"/>
    <x v="0"/>
    <x v="0"/>
    <x v="0"/>
    <x v="0"/>
    <x v="2"/>
    <x v="5"/>
    <x v="67"/>
    <x v="1"/>
    <x v="9"/>
    <x v="30"/>
    <x v="0"/>
    <x v="1"/>
    <x v="0"/>
    <x v="0"/>
    <s v="10 - FONDO GENERAL"/>
    <s v="(blank)"/>
    <s v="99 - MULTIPROVINCIAL"/>
    <n v="511200"/>
    <n v="900000"/>
  </r>
  <r>
    <s v="2025"/>
    <x v="0"/>
    <x v="0"/>
    <x v="0"/>
    <x v="0"/>
    <x v="2"/>
    <x v="5"/>
    <x v="67"/>
    <x v="1"/>
    <x v="9"/>
    <x v="30"/>
    <x v="0"/>
    <x v="4"/>
    <x v="0"/>
    <x v="0"/>
    <s v="10 - FONDO GENERAL"/>
    <s v="(blank)"/>
    <s v="99 - MULTIPROVINCIAL"/>
    <n v="204411"/>
    <n v="108727.07000000002"/>
  </r>
  <r>
    <s v="2025"/>
    <x v="0"/>
    <x v="0"/>
    <x v="0"/>
    <x v="0"/>
    <x v="2"/>
    <x v="5"/>
    <x v="67"/>
    <x v="1"/>
    <x v="9"/>
    <x v="30"/>
    <x v="1"/>
    <x v="7"/>
    <x v="0"/>
    <x v="0"/>
    <s v="10 - FONDO GENERAL"/>
    <s v="(blank)"/>
    <s v="99 - MULTIPROVINCIAL"/>
    <n v="2340000"/>
    <n v="285000"/>
  </r>
  <r>
    <s v="2025"/>
    <x v="0"/>
    <x v="0"/>
    <x v="0"/>
    <x v="0"/>
    <x v="2"/>
    <x v="5"/>
    <x v="67"/>
    <x v="1"/>
    <x v="9"/>
    <x v="30"/>
    <x v="1"/>
    <x v="8"/>
    <x v="0"/>
    <x v="0"/>
    <s v="10 - FONDO GENERAL"/>
    <s v="(blank)"/>
    <s v="99 - MULTIPROVINCIAL"/>
    <n v="900000"/>
    <n v="0"/>
  </r>
  <r>
    <s v="2025"/>
    <x v="0"/>
    <x v="0"/>
    <x v="0"/>
    <x v="0"/>
    <x v="2"/>
    <x v="5"/>
    <x v="67"/>
    <x v="1"/>
    <x v="9"/>
    <x v="30"/>
    <x v="1"/>
    <x v="9"/>
    <x v="0"/>
    <x v="0"/>
    <s v="10 - FONDO GENERAL"/>
    <s v="(blank)"/>
    <s v="99 - MULTIPROVINCIAL"/>
    <n v="4898800"/>
    <n v="498500"/>
  </r>
  <r>
    <s v="2025"/>
    <x v="0"/>
    <x v="0"/>
    <x v="0"/>
    <x v="0"/>
    <x v="2"/>
    <x v="5"/>
    <x v="67"/>
    <x v="1"/>
    <x v="9"/>
    <x v="30"/>
    <x v="1"/>
    <x v="10"/>
    <x v="0"/>
    <x v="0"/>
    <s v="10 - FONDO GENERAL"/>
    <s v="(blank)"/>
    <s v="99 - MULTIPROVINCIAL"/>
    <n v="65000"/>
    <n v="27135"/>
  </r>
  <r>
    <s v="2025"/>
    <x v="0"/>
    <x v="0"/>
    <x v="0"/>
    <x v="0"/>
    <x v="2"/>
    <x v="5"/>
    <x v="67"/>
    <x v="1"/>
    <x v="9"/>
    <x v="30"/>
    <x v="1"/>
    <x v="11"/>
    <x v="0"/>
    <x v="0"/>
    <s v="10 - FONDO GENERAL"/>
    <s v="(blank)"/>
    <s v="99 - MULTIPROVINCIAL"/>
    <n v="625934"/>
    <n v="429843.19999999995"/>
  </r>
  <r>
    <s v="2025"/>
    <x v="0"/>
    <x v="0"/>
    <x v="0"/>
    <x v="0"/>
    <x v="2"/>
    <x v="5"/>
    <x v="67"/>
    <x v="1"/>
    <x v="9"/>
    <x v="30"/>
    <x v="1"/>
    <x v="12"/>
    <x v="0"/>
    <x v="0"/>
    <s v="10 - FONDO GENERAL"/>
    <s v="(blank)"/>
    <s v="99 - MULTIPROVINCIAL"/>
    <n v="2600000"/>
    <n v="218000"/>
  </r>
  <r>
    <s v="2025"/>
    <x v="0"/>
    <x v="0"/>
    <x v="0"/>
    <x v="0"/>
    <x v="2"/>
    <x v="5"/>
    <x v="67"/>
    <x v="1"/>
    <x v="9"/>
    <x v="30"/>
    <x v="1"/>
    <x v="13"/>
    <x v="0"/>
    <x v="0"/>
    <s v="10 - FONDO GENERAL"/>
    <s v="(blank)"/>
    <s v="99 - MULTIPROVINCIAL"/>
    <n v="150000"/>
    <n v="349882"/>
  </r>
  <r>
    <s v="2025"/>
    <x v="0"/>
    <x v="0"/>
    <x v="0"/>
    <x v="0"/>
    <x v="2"/>
    <x v="5"/>
    <x v="67"/>
    <x v="1"/>
    <x v="9"/>
    <x v="30"/>
    <x v="2"/>
    <x v="14"/>
    <x v="0"/>
    <x v="0"/>
    <s v="10 - FONDO GENERAL"/>
    <s v="(blank)"/>
    <s v="99 - MULTIPROVINCIAL"/>
    <n v="3200006"/>
    <n v="814595.37"/>
  </r>
  <r>
    <s v="2025"/>
    <x v="0"/>
    <x v="0"/>
    <x v="0"/>
    <x v="0"/>
    <x v="2"/>
    <x v="5"/>
    <x v="67"/>
    <x v="1"/>
    <x v="9"/>
    <x v="30"/>
    <x v="2"/>
    <x v="15"/>
    <x v="0"/>
    <x v="0"/>
    <s v="10 - FONDO GENERAL"/>
    <s v="(blank)"/>
    <s v="99 - MULTIPROVINCIAL"/>
    <n v="500000"/>
    <n v="749923.75"/>
  </r>
  <r>
    <s v="2025"/>
    <x v="0"/>
    <x v="0"/>
    <x v="0"/>
    <x v="0"/>
    <x v="2"/>
    <x v="5"/>
    <x v="67"/>
    <x v="1"/>
    <x v="9"/>
    <x v="30"/>
    <x v="2"/>
    <x v="16"/>
    <x v="0"/>
    <x v="0"/>
    <s v="10 - FONDO GENERAL"/>
    <s v="(blank)"/>
    <s v="99 - MULTIPROVINCIAL"/>
    <n v="535535"/>
    <n v="249515.13"/>
  </r>
  <r>
    <s v="2025"/>
    <x v="0"/>
    <x v="0"/>
    <x v="0"/>
    <x v="0"/>
    <x v="2"/>
    <x v="5"/>
    <x v="67"/>
    <x v="1"/>
    <x v="9"/>
    <x v="30"/>
    <x v="2"/>
    <x v="18"/>
    <x v="0"/>
    <x v="0"/>
    <s v="10 - FONDO GENERAL"/>
    <s v="(blank)"/>
    <s v="99 - MULTIPROVINCIAL"/>
    <n v="210000"/>
    <n v="0"/>
  </r>
  <r>
    <s v="2025"/>
    <x v="0"/>
    <x v="0"/>
    <x v="0"/>
    <x v="0"/>
    <x v="2"/>
    <x v="5"/>
    <x v="67"/>
    <x v="1"/>
    <x v="9"/>
    <x v="30"/>
    <x v="2"/>
    <x v="19"/>
    <x v="0"/>
    <x v="0"/>
    <s v="10 - FONDO GENERAL"/>
    <s v="(blank)"/>
    <s v="99 - MULTIPROVINCIAL"/>
    <n v="499677"/>
    <n v="499671"/>
  </r>
  <r>
    <s v="2025"/>
    <x v="0"/>
    <x v="0"/>
    <x v="0"/>
    <x v="0"/>
    <x v="2"/>
    <x v="5"/>
    <x v="67"/>
    <x v="1"/>
    <x v="9"/>
    <x v="30"/>
    <x v="2"/>
    <x v="20"/>
    <x v="0"/>
    <x v="0"/>
    <s v="10 - FONDO GENERAL"/>
    <s v="(blank)"/>
    <s v="99 - MULTIPROVINCIAL"/>
    <n v="2767123"/>
    <n v="685200"/>
  </r>
  <r>
    <s v="2025"/>
    <x v="0"/>
    <x v="0"/>
    <x v="0"/>
    <x v="0"/>
    <x v="2"/>
    <x v="5"/>
    <x v="67"/>
    <x v="1"/>
    <x v="9"/>
    <x v="30"/>
    <x v="2"/>
    <x v="21"/>
    <x v="0"/>
    <x v="0"/>
    <s v="10 - FONDO GENERAL"/>
    <s v="(blank)"/>
    <s v="99 - MULTIPROVINCIAL"/>
    <n v="10390000"/>
    <n v="692885.25000000012"/>
  </r>
  <r>
    <s v="2025"/>
    <x v="0"/>
    <x v="0"/>
    <x v="0"/>
    <x v="0"/>
    <x v="2"/>
    <x v="5"/>
    <x v="68"/>
    <x v="1"/>
    <x v="9"/>
    <x v="24"/>
    <x v="0"/>
    <x v="0"/>
    <x v="0"/>
    <x v="0"/>
    <s v="10 - FONDO GENERAL"/>
    <s v="(blank)"/>
    <s v="99 - MULTIPROVINCIAL"/>
    <n v="18145656"/>
    <n v="6271276.5"/>
  </r>
  <r>
    <s v="2025"/>
    <x v="0"/>
    <x v="0"/>
    <x v="0"/>
    <x v="0"/>
    <x v="2"/>
    <x v="5"/>
    <x v="68"/>
    <x v="1"/>
    <x v="9"/>
    <x v="24"/>
    <x v="0"/>
    <x v="1"/>
    <x v="0"/>
    <x v="0"/>
    <s v="10 - FONDO GENERAL"/>
    <s v="(blank)"/>
    <s v="99 - MULTIPROVINCIAL"/>
    <n v="0"/>
    <n v="500000"/>
  </r>
  <r>
    <s v="2025"/>
    <x v="0"/>
    <x v="0"/>
    <x v="0"/>
    <x v="0"/>
    <x v="2"/>
    <x v="5"/>
    <x v="68"/>
    <x v="1"/>
    <x v="9"/>
    <x v="24"/>
    <x v="0"/>
    <x v="4"/>
    <x v="0"/>
    <x v="0"/>
    <s v="10 - FONDO GENERAL"/>
    <s v="(blank)"/>
    <s v="99 - MULTIPROVINCIAL"/>
    <n v="405566"/>
    <n v="144717.18000000002"/>
  </r>
  <r>
    <s v="2025"/>
    <x v="0"/>
    <x v="0"/>
    <x v="0"/>
    <x v="0"/>
    <x v="2"/>
    <x v="5"/>
    <x v="68"/>
    <x v="1"/>
    <x v="9"/>
    <x v="24"/>
    <x v="1"/>
    <x v="6"/>
    <x v="0"/>
    <x v="0"/>
    <s v="10 - FONDO GENERAL"/>
    <s v="(blank)"/>
    <s v="99 - MULTIPROVINCIAL"/>
    <n v="50000"/>
    <n v="0"/>
  </r>
  <r>
    <s v="2025"/>
    <x v="0"/>
    <x v="0"/>
    <x v="0"/>
    <x v="0"/>
    <x v="2"/>
    <x v="5"/>
    <x v="68"/>
    <x v="1"/>
    <x v="9"/>
    <x v="24"/>
    <x v="1"/>
    <x v="7"/>
    <x v="0"/>
    <x v="0"/>
    <s v="10 - FONDO GENERAL"/>
    <s v="(blank)"/>
    <s v="99 - MULTIPROVINCIAL"/>
    <n v="952800"/>
    <n v="0"/>
  </r>
  <r>
    <s v="2025"/>
    <x v="0"/>
    <x v="0"/>
    <x v="0"/>
    <x v="0"/>
    <x v="2"/>
    <x v="5"/>
    <x v="68"/>
    <x v="1"/>
    <x v="9"/>
    <x v="24"/>
    <x v="1"/>
    <x v="8"/>
    <x v="0"/>
    <x v="0"/>
    <s v="10 - FONDO GENERAL"/>
    <s v="(blank)"/>
    <s v="99 - MULTIPROVINCIAL"/>
    <n v="389780"/>
    <n v="0"/>
  </r>
  <r>
    <s v="2025"/>
    <x v="0"/>
    <x v="0"/>
    <x v="0"/>
    <x v="0"/>
    <x v="2"/>
    <x v="5"/>
    <x v="68"/>
    <x v="1"/>
    <x v="9"/>
    <x v="24"/>
    <x v="1"/>
    <x v="9"/>
    <x v="0"/>
    <x v="0"/>
    <s v="10 - FONDO GENERAL"/>
    <s v="(blank)"/>
    <s v="99 - MULTIPROVINCIAL"/>
    <n v="2680000"/>
    <n v="35785.86"/>
  </r>
  <r>
    <s v="2025"/>
    <x v="0"/>
    <x v="0"/>
    <x v="0"/>
    <x v="0"/>
    <x v="2"/>
    <x v="5"/>
    <x v="68"/>
    <x v="1"/>
    <x v="9"/>
    <x v="24"/>
    <x v="1"/>
    <x v="10"/>
    <x v="0"/>
    <x v="0"/>
    <s v="10 - FONDO GENERAL"/>
    <s v="(blank)"/>
    <s v="99 - MULTIPROVINCIAL"/>
    <n v="0"/>
    <n v="48240"/>
  </r>
  <r>
    <s v="2025"/>
    <x v="0"/>
    <x v="0"/>
    <x v="0"/>
    <x v="0"/>
    <x v="2"/>
    <x v="5"/>
    <x v="68"/>
    <x v="1"/>
    <x v="9"/>
    <x v="24"/>
    <x v="1"/>
    <x v="11"/>
    <x v="0"/>
    <x v="0"/>
    <s v="10 - FONDO GENERAL"/>
    <s v="(blank)"/>
    <s v="99 - MULTIPROVINCIAL"/>
    <n v="690000"/>
    <n v="47200"/>
  </r>
  <r>
    <s v="2025"/>
    <x v="0"/>
    <x v="0"/>
    <x v="0"/>
    <x v="0"/>
    <x v="2"/>
    <x v="5"/>
    <x v="68"/>
    <x v="1"/>
    <x v="9"/>
    <x v="24"/>
    <x v="1"/>
    <x v="12"/>
    <x v="0"/>
    <x v="0"/>
    <s v="10 - FONDO GENERAL"/>
    <s v="(blank)"/>
    <s v="99 - MULTIPROVINCIAL"/>
    <n v="3260000"/>
    <n v="145000"/>
  </r>
  <r>
    <s v="2025"/>
    <x v="0"/>
    <x v="0"/>
    <x v="0"/>
    <x v="0"/>
    <x v="2"/>
    <x v="5"/>
    <x v="68"/>
    <x v="1"/>
    <x v="9"/>
    <x v="24"/>
    <x v="1"/>
    <x v="13"/>
    <x v="0"/>
    <x v="0"/>
    <s v="10 - FONDO GENERAL"/>
    <s v="(blank)"/>
    <s v="99 - MULTIPROVINCIAL"/>
    <n v="500000"/>
    <n v="411000"/>
  </r>
  <r>
    <s v="2025"/>
    <x v="0"/>
    <x v="0"/>
    <x v="0"/>
    <x v="0"/>
    <x v="2"/>
    <x v="5"/>
    <x v="68"/>
    <x v="1"/>
    <x v="9"/>
    <x v="24"/>
    <x v="2"/>
    <x v="14"/>
    <x v="0"/>
    <x v="0"/>
    <s v="10 - FONDO GENERAL"/>
    <s v="(blank)"/>
    <s v="99 - MULTIPROVINCIAL"/>
    <n v="2820000"/>
    <n v="836153.37"/>
  </r>
  <r>
    <s v="2025"/>
    <x v="0"/>
    <x v="0"/>
    <x v="0"/>
    <x v="0"/>
    <x v="2"/>
    <x v="5"/>
    <x v="68"/>
    <x v="1"/>
    <x v="9"/>
    <x v="24"/>
    <x v="2"/>
    <x v="15"/>
    <x v="0"/>
    <x v="0"/>
    <s v="10 - FONDO GENERAL"/>
    <s v="(blank)"/>
    <s v="99 - MULTIPROVINCIAL"/>
    <n v="395000"/>
    <n v="330.03"/>
  </r>
  <r>
    <s v="2025"/>
    <x v="0"/>
    <x v="0"/>
    <x v="0"/>
    <x v="0"/>
    <x v="2"/>
    <x v="5"/>
    <x v="68"/>
    <x v="1"/>
    <x v="9"/>
    <x v="24"/>
    <x v="2"/>
    <x v="16"/>
    <x v="0"/>
    <x v="0"/>
    <s v="10 - FONDO GENERAL"/>
    <s v="(blank)"/>
    <s v="99 - MULTIPROVINCIAL"/>
    <n v="350000"/>
    <n v="54725.57"/>
  </r>
  <r>
    <s v="2025"/>
    <x v="0"/>
    <x v="0"/>
    <x v="0"/>
    <x v="0"/>
    <x v="2"/>
    <x v="5"/>
    <x v="68"/>
    <x v="1"/>
    <x v="9"/>
    <x v="24"/>
    <x v="2"/>
    <x v="18"/>
    <x v="0"/>
    <x v="0"/>
    <s v="10 - FONDO GENERAL"/>
    <s v="(blank)"/>
    <s v="99 - MULTIPROVINCIAL"/>
    <n v="150000"/>
    <n v="0"/>
  </r>
  <r>
    <s v="2025"/>
    <x v="0"/>
    <x v="0"/>
    <x v="0"/>
    <x v="0"/>
    <x v="2"/>
    <x v="5"/>
    <x v="68"/>
    <x v="1"/>
    <x v="9"/>
    <x v="24"/>
    <x v="2"/>
    <x v="19"/>
    <x v="0"/>
    <x v="0"/>
    <s v="10 - FONDO GENERAL"/>
    <s v="(blank)"/>
    <s v="99 - MULTIPROVINCIAL"/>
    <n v="260000"/>
    <n v="151354.31"/>
  </r>
  <r>
    <s v="2025"/>
    <x v="0"/>
    <x v="0"/>
    <x v="0"/>
    <x v="0"/>
    <x v="2"/>
    <x v="5"/>
    <x v="68"/>
    <x v="1"/>
    <x v="9"/>
    <x v="24"/>
    <x v="2"/>
    <x v="20"/>
    <x v="0"/>
    <x v="0"/>
    <s v="10 - FONDO GENERAL"/>
    <s v="(blank)"/>
    <s v="99 - MULTIPROVINCIAL"/>
    <n v="2375000"/>
    <n v="561320.75"/>
  </r>
  <r>
    <s v="2025"/>
    <x v="0"/>
    <x v="0"/>
    <x v="0"/>
    <x v="0"/>
    <x v="2"/>
    <x v="5"/>
    <x v="68"/>
    <x v="1"/>
    <x v="9"/>
    <x v="24"/>
    <x v="2"/>
    <x v="21"/>
    <x v="0"/>
    <x v="0"/>
    <s v="10 - FONDO GENERAL"/>
    <s v="(blank)"/>
    <s v="99 - MULTIPROVINCIAL"/>
    <n v="1204857"/>
    <n v="238567.23000000004"/>
  </r>
  <r>
    <s v="2025"/>
    <x v="0"/>
    <x v="0"/>
    <x v="0"/>
    <x v="0"/>
    <x v="2"/>
    <x v="5"/>
    <x v="69"/>
    <x v="0"/>
    <x v="6"/>
    <x v="33"/>
    <x v="0"/>
    <x v="0"/>
    <x v="0"/>
    <x v="0"/>
    <s v="10 - FONDO GENERAL"/>
    <s v="(blank)"/>
    <s v="99 - MULTIPROVINCIAL"/>
    <n v="15737800"/>
    <n v="4346400"/>
  </r>
  <r>
    <s v="2025"/>
    <x v="0"/>
    <x v="0"/>
    <x v="0"/>
    <x v="0"/>
    <x v="2"/>
    <x v="5"/>
    <x v="69"/>
    <x v="0"/>
    <x v="6"/>
    <x v="33"/>
    <x v="0"/>
    <x v="4"/>
    <x v="0"/>
    <x v="0"/>
    <s v="10 - FONDO GENERAL"/>
    <s v="(blank)"/>
    <s v="99 - MULTIPROVINCIAL"/>
    <n v="103812"/>
    <n v="34103.160000000003"/>
  </r>
  <r>
    <s v="2025"/>
    <x v="0"/>
    <x v="0"/>
    <x v="0"/>
    <x v="0"/>
    <x v="2"/>
    <x v="5"/>
    <x v="69"/>
    <x v="0"/>
    <x v="6"/>
    <x v="33"/>
    <x v="1"/>
    <x v="6"/>
    <x v="0"/>
    <x v="0"/>
    <s v="10 - FONDO GENERAL"/>
    <s v="(blank)"/>
    <s v="99 - MULTIPROVINCIAL"/>
    <n v="50000"/>
    <n v="0"/>
  </r>
  <r>
    <s v="2025"/>
    <x v="0"/>
    <x v="0"/>
    <x v="0"/>
    <x v="0"/>
    <x v="2"/>
    <x v="5"/>
    <x v="69"/>
    <x v="0"/>
    <x v="6"/>
    <x v="33"/>
    <x v="1"/>
    <x v="9"/>
    <x v="0"/>
    <x v="0"/>
    <s v="10 - FONDO GENERAL"/>
    <s v="(blank)"/>
    <s v="99 - MULTIPROVINCIAL"/>
    <n v="401427"/>
    <n v="47998.86"/>
  </r>
  <r>
    <s v="2025"/>
    <x v="0"/>
    <x v="0"/>
    <x v="0"/>
    <x v="0"/>
    <x v="2"/>
    <x v="5"/>
    <x v="69"/>
    <x v="0"/>
    <x v="6"/>
    <x v="33"/>
    <x v="1"/>
    <x v="10"/>
    <x v="0"/>
    <x v="0"/>
    <s v="10 - FONDO GENERAL"/>
    <s v="(blank)"/>
    <s v="99 - MULTIPROVINCIAL"/>
    <n v="0"/>
    <n v="16080"/>
  </r>
  <r>
    <s v="2025"/>
    <x v="0"/>
    <x v="0"/>
    <x v="0"/>
    <x v="0"/>
    <x v="2"/>
    <x v="5"/>
    <x v="69"/>
    <x v="0"/>
    <x v="6"/>
    <x v="33"/>
    <x v="1"/>
    <x v="11"/>
    <x v="0"/>
    <x v="0"/>
    <s v="10 - FONDO GENERAL"/>
    <s v="(blank)"/>
    <s v="99 - MULTIPROVINCIAL"/>
    <n v="578000"/>
    <n v="0"/>
  </r>
  <r>
    <s v="2025"/>
    <x v="0"/>
    <x v="0"/>
    <x v="0"/>
    <x v="0"/>
    <x v="2"/>
    <x v="5"/>
    <x v="69"/>
    <x v="0"/>
    <x v="6"/>
    <x v="33"/>
    <x v="1"/>
    <x v="12"/>
    <x v="0"/>
    <x v="0"/>
    <s v="10 - FONDO GENERAL"/>
    <s v="(blank)"/>
    <s v="99 - MULTIPROVINCIAL"/>
    <n v="228573"/>
    <n v="49000.68"/>
  </r>
  <r>
    <s v="2025"/>
    <x v="0"/>
    <x v="0"/>
    <x v="0"/>
    <x v="0"/>
    <x v="2"/>
    <x v="5"/>
    <x v="69"/>
    <x v="0"/>
    <x v="6"/>
    <x v="33"/>
    <x v="1"/>
    <x v="13"/>
    <x v="0"/>
    <x v="0"/>
    <s v="10 - FONDO GENERAL"/>
    <s v="(blank)"/>
    <s v="99 - MULTIPROVINCIAL"/>
    <n v="600000"/>
    <n v="150000.42000000001"/>
  </r>
  <r>
    <s v="2025"/>
    <x v="0"/>
    <x v="0"/>
    <x v="0"/>
    <x v="0"/>
    <x v="2"/>
    <x v="5"/>
    <x v="69"/>
    <x v="0"/>
    <x v="6"/>
    <x v="33"/>
    <x v="2"/>
    <x v="14"/>
    <x v="0"/>
    <x v="0"/>
    <s v="10 - FONDO GENERAL"/>
    <s v="(blank)"/>
    <s v="99 - MULTIPROVINCIAL"/>
    <n v="2080716"/>
    <n v="540514.16"/>
  </r>
  <r>
    <s v="2025"/>
    <x v="0"/>
    <x v="0"/>
    <x v="0"/>
    <x v="0"/>
    <x v="2"/>
    <x v="5"/>
    <x v="69"/>
    <x v="0"/>
    <x v="6"/>
    <x v="33"/>
    <x v="2"/>
    <x v="15"/>
    <x v="0"/>
    <x v="0"/>
    <s v="10 - FONDO GENERAL"/>
    <s v="(blank)"/>
    <s v="99 - MULTIPROVINCIAL"/>
    <n v="625000"/>
    <n v="400763.4"/>
  </r>
  <r>
    <s v="2025"/>
    <x v="0"/>
    <x v="0"/>
    <x v="0"/>
    <x v="0"/>
    <x v="2"/>
    <x v="5"/>
    <x v="69"/>
    <x v="0"/>
    <x v="6"/>
    <x v="33"/>
    <x v="2"/>
    <x v="16"/>
    <x v="0"/>
    <x v="0"/>
    <s v="10 - FONDO GENERAL"/>
    <s v="(blank)"/>
    <s v="99 - MULTIPROVINCIAL"/>
    <n v="350000"/>
    <n v="52071.040000000001"/>
  </r>
  <r>
    <s v="2025"/>
    <x v="0"/>
    <x v="0"/>
    <x v="0"/>
    <x v="0"/>
    <x v="2"/>
    <x v="5"/>
    <x v="69"/>
    <x v="0"/>
    <x v="6"/>
    <x v="33"/>
    <x v="2"/>
    <x v="18"/>
    <x v="0"/>
    <x v="0"/>
    <s v="10 - FONDO GENERAL"/>
    <s v="(blank)"/>
    <s v="99 - MULTIPROVINCIAL"/>
    <n v="150000"/>
    <n v="0"/>
  </r>
  <r>
    <s v="2025"/>
    <x v="0"/>
    <x v="0"/>
    <x v="0"/>
    <x v="0"/>
    <x v="2"/>
    <x v="5"/>
    <x v="69"/>
    <x v="0"/>
    <x v="6"/>
    <x v="33"/>
    <x v="2"/>
    <x v="19"/>
    <x v="0"/>
    <x v="0"/>
    <s v="10 - FONDO GENERAL"/>
    <s v="(blank)"/>
    <s v="99 - MULTIPROVINCIAL"/>
    <n v="310000"/>
    <n v="0"/>
  </r>
  <r>
    <s v="2025"/>
    <x v="0"/>
    <x v="0"/>
    <x v="0"/>
    <x v="0"/>
    <x v="2"/>
    <x v="5"/>
    <x v="69"/>
    <x v="0"/>
    <x v="6"/>
    <x v="33"/>
    <x v="2"/>
    <x v="20"/>
    <x v="0"/>
    <x v="0"/>
    <s v="10 - FONDO GENERAL"/>
    <s v="(blank)"/>
    <s v="99 - MULTIPROVINCIAL"/>
    <n v="3235000"/>
    <n v="754529.42999999993"/>
  </r>
  <r>
    <s v="2025"/>
    <x v="0"/>
    <x v="0"/>
    <x v="0"/>
    <x v="0"/>
    <x v="2"/>
    <x v="5"/>
    <x v="69"/>
    <x v="0"/>
    <x v="6"/>
    <x v="33"/>
    <x v="2"/>
    <x v="21"/>
    <x v="0"/>
    <x v="0"/>
    <s v="10 - FONDO GENERAL"/>
    <s v="(blank)"/>
    <s v="99 - MULTIPROVINCIAL"/>
    <n v="1307107"/>
    <n v="192741.27"/>
  </r>
  <r>
    <s v="2025"/>
    <x v="0"/>
    <x v="0"/>
    <x v="0"/>
    <x v="0"/>
    <x v="2"/>
    <x v="5"/>
    <x v="70"/>
    <x v="0"/>
    <x v="6"/>
    <x v="29"/>
    <x v="0"/>
    <x v="0"/>
    <x v="0"/>
    <x v="0"/>
    <s v="10 - FONDO GENERAL"/>
    <s v="(blank)"/>
    <s v="99 - MULTIPROVINCIAL"/>
    <n v="211884250"/>
    <n v="49199440"/>
  </r>
  <r>
    <s v="2025"/>
    <x v="0"/>
    <x v="0"/>
    <x v="0"/>
    <x v="0"/>
    <x v="2"/>
    <x v="5"/>
    <x v="70"/>
    <x v="0"/>
    <x v="6"/>
    <x v="29"/>
    <x v="0"/>
    <x v="1"/>
    <x v="0"/>
    <x v="0"/>
    <s v="10 - FONDO GENERAL"/>
    <s v="(blank)"/>
    <s v="99 - MULTIPROVINCIAL"/>
    <n v="73196220"/>
    <n v="17786241.539999999"/>
  </r>
  <r>
    <s v="2025"/>
    <x v="0"/>
    <x v="0"/>
    <x v="0"/>
    <x v="0"/>
    <x v="2"/>
    <x v="5"/>
    <x v="70"/>
    <x v="0"/>
    <x v="6"/>
    <x v="29"/>
    <x v="0"/>
    <x v="4"/>
    <x v="0"/>
    <x v="0"/>
    <s v="10 - FONDO GENERAL"/>
    <s v="(blank)"/>
    <s v="99 - MULTIPROVINCIAL"/>
    <n v="1365434"/>
    <n v="354848.47"/>
  </r>
  <r>
    <s v="2025"/>
    <x v="0"/>
    <x v="0"/>
    <x v="0"/>
    <x v="0"/>
    <x v="2"/>
    <x v="5"/>
    <x v="70"/>
    <x v="0"/>
    <x v="6"/>
    <x v="29"/>
    <x v="1"/>
    <x v="5"/>
    <x v="0"/>
    <x v="0"/>
    <s v="10 - FONDO GENERAL"/>
    <s v="(blank)"/>
    <s v="99 - MULTIPROVINCIAL"/>
    <n v="10600000"/>
    <n v="1635306.49"/>
  </r>
  <r>
    <s v="2025"/>
    <x v="0"/>
    <x v="0"/>
    <x v="0"/>
    <x v="0"/>
    <x v="2"/>
    <x v="5"/>
    <x v="70"/>
    <x v="0"/>
    <x v="6"/>
    <x v="29"/>
    <x v="1"/>
    <x v="6"/>
    <x v="0"/>
    <x v="0"/>
    <s v="10 - FONDO GENERAL"/>
    <s v="(blank)"/>
    <s v="99 - MULTIPROVINCIAL"/>
    <n v="150000"/>
    <n v="141747.5"/>
  </r>
  <r>
    <s v="2025"/>
    <x v="0"/>
    <x v="0"/>
    <x v="0"/>
    <x v="0"/>
    <x v="2"/>
    <x v="5"/>
    <x v="70"/>
    <x v="0"/>
    <x v="6"/>
    <x v="29"/>
    <x v="1"/>
    <x v="7"/>
    <x v="0"/>
    <x v="0"/>
    <s v="10 - FONDO GENERAL"/>
    <s v="(blank)"/>
    <s v="99 - MULTIPROVINCIAL"/>
    <n v="3604800"/>
    <n v="900900"/>
  </r>
  <r>
    <s v="2025"/>
    <x v="0"/>
    <x v="0"/>
    <x v="0"/>
    <x v="0"/>
    <x v="2"/>
    <x v="5"/>
    <x v="70"/>
    <x v="0"/>
    <x v="6"/>
    <x v="29"/>
    <x v="1"/>
    <x v="9"/>
    <x v="0"/>
    <x v="0"/>
    <s v="10 - FONDO GENERAL"/>
    <s v="(blank)"/>
    <s v="99 - MULTIPROVINCIAL"/>
    <n v="1500000"/>
    <n v="328299.59999999998"/>
  </r>
  <r>
    <s v="2025"/>
    <x v="0"/>
    <x v="0"/>
    <x v="0"/>
    <x v="0"/>
    <x v="2"/>
    <x v="5"/>
    <x v="70"/>
    <x v="0"/>
    <x v="6"/>
    <x v="29"/>
    <x v="1"/>
    <x v="10"/>
    <x v="0"/>
    <x v="0"/>
    <s v="10 - FONDO GENERAL"/>
    <s v="(blank)"/>
    <s v="99 - MULTIPROVINCIAL"/>
    <n v="2500000"/>
    <n v="0"/>
  </r>
  <r>
    <s v="2025"/>
    <x v="0"/>
    <x v="0"/>
    <x v="0"/>
    <x v="0"/>
    <x v="2"/>
    <x v="5"/>
    <x v="70"/>
    <x v="0"/>
    <x v="6"/>
    <x v="29"/>
    <x v="1"/>
    <x v="11"/>
    <x v="0"/>
    <x v="0"/>
    <s v="10 - FONDO GENERAL"/>
    <s v="(blank)"/>
    <s v="99 - MULTIPROVINCIAL"/>
    <n v="7050600"/>
    <n v="1620662.08"/>
  </r>
  <r>
    <s v="2025"/>
    <x v="0"/>
    <x v="0"/>
    <x v="0"/>
    <x v="0"/>
    <x v="2"/>
    <x v="5"/>
    <x v="70"/>
    <x v="0"/>
    <x v="6"/>
    <x v="29"/>
    <x v="1"/>
    <x v="12"/>
    <x v="0"/>
    <x v="0"/>
    <s v="10 - FONDO GENERAL"/>
    <s v="(blank)"/>
    <s v="99 - MULTIPROVINCIAL"/>
    <n v="5900000"/>
    <n v="582684"/>
  </r>
  <r>
    <s v="2025"/>
    <x v="0"/>
    <x v="0"/>
    <x v="0"/>
    <x v="0"/>
    <x v="2"/>
    <x v="5"/>
    <x v="70"/>
    <x v="0"/>
    <x v="6"/>
    <x v="29"/>
    <x v="1"/>
    <x v="13"/>
    <x v="0"/>
    <x v="0"/>
    <s v="10 - FONDO GENERAL"/>
    <s v="(blank)"/>
    <s v="99 - MULTIPROVINCIAL"/>
    <n v="1300000"/>
    <n v="271990"/>
  </r>
  <r>
    <s v="2025"/>
    <x v="0"/>
    <x v="0"/>
    <x v="0"/>
    <x v="0"/>
    <x v="2"/>
    <x v="5"/>
    <x v="70"/>
    <x v="0"/>
    <x v="6"/>
    <x v="29"/>
    <x v="2"/>
    <x v="14"/>
    <x v="0"/>
    <x v="0"/>
    <s v="10 - FONDO GENERAL"/>
    <s v="(blank)"/>
    <s v="99 - MULTIPROVINCIAL"/>
    <n v="56500000"/>
    <n v="13049998.390000001"/>
  </r>
  <r>
    <s v="2025"/>
    <x v="0"/>
    <x v="0"/>
    <x v="0"/>
    <x v="0"/>
    <x v="2"/>
    <x v="5"/>
    <x v="70"/>
    <x v="0"/>
    <x v="6"/>
    <x v="29"/>
    <x v="2"/>
    <x v="15"/>
    <x v="0"/>
    <x v="0"/>
    <s v="10 - FONDO GENERAL"/>
    <s v="(blank)"/>
    <s v="99 - MULTIPROVINCIAL"/>
    <n v="14400000"/>
    <n v="6179070"/>
  </r>
  <r>
    <s v="2025"/>
    <x v="0"/>
    <x v="0"/>
    <x v="0"/>
    <x v="0"/>
    <x v="2"/>
    <x v="5"/>
    <x v="70"/>
    <x v="0"/>
    <x v="6"/>
    <x v="29"/>
    <x v="2"/>
    <x v="16"/>
    <x v="0"/>
    <x v="0"/>
    <s v="10 - FONDO GENERAL"/>
    <s v="(blank)"/>
    <s v="99 - MULTIPROVINCIAL"/>
    <n v="2036082"/>
    <n v="1721797"/>
  </r>
  <r>
    <s v="2025"/>
    <x v="0"/>
    <x v="0"/>
    <x v="0"/>
    <x v="0"/>
    <x v="2"/>
    <x v="5"/>
    <x v="70"/>
    <x v="0"/>
    <x v="6"/>
    <x v="29"/>
    <x v="2"/>
    <x v="17"/>
    <x v="0"/>
    <x v="0"/>
    <s v="10 - FONDO GENERAL"/>
    <s v="(blank)"/>
    <s v="99 - MULTIPROVINCIAL"/>
    <n v="1000000"/>
    <n v="0"/>
  </r>
  <r>
    <s v="2025"/>
    <x v="0"/>
    <x v="0"/>
    <x v="0"/>
    <x v="0"/>
    <x v="2"/>
    <x v="5"/>
    <x v="70"/>
    <x v="0"/>
    <x v="6"/>
    <x v="29"/>
    <x v="2"/>
    <x v="18"/>
    <x v="0"/>
    <x v="0"/>
    <s v="10 - FONDO GENERAL"/>
    <s v="(blank)"/>
    <s v="99 - MULTIPROVINCIAL"/>
    <n v="5400000"/>
    <n v="65801.75"/>
  </r>
  <r>
    <s v="2025"/>
    <x v="0"/>
    <x v="0"/>
    <x v="0"/>
    <x v="0"/>
    <x v="2"/>
    <x v="5"/>
    <x v="70"/>
    <x v="0"/>
    <x v="6"/>
    <x v="29"/>
    <x v="2"/>
    <x v="19"/>
    <x v="0"/>
    <x v="0"/>
    <s v="10 - FONDO GENERAL"/>
    <s v="(blank)"/>
    <s v="99 - MULTIPROVINCIAL"/>
    <n v="5300000"/>
    <n v="1479784.54"/>
  </r>
  <r>
    <s v="2025"/>
    <x v="0"/>
    <x v="0"/>
    <x v="0"/>
    <x v="0"/>
    <x v="2"/>
    <x v="5"/>
    <x v="70"/>
    <x v="0"/>
    <x v="6"/>
    <x v="29"/>
    <x v="2"/>
    <x v="20"/>
    <x v="0"/>
    <x v="0"/>
    <s v="10 - FONDO GENERAL"/>
    <s v="(blank)"/>
    <s v="99 - MULTIPROVINCIAL"/>
    <n v="50100000"/>
    <n v="11389050.6"/>
  </r>
  <r>
    <s v="2025"/>
    <x v="0"/>
    <x v="0"/>
    <x v="0"/>
    <x v="0"/>
    <x v="2"/>
    <x v="5"/>
    <x v="70"/>
    <x v="0"/>
    <x v="6"/>
    <x v="29"/>
    <x v="2"/>
    <x v="21"/>
    <x v="0"/>
    <x v="0"/>
    <s v="10 - FONDO GENERAL"/>
    <s v="(blank)"/>
    <s v="99 - MULTIPROVINCIAL"/>
    <n v="17600000"/>
    <n v="4254934.8099999996"/>
  </r>
  <r>
    <s v="2025"/>
    <x v="0"/>
    <x v="0"/>
    <x v="0"/>
    <x v="0"/>
    <x v="2"/>
    <x v="5"/>
    <x v="71"/>
    <x v="0"/>
    <x v="6"/>
    <x v="29"/>
    <x v="0"/>
    <x v="0"/>
    <x v="0"/>
    <x v="0"/>
    <s v="10 - FONDO GENERAL"/>
    <s v="(blank)"/>
    <s v="99 - MULTIPROVINCIAL"/>
    <n v="42277627"/>
    <n v="9627580.1799999997"/>
  </r>
  <r>
    <s v="2025"/>
    <x v="0"/>
    <x v="0"/>
    <x v="0"/>
    <x v="0"/>
    <x v="2"/>
    <x v="5"/>
    <x v="71"/>
    <x v="0"/>
    <x v="6"/>
    <x v="29"/>
    <x v="0"/>
    <x v="4"/>
    <x v="0"/>
    <x v="0"/>
    <s v="10 - FONDO GENERAL"/>
    <s v="(blank)"/>
    <s v="99 - MULTIPROVINCIAL"/>
    <n v="2522198"/>
    <n v="631265.47000000009"/>
  </r>
  <r>
    <s v="2025"/>
    <x v="0"/>
    <x v="0"/>
    <x v="0"/>
    <x v="0"/>
    <x v="2"/>
    <x v="5"/>
    <x v="71"/>
    <x v="0"/>
    <x v="6"/>
    <x v="29"/>
    <x v="1"/>
    <x v="5"/>
    <x v="0"/>
    <x v="0"/>
    <s v="10 - FONDO GENERAL"/>
    <s v="(blank)"/>
    <s v="99 - MULTIPROVINCIAL"/>
    <n v="3354000"/>
    <n v="622897.99999999988"/>
  </r>
  <r>
    <s v="2025"/>
    <x v="0"/>
    <x v="0"/>
    <x v="0"/>
    <x v="0"/>
    <x v="2"/>
    <x v="5"/>
    <x v="71"/>
    <x v="0"/>
    <x v="6"/>
    <x v="29"/>
    <x v="1"/>
    <x v="10"/>
    <x v="0"/>
    <x v="0"/>
    <s v="10 - FONDO GENERAL"/>
    <s v="(blank)"/>
    <s v="99 - MULTIPROVINCIAL"/>
    <n v="714903"/>
    <n v="661280.31000000006"/>
  </r>
  <r>
    <s v="2025"/>
    <x v="0"/>
    <x v="0"/>
    <x v="0"/>
    <x v="0"/>
    <x v="2"/>
    <x v="5"/>
    <x v="71"/>
    <x v="0"/>
    <x v="6"/>
    <x v="29"/>
    <x v="1"/>
    <x v="12"/>
    <x v="0"/>
    <x v="0"/>
    <s v="10 - FONDO GENERAL"/>
    <s v="(blank)"/>
    <s v="99 - MULTIPROVINCIAL"/>
    <n v="8000000"/>
    <n v="8000000"/>
  </r>
  <r>
    <s v="2025"/>
    <x v="0"/>
    <x v="0"/>
    <x v="0"/>
    <x v="0"/>
    <x v="2"/>
    <x v="5"/>
    <x v="71"/>
    <x v="0"/>
    <x v="6"/>
    <x v="29"/>
    <x v="2"/>
    <x v="16"/>
    <x v="0"/>
    <x v="0"/>
    <s v="10 - FONDO GENERAL"/>
    <s v="(blank)"/>
    <s v="99 - MULTIPROVINCIAL"/>
    <n v="1901120"/>
    <n v="197539.55"/>
  </r>
  <r>
    <s v="2025"/>
    <x v="0"/>
    <x v="0"/>
    <x v="0"/>
    <x v="0"/>
    <x v="2"/>
    <x v="5"/>
    <x v="71"/>
    <x v="0"/>
    <x v="6"/>
    <x v="29"/>
    <x v="2"/>
    <x v="17"/>
    <x v="0"/>
    <x v="0"/>
    <s v="10 - FONDO GENERAL"/>
    <s v="(blank)"/>
    <s v="99 - MULTIPROVINCIAL"/>
    <n v="648990"/>
    <n v="253155.25999999998"/>
  </r>
  <r>
    <s v="2025"/>
    <x v="0"/>
    <x v="0"/>
    <x v="0"/>
    <x v="0"/>
    <x v="2"/>
    <x v="5"/>
    <x v="71"/>
    <x v="0"/>
    <x v="6"/>
    <x v="29"/>
    <x v="2"/>
    <x v="20"/>
    <x v="0"/>
    <x v="0"/>
    <s v="10 - FONDO GENERAL"/>
    <s v="(blank)"/>
    <s v="99 - MULTIPROVINCIAL"/>
    <n v="4999600"/>
    <n v="1328020"/>
  </r>
  <r>
    <s v="2025"/>
    <x v="0"/>
    <x v="0"/>
    <x v="0"/>
    <x v="0"/>
    <x v="2"/>
    <x v="5"/>
    <x v="71"/>
    <x v="0"/>
    <x v="6"/>
    <x v="29"/>
    <x v="2"/>
    <x v="21"/>
    <x v="0"/>
    <x v="0"/>
    <s v="10 - FONDO GENERAL"/>
    <s v="(blank)"/>
    <s v="99 - MULTIPROVINCIAL"/>
    <n v="2242020"/>
    <n v="292984.86"/>
  </r>
  <r>
    <s v="2025"/>
    <x v="0"/>
    <x v="0"/>
    <x v="0"/>
    <x v="0"/>
    <x v="2"/>
    <x v="5"/>
    <x v="72"/>
    <x v="0"/>
    <x v="6"/>
    <x v="29"/>
    <x v="0"/>
    <x v="0"/>
    <x v="0"/>
    <x v="0"/>
    <s v="10 - FONDO GENERAL"/>
    <s v="(blank)"/>
    <s v="99 - MULTIPROVINCIAL"/>
    <n v="77364800"/>
    <n v="21607800"/>
  </r>
  <r>
    <s v="2025"/>
    <x v="0"/>
    <x v="0"/>
    <x v="0"/>
    <x v="0"/>
    <x v="2"/>
    <x v="5"/>
    <x v="72"/>
    <x v="0"/>
    <x v="6"/>
    <x v="29"/>
    <x v="0"/>
    <x v="1"/>
    <x v="0"/>
    <x v="0"/>
    <s v="10 - FONDO GENERAL"/>
    <s v="(blank)"/>
    <s v="99 - MULTIPROVINCIAL"/>
    <n v="4675200"/>
    <n v="1155616.5"/>
  </r>
  <r>
    <s v="2025"/>
    <x v="0"/>
    <x v="0"/>
    <x v="0"/>
    <x v="0"/>
    <x v="2"/>
    <x v="5"/>
    <x v="72"/>
    <x v="0"/>
    <x v="6"/>
    <x v="29"/>
    <x v="0"/>
    <x v="4"/>
    <x v="0"/>
    <x v="0"/>
    <s v="10 - FONDO GENERAL"/>
    <s v="(blank)"/>
    <s v="99 - MULTIPROVINCIAL"/>
    <n v="124428"/>
    <n v="33574.5"/>
  </r>
  <r>
    <s v="2025"/>
    <x v="0"/>
    <x v="0"/>
    <x v="0"/>
    <x v="0"/>
    <x v="2"/>
    <x v="5"/>
    <x v="72"/>
    <x v="0"/>
    <x v="6"/>
    <x v="29"/>
    <x v="1"/>
    <x v="5"/>
    <x v="0"/>
    <x v="0"/>
    <s v="10 - FONDO GENERAL"/>
    <s v="(blank)"/>
    <s v="99 - MULTIPROVINCIAL"/>
    <n v="2940000"/>
    <n v="687005.28"/>
  </r>
  <r>
    <s v="2025"/>
    <x v="0"/>
    <x v="0"/>
    <x v="0"/>
    <x v="0"/>
    <x v="2"/>
    <x v="5"/>
    <x v="72"/>
    <x v="0"/>
    <x v="6"/>
    <x v="29"/>
    <x v="1"/>
    <x v="6"/>
    <x v="0"/>
    <x v="0"/>
    <s v="20 - FONDOS CON DESTINO ESPECÍFICO"/>
    <s v="(blank)"/>
    <s v="99 - MULTIPROVINCIAL"/>
    <n v="0"/>
    <n v="45430"/>
  </r>
  <r>
    <s v="2025"/>
    <x v="0"/>
    <x v="0"/>
    <x v="0"/>
    <x v="0"/>
    <x v="2"/>
    <x v="5"/>
    <x v="72"/>
    <x v="0"/>
    <x v="6"/>
    <x v="29"/>
    <x v="1"/>
    <x v="7"/>
    <x v="0"/>
    <x v="0"/>
    <s v="10 - FONDO GENERAL"/>
    <s v="(blank)"/>
    <s v="99 - MULTIPROVINCIAL"/>
    <n v="3600000"/>
    <n v="900000"/>
  </r>
  <r>
    <s v="2025"/>
    <x v="0"/>
    <x v="0"/>
    <x v="0"/>
    <x v="0"/>
    <x v="2"/>
    <x v="5"/>
    <x v="72"/>
    <x v="0"/>
    <x v="6"/>
    <x v="29"/>
    <x v="1"/>
    <x v="9"/>
    <x v="0"/>
    <x v="0"/>
    <s v="10 - FONDO GENERAL"/>
    <s v="(blank)"/>
    <s v="99 - MULTIPROVINCIAL"/>
    <n v="540000"/>
    <n v="0"/>
  </r>
  <r>
    <s v="2025"/>
    <x v="0"/>
    <x v="0"/>
    <x v="0"/>
    <x v="0"/>
    <x v="2"/>
    <x v="5"/>
    <x v="72"/>
    <x v="0"/>
    <x v="6"/>
    <x v="29"/>
    <x v="1"/>
    <x v="10"/>
    <x v="0"/>
    <x v="0"/>
    <s v="10 - FONDO GENERAL"/>
    <s v="(blank)"/>
    <s v="99 - MULTIPROVINCIAL"/>
    <n v="550000"/>
    <n v="602865.68000000005"/>
  </r>
  <r>
    <s v="2025"/>
    <x v="0"/>
    <x v="0"/>
    <x v="0"/>
    <x v="0"/>
    <x v="2"/>
    <x v="5"/>
    <x v="72"/>
    <x v="0"/>
    <x v="6"/>
    <x v="29"/>
    <x v="1"/>
    <x v="11"/>
    <x v="0"/>
    <x v="0"/>
    <s v="10 - FONDO GENERAL"/>
    <s v="(blank)"/>
    <s v="99 - MULTIPROVINCIAL"/>
    <n v="180000"/>
    <n v="0"/>
  </r>
  <r>
    <s v="2025"/>
    <x v="0"/>
    <x v="0"/>
    <x v="0"/>
    <x v="0"/>
    <x v="2"/>
    <x v="5"/>
    <x v="72"/>
    <x v="0"/>
    <x v="6"/>
    <x v="29"/>
    <x v="1"/>
    <x v="11"/>
    <x v="0"/>
    <x v="0"/>
    <s v="20 - FONDOS CON DESTINO ESPECÍFICO"/>
    <s v="(blank)"/>
    <s v="99 - MULTIPROVINCIAL"/>
    <n v="819646"/>
    <n v="0"/>
  </r>
  <r>
    <s v="2025"/>
    <x v="0"/>
    <x v="0"/>
    <x v="0"/>
    <x v="0"/>
    <x v="2"/>
    <x v="5"/>
    <x v="72"/>
    <x v="0"/>
    <x v="6"/>
    <x v="29"/>
    <x v="1"/>
    <x v="12"/>
    <x v="0"/>
    <x v="0"/>
    <s v="10 - FONDO GENERAL"/>
    <s v="(blank)"/>
    <s v="99 - MULTIPROVINCIAL"/>
    <n v="0"/>
    <n v="0"/>
  </r>
  <r>
    <s v="2025"/>
    <x v="0"/>
    <x v="0"/>
    <x v="0"/>
    <x v="0"/>
    <x v="2"/>
    <x v="5"/>
    <x v="72"/>
    <x v="0"/>
    <x v="6"/>
    <x v="29"/>
    <x v="1"/>
    <x v="12"/>
    <x v="0"/>
    <x v="0"/>
    <s v="20 - FONDOS CON DESTINO ESPECÍFICO"/>
    <s v="(blank)"/>
    <s v="99 - MULTIPROVINCIAL"/>
    <n v="0"/>
    <n v="659979.9"/>
  </r>
  <r>
    <s v="2025"/>
    <x v="0"/>
    <x v="0"/>
    <x v="0"/>
    <x v="0"/>
    <x v="2"/>
    <x v="5"/>
    <x v="72"/>
    <x v="0"/>
    <x v="6"/>
    <x v="29"/>
    <x v="1"/>
    <x v="13"/>
    <x v="0"/>
    <x v="0"/>
    <s v="10 - FONDO GENERAL"/>
    <s v="(blank)"/>
    <s v="99 - MULTIPROVINCIAL"/>
    <n v="0"/>
    <n v="106200"/>
  </r>
  <r>
    <s v="2025"/>
    <x v="0"/>
    <x v="0"/>
    <x v="0"/>
    <x v="0"/>
    <x v="2"/>
    <x v="5"/>
    <x v="72"/>
    <x v="0"/>
    <x v="6"/>
    <x v="29"/>
    <x v="1"/>
    <x v="13"/>
    <x v="0"/>
    <x v="0"/>
    <s v="20 - FONDOS CON DESTINO ESPECÍFICO"/>
    <s v="(blank)"/>
    <s v="99 - MULTIPROVINCIAL"/>
    <n v="0"/>
    <n v="158969.60000000001"/>
  </r>
  <r>
    <s v="2025"/>
    <x v="0"/>
    <x v="0"/>
    <x v="0"/>
    <x v="0"/>
    <x v="2"/>
    <x v="5"/>
    <x v="72"/>
    <x v="0"/>
    <x v="6"/>
    <x v="29"/>
    <x v="2"/>
    <x v="14"/>
    <x v="0"/>
    <x v="0"/>
    <s v="10 - FONDO GENERAL"/>
    <s v="(blank)"/>
    <s v="99 - MULTIPROVINCIAL"/>
    <n v="9600000"/>
    <n v="2396800"/>
  </r>
  <r>
    <s v="2025"/>
    <x v="0"/>
    <x v="0"/>
    <x v="0"/>
    <x v="0"/>
    <x v="2"/>
    <x v="5"/>
    <x v="72"/>
    <x v="0"/>
    <x v="6"/>
    <x v="29"/>
    <x v="2"/>
    <x v="14"/>
    <x v="0"/>
    <x v="0"/>
    <s v="20 - FONDOS CON DESTINO ESPECÍFICO"/>
    <s v="(blank)"/>
    <s v="99 - MULTIPROVINCIAL"/>
    <n v="0"/>
    <n v="27092.799999999999"/>
  </r>
  <r>
    <s v="2025"/>
    <x v="0"/>
    <x v="0"/>
    <x v="0"/>
    <x v="0"/>
    <x v="2"/>
    <x v="5"/>
    <x v="72"/>
    <x v="0"/>
    <x v="6"/>
    <x v="29"/>
    <x v="2"/>
    <x v="15"/>
    <x v="0"/>
    <x v="0"/>
    <s v="10 - FONDO GENERAL"/>
    <s v="(blank)"/>
    <s v="99 - MULTIPROVINCIAL"/>
    <n v="1000000"/>
    <n v="0"/>
  </r>
  <r>
    <s v="2025"/>
    <x v="0"/>
    <x v="0"/>
    <x v="0"/>
    <x v="0"/>
    <x v="2"/>
    <x v="5"/>
    <x v="72"/>
    <x v="0"/>
    <x v="6"/>
    <x v="29"/>
    <x v="2"/>
    <x v="15"/>
    <x v="0"/>
    <x v="0"/>
    <s v="20 - FONDOS CON DESTINO ESPECÍFICO"/>
    <s v="(blank)"/>
    <s v="99 - MULTIPROVINCIAL"/>
    <n v="4100000"/>
    <n v="524572.54"/>
  </r>
  <r>
    <s v="2025"/>
    <x v="0"/>
    <x v="0"/>
    <x v="0"/>
    <x v="0"/>
    <x v="2"/>
    <x v="5"/>
    <x v="72"/>
    <x v="0"/>
    <x v="6"/>
    <x v="29"/>
    <x v="2"/>
    <x v="16"/>
    <x v="0"/>
    <x v="0"/>
    <s v="10 - FONDO GENERAL"/>
    <s v="(blank)"/>
    <s v="99 - MULTIPROVINCIAL"/>
    <n v="180000"/>
    <n v="0"/>
  </r>
  <r>
    <s v="2025"/>
    <x v="0"/>
    <x v="0"/>
    <x v="0"/>
    <x v="0"/>
    <x v="2"/>
    <x v="5"/>
    <x v="72"/>
    <x v="0"/>
    <x v="6"/>
    <x v="29"/>
    <x v="2"/>
    <x v="16"/>
    <x v="0"/>
    <x v="0"/>
    <s v="20 - FONDOS CON DESTINO ESPECÍFICO"/>
    <s v="(blank)"/>
    <s v="99 - MULTIPROVINCIAL"/>
    <n v="8500000"/>
    <n v="268568"/>
  </r>
  <r>
    <s v="2025"/>
    <x v="0"/>
    <x v="0"/>
    <x v="0"/>
    <x v="0"/>
    <x v="2"/>
    <x v="5"/>
    <x v="72"/>
    <x v="0"/>
    <x v="6"/>
    <x v="29"/>
    <x v="2"/>
    <x v="17"/>
    <x v="0"/>
    <x v="0"/>
    <s v="10 - FONDO GENERAL"/>
    <s v="(blank)"/>
    <s v="99 - MULTIPROVINCIAL"/>
    <n v="0"/>
    <n v="9284.82"/>
  </r>
  <r>
    <s v="2025"/>
    <x v="0"/>
    <x v="0"/>
    <x v="0"/>
    <x v="0"/>
    <x v="2"/>
    <x v="5"/>
    <x v="72"/>
    <x v="0"/>
    <x v="6"/>
    <x v="29"/>
    <x v="2"/>
    <x v="18"/>
    <x v="0"/>
    <x v="0"/>
    <s v="10 - FONDO GENERAL"/>
    <s v="(blank)"/>
    <s v="99 - MULTIPROVINCIAL"/>
    <n v="0"/>
    <n v="17700"/>
  </r>
  <r>
    <s v="2025"/>
    <x v="0"/>
    <x v="0"/>
    <x v="0"/>
    <x v="0"/>
    <x v="2"/>
    <x v="5"/>
    <x v="72"/>
    <x v="0"/>
    <x v="6"/>
    <x v="29"/>
    <x v="2"/>
    <x v="19"/>
    <x v="0"/>
    <x v="0"/>
    <s v="10 - FONDO GENERAL"/>
    <s v="(blank)"/>
    <s v="99 - MULTIPROVINCIAL"/>
    <n v="0"/>
    <n v="13186.5"/>
  </r>
  <r>
    <s v="2025"/>
    <x v="0"/>
    <x v="0"/>
    <x v="0"/>
    <x v="0"/>
    <x v="2"/>
    <x v="5"/>
    <x v="72"/>
    <x v="0"/>
    <x v="6"/>
    <x v="29"/>
    <x v="2"/>
    <x v="19"/>
    <x v="0"/>
    <x v="0"/>
    <s v="20 - FONDOS CON DESTINO ESPECÍFICO"/>
    <s v="(blank)"/>
    <s v="99 - MULTIPROVINCIAL"/>
    <n v="0"/>
    <n v="17259.669999999998"/>
  </r>
  <r>
    <s v="2025"/>
    <x v="0"/>
    <x v="0"/>
    <x v="0"/>
    <x v="0"/>
    <x v="2"/>
    <x v="5"/>
    <x v="72"/>
    <x v="0"/>
    <x v="6"/>
    <x v="29"/>
    <x v="2"/>
    <x v="20"/>
    <x v="0"/>
    <x v="0"/>
    <s v="10 - FONDO GENERAL"/>
    <s v="(blank)"/>
    <s v="99 - MULTIPROVINCIAL"/>
    <n v="10380000"/>
    <n v="2434201.38"/>
  </r>
  <r>
    <s v="2025"/>
    <x v="0"/>
    <x v="0"/>
    <x v="0"/>
    <x v="0"/>
    <x v="2"/>
    <x v="5"/>
    <x v="72"/>
    <x v="0"/>
    <x v="6"/>
    <x v="29"/>
    <x v="2"/>
    <x v="20"/>
    <x v="0"/>
    <x v="0"/>
    <s v="20 - FONDOS CON DESTINO ESPECÍFICO"/>
    <s v="(blank)"/>
    <s v="99 - MULTIPROVINCIAL"/>
    <n v="0"/>
    <n v="15646.8"/>
  </r>
  <r>
    <s v="2025"/>
    <x v="0"/>
    <x v="0"/>
    <x v="0"/>
    <x v="0"/>
    <x v="2"/>
    <x v="5"/>
    <x v="72"/>
    <x v="0"/>
    <x v="6"/>
    <x v="29"/>
    <x v="2"/>
    <x v="21"/>
    <x v="0"/>
    <x v="0"/>
    <s v="10 - FONDO GENERAL"/>
    <s v="(blank)"/>
    <s v="99 - MULTIPROVINCIAL"/>
    <n v="366074"/>
    <n v="142043.97999999998"/>
  </r>
  <r>
    <s v="2025"/>
    <x v="0"/>
    <x v="0"/>
    <x v="0"/>
    <x v="0"/>
    <x v="2"/>
    <x v="5"/>
    <x v="72"/>
    <x v="0"/>
    <x v="6"/>
    <x v="29"/>
    <x v="2"/>
    <x v="21"/>
    <x v="0"/>
    <x v="0"/>
    <s v="20 - FONDOS CON DESTINO ESPECÍFICO"/>
    <s v="(blank)"/>
    <s v="99 - MULTIPROVINCIAL"/>
    <n v="4000000"/>
    <n v="835759.91"/>
  </r>
  <r>
    <s v="2025"/>
    <x v="0"/>
    <x v="0"/>
    <x v="0"/>
    <x v="0"/>
    <x v="2"/>
    <x v="5"/>
    <x v="73"/>
    <x v="0"/>
    <x v="6"/>
    <x v="29"/>
    <x v="0"/>
    <x v="0"/>
    <x v="0"/>
    <x v="0"/>
    <s v="10 - FONDO GENERAL"/>
    <s v="(blank)"/>
    <s v="99 - MULTIPROVINCIAL"/>
    <n v="30083748"/>
    <n v="6768975"/>
  </r>
  <r>
    <s v="2025"/>
    <x v="0"/>
    <x v="0"/>
    <x v="0"/>
    <x v="0"/>
    <x v="2"/>
    <x v="5"/>
    <x v="73"/>
    <x v="0"/>
    <x v="6"/>
    <x v="29"/>
    <x v="0"/>
    <x v="4"/>
    <x v="0"/>
    <x v="0"/>
    <s v="10 - FONDO GENERAL"/>
    <s v="(blank)"/>
    <s v="99 - MULTIPROVINCIAL"/>
    <n v="294199"/>
    <n v="76474.239999999991"/>
  </r>
  <r>
    <s v="2025"/>
    <x v="0"/>
    <x v="0"/>
    <x v="0"/>
    <x v="0"/>
    <x v="2"/>
    <x v="5"/>
    <x v="73"/>
    <x v="0"/>
    <x v="6"/>
    <x v="29"/>
    <x v="1"/>
    <x v="5"/>
    <x v="0"/>
    <x v="0"/>
    <s v="10 - FONDO GENERAL"/>
    <s v="(blank)"/>
    <s v="99 - MULTIPROVINCIAL"/>
    <n v="1525878"/>
    <n v="327083.74"/>
  </r>
  <r>
    <s v="2025"/>
    <x v="0"/>
    <x v="0"/>
    <x v="0"/>
    <x v="0"/>
    <x v="2"/>
    <x v="5"/>
    <x v="73"/>
    <x v="0"/>
    <x v="6"/>
    <x v="29"/>
    <x v="1"/>
    <x v="7"/>
    <x v="0"/>
    <x v="0"/>
    <s v="10 - FONDO GENERAL"/>
    <s v="(blank)"/>
    <s v="99 - MULTIPROVINCIAL"/>
    <n v="250000"/>
    <n v="0"/>
  </r>
  <r>
    <s v="2025"/>
    <x v="0"/>
    <x v="0"/>
    <x v="0"/>
    <x v="0"/>
    <x v="2"/>
    <x v="5"/>
    <x v="73"/>
    <x v="0"/>
    <x v="6"/>
    <x v="29"/>
    <x v="1"/>
    <x v="8"/>
    <x v="0"/>
    <x v="0"/>
    <s v="10 - FONDO GENERAL"/>
    <s v="(blank)"/>
    <s v="99 - MULTIPROVINCIAL"/>
    <n v="160000"/>
    <n v="0"/>
  </r>
  <r>
    <s v="2025"/>
    <x v="0"/>
    <x v="0"/>
    <x v="0"/>
    <x v="0"/>
    <x v="2"/>
    <x v="5"/>
    <x v="73"/>
    <x v="0"/>
    <x v="6"/>
    <x v="29"/>
    <x v="1"/>
    <x v="9"/>
    <x v="0"/>
    <x v="0"/>
    <s v="10 - FONDO GENERAL"/>
    <s v="(blank)"/>
    <s v="99 - MULTIPROVINCIAL"/>
    <n v="2067767"/>
    <n v="475187.40000000008"/>
  </r>
  <r>
    <s v="2025"/>
    <x v="0"/>
    <x v="0"/>
    <x v="0"/>
    <x v="0"/>
    <x v="2"/>
    <x v="5"/>
    <x v="73"/>
    <x v="0"/>
    <x v="6"/>
    <x v="29"/>
    <x v="1"/>
    <x v="10"/>
    <x v="0"/>
    <x v="0"/>
    <s v="10 - FONDO GENERAL"/>
    <s v="(blank)"/>
    <s v="99 - MULTIPROVINCIAL"/>
    <n v="0"/>
    <n v="51255"/>
  </r>
  <r>
    <s v="2025"/>
    <x v="0"/>
    <x v="0"/>
    <x v="0"/>
    <x v="0"/>
    <x v="2"/>
    <x v="5"/>
    <x v="73"/>
    <x v="0"/>
    <x v="6"/>
    <x v="29"/>
    <x v="1"/>
    <x v="11"/>
    <x v="0"/>
    <x v="0"/>
    <s v="10 - FONDO GENERAL"/>
    <s v="(blank)"/>
    <s v="99 - MULTIPROVINCIAL"/>
    <n v="80000"/>
    <n v="350676.2"/>
  </r>
  <r>
    <s v="2025"/>
    <x v="0"/>
    <x v="0"/>
    <x v="0"/>
    <x v="0"/>
    <x v="2"/>
    <x v="5"/>
    <x v="73"/>
    <x v="0"/>
    <x v="6"/>
    <x v="29"/>
    <x v="1"/>
    <x v="12"/>
    <x v="0"/>
    <x v="0"/>
    <s v="10 - FONDO GENERAL"/>
    <s v="(blank)"/>
    <s v="99 - MULTIPROVINCIAL"/>
    <n v="1950517"/>
    <n v="89999"/>
  </r>
  <r>
    <s v="2025"/>
    <x v="0"/>
    <x v="0"/>
    <x v="0"/>
    <x v="0"/>
    <x v="2"/>
    <x v="5"/>
    <x v="73"/>
    <x v="0"/>
    <x v="6"/>
    <x v="29"/>
    <x v="1"/>
    <x v="13"/>
    <x v="0"/>
    <x v="0"/>
    <s v="10 - FONDO GENERAL"/>
    <s v="(blank)"/>
    <s v="99 - MULTIPROVINCIAL"/>
    <n v="500000"/>
    <n v="298584.99"/>
  </r>
  <r>
    <s v="2025"/>
    <x v="0"/>
    <x v="0"/>
    <x v="0"/>
    <x v="0"/>
    <x v="2"/>
    <x v="5"/>
    <x v="73"/>
    <x v="0"/>
    <x v="6"/>
    <x v="29"/>
    <x v="2"/>
    <x v="14"/>
    <x v="0"/>
    <x v="0"/>
    <s v="10 - FONDO GENERAL"/>
    <s v="(blank)"/>
    <s v="99 - MULTIPROVINCIAL"/>
    <n v="5576000"/>
    <n v="1086176.6299999999"/>
  </r>
  <r>
    <s v="2025"/>
    <x v="0"/>
    <x v="0"/>
    <x v="0"/>
    <x v="0"/>
    <x v="2"/>
    <x v="5"/>
    <x v="73"/>
    <x v="0"/>
    <x v="6"/>
    <x v="29"/>
    <x v="2"/>
    <x v="15"/>
    <x v="0"/>
    <x v="0"/>
    <s v="10 - FONDO GENERAL"/>
    <s v="(blank)"/>
    <s v="99 - MULTIPROVINCIAL"/>
    <n v="6027182"/>
    <n v="234820"/>
  </r>
  <r>
    <s v="2025"/>
    <x v="0"/>
    <x v="0"/>
    <x v="0"/>
    <x v="0"/>
    <x v="2"/>
    <x v="5"/>
    <x v="73"/>
    <x v="0"/>
    <x v="6"/>
    <x v="29"/>
    <x v="2"/>
    <x v="16"/>
    <x v="0"/>
    <x v="0"/>
    <s v="10 - FONDO GENERAL"/>
    <s v="(blank)"/>
    <s v="99 - MULTIPROVINCIAL"/>
    <n v="380443"/>
    <n v="128305.29999999999"/>
  </r>
  <r>
    <s v="2025"/>
    <x v="0"/>
    <x v="0"/>
    <x v="0"/>
    <x v="0"/>
    <x v="2"/>
    <x v="5"/>
    <x v="73"/>
    <x v="0"/>
    <x v="6"/>
    <x v="29"/>
    <x v="2"/>
    <x v="17"/>
    <x v="0"/>
    <x v="0"/>
    <s v="10 - FONDO GENERAL"/>
    <s v="(blank)"/>
    <s v="99 - MULTIPROVINCIAL"/>
    <n v="1200000"/>
    <n v="300000"/>
  </r>
  <r>
    <s v="2025"/>
    <x v="0"/>
    <x v="0"/>
    <x v="0"/>
    <x v="0"/>
    <x v="2"/>
    <x v="5"/>
    <x v="73"/>
    <x v="0"/>
    <x v="6"/>
    <x v="29"/>
    <x v="2"/>
    <x v="19"/>
    <x v="0"/>
    <x v="0"/>
    <s v="10 - FONDO GENERAL"/>
    <s v="(blank)"/>
    <s v="99 - MULTIPROVINCIAL"/>
    <n v="0"/>
    <n v="26571.159999999996"/>
  </r>
  <r>
    <s v="2025"/>
    <x v="0"/>
    <x v="0"/>
    <x v="0"/>
    <x v="0"/>
    <x v="2"/>
    <x v="5"/>
    <x v="73"/>
    <x v="0"/>
    <x v="6"/>
    <x v="29"/>
    <x v="2"/>
    <x v="20"/>
    <x v="0"/>
    <x v="0"/>
    <s v="10 - FONDO GENERAL"/>
    <s v="(blank)"/>
    <s v="99 - MULTIPROVINCIAL"/>
    <n v="4400000"/>
    <n v="900000"/>
  </r>
  <r>
    <s v="2025"/>
    <x v="0"/>
    <x v="0"/>
    <x v="0"/>
    <x v="0"/>
    <x v="2"/>
    <x v="5"/>
    <x v="73"/>
    <x v="0"/>
    <x v="6"/>
    <x v="29"/>
    <x v="2"/>
    <x v="21"/>
    <x v="0"/>
    <x v="0"/>
    <s v="10 - FONDO GENERAL"/>
    <s v="(blank)"/>
    <s v="99 - MULTIPROVINCIAL"/>
    <n v="900000"/>
    <n v="278484.50000000006"/>
  </r>
  <r>
    <s v="2025"/>
    <x v="0"/>
    <x v="0"/>
    <x v="0"/>
    <x v="0"/>
    <x v="2"/>
    <x v="5"/>
    <x v="74"/>
    <x v="0"/>
    <x v="6"/>
    <x v="29"/>
    <x v="0"/>
    <x v="0"/>
    <x v="0"/>
    <x v="0"/>
    <s v="10 - FONDO GENERAL"/>
    <s v="(blank)"/>
    <s v="99 - MULTIPROVINCIAL"/>
    <n v="39052450"/>
    <n v="9054200"/>
  </r>
  <r>
    <s v="2025"/>
    <x v="0"/>
    <x v="0"/>
    <x v="0"/>
    <x v="0"/>
    <x v="2"/>
    <x v="5"/>
    <x v="74"/>
    <x v="0"/>
    <x v="6"/>
    <x v="29"/>
    <x v="0"/>
    <x v="1"/>
    <x v="0"/>
    <x v="0"/>
    <s v="10 - FONDO GENERAL"/>
    <s v="(blank)"/>
    <s v="99 - MULTIPROVINCIAL"/>
    <n v="360000"/>
    <n v="0"/>
  </r>
  <r>
    <s v="2025"/>
    <x v="0"/>
    <x v="0"/>
    <x v="0"/>
    <x v="0"/>
    <x v="2"/>
    <x v="5"/>
    <x v="74"/>
    <x v="0"/>
    <x v="6"/>
    <x v="29"/>
    <x v="0"/>
    <x v="4"/>
    <x v="0"/>
    <x v="0"/>
    <s v="10 - FONDO GENERAL"/>
    <s v="(blank)"/>
    <s v="99 - MULTIPROVINCIAL"/>
    <n v="441000"/>
    <n v="113775.48"/>
  </r>
  <r>
    <s v="2025"/>
    <x v="0"/>
    <x v="0"/>
    <x v="0"/>
    <x v="0"/>
    <x v="2"/>
    <x v="5"/>
    <x v="74"/>
    <x v="0"/>
    <x v="6"/>
    <x v="29"/>
    <x v="1"/>
    <x v="5"/>
    <x v="0"/>
    <x v="0"/>
    <s v="10 - FONDO GENERAL"/>
    <s v="(blank)"/>
    <s v="99 - MULTIPROVINCIAL"/>
    <n v="2890000"/>
    <n v="535991.07999999996"/>
  </r>
  <r>
    <s v="2025"/>
    <x v="0"/>
    <x v="0"/>
    <x v="0"/>
    <x v="0"/>
    <x v="2"/>
    <x v="5"/>
    <x v="74"/>
    <x v="0"/>
    <x v="6"/>
    <x v="29"/>
    <x v="1"/>
    <x v="7"/>
    <x v="0"/>
    <x v="0"/>
    <s v="10 - FONDO GENERAL"/>
    <s v="(blank)"/>
    <s v="99 - MULTIPROVINCIAL"/>
    <n v="1296000"/>
    <n v="374500"/>
  </r>
  <r>
    <s v="2025"/>
    <x v="0"/>
    <x v="0"/>
    <x v="0"/>
    <x v="0"/>
    <x v="2"/>
    <x v="5"/>
    <x v="74"/>
    <x v="0"/>
    <x v="6"/>
    <x v="29"/>
    <x v="1"/>
    <x v="7"/>
    <x v="0"/>
    <x v="0"/>
    <s v="20 - FONDOS CON DESTINO ESPECÍFICO"/>
    <s v="(blank)"/>
    <s v="99 - MULTIPROVINCIAL"/>
    <n v="2000000"/>
    <n v="0"/>
  </r>
  <r>
    <s v="2025"/>
    <x v="0"/>
    <x v="0"/>
    <x v="0"/>
    <x v="0"/>
    <x v="2"/>
    <x v="5"/>
    <x v="74"/>
    <x v="0"/>
    <x v="6"/>
    <x v="29"/>
    <x v="1"/>
    <x v="9"/>
    <x v="0"/>
    <x v="0"/>
    <s v="10 - FONDO GENERAL"/>
    <s v="(blank)"/>
    <s v="99 - MULTIPROVINCIAL"/>
    <n v="4416000"/>
    <n v="0"/>
  </r>
  <r>
    <s v="2025"/>
    <x v="0"/>
    <x v="0"/>
    <x v="0"/>
    <x v="0"/>
    <x v="2"/>
    <x v="5"/>
    <x v="74"/>
    <x v="0"/>
    <x v="6"/>
    <x v="29"/>
    <x v="1"/>
    <x v="10"/>
    <x v="0"/>
    <x v="0"/>
    <s v="10 - FONDO GENERAL"/>
    <s v="(blank)"/>
    <s v="99 - MULTIPROVINCIAL"/>
    <n v="450000"/>
    <n v="496311.32"/>
  </r>
  <r>
    <s v="2025"/>
    <x v="0"/>
    <x v="0"/>
    <x v="0"/>
    <x v="0"/>
    <x v="2"/>
    <x v="5"/>
    <x v="74"/>
    <x v="0"/>
    <x v="6"/>
    <x v="29"/>
    <x v="1"/>
    <x v="11"/>
    <x v="0"/>
    <x v="0"/>
    <s v="10 - FONDO GENERAL"/>
    <s v="(blank)"/>
    <s v="99 - MULTIPROVINCIAL"/>
    <n v="850000"/>
    <n v="170238.6"/>
  </r>
  <r>
    <s v="2025"/>
    <x v="0"/>
    <x v="0"/>
    <x v="0"/>
    <x v="0"/>
    <x v="2"/>
    <x v="5"/>
    <x v="74"/>
    <x v="0"/>
    <x v="6"/>
    <x v="29"/>
    <x v="1"/>
    <x v="11"/>
    <x v="0"/>
    <x v="0"/>
    <s v="20 - FONDOS CON DESTINO ESPECÍFICO"/>
    <s v="(blank)"/>
    <s v="99 - MULTIPROVINCIAL"/>
    <n v="400000"/>
    <n v="0"/>
  </r>
  <r>
    <s v="2025"/>
    <x v="0"/>
    <x v="0"/>
    <x v="0"/>
    <x v="0"/>
    <x v="2"/>
    <x v="5"/>
    <x v="74"/>
    <x v="0"/>
    <x v="6"/>
    <x v="29"/>
    <x v="1"/>
    <x v="12"/>
    <x v="0"/>
    <x v="0"/>
    <s v="10 - FONDO GENERAL"/>
    <s v="(blank)"/>
    <s v="99 - MULTIPROVINCIAL"/>
    <n v="729230"/>
    <n v="132307.5"/>
  </r>
  <r>
    <s v="2025"/>
    <x v="0"/>
    <x v="0"/>
    <x v="0"/>
    <x v="0"/>
    <x v="2"/>
    <x v="5"/>
    <x v="74"/>
    <x v="0"/>
    <x v="6"/>
    <x v="29"/>
    <x v="2"/>
    <x v="14"/>
    <x v="0"/>
    <x v="0"/>
    <s v="10 - FONDO GENERAL"/>
    <s v="(blank)"/>
    <s v="99 - MULTIPROVINCIAL"/>
    <n v="6180000"/>
    <n v="967619.94"/>
  </r>
  <r>
    <s v="2025"/>
    <x v="0"/>
    <x v="0"/>
    <x v="0"/>
    <x v="0"/>
    <x v="2"/>
    <x v="5"/>
    <x v="74"/>
    <x v="0"/>
    <x v="6"/>
    <x v="29"/>
    <x v="2"/>
    <x v="14"/>
    <x v="0"/>
    <x v="0"/>
    <s v="20 - FONDOS CON DESTINO ESPECÍFICO"/>
    <s v="(blank)"/>
    <s v="99 - MULTIPROVINCIAL"/>
    <n v="3000000"/>
    <n v="128915"/>
  </r>
  <r>
    <s v="2025"/>
    <x v="0"/>
    <x v="0"/>
    <x v="0"/>
    <x v="0"/>
    <x v="2"/>
    <x v="5"/>
    <x v="74"/>
    <x v="0"/>
    <x v="6"/>
    <x v="29"/>
    <x v="2"/>
    <x v="15"/>
    <x v="0"/>
    <x v="0"/>
    <s v="10 - FONDO GENERAL"/>
    <s v="(blank)"/>
    <s v="99 - MULTIPROVINCIAL"/>
    <n v="200000"/>
    <n v="4956"/>
  </r>
  <r>
    <s v="2025"/>
    <x v="0"/>
    <x v="0"/>
    <x v="0"/>
    <x v="0"/>
    <x v="2"/>
    <x v="5"/>
    <x v="74"/>
    <x v="0"/>
    <x v="6"/>
    <x v="29"/>
    <x v="2"/>
    <x v="15"/>
    <x v="0"/>
    <x v="0"/>
    <s v="20 - FONDOS CON DESTINO ESPECÍFICO"/>
    <s v="(blank)"/>
    <s v="99 - MULTIPROVINCIAL"/>
    <n v="1110000"/>
    <n v="0"/>
  </r>
  <r>
    <s v="2025"/>
    <x v="0"/>
    <x v="0"/>
    <x v="0"/>
    <x v="0"/>
    <x v="2"/>
    <x v="5"/>
    <x v="74"/>
    <x v="0"/>
    <x v="6"/>
    <x v="29"/>
    <x v="2"/>
    <x v="16"/>
    <x v="0"/>
    <x v="0"/>
    <s v="10 - FONDO GENERAL"/>
    <s v="(blank)"/>
    <s v="99 - MULTIPROVINCIAL"/>
    <n v="950000"/>
    <n v="0"/>
  </r>
  <r>
    <s v="2025"/>
    <x v="0"/>
    <x v="0"/>
    <x v="0"/>
    <x v="0"/>
    <x v="2"/>
    <x v="5"/>
    <x v="74"/>
    <x v="0"/>
    <x v="6"/>
    <x v="29"/>
    <x v="2"/>
    <x v="16"/>
    <x v="0"/>
    <x v="0"/>
    <s v="20 - FONDOS CON DESTINO ESPECÍFICO"/>
    <s v="(blank)"/>
    <s v="99 - MULTIPROVINCIAL"/>
    <n v="450000"/>
    <n v="0"/>
  </r>
  <r>
    <s v="2025"/>
    <x v="0"/>
    <x v="0"/>
    <x v="0"/>
    <x v="0"/>
    <x v="2"/>
    <x v="5"/>
    <x v="74"/>
    <x v="0"/>
    <x v="6"/>
    <x v="29"/>
    <x v="2"/>
    <x v="17"/>
    <x v="0"/>
    <x v="0"/>
    <s v="10 - FONDO GENERAL"/>
    <s v="(blank)"/>
    <s v="99 - MULTIPROVINCIAL"/>
    <n v="0"/>
    <n v="0"/>
  </r>
  <r>
    <s v="2025"/>
    <x v="0"/>
    <x v="0"/>
    <x v="0"/>
    <x v="0"/>
    <x v="2"/>
    <x v="5"/>
    <x v="74"/>
    <x v="0"/>
    <x v="6"/>
    <x v="29"/>
    <x v="2"/>
    <x v="18"/>
    <x v="0"/>
    <x v="0"/>
    <s v="10 - FONDO GENERAL"/>
    <s v="(blank)"/>
    <s v="99 - MULTIPROVINCIAL"/>
    <n v="400000"/>
    <n v="0"/>
  </r>
  <r>
    <s v="2025"/>
    <x v="0"/>
    <x v="0"/>
    <x v="0"/>
    <x v="0"/>
    <x v="2"/>
    <x v="5"/>
    <x v="74"/>
    <x v="0"/>
    <x v="6"/>
    <x v="29"/>
    <x v="2"/>
    <x v="18"/>
    <x v="0"/>
    <x v="0"/>
    <s v="20 - FONDOS CON DESTINO ESPECÍFICO"/>
    <s v="(blank)"/>
    <s v="99 - MULTIPROVINCIAL"/>
    <n v="350000"/>
    <n v="0"/>
  </r>
  <r>
    <s v="2025"/>
    <x v="0"/>
    <x v="0"/>
    <x v="0"/>
    <x v="0"/>
    <x v="2"/>
    <x v="5"/>
    <x v="74"/>
    <x v="0"/>
    <x v="6"/>
    <x v="29"/>
    <x v="2"/>
    <x v="19"/>
    <x v="0"/>
    <x v="0"/>
    <s v="20 - FONDOS CON DESTINO ESPECÍFICO"/>
    <s v="(blank)"/>
    <s v="99 - MULTIPROVINCIAL"/>
    <n v="550000"/>
    <n v="0"/>
  </r>
  <r>
    <s v="2025"/>
    <x v="0"/>
    <x v="0"/>
    <x v="0"/>
    <x v="0"/>
    <x v="2"/>
    <x v="5"/>
    <x v="74"/>
    <x v="0"/>
    <x v="6"/>
    <x v="29"/>
    <x v="2"/>
    <x v="20"/>
    <x v="0"/>
    <x v="0"/>
    <s v="10 - FONDO GENERAL"/>
    <s v="(blank)"/>
    <s v="99 - MULTIPROVINCIAL"/>
    <n v="5822000"/>
    <n v="1218000"/>
  </r>
  <r>
    <s v="2025"/>
    <x v="0"/>
    <x v="0"/>
    <x v="0"/>
    <x v="0"/>
    <x v="2"/>
    <x v="5"/>
    <x v="74"/>
    <x v="0"/>
    <x v="6"/>
    <x v="29"/>
    <x v="2"/>
    <x v="20"/>
    <x v="0"/>
    <x v="0"/>
    <s v="20 - FONDOS CON DESTINO ESPECÍFICO"/>
    <s v="(blank)"/>
    <s v="99 - MULTIPROVINCIAL"/>
    <n v="500000"/>
    <n v="0"/>
  </r>
  <r>
    <s v="2025"/>
    <x v="0"/>
    <x v="0"/>
    <x v="0"/>
    <x v="0"/>
    <x v="2"/>
    <x v="5"/>
    <x v="74"/>
    <x v="0"/>
    <x v="6"/>
    <x v="29"/>
    <x v="2"/>
    <x v="21"/>
    <x v="0"/>
    <x v="0"/>
    <s v="10 - FONDO GENERAL"/>
    <s v="(blank)"/>
    <s v="99 - MULTIPROVINCIAL"/>
    <n v="2350000"/>
    <n v="77290"/>
  </r>
  <r>
    <s v="2025"/>
    <x v="0"/>
    <x v="0"/>
    <x v="0"/>
    <x v="0"/>
    <x v="2"/>
    <x v="5"/>
    <x v="74"/>
    <x v="0"/>
    <x v="6"/>
    <x v="29"/>
    <x v="2"/>
    <x v="21"/>
    <x v="0"/>
    <x v="0"/>
    <s v="20 - FONDOS CON DESTINO ESPECÍFICO"/>
    <s v="(blank)"/>
    <s v="99 - MULTIPROVINCIAL"/>
    <n v="1640000"/>
    <n v="0"/>
  </r>
  <r>
    <s v="2025"/>
    <x v="0"/>
    <x v="0"/>
    <x v="0"/>
    <x v="0"/>
    <x v="2"/>
    <x v="5"/>
    <x v="75"/>
    <x v="0"/>
    <x v="6"/>
    <x v="29"/>
    <x v="0"/>
    <x v="0"/>
    <x v="0"/>
    <x v="0"/>
    <s v="10 - FONDO GENERAL"/>
    <s v="(blank)"/>
    <s v="99 - MULTIPROVINCIAL"/>
    <n v="279570150"/>
    <n v="65144092.5"/>
  </r>
  <r>
    <s v="2025"/>
    <x v="0"/>
    <x v="0"/>
    <x v="0"/>
    <x v="0"/>
    <x v="2"/>
    <x v="5"/>
    <x v="75"/>
    <x v="0"/>
    <x v="6"/>
    <x v="29"/>
    <x v="0"/>
    <x v="1"/>
    <x v="0"/>
    <x v="0"/>
    <s v="10 - FONDO GENERAL"/>
    <s v="(blank)"/>
    <s v="99 - MULTIPROVINCIAL"/>
    <n v="2400000"/>
    <n v="590100"/>
  </r>
  <r>
    <s v="2025"/>
    <x v="0"/>
    <x v="0"/>
    <x v="0"/>
    <x v="0"/>
    <x v="2"/>
    <x v="5"/>
    <x v="75"/>
    <x v="0"/>
    <x v="6"/>
    <x v="29"/>
    <x v="0"/>
    <x v="4"/>
    <x v="0"/>
    <x v="0"/>
    <s v="10 - FONDO GENERAL"/>
    <s v="(blank)"/>
    <s v="99 - MULTIPROVINCIAL"/>
    <n v="5773769"/>
    <n v="1186763.24"/>
  </r>
  <r>
    <s v="2025"/>
    <x v="0"/>
    <x v="0"/>
    <x v="0"/>
    <x v="0"/>
    <x v="2"/>
    <x v="5"/>
    <x v="75"/>
    <x v="0"/>
    <x v="6"/>
    <x v="29"/>
    <x v="1"/>
    <x v="5"/>
    <x v="0"/>
    <x v="0"/>
    <s v="10 - FONDO GENERAL"/>
    <s v="(blank)"/>
    <s v="99 - MULTIPROVINCIAL"/>
    <n v="9600000"/>
    <n v="1732902.02"/>
  </r>
  <r>
    <s v="2025"/>
    <x v="0"/>
    <x v="0"/>
    <x v="0"/>
    <x v="0"/>
    <x v="2"/>
    <x v="5"/>
    <x v="75"/>
    <x v="0"/>
    <x v="6"/>
    <x v="29"/>
    <x v="1"/>
    <x v="6"/>
    <x v="0"/>
    <x v="0"/>
    <s v="10 - FONDO GENERAL"/>
    <s v="(blank)"/>
    <s v="99 - MULTIPROVINCIAL"/>
    <n v="562300"/>
    <n v="0"/>
  </r>
  <r>
    <s v="2025"/>
    <x v="0"/>
    <x v="0"/>
    <x v="0"/>
    <x v="0"/>
    <x v="2"/>
    <x v="5"/>
    <x v="75"/>
    <x v="0"/>
    <x v="6"/>
    <x v="29"/>
    <x v="1"/>
    <x v="7"/>
    <x v="0"/>
    <x v="0"/>
    <s v="10 - FONDO GENERAL"/>
    <s v="(blank)"/>
    <s v="99 - MULTIPROVINCIAL"/>
    <n v="1200000"/>
    <n v="449650"/>
  </r>
  <r>
    <s v="2025"/>
    <x v="0"/>
    <x v="0"/>
    <x v="0"/>
    <x v="0"/>
    <x v="2"/>
    <x v="5"/>
    <x v="75"/>
    <x v="0"/>
    <x v="6"/>
    <x v="29"/>
    <x v="1"/>
    <x v="9"/>
    <x v="0"/>
    <x v="0"/>
    <s v="10 - FONDO GENERAL"/>
    <s v="(blank)"/>
    <s v="99 - MULTIPROVINCIAL"/>
    <n v="640000"/>
    <n v="107906.28"/>
  </r>
  <r>
    <s v="2025"/>
    <x v="0"/>
    <x v="0"/>
    <x v="0"/>
    <x v="0"/>
    <x v="2"/>
    <x v="5"/>
    <x v="75"/>
    <x v="0"/>
    <x v="6"/>
    <x v="29"/>
    <x v="1"/>
    <x v="10"/>
    <x v="0"/>
    <x v="0"/>
    <s v="10 - FONDO GENERAL"/>
    <s v="(blank)"/>
    <s v="99 - MULTIPROVINCIAL"/>
    <n v="500000"/>
    <n v="481395"/>
  </r>
  <r>
    <s v="2025"/>
    <x v="0"/>
    <x v="0"/>
    <x v="0"/>
    <x v="0"/>
    <x v="2"/>
    <x v="5"/>
    <x v="75"/>
    <x v="0"/>
    <x v="6"/>
    <x v="29"/>
    <x v="1"/>
    <x v="11"/>
    <x v="0"/>
    <x v="0"/>
    <s v="10 - FONDO GENERAL"/>
    <s v="(blank)"/>
    <s v="99 - MULTIPROVINCIAL"/>
    <n v="1054300"/>
    <n v="0"/>
  </r>
  <r>
    <s v="2025"/>
    <x v="0"/>
    <x v="0"/>
    <x v="0"/>
    <x v="0"/>
    <x v="2"/>
    <x v="5"/>
    <x v="75"/>
    <x v="0"/>
    <x v="6"/>
    <x v="29"/>
    <x v="1"/>
    <x v="12"/>
    <x v="0"/>
    <x v="0"/>
    <s v="10 - FONDO GENERAL"/>
    <s v="(blank)"/>
    <s v="99 - MULTIPROVINCIAL"/>
    <n v="1703064"/>
    <n v="51200"/>
  </r>
  <r>
    <s v="2025"/>
    <x v="0"/>
    <x v="0"/>
    <x v="0"/>
    <x v="0"/>
    <x v="2"/>
    <x v="5"/>
    <x v="75"/>
    <x v="0"/>
    <x v="6"/>
    <x v="29"/>
    <x v="1"/>
    <x v="13"/>
    <x v="0"/>
    <x v="0"/>
    <s v="10 - FONDO GENERAL"/>
    <s v="(blank)"/>
    <s v="99 - MULTIPROVINCIAL"/>
    <n v="700000"/>
    <n v="0"/>
  </r>
  <r>
    <s v="2025"/>
    <x v="0"/>
    <x v="0"/>
    <x v="0"/>
    <x v="0"/>
    <x v="2"/>
    <x v="5"/>
    <x v="75"/>
    <x v="0"/>
    <x v="6"/>
    <x v="29"/>
    <x v="2"/>
    <x v="14"/>
    <x v="0"/>
    <x v="0"/>
    <s v="10 - FONDO GENERAL"/>
    <s v="(blank)"/>
    <s v="99 - MULTIPROVINCIAL"/>
    <n v="43322760"/>
    <n v="11039904"/>
  </r>
  <r>
    <s v="2025"/>
    <x v="0"/>
    <x v="0"/>
    <x v="0"/>
    <x v="0"/>
    <x v="2"/>
    <x v="5"/>
    <x v="75"/>
    <x v="0"/>
    <x v="6"/>
    <x v="29"/>
    <x v="2"/>
    <x v="15"/>
    <x v="0"/>
    <x v="0"/>
    <s v="10 - FONDO GENERAL"/>
    <s v="(blank)"/>
    <s v="99 - MULTIPROVINCIAL"/>
    <n v="2741997"/>
    <n v="2543495.9"/>
  </r>
  <r>
    <s v="2025"/>
    <x v="0"/>
    <x v="0"/>
    <x v="0"/>
    <x v="0"/>
    <x v="2"/>
    <x v="5"/>
    <x v="75"/>
    <x v="0"/>
    <x v="6"/>
    <x v="29"/>
    <x v="2"/>
    <x v="16"/>
    <x v="0"/>
    <x v="0"/>
    <s v="10 - FONDO GENERAL"/>
    <s v="(blank)"/>
    <s v="99 - MULTIPROVINCIAL"/>
    <n v="780000"/>
    <n v="218890"/>
  </r>
  <r>
    <s v="2025"/>
    <x v="0"/>
    <x v="0"/>
    <x v="0"/>
    <x v="0"/>
    <x v="2"/>
    <x v="5"/>
    <x v="75"/>
    <x v="0"/>
    <x v="6"/>
    <x v="29"/>
    <x v="2"/>
    <x v="17"/>
    <x v="0"/>
    <x v="0"/>
    <s v="10 - FONDO GENERAL"/>
    <s v="(blank)"/>
    <s v="99 - MULTIPROVINCIAL"/>
    <n v="250000"/>
    <n v="0"/>
  </r>
  <r>
    <s v="2025"/>
    <x v="0"/>
    <x v="0"/>
    <x v="0"/>
    <x v="0"/>
    <x v="2"/>
    <x v="5"/>
    <x v="75"/>
    <x v="0"/>
    <x v="6"/>
    <x v="29"/>
    <x v="2"/>
    <x v="18"/>
    <x v="0"/>
    <x v="0"/>
    <s v="10 - FONDO GENERAL"/>
    <s v="(blank)"/>
    <s v="99 - MULTIPROVINCIAL"/>
    <n v="505000"/>
    <n v="25919.879999999997"/>
  </r>
  <r>
    <s v="2025"/>
    <x v="0"/>
    <x v="0"/>
    <x v="0"/>
    <x v="0"/>
    <x v="2"/>
    <x v="5"/>
    <x v="75"/>
    <x v="0"/>
    <x v="6"/>
    <x v="29"/>
    <x v="2"/>
    <x v="19"/>
    <x v="0"/>
    <x v="0"/>
    <s v="10 - FONDO GENERAL"/>
    <s v="(blank)"/>
    <s v="99 - MULTIPROVINCIAL"/>
    <n v="1675739"/>
    <n v="75350.67"/>
  </r>
  <r>
    <s v="2025"/>
    <x v="0"/>
    <x v="0"/>
    <x v="0"/>
    <x v="0"/>
    <x v="2"/>
    <x v="5"/>
    <x v="75"/>
    <x v="0"/>
    <x v="6"/>
    <x v="29"/>
    <x v="2"/>
    <x v="20"/>
    <x v="0"/>
    <x v="0"/>
    <s v="10 - FONDO GENERAL"/>
    <s v="(blank)"/>
    <s v="99 - MULTIPROVINCIAL"/>
    <n v="14050000"/>
    <n v="2186253.7999999998"/>
  </r>
  <r>
    <s v="2025"/>
    <x v="0"/>
    <x v="0"/>
    <x v="0"/>
    <x v="0"/>
    <x v="2"/>
    <x v="5"/>
    <x v="75"/>
    <x v="0"/>
    <x v="6"/>
    <x v="29"/>
    <x v="2"/>
    <x v="21"/>
    <x v="0"/>
    <x v="0"/>
    <s v="10 - FONDO GENERAL"/>
    <s v="(blank)"/>
    <s v="99 - MULTIPROVINCIAL"/>
    <n v="3345000"/>
    <n v="1226428.6300000001"/>
  </r>
  <r>
    <s v="2025"/>
    <x v="0"/>
    <x v="0"/>
    <x v="0"/>
    <x v="0"/>
    <x v="2"/>
    <x v="5"/>
    <x v="76"/>
    <x v="0"/>
    <x v="6"/>
    <x v="29"/>
    <x v="0"/>
    <x v="0"/>
    <x v="0"/>
    <x v="0"/>
    <s v="10 - FONDO GENERAL"/>
    <s v="(blank)"/>
    <s v="99 - MULTIPROVINCIAL"/>
    <n v="39845000"/>
    <n v="9015000"/>
  </r>
  <r>
    <s v="2025"/>
    <x v="0"/>
    <x v="0"/>
    <x v="0"/>
    <x v="0"/>
    <x v="2"/>
    <x v="5"/>
    <x v="76"/>
    <x v="0"/>
    <x v="6"/>
    <x v="29"/>
    <x v="0"/>
    <x v="0"/>
    <x v="0"/>
    <x v="0"/>
    <s v="20 - FONDOS CON DESTINO ESPECÍFICO"/>
    <s v="(blank)"/>
    <s v="99 - MULTIPROVINCIAL"/>
    <n v="1102044052"/>
    <n v="200814263"/>
  </r>
  <r>
    <s v="2025"/>
    <x v="0"/>
    <x v="0"/>
    <x v="0"/>
    <x v="0"/>
    <x v="2"/>
    <x v="5"/>
    <x v="76"/>
    <x v="0"/>
    <x v="6"/>
    <x v="29"/>
    <x v="0"/>
    <x v="1"/>
    <x v="0"/>
    <x v="0"/>
    <s v="20 - FONDOS CON DESTINO ESPECÍFICO"/>
    <s v="(blank)"/>
    <s v="99 - MULTIPROVINCIAL"/>
    <n v="52559446"/>
    <n v="13449080"/>
  </r>
  <r>
    <s v="2025"/>
    <x v="0"/>
    <x v="0"/>
    <x v="0"/>
    <x v="0"/>
    <x v="2"/>
    <x v="5"/>
    <x v="76"/>
    <x v="0"/>
    <x v="6"/>
    <x v="29"/>
    <x v="0"/>
    <x v="4"/>
    <x v="0"/>
    <x v="0"/>
    <s v="20 - FONDOS CON DESTINO ESPECÍFICO"/>
    <s v="(blank)"/>
    <s v="99 - MULTIPROVINCIAL"/>
    <n v="60627424"/>
    <n v="6145837.4100000001"/>
  </r>
  <r>
    <s v="2025"/>
    <x v="0"/>
    <x v="0"/>
    <x v="0"/>
    <x v="0"/>
    <x v="2"/>
    <x v="5"/>
    <x v="76"/>
    <x v="0"/>
    <x v="6"/>
    <x v="29"/>
    <x v="1"/>
    <x v="5"/>
    <x v="0"/>
    <x v="0"/>
    <s v="20 - FONDOS CON DESTINO ESPECÍFICO"/>
    <s v="(blank)"/>
    <s v="99 - MULTIPROVINCIAL"/>
    <n v="30500000"/>
    <n v="6441575.6100000013"/>
  </r>
  <r>
    <s v="2025"/>
    <x v="0"/>
    <x v="0"/>
    <x v="0"/>
    <x v="0"/>
    <x v="2"/>
    <x v="5"/>
    <x v="76"/>
    <x v="0"/>
    <x v="6"/>
    <x v="29"/>
    <x v="1"/>
    <x v="6"/>
    <x v="0"/>
    <x v="0"/>
    <s v="20 - FONDOS CON DESTINO ESPECÍFICO"/>
    <s v="(blank)"/>
    <s v="99 - MULTIPROVINCIAL"/>
    <n v="5000000"/>
    <n v="1928317.18"/>
  </r>
  <r>
    <s v="2025"/>
    <x v="0"/>
    <x v="0"/>
    <x v="0"/>
    <x v="0"/>
    <x v="2"/>
    <x v="5"/>
    <x v="76"/>
    <x v="0"/>
    <x v="6"/>
    <x v="29"/>
    <x v="1"/>
    <x v="7"/>
    <x v="0"/>
    <x v="0"/>
    <s v="20 - FONDOS CON DESTINO ESPECÍFICO"/>
    <s v="(blank)"/>
    <s v="99 - MULTIPROVINCIAL"/>
    <n v="16000000"/>
    <n v="2114150"/>
  </r>
  <r>
    <s v="2025"/>
    <x v="0"/>
    <x v="0"/>
    <x v="0"/>
    <x v="0"/>
    <x v="2"/>
    <x v="5"/>
    <x v="76"/>
    <x v="0"/>
    <x v="6"/>
    <x v="29"/>
    <x v="1"/>
    <x v="8"/>
    <x v="0"/>
    <x v="0"/>
    <s v="20 - FONDOS CON DESTINO ESPECÍFICO"/>
    <s v="(blank)"/>
    <s v="99 - MULTIPROVINCIAL"/>
    <n v="8500000"/>
    <n v="1567694.16"/>
  </r>
  <r>
    <s v="2025"/>
    <x v="0"/>
    <x v="0"/>
    <x v="0"/>
    <x v="0"/>
    <x v="2"/>
    <x v="5"/>
    <x v="76"/>
    <x v="0"/>
    <x v="6"/>
    <x v="29"/>
    <x v="1"/>
    <x v="9"/>
    <x v="0"/>
    <x v="0"/>
    <s v="20 - FONDOS CON DESTINO ESPECÍFICO"/>
    <s v="(blank)"/>
    <s v="99 - MULTIPROVINCIAL"/>
    <n v="21400000"/>
    <n v="1865542.24"/>
  </r>
  <r>
    <s v="2025"/>
    <x v="0"/>
    <x v="0"/>
    <x v="0"/>
    <x v="0"/>
    <x v="2"/>
    <x v="5"/>
    <x v="76"/>
    <x v="0"/>
    <x v="6"/>
    <x v="29"/>
    <x v="1"/>
    <x v="10"/>
    <x v="0"/>
    <x v="0"/>
    <s v="10 - FONDO GENERAL"/>
    <s v="(blank)"/>
    <s v="99 - MULTIPROVINCIAL"/>
    <n v="0"/>
    <n v="2522425"/>
  </r>
  <r>
    <s v="2025"/>
    <x v="0"/>
    <x v="0"/>
    <x v="0"/>
    <x v="0"/>
    <x v="2"/>
    <x v="5"/>
    <x v="76"/>
    <x v="0"/>
    <x v="6"/>
    <x v="29"/>
    <x v="1"/>
    <x v="10"/>
    <x v="0"/>
    <x v="0"/>
    <s v="20 - FONDOS CON DESTINO ESPECÍFICO"/>
    <s v="(blank)"/>
    <s v="99 - MULTIPROVINCIAL"/>
    <n v="6000000"/>
    <n v="2366946.71"/>
  </r>
  <r>
    <s v="2025"/>
    <x v="0"/>
    <x v="0"/>
    <x v="0"/>
    <x v="0"/>
    <x v="2"/>
    <x v="5"/>
    <x v="76"/>
    <x v="0"/>
    <x v="6"/>
    <x v="29"/>
    <x v="1"/>
    <x v="11"/>
    <x v="0"/>
    <x v="0"/>
    <s v="20 - FONDOS CON DESTINO ESPECÍFICO"/>
    <s v="(blank)"/>
    <s v="99 - MULTIPROVINCIAL"/>
    <n v="22700000"/>
    <n v="26655.030000000028"/>
  </r>
  <r>
    <s v="2025"/>
    <x v="0"/>
    <x v="0"/>
    <x v="0"/>
    <x v="0"/>
    <x v="2"/>
    <x v="5"/>
    <x v="76"/>
    <x v="0"/>
    <x v="6"/>
    <x v="29"/>
    <x v="1"/>
    <x v="12"/>
    <x v="0"/>
    <x v="0"/>
    <s v="20 - FONDOS CON DESTINO ESPECÍFICO"/>
    <s v="(blank)"/>
    <s v="99 - MULTIPROVINCIAL"/>
    <n v="7120000"/>
    <n v="1293784.3900000001"/>
  </r>
  <r>
    <s v="2025"/>
    <x v="0"/>
    <x v="0"/>
    <x v="0"/>
    <x v="0"/>
    <x v="2"/>
    <x v="5"/>
    <x v="76"/>
    <x v="0"/>
    <x v="6"/>
    <x v="29"/>
    <x v="1"/>
    <x v="13"/>
    <x v="0"/>
    <x v="0"/>
    <s v="20 - FONDOS CON DESTINO ESPECÍFICO"/>
    <s v="(blank)"/>
    <s v="99 - MULTIPROVINCIAL"/>
    <n v="10200000"/>
    <n v="0"/>
  </r>
  <r>
    <s v="2025"/>
    <x v="0"/>
    <x v="0"/>
    <x v="0"/>
    <x v="0"/>
    <x v="2"/>
    <x v="5"/>
    <x v="76"/>
    <x v="0"/>
    <x v="6"/>
    <x v="29"/>
    <x v="2"/>
    <x v="14"/>
    <x v="0"/>
    <x v="0"/>
    <s v="20 - FONDOS CON DESTINO ESPECÍFICO"/>
    <s v="(blank)"/>
    <s v="99 - MULTIPROVINCIAL"/>
    <n v="103200000"/>
    <n v="21543489.419999998"/>
  </r>
  <r>
    <s v="2025"/>
    <x v="0"/>
    <x v="0"/>
    <x v="0"/>
    <x v="0"/>
    <x v="2"/>
    <x v="5"/>
    <x v="76"/>
    <x v="0"/>
    <x v="6"/>
    <x v="29"/>
    <x v="2"/>
    <x v="15"/>
    <x v="0"/>
    <x v="0"/>
    <s v="20 - FONDOS CON DESTINO ESPECÍFICO"/>
    <s v="(blank)"/>
    <s v="99 - MULTIPROVINCIAL"/>
    <n v="60200000"/>
    <n v="4248336.3000000007"/>
  </r>
  <r>
    <s v="2025"/>
    <x v="0"/>
    <x v="0"/>
    <x v="0"/>
    <x v="0"/>
    <x v="2"/>
    <x v="5"/>
    <x v="76"/>
    <x v="0"/>
    <x v="6"/>
    <x v="29"/>
    <x v="2"/>
    <x v="16"/>
    <x v="0"/>
    <x v="0"/>
    <s v="20 - FONDOS CON DESTINO ESPECÍFICO"/>
    <s v="(blank)"/>
    <s v="99 - MULTIPROVINCIAL"/>
    <n v="14502167"/>
    <n v="638200.76000000013"/>
  </r>
  <r>
    <s v="2025"/>
    <x v="0"/>
    <x v="0"/>
    <x v="0"/>
    <x v="0"/>
    <x v="2"/>
    <x v="5"/>
    <x v="76"/>
    <x v="0"/>
    <x v="6"/>
    <x v="29"/>
    <x v="2"/>
    <x v="17"/>
    <x v="0"/>
    <x v="0"/>
    <s v="20 - FONDOS CON DESTINO ESPECÍFICO"/>
    <s v="(blank)"/>
    <s v="99 - MULTIPROVINCIAL"/>
    <n v="8000000"/>
    <n v="812231.8"/>
  </r>
  <r>
    <s v="2025"/>
    <x v="0"/>
    <x v="0"/>
    <x v="0"/>
    <x v="0"/>
    <x v="2"/>
    <x v="5"/>
    <x v="76"/>
    <x v="0"/>
    <x v="6"/>
    <x v="29"/>
    <x v="2"/>
    <x v="18"/>
    <x v="0"/>
    <x v="0"/>
    <s v="20 - FONDOS CON DESTINO ESPECÍFICO"/>
    <s v="(blank)"/>
    <s v="99 - MULTIPROVINCIAL"/>
    <n v="10250000"/>
    <n v="133731.17000000001"/>
  </r>
  <r>
    <s v="2025"/>
    <x v="0"/>
    <x v="0"/>
    <x v="0"/>
    <x v="0"/>
    <x v="2"/>
    <x v="5"/>
    <x v="76"/>
    <x v="0"/>
    <x v="6"/>
    <x v="29"/>
    <x v="2"/>
    <x v="19"/>
    <x v="0"/>
    <x v="0"/>
    <s v="20 - FONDOS CON DESTINO ESPECÍFICO"/>
    <s v="(blank)"/>
    <s v="99 - MULTIPROVINCIAL"/>
    <n v="7430000"/>
    <n v="2153399.9700000002"/>
  </r>
  <r>
    <s v="2025"/>
    <x v="0"/>
    <x v="0"/>
    <x v="0"/>
    <x v="0"/>
    <x v="2"/>
    <x v="5"/>
    <x v="76"/>
    <x v="0"/>
    <x v="6"/>
    <x v="29"/>
    <x v="2"/>
    <x v="20"/>
    <x v="0"/>
    <x v="0"/>
    <s v="20 - FONDOS CON DESTINO ESPECÍFICO"/>
    <s v="(blank)"/>
    <s v="99 - MULTIPROVINCIAL"/>
    <n v="97500000"/>
    <n v="10186203.870000001"/>
  </r>
  <r>
    <s v="2025"/>
    <x v="0"/>
    <x v="0"/>
    <x v="0"/>
    <x v="0"/>
    <x v="2"/>
    <x v="5"/>
    <x v="76"/>
    <x v="0"/>
    <x v="6"/>
    <x v="29"/>
    <x v="2"/>
    <x v="21"/>
    <x v="0"/>
    <x v="0"/>
    <s v="20 - FONDOS CON DESTINO ESPECÍFICO"/>
    <s v="(blank)"/>
    <s v="99 - MULTIPROVINCIAL"/>
    <n v="173565614"/>
    <n v="15877159.65"/>
  </r>
  <r>
    <s v="2025"/>
    <x v="0"/>
    <x v="0"/>
    <x v="0"/>
    <x v="0"/>
    <x v="2"/>
    <x v="5"/>
    <x v="77"/>
    <x v="1"/>
    <x v="3"/>
    <x v="5"/>
    <x v="0"/>
    <x v="0"/>
    <x v="0"/>
    <x v="0"/>
    <s v="10 - FONDO GENERAL"/>
    <s v="(blank)"/>
    <s v="99 - MULTIPROVINCIAL"/>
    <n v="9685000"/>
    <n v="2235000"/>
  </r>
  <r>
    <s v="2025"/>
    <x v="0"/>
    <x v="0"/>
    <x v="0"/>
    <x v="0"/>
    <x v="2"/>
    <x v="5"/>
    <x v="77"/>
    <x v="1"/>
    <x v="3"/>
    <x v="5"/>
    <x v="2"/>
    <x v="14"/>
    <x v="0"/>
    <x v="0"/>
    <s v="10 - FONDO GENERAL"/>
    <s v="(blank)"/>
    <s v="99 - MULTIPROVINCIAL"/>
    <n v="17400000"/>
    <n v="3946019.2"/>
  </r>
  <r>
    <s v="2025"/>
    <x v="0"/>
    <x v="0"/>
    <x v="0"/>
    <x v="0"/>
    <x v="2"/>
    <x v="5"/>
    <x v="77"/>
    <x v="1"/>
    <x v="3"/>
    <x v="5"/>
    <x v="2"/>
    <x v="15"/>
    <x v="0"/>
    <x v="0"/>
    <s v="10 - FONDO GENERAL"/>
    <s v="(blank)"/>
    <s v="99 - MULTIPROVINCIAL"/>
    <n v="846012"/>
    <n v="217164.84"/>
  </r>
  <r>
    <s v="2025"/>
    <x v="0"/>
    <x v="0"/>
    <x v="0"/>
    <x v="0"/>
    <x v="2"/>
    <x v="5"/>
    <x v="77"/>
    <x v="1"/>
    <x v="3"/>
    <x v="5"/>
    <x v="2"/>
    <x v="17"/>
    <x v="0"/>
    <x v="0"/>
    <s v="10 - FONDO GENERAL"/>
    <s v="(blank)"/>
    <s v="99 - MULTIPROVINCIAL"/>
    <n v="2400000"/>
    <n v="245000"/>
  </r>
  <r>
    <s v="2025"/>
    <x v="0"/>
    <x v="0"/>
    <x v="0"/>
    <x v="0"/>
    <x v="2"/>
    <x v="5"/>
    <x v="77"/>
    <x v="1"/>
    <x v="3"/>
    <x v="5"/>
    <x v="2"/>
    <x v="20"/>
    <x v="0"/>
    <x v="0"/>
    <s v="10 - FONDO GENERAL"/>
    <s v="(blank)"/>
    <s v="99 - MULTIPROVINCIAL"/>
    <n v="3600000"/>
    <n v="900000"/>
  </r>
  <r>
    <s v="2025"/>
    <x v="0"/>
    <x v="0"/>
    <x v="0"/>
    <x v="0"/>
    <x v="2"/>
    <x v="5"/>
    <x v="77"/>
    <x v="1"/>
    <x v="3"/>
    <x v="5"/>
    <x v="2"/>
    <x v="21"/>
    <x v="0"/>
    <x v="0"/>
    <s v="10 - FONDO GENERAL"/>
    <s v="(blank)"/>
    <s v="99 - MULTIPROVINCIAL"/>
    <n v="975111"/>
    <n v="144979.51999999999"/>
  </r>
  <r>
    <s v="2025"/>
    <x v="0"/>
    <x v="0"/>
    <x v="0"/>
    <x v="0"/>
    <x v="2"/>
    <x v="5"/>
    <x v="78"/>
    <x v="1"/>
    <x v="9"/>
    <x v="24"/>
    <x v="0"/>
    <x v="0"/>
    <x v="0"/>
    <x v="0"/>
    <s v="10 - FONDO GENERAL"/>
    <s v="(blank)"/>
    <s v="99 - MULTIPROVINCIAL"/>
    <n v="96120865"/>
    <n v="20615800"/>
  </r>
  <r>
    <s v="2025"/>
    <x v="0"/>
    <x v="0"/>
    <x v="0"/>
    <x v="0"/>
    <x v="2"/>
    <x v="5"/>
    <x v="78"/>
    <x v="1"/>
    <x v="9"/>
    <x v="24"/>
    <x v="0"/>
    <x v="1"/>
    <x v="0"/>
    <x v="0"/>
    <s v="10 - FONDO GENERAL"/>
    <s v="(blank)"/>
    <s v="99 - MULTIPROVINCIAL"/>
    <n v="0"/>
    <n v="0"/>
  </r>
  <r>
    <s v="2025"/>
    <x v="0"/>
    <x v="0"/>
    <x v="0"/>
    <x v="0"/>
    <x v="2"/>
    <x v="5"/>
    <x v="78"/>
    <x v="1"/>
    <x v="9"/>
    <x v="24"/>
    <x v="0"/>
    <x v="4"/>
    <x v="0"/>
    <x v="0"/>
    <s v="10 - FONDO GENERAL"/>
    <s v="(blank)"/>
    <s v="99 - MULTIPROVINCIAL"/>
    <n v="4461855"/>
    <n v="607353.92000000004"/>
  </r>
  <r>
    <s v="2025"/>
    <x v="0"/>
    <x v="0"/>
    <x v="0"/>
    <x v="0"/>
    <x v="2"/>
    <x v="5"/>
    <x v="78"/>
    <x v="1"/>
    <x v="9"/>
    <x v="24"/>
    <x v="1"/>
    <x v="5"/>
    <x v="0"/>
    <x v="0"/>
    <s v="10 - FONDO GENERAL"/>
    <s v="(blank)"/>
    <s v="99 - MULTIPROVINCIAL"/>
    <n v="540000"/>
    <n v="63066.89"/>
  </r>
  <r>
    <s v="2025"/>
    <x v="0"/>
    <x v="0"/>
    <x v="0"/>
    <x v="0"/>
    <x v="2"/>
    <x v="5"/>
    <x v="78"/>
    <x v="1"/>
    <x v="9"/>
    <x v="24"/>
    <x v="1"/>
    <x v="6"/>
    <x v="0"/>
    <x v="0"/>
    <s v="10 - FONDO GENERAL"/>
    <s v="(blank)"/>
    <s v="99 - MULTIPROVINCIAL"/>
    <n v="420000"/>
    <n v="0"/>
  </r>
  <r>
    <s v="2025"/>
    <x v="0"/>
    <x v="0"/>
    <x v="0"/>
    <x v="0"/>
    <x v="2"/>
    <x v="5"/>
    <x v="78"/>
    <x v="1"/>
    <x v="9"/>
    <x v="24"/>
    <x v="1"/>
    <x v="7"/>
    <x v="0"/>
    <x v="0"/>
    <s v="10 - FONDO GENERAL"/>
    <s v="(blank)"/>
    <s v="99 - MULTIPROVINCIAL"/>
    <n v="200000"/>
    <n v="0"/>
  </r>
  <r>
    <s v="2025"/>
    <x v="0"/>
    <x v="0"/>
    <x v="0"/>
    <x v="0"/>
    <x v="2"/>
    <x v="5"/>
    <x v="78"/>
    <x v="1"/>
    <x v="9"/>
    <x v="24"/>
    <x v="1"/>
    <x v="8"/>
    <x v="0"/>
    <x v="0"/>
    <s v="10 - FONDO GENERAL"/>
    <s v="(blank)"/>
    <s v="99 - MULTIPROVINCIAL"/>
    <n v="300000"/>
    <n v="0"/>
  </r>
  <r>
    <s v="2025"/>
    <x v="0"/>
    <x v="0"/>
    <x v="0"/>
    <x v="0"/>
    <x v="2"/>
    <x v="5"/>
    <x v="78"/>
    <x v="1"/>
    <x v="9"/>
    <x v="24"/>
    <x v="1"/>
    <x v="9"/>
    <x v="0"/>
    <x v="0"/>
    <s v="10 - FONDO GENERAL"/>
    <s v="(blank)"/>
    <s v="99 - MULTIPROVINCIAL"/>
    <n v="964752"/>
    <n v="151187.51999999999"/>
  </r>
  <r>
    <s v="2025"/>
    <x v="0"/>
    <x v="0"/>
    <x v="0"/>
    <x v="0"/>
    <x v="2"/>
    <x v="5"/>
    <x v="78"/>
    <x v="1"/>
    <x v="9"/>
    <x v="24"/>
    <x v="1"/>
    <x v="9"/>
    <x v="0"/>
    <x v="0"/>
    <s v="20 - FONDOS CON DESTINO ESPECÍFICO"/>
    <s v="(blank)"/>
    <s v="99 - MULTIPROVINCIAL"/>
    <n v="0"/>
    <n v="438649"/>
  </r>
  <r>
    <s v="2025"/>
    <x v="0"/>
    <x v="0"/>
    <x v="0"/>
    <x v="0"/>
    <x v="2"/>
    <x v="5"/>
    <x v="78"/>
    <x v="1"/>
    <x v="9"/>
    <x v="24"/>
    <x v="1"/>
    <x v="10"/>
    <x v="0"/>
    <x v="0"/>
    <s v="10 - FONDO GENERAL"/>
    <s v="(blank)"/>
    <s v="99 - MULTIPROVINCIAL"/>
    <n v="0"/>
    <n v="194970"/>
  </r>
  <r>
    <s v="2025"/>
    <x v="0"/>
    <x v="0"/>
    <x v="0"/>
    <x v="0"/>
    <x v="2"/>
    <x v="5"/>
    <x v="78"/>
    <x v="1"/>
    <x v="9"/>
    <x v="24"/>
    <x v="1"/>
    <x v="11"/>
    <x v="0"/>
    <x v="0"/>
    <s v="10 - FONDO GENERAL"/>
    <s v="(blank)"/>
    <s v="99 - MULTIPROVINCIAL"/>
    <n v="225000"/>
    <n v="149624"/>
  </r>
  <r>
    <s v="2025"/>
    <x v="0"/>
    <x v="0"/>
    <x v="0"/>
    <x v="0"/>
    <x v="2"/>
    <x v="5"/>
    <x v="78"/>
    <x v="1"/>
    <x v="9"/>
    <x v="24"/>
    <x v="1"/>
    <x v="11"/>
    <x v="0"/>
    <x v="0"/>
    <s v="20 - FONDOS CON DESTINO ESPECÍFICO"/>
    <s v="(blank)"/>
    <s v="99 - MULTIPROVINCIAL"/>
    <n v="0"/>
    <n v="436540.41000000003"/>
  </r>
  <r>
    <s v="2025"/>
    <x v="0"/>
    <x v="0"/>
    <x v="0"/>
    <x v="0"/>
    <x v="2"/>
    <x v="5"/>
    <x v="78"/>
    <x v="1"/>
    <x v="9"/>
    <x v="24"/>
    <x v="1"/>
    <x v="12"/>
    <x v="0"/>
    <x v="0"/>
    <s v="10 - FONDO GENERAL"/>
    <s v="(blank)"/>
    <s v="99 - MULTIPROVINCIAL"/>
    <n v="3100000"/>
    <n v="202311"/>
  </r>
  <r>
    <s v="2025"/>
    <x v="0"/>
    <x v="0"/>
    <x v="0"/>
    <x v="0"/>
    <x v="2"/>
    <x v="5"/>
    <x v="78"/>
    <x v="1"/>
    <x v="9"/>
    <x v="24"/>
    <x v="1"/>
    <x v="12"/>
    <x v="0"/>
    <x v="0"/>
    <s v="20 - FONDOS CON DESTINO ESPECÍFICO"/>
    <s v="(blank)"/>
    <s v="99 - MULTIPROVINCIAL"/>
    <n v="0"/>
    <n v="455534.28"/>
  </r>
  <r>
    <s v="2025"/>
    <x v="0"/>
    <x v="0"/>
    <x v="0"/>
    <x v="0"/>
    <x v="2"/>
    <x v="5"/>
    <x v="78"/>
    <x v="1"/>
    <x v="9"/>
    <x v="24"/>
    <x v="1"/>
    <x v="13"/>
    <x v="0"/>
    <x v="0"/>
    <s v="10 - FONDO GENERAL"/>
    <s v="(blank)"/>
    <s v="99 - MULTIPROVINCIAL"/>
    <n v="850396"/>
    <n v="0"/>
  </r>
  <r>
    <s v="2025"/>
    <x v="0"/>
    <x v="0"/>
    <x v="0"/>
    <x v="0"/>
    <x v="2"/>
    <x v="5"/>
    <x v="78"/>
    <x v="1"/>
    <x v="9"/>
    <x v="24"/>
    <x v="1"/>
    <x v="13"/>
    <x v="0"/>
    <x v="0"/>
    <s v="20 - FONDOS CON DESTINO ESPECÍFICO"/>
    <s v="(blank)"/>
    <s v="99 - MULTIPROVINCIAL"/>
    <n v="0"/>
    <n v="506909.70999999996"/>
  </r>
  <r>
    <s v="2025"/>
    <x v="0"/>
    <x v="0"/>
    <x v="0"/>
    <x v="0"/>
    <x v="2"/>
    <x v="5"/>
    <x v="78"/>
    <x v="1"/>
    <x v="9"/>
    <x v="24"/>
    <x v="2"/>
    <x v="14"/>
    <x v="0"/>
    <x v="0"/>
    <s v="10 - FONDO GENERAL"/>
    <s v="(blank)"/>
    <s v="99 - MULTIPROVINCIAL"/>
    <n v="4800000"/>
    <n v="1765800"/>
  </r>
  <r>
    <s v="2025"/>
    <x v="0"/>
    <x v="0"/>
    <x v="0"/>
    <x v="0"/>
    <x v="2"/>
    <x v="5"/>
    <x v="78"/>
    <x v="1"/>
    <x v="9"/>
    <x v="24"/>
    <x v="2"/>
    <x v="14"/>
    <x v="0"/>
    <x v="0"/>
    <s v="20 - FONDOS CON DESTINO ESPECÍFICO"/>
    <s v="(blank)"/>
    <s v="99 - MULTIPROVINCIAL"/>
    <n v="0"/>
    <n v="131534.53"/>
  </r>
  <r>
    <s v="2025"/>
    <x v="0"/>
    <x v="0"/>
    <x v="0"/>
    <x v="0"/>
    <x v="2"/>
    <x v="5"/>
    <x v="78"/>
    <x v="1"/>
    <x v="9"/>
    <x v="24"/>
    <x v="2"/>
    <x v="15"/>
    <x v="0"/>
    <x v="0"/>
    <s v="10 - FONDO GENERAL"/>
    <s v="(blank)"/>
    <s v="99 - MULTIPROVINCIAL"/>
    <n v="715000"/>
    <n v="1770"/>
  </r>
  <r>
    <s v="2025"/>
    <x v="0"/>
    <x v="0"/>
    <x v="0"/>
    <x v="0"/>
    <x v="2"/>
    <x v="5"/>
    <x v="78"/>
    <x v="1"/>
    <x v="9"/>
    <x v="24"/>
    <x v="2"/>
    <x v="15"/>
    <x v="0"/>
    <x v="0"/>
    <s v="20 - FONDOS CON DESTINO ESPECÍFICO"/>
    <s v="(blank)"/>
    <s v="99 - MULTIPROVINCIAL"/>
    <n v="1000000"/>
    <n v="17334.2"/>
  </r>
  <r>
    <s v="2025"/>
    <x v="0"/>
    <x v="0"/>
    <x v="0"/>
    <x v="0"/>
    <x v="2"/>
    <x v="5"/>
    <x v="78"/>
    <x v="1"/>
    <x v="9"/>
    <x v="24"/>
    <x v="2"/>
    <x v="16"/>
    <x v="0"/>
    <x v="0"/>
    <s v="10 - FONDO GENERAL"/>
    <s v="(blank)"/>
    <s v="99 - MULTIPROVINCIAL"/>
    <n v="3972657"/>
    <n v="237191.8"/>
  </r>
  <r>
    <s v="2025"/>
    <x v="0"/>
    <x v="0"/>
    <x v="0"/>
    <x v="0"/>
    <x v="2"/>
    <x v="5"/>
    <x v="78"/>
    <x v="1"/>
    <x v="9"/>
    <x v="24"/>
    <x v="2"/>
    <x v="16"/>
    <x v="0"/>
    <x v="0"/>
    <s v="20 - FONDOS CON DESTINO ESPECÍFICO"/>
    <s v="(blank)"/>
    <s v="99 - MULTIPROVINCIAL"/>
    <n v="0"/>
    <n v="286987.8"/>
  </r>
  <r>
    <s v="2025"/>
    <x v="0"/>
    <x v="0"/>
    <x v="0"/>
    <x v="0"/>
    <x v="2"/>
    <x v="5"/>
    <x v="78"/>
    <x v="1"/>
    <x v="9"/>
    <x v="24"/>
    <x v="2"/>
    <x v="18"/>
    <x v="0"/>
    <x v="0"/>
    <s v="20 - FONDOS CON DESTINO ESPECÍFICO"/>
    <s v="(blank)"/>
    <s v="99 - MULTIPROVINCIAL"/>
    <n v="0"/>
    <n v="27421.879999999997"/>
  </r>
  <r>
    <s v="2025"/>
    <x v="0"/>
    <x v="0"/>
    <x v="0"/>
    <x v="0"/>
    <x v="2"/>
    <x v="5"/>
    <x v="78"/>
    <x v="1"/>
    <x v="9"/>
    <x v="24"/>
    <x v="2"/>
    <x v="19"/>
    <x v="0"/>
    <x v="0"/>
    <s v="10 - FONDO GENERAL"/>
    <s v="(blank)"/>
    <s v="99 - MULTIPROVINCIAL"/>
    <n v="162949"/>
    <n v="97940"/>
  </r>
  <r>
    <s v="2025"/>
    <x v="0"/>
    <x v="0"/>
    <x v="0"/>
    <x v="0"/>
    <x v="2"/>
    <x v="5"/>
    <x v="78"/>
    <x v="1"/>
    <x v="9"/>
    <x v="24"/>
    <x v="2"/>
    <x v="19"/>
    <x v="0"/>
    <x v="0"/>
    <s v="20 - FONDOS CON DESTINO ESPECÍFICO"/>
    <s v="(blank)"/>
    <s v="99 - MULTIPROVINCIAL"/>
    <n v="0"/>
    <n v="111021.13"/>
  </r>
  <r>
    <s v="2025"/>
    <x v="0"/>
    <x v="0"/>
    <x v="0"/>
    <x v="0"/>
    <x v="2"/>
    <x v="5"/>
    <x v="78"/>
    <x v="1"/>
    <x v="9"/>
    <x v="24"/>
    <x v="2"/>
    <x v="20"/>
    <x v="0"/>
    <x v="0"/>
    <s v="10 - FONDO GENERAL"/>
    <s v="(blank)"/>
    <s v="99 - MULTIPROVINCIAL"/>
    <n v="6231552"/>
    <n v="1499500"/>
  </r>
  <r>
    <s v="2025"/>
    <x v="0"/>
    <x v="0"/>
    <x v="0"/>
    <x v="0"/>
    <x v="2"/>
    <x v="5"/>
    <x v="78"/>
    <x v="1"/>
    <x v="9"/>
    <x v="24"/>
    <x v="2"/>
    <x v="20"/>
    <x v="0"/>
    <x v="0"/>
    <s v="20 - FONDOS CON DESTINO ESPECÍFICO"/>
    <s v="(blank)"/>
    <s v="99 - MULTIPROVINCIAL"/>
    <n v="0"/>
    <n v="3931.76"/>
  </r>
  <r>
    <s v="2025"/>
    <x v="0"/>
    <x v="0"/>
    <x v="0"/>
    <x v="0"/>
    <x v="2"/>
    <x v="5"/>
    <x v="78"/>
    <x v="1"/>
    <x v="9"/>
    <x v="24"/>
    <x v="2"/>
    <x v="21"/>
    <x v="0"/>
    <x v="0"/>
    <s v="10 - FONDO GENERAL"/>
    <s v="(blank)"/>
    <s v="99 - MULTIPROVINCIAL"/>
    <n v="500000"/>
    <n v="66168.5"/>
  </r>
  <r>
    <s v="2025"/>
    <x v="0"/>
    <x v="0"/>
    <x v="0"/>
    <x v="0"/>
    <x v="2"/>
    <x v="5"/>
    <x v="78"/>
    <x v="1"/>
    <x v="9"/>
    <x v="24"/>
    <x v="2"/>
    <x v="21"/>
    <x v="0"/>
    <x v="0"/>
    <s v="20 - FONDOS CON DESTINO ESPECÍFICO"/>
    <s v="(blank)"/>
    <s v="99 - MULTIPROVINCIAL"/>
    <n v="0"/>
    <n v="710211.64"/>
  </r>
  <r>
    <s v="2025"/>
    <x v="0"/>
    <x v="0"/>
    <x v="0"/>
    <x v="0"/>
    <x v="2"/>
    <x v="5"/>
    <x v="79"/>
    <x v="2"/>
    <x v="8"/>
    <x v="35"/>
    <x v="0"/>
    <x v="0"/>
    <x v="0"/>
    <x v="0"/>
    <s v="10 - FONDO GENERAL"/>
    <s v="(blank)"/>
    <s v="99 - MULTIPROVINCIAL"/>
    <n v="112156000"/>
    <n v="27003499"/>
  </r>
  <r>
    <s v="2025"/>
    <x v="0"/>
    <x v="0"/>
    <x v="0"/>
    <x v="0"/>
    <x v="2"/>
    <x v="5"/>
    <x v="79"/>
    <x v="2"/>
    <x v="8"/>
    <x v="35"/>
    <x v="0"/>
    <x v="1"/>
    <x v="0"/>
    <x v="0"/>
    <s v="10 - FONDO GENERAL"/>
    <s v="(blank)"/>
    <s v="99 - MULTIPROVINCIAL"/>
    <n v="3000000"/>
    <n v="736295"/>
  </r>
  <r>
    <s v="2025"/>
    <x v="0"/>
    <x v="0"/>
    <x v="0"/>
    <x v="0"/>
    <x v="2"/>
    <x v="5"/>
    <x v="79"/>
    <x v="2"/>
    <x v="8"/>
    <x v="35"/>
    <x v="0"/>
    <x v="4"/>
    <x v="0"/>
    <x v="0"/>
    <s v="10 - FONDO GENERAL"/>
    <s v="(blank)"/>
    <s v="99 - MULTIPROVINCIAL"/>
    <n v="2478000"/>
    <n v="489939"/>
  </r>
  <r>
    <s v="2025"/>
    <x v="0"/>
    <x v="0"/>
    <x v="0"/>
    <x v="0"/>
    <x v="2"/>
    <x v="5"/>
    <x v="79"/>
    <x v="2"/>
    <x v="8"/>
    <x v="35"/>
    <x v="1"/>
    <x v="5"/>
    <x v="0"/>
    <x v="0"/>
    <s v="10 - FONDO GENERAL"/>
    <s v="(blank)"/>
    <s v="99 - MULTIPROVINCIAL"/>
    <n v="3980000"/>
    <n v="1316637.77"/>
  </r>
  <r>
    <s v="2025"/>
    <x v="0"/>
    <x v="0"/>
    <x v="0"/>
    <x v="0"/>
    <x v="2"/>
    <x v="5"/>
    <x v="79"/>
    <x v="2"/>
    <x v="8"/>
    <x v="35"/>
    <x v="1"/>
    <x v="6"/>
    <x v="0"/>
    <x v="0"/>
    <s v="10 - FONDO GENERAL"/>
    <s v="(blank)"/>
    <s v="99 - MULTIPROVINCIAL"/>
    <n v="470000"/>
    <n v="0"/>
  </r>
  <r>
    <s v="2025"/>
    <x v="0"/>
    <x v="0"/>
    <x v="0"/>
    <x v="0"/>
    <x v="2"/>
    <x v="5"/>
    <x v="79"/>
    <x v="2"/>
    <x v="8"/>
    <x v="35"/>
    <x v="1"/>
    <x v="7"/>
    <x v="0"/>
    <x v="0"/>
    <s v="10 - FONDO GENERAL"/>
    <s v="(blank)"/>
    <s v="99 - MULTIPROVINCIAL"/>
    <n v="5200000"/>
    <n v="1299125"/>
  </r>
  <r>
    <s v="2025"/>
    <x v="0"/>
    <x v="0"/>
    <x v="0"/>
    <x v="0"/>
    <x v="2"/>
    <x v="5"/>
    <x v="79"/>
    <x v="2"/>
    <x v="8"/>
    <x v="35"/>
    <x v="1"/>
    <x v="8"/>
    <x v="0"/>
    <x v="0"/>
    <s v="10 - FONDO GENERAL"/>
    <s v="(blank)"/>
    <s v="99 - MULTIPROVINCIAL"/>
    <n v="150000"/>
    <n v="0"/>
  </r>
  <r>
    <s v="2025"/>
    <x v="0"/>
    <x v="0"/>
    <x v="0"/>
    <x v="0"/>
    <x v="2"/>
    <x v="5"/>
    <x v="79"/>
    <x v="2"/>
    <x v="8"/>
    <x v="35"/>
    <x v="1"/>
    <x v="9"/>
    <x v="0"/>
    <x v="0"/>
    <s v="10 - FONDO GENERAL"/>
    <s v="(blank)"/>
    <s v="99 - MULTIPROVINCIAL"/>
    <n v="460204"/>
    <n v="0"/>
  </r>
  <r>
    <s v="2025"/>
    <x v="0"/>
    <x v="0"/>
    <x v="0"/>
    <x v="0"/>
    <x v="2"/>
    <x v="5"/>
    <x v="79"/>
    <x v="2"/>
    <x v="8"/>
    <x v="35"/>
    <x v="1"/>
    <x v="10"/>
    <x v="0"/>
    <x v="0"/>
    <s v="10 - FONDO GENERAL"/>
    <s v="(blank)"/>
    <s v="99 - MULTIPROVINCIAL"/>
    <n v="802066"/>
    <n v="1448322.27"/>
  </r>
  <r>
    <s v="2025"/>
    <x v="0"/>
    <x v="0"/>
    <x v="0"/>
    <x v="0"/>
    <x v="2"/>
    <x v="5"/>
    <x v="79"/>
    <x v="2"/>
    <x v="8"/>
    <x v="35"/>
    <x v="1"/>
    <x v="11"/>
    <x v="0"/>
    <x v="0"/>
    <s v="10 - FONDO GENERAL"/>
    <s v="(blank)"/>
    <s v="99 - MULTIPROVINCIAL"/>
    <n v="253020"/>
    <n v="307626"/>
  </r>
  <r>
    <s v="2025"/>
    <x v="0"/>
    <x v="0"/>
    <x v="0"/>
    <x v="0"/>
    <x v="2"/>
    <x v="5"/>
    <x v="79"/>
    <x v="2"/>
    <x v="8"/>
    <x v="35"/>
    <x v="1"/>
    <x v="12"/>
    <x v="0"/>
    <x v="0"/>
    <s v="10 - FONDO GENERAL"/>
    <s v="(blank)"/>
    <s v="99 - MULTIPROVINCIAL"/>
    <n v="83753"/>
    <n v="138803"/>
  </r>
  <r>
    <s v="2025"/>
    <x v="0"/>
    <x v="0"/>
    <x v="0"/>
    <x v="0"/>
    <x v="2"/>
    <x v="5"/>
    <x v="79"/>
    <x v="2"/>
    <x v="8"/>
    <x v="35"/>
    <x v="1"/>
    <x v="13"/>
    <x v="0"/>
    <x v="0"/>
    <s v="10 - FONDO GENERAL"/>
    <s v="(blank)"/>
    <s v="99 - MULTIPROVINCIAL"/>
    <n v="2583885"/>
    <n v="372250.64"/>
  </r>
  <r>
    <s v="2025"/>
    <x v="0"/>
    <x v="0"/>
    <x v="0"/>
    <x v="0"/>
    <x v="2"/>
    <x v="5"/>
    <x v="79"/>
    <x v="2"/>
    <x v="8"/>
    <x v="35"/>
    <x v="2"/>
    <x v="14"/>
    <x v="0"/>
    <x v="0"/>
    <s v="10 - FONDO GENERAL"/>
    <s v="(blank)"/>
    <s v="99 - MULTIPROVINCIAL"/>
    <n v="11970223"/>
    <n v="2879100"/>
  </r>
  <r>
    <s v="2025"/>
    <x v="0"/>
    <x v="0"/>
    <x v="0"/>
    <x v="0"/>
    <x v="2"/>
    <x v="5"/>
    <x v="79"/>
    <x v="2"/>
    <x v="8"/>
    <x v="35"/>
    <x v="2"/>
    <x v="15"/>
    <x v="0"/>
    <x v="0"/>
    <s v="10 - FONDO GENERAL"/>
    <s v="(blank)"/>
    <s v="99 - MULTIPROVINCIAL"/>
    <n v="2500000"/>
    <n v="3040830.5"/>
  </r>
  <r>
    <s v="2025"/>
    <x v="0"/>
    <x v="0"/>
    <x v="0"/>
    <x v="0"/>
    <x v="2"/>
    <x v="5"/>
    <x v="79"/>
    <x v="2"/>
    <x v="8"/>
    <x v="35"/>
    <x v="2"/>
    <x v="16"/>
    <x v="0"/>
    <x v="0"/>
    <s v="10 - FONDO GENERAL"/>
    <s v="(blank)"/>
    <s v="99 - MULTIPROVINCIAL"/>
    <n v="1450000"/>
    <n v="23828.92"/>
  </r>
  <r>
    <s v="2025"/>
    <x v="0"/>
    <x v="0"/>
    <x v="0"/>
    <x v="0"/>
    <x v="2"/>
    <x v="5"/>
    <x v="79"/>
    <x v="2"/>
    <x v="8"/>
    <x v="35"/>
    <x v="2"/>
    <x v="17"/>
    <x v="0"/>
    <x v="0"/>
    <s v="10 - FONDO GENERAL"/>
    <s v="(blank)"/>
    <s v="99 - MULTIPROVINCIAL"/>
    <n v="13092"/>
    <n v="0"/>
  </r>
  <r>
    <s v="2025"/>
    <x v="0"/>
    <x v="0"/>
    <x v="0"/>
    <x v="0"/>
    <x v="2"/>
    <x v="5"/>
    <x v="79"/>
    <x v="2"/>
    <x v="8"/>
    <x v="35"/>
    <x v="2"/>
    <x v="18"/>
    <x v="0"/>
    <x v="0"/>
    <s v="10 - FONDO GENERAL"/>
    <s v="(blank)"/>
    <s v="99 - MULTIPROVINCIAL"/>
    <n v="2700000"/>
    <n v="11140"/>
  </r>
  <r>
    <s v="2025"/>
    <x v="0"/>
    <x v="0"/>
    <x v="0"/>
    <x v="0"/>
    <x v="2"/>
    <x v="5"/>
    <x v="79"/>
    <x v="2"/>
    <x v="8"/>
    <x v="35"/>
    <x v="2"/>
    <x v="19"/>
    <x v="0"/>
    <x v="0"/>
    <s v="10 - FONDO GENERAL"/>
    <s v="(blank)"/>
    <s v="99 - MULTIPROVINCIAL"/>
    <n v="700000"/>
    <n v="48155.8"/>
  </r>
  <r>
    <s v="2025"/>
    <x v="0"/>
    <x v="0"/>
    <x v="0"/>
    <x v="0"/>
    <x v="2"/>
    <x v="5"/>
    <x v="79"/>
    <x v="2"/>
    <x v="8"/>
    <x v="35"/>
    <x v="2"/>
    <x v="20"/>
    <x v="0"/>
    <x v="0"/>
    <s v="10 - FONDO GENERAL"/>
    <s v="(blank)"/>
    <s v="99 - MULTIPROVINCIAL"/>
    <n v="12913563"/>
    <n v="2114914.2200000002"/>
  </r>
  <r>
    <s v="2025"/>
    <x v="0"/>
    <x v="0"/>
    <x v="0"/>
    <x v="0"/>
    <x v="2"/>
    <x v="5"/>
    <x v="79"/>
    <x v="2"/>
    <x v="8"/>
    <x v="35"/>
    <x v="2"/>
    <x v="21"/>
    <x v="0"/>
    <x v="0"/>
    <s v="10 - FONDO GENERAL"/>
    <s v="(blank)"/>
    <s v="99 - MULTIPROVINCIAL"/>
    <n v="4310000"/>
    <n v="1422374.9000000001"/>
  </r>
  <r>
    <s v="2025"/>
    <x v="0"/>
    <x v="0"/>
    <x v="0"/>
    <x v="0"/>
    <x v="2"/>
    <x v="5"/>
    <x v="80"/>
    <x v="0"/>
    <x v="6"/>
    <x v="29"/>
    <x v="0"/>
    <x v="0"/>
    <x v="0"/>
    <x v="0"/>
    <s v="10 - FONDO GENERAL"/>
    <s v="(blank)"/>
    <s v="99 - MULTIPROVINCIAL"/>
    <n v="41580500"/>
    <n v="9609500"/>
  </r>
  <r>
    <s v="2025"/>
    <x v="0"/>
    <x v="0"/>
    <x v="0"/>
    <x v="0"/>
    <x v="2"/>
    <x v="5"/>
    <x v="80"/>
    <x v="0"/>
    <x v="6"/>
    <x v="29"/>
    <x v="0"/>
    <x v="0"/>
    <x v="0"/>
    <x v="0"/>
    <s v="20 - FONDOS CON DESTINO ESPECÍFICO"/>
    <s v="(blank)"/>
    <s v="99 - MULTIPROVINCIAL"/>
    <n v="1871000"/>
    <n v="424150.44"/>
  </r>
  <r>
    <s v="2025"/>
    <x v="0"/>
    <x v="0"/>
    <x v="0"/>
    <x v="0"/>
    <x v="2"/>
    <x v="5"/>
    <x v="80"/>
    <x v="0"/>
    <x v="6"/>
    <x v="29"/>
    <x v="0"/>
    <x v="4"/>
    <x v="0"/>
    <x v="0"/>
    <s v="10 - FONDO GENERAL"/>
    <s v="(blank)"/>
    <s v="99 - MULTIPROVINCIAL"/>
    <n v="1917778"/>
    <n v="471742.45"/>
  </r>
  <r>
    <s v="2025"/>
    <x v="0"/>
    <x v="0"/>
    <x v="0"/>
    <x v="0"/>
    <x v="2"/>
    <x v="5"/>
    <x v="80"/>
    <x v="0"/>
    <x v="6"/>
    <x v="29"/>
    <x v="0"/>
    <x v="4"/>
    <x v="0"/>
    <x v="0"/>
    <s v="20 - FONDOS CON DESTINO ESPECÍFICO"/>
    <s v="(blank)"/>
    <s v="99 - MULTIPROVINCIAL"/>
    <n v="100674"/>
    <n v="33312.400000000001"/>
  </r>
  <r>
    <s v="2025"/>
    <x v="0"/>
    <x v="0"/>
    <x v="0"/>
    <x v="0"/>
    <x v="2"/>
    <x v="5"/>
    <x v="80"/>
    <x v="0"/>
    <x v="6"/>
    <x v="29"/>
    <x v="1"/>
    <x v="6"/>
    <x v="0"/>
    <x v="0"/>
    <s v="20 - FONDOS CON DESTINO ESPECÍFICO"/>
    <s v="(blank)"/>
    <s v="99 - MULTIPROVINCIAL"/>
    <n v="8000000"/>
    <n v="999058.8"/>
  </r>
  <r>
    <s v="2025"/>
    <x v="0"/>
    <x v="0"/>
    <x v="0"/>
    <x v="0"/>
    <x v="2"/>
    <x v="5"/>
    <x v="80"/>
    <x v="0"/>
    <x v="6"/>
    <x v="29"/>
    <x v="1"/>
    <x v="9"/>
    <x v="0"/>
    <x v="0"/>
    <s v="10 - FONDO GENERAL"/>
    <s v="(blank)"/>
    <s v="99 - MULTIPROVINCIAL"/>
    <n v="1512000"/>
    <n v="376699.05000000005"/>
  </r>
  <r>
    <s v="2025"/>
    <x v="0"/>
    <x v="0"/>
    <x v="0"/>
    <x v="0"/>
    <x v="2"/>
    <x v="5"/>
    <x v="80"/>
    <x v="0"/>
    <x v="6"/>
    <x v="29"/>
    <x v="1"/>
    <x v="10"/>
    <x v="0"/>
    <x v="0"/>
    <s v="10 - FONDO GENERAL"/>
    <s v="(blank)"/>
    <s v="99 - MULTIPROVINCIAL"/>
    <n v="0"/>
    <n v="239190"/>
  </r>
  <r>
    <s v="2025"/>
    <x v="0"/>
    <x v="0"/>
    <x v="0"/>
    <x v="0"/>
    <x v="2"/>
    <x v="5"/>
    <x v="80"/>
    <x v="0"/>
    <x v="6"/>
    <x v="29"/>
    <x v="1"/>
    <x v="10"/>
    <x v="0"/>
    <x v="0"/>
    <s v="20 - FONDOS CON DESTINO ESPECÍFICO"/>
    <s v="(blank)"/>
    <s v="99 - MULTIPROVINCIAL"/>
    <n v="0"/>
    <n v="1951651.93"/>
  </r>
  <r>
    <s v="2025"/>
    <x v="0"/>
    <x v="0"/>
    <x v="0"/>
    <x v="0"/>
    <x v="2"/>
    <x v="5"/>
    <x v="80"/>
    <x v="0"/>
    <x v="6"/>
    <x v="29"/>
    <x v="1"/>
    <x v="11"/>
    <x v="0"/>
    <x v="0"/>
    <s v="20 - FONDOS CON DESTINO ESPECÍFICO"/>
    <s v="(blank)"/>
    <s v="99 - MULTIPROVINCIAL"/>
    <n v="0"/>
    <n v="436600"/>
  </r>
  <r>
    <s v="2025"/>
    <x v="0"/>
    <x v="0"/>
    <x v="0"/>
    <x v="0"/>
    <x v="2"/>
    <x v="5"/>
    <x v="80"/>
    <x v="0"/>
    <x v="6"/>
    <x v="29"/>
    <x v="1"/>
    <x v="12"/>
    <x v="0"/>
    <x v="0"/>
    <s v="20 - FONDOS CON DESTINO ESPECÍFICO"/>
    <s v="(blank)"/>
    <s v="99 - MULTIPROVINCIAL"/>
    <n v="8000000"/>
    <n v="3753664.0599999996"/>
  </r>
  <r>
    <s v="2025"/>
    <x v="0"/>
    <x v="0"/>
    <x v="0"/>
    <x v="0"/>
    <x v="2"/>
    <x v="5"/>
    <x v="80"/>
    <x v="0"/>
    <x v="6"/>
    <x v="29"/>
    <x v="1"/>
    <x v="13"/>
    <x v="0"/>
    <x v="0"/>
    <s v="20 - FONDOS CON DESTINO ESPECÍFICO"/>
    <s v="(blank)"/>
    <s v="99 - MULTIPROVINCIAL"/>
    <n v="8000000"/>
    <n v="287212"/>
  </r>
  <r>
    <s v="2025"/>
    <x v="0"/>
    <x v="0"/>
    <x v="0"/>
    <x v="0"/>
    <x v="2"/>
    <x v="5"/>
    <x v="80"/>
    <x v="0"/>
    <x v="6"/>
    <x v="29"/>
    <x v="2"/>
    <x v="14"/>
    <x v="0"/>
    <x v="0"/>
    <s v="10 - FONDO GENERAL"/>
    <s v="(blank)"/>
    <s v="99 - MULTIPROVINCIAL"/>
    <n v="5165640"/>
    <n v="1293300"/>
  </r>
  <r>
    <s v="2025"/>
    <x v="0"/>
    <x v="0"/>
    <x v="0"/>
    <x v="0"/>
    <x v="2"/>
    <x v="5"/>
    <x v="80"/>
    <x v="0"/>
    <x v="6"/>
    <x v="29"/>
    <x v="2"/>
    <x v="15"/>
    <x v="0"/>
    <x v="0"/>
    <s v="10 - FONDO GENERAL"/>
    <s v="(blank)"/>
    <s v="99 - MULTIPROVINCIAL"/>
    <n v="2300000"/>
    <n v="0"/>
  </r>
  <r>
    <s v="2025"/>
    <x v="0"/>
    <x v="0"/>
    <x v="0"/>
    <x v="0"/>
    <x v="2"/>
    <x v="5"/>
    <x v="80"/>
    <x v="0"/>
    <x v="6"/>
    <x v="29"/>
    <x v="2"/>
    <x v="15"/>
    <x v="0"/>
    <x v="0"/>
    <s v="20 - FONDOS CON DESTINO ESPECÍFICO"/>
    <s v="(blank)"/>
    <s v="99 - MULTIPROVINCIAL"/>
    <n v="223546875"/>
    <n v="27515523.140000001"/>
  </r>
  <r>
    <s v="2025"/>
    <x v="0"/>
    <x v="0"/>
    <x v="0"/>
    <x v="0"/>
    <x v="2"/>
    <x v="5"/>
    <x v="80"/>
    <x v="0"/>
    <x v="6"/>
    <x v="29"/>
    <x v="2"/>
    <x v="16"/>
    <x v="0"/>
    <x v="0"/>
    <s v="10 - FONDO GENERAL"/>
    <s v="(blank)"/>
    <s v="99 - MULTIPROVINCIAL"/>
    <n v="600000"/>
    <n v="225302.84"/>
  </r>
  <r>
    <s v="2025"/>
    <x v="0"/>
    <x v="0"/>
    <x v="0"/>
    <x v="0"/>
    <x v="2"/>
    <x v="5"/>
    <x v="80"/>
    <x v="0"/>
    <x v="6"/>
    <x v="29"/>
    <x v="2"/>
    <x v="17"/>
    <x v="0"/>
    <x v="0"/>
    <s v="10 - FONDO GENERAL"/>
    <s v="(blank)"/>
    <s v="99 - MULTIPROVINCIAL"/>
    <n v="0"/>
    <n v="61902.44"/>
  </r>
  <r>
    <s v="2025"/>
    <x v="0"/>
    <x v="0"/>
    <x v="0"/>
    <x v="0"/>
    <x v="2"/>
    <x v="5"/>
    <x v="80"/>
    <x v="0"/>
    <x v="6"/>
    <x v="29"/>
    <x v="2"/>
    <x v="18"/>
    <x v="0"/>
    <x v="0"/>
    <s v="20 - FONDOS CON DESTINO ESPECÍFICO"/>
    <s v="(blank)"/>
    <s v="99 - MULTIPROVINCIAL"/>
    <n v="0"/>
    <n v="0"/>
  </r>
  <r>
    <s v="2025"/>
    <x v="0"/>
    <x v="0"/>
    <x v="0"/>
    <x v="0"/>
    <x v="2"/>
    <x v="5"/>
    <x v="80"/>
    <x v="0"/>
    <x v="6"/>
    <x v="29"/>
    <x v="2"/>
    <x v="19"/>
    <x v="0"/>
    <x v="0"/>
    <s v="10 - FONDO GENERAL"/>
    <s v="(blank)"/>
    <s v="99 - MULTIPROVINCIAL"/>
    <n v="0"/>
    <n v="2190.1799999999998"/>
  </r>
  <r>
    <s v="2025"/>
    <x v="0"/>
    <x v="0"/>
    <x v="0"/>
    <x v="0"/>
    <x v="2"/>
    <x v="5"/>
    <x v="80"/>
    <x v="0"/>
    <x v="6"/>
    <x v="29"/>
    <x v="2"/>
    <x v="19"/>
    <x v="0"/>
    <x v="0"/>
    <s v="20 - FONDOS CON DESTINO ESPECÍFICO"/>
    <s v="(blank)"/>
    <s v="99 - MULTIPROVINCIAL"/>
    <n v="0"/>
    <n v="0"/>
  </r>
  <r>
    <s v="2025"/>
    <x v="0"/>
    <x v="0"/>
    <x v="0"/>
    <x v="0"/>
    <x v="2"/>
    <x v="5"/>
    <x v="80"/>
    <x v="0"/>
    <x v="6"/>
    <x v="29"/>
    <x v="2"/>
    <x v="20"/>
    <x v="0"/>
    <x v="0"/>
    <s v="10 - FONDO GENERAL"/>
    <s v="(blank)"/>
    <s v="99 - MULTIPROVINCIAL"/>
    <n v="1722000"/>
    <n v="584282.64"/>
  </r>
  <r>
    <s v="2025"/>
    <x v="0"/>
    <x v="0"/>
    <x v="0"/>
    <x v="0"/>
    <x v="2"/>
    <x v="5"/>
    <x v="80"/>
    <x v="0"/>
    <x v="6"/>
    <x v="29"/>
    <x v="2"/>
    <x v="20"/>
    <x v="0"/>
    <x v="0"/>
    <s v="20 - FONDOS CON DESTINO ESPECÍFICO"/>
    <s v="(blank)"/>
    <s v="99 - MULTIPROVINCIAL"/>
    <n v="0"/>
    <n v="87988.800000000003"/>
  </r>
  <r>
    <s v="2025"/>
    <x v="0"/>
    <x v="0"/>
    <x v="0"/>
    <x v="0"/>
    <x v="2"/>
    <x v="5"/>
    <x v="80"/>
    <x v="0"/>
    <x v="6"/>
    <x v="29"/>
    <x v="2"/>
    <x v="21"/>
    <x v="0"/>
    <x v="0"/>
    <s v="10 - FONDO GENERAL"/>
    <s v="(blank)"/>
    <s v="99 - MULTIPROVINCIAL"/>
    <n v="1188362"/>
    <n v="394109.39999999997"/>
  </r>
  <r>
    <s v="2025"/>
    <x v="0"/>
    <x v="0"/>
    <x v="0"/>
    <x v="0"/>
    <x v="2"/>
    <x v="5"/>
    <x v="80"/>
    <x v="0"/>
    <x v="6"/>
    <x v="29"/>
    <x v="2"/>
    <x v="21"/>
    <x v="0"/>
    <x v="0"/>
    <s v="20 - FONDOS CON DESTINO ESPECÍFICO"/>
    <s v="(blank)"/>
    <s v="99 - MULTIPROVINCIAL"/>
    <n v="27453125"/>
    <n v="1216709.8"/>
  </r>
  <r>
    <s v="2025"/>
    <x v="0"/>
    <x v="0"/>
    <x v="0"/>
    <x v="0"/>
    <x v="2"/>
    <x v="5"/>
    <x v="81"/>
    <x v="0"/>
    <x v="6"/>
    <x v="29"/>
    <x v="0"/>
    <x v="0"/>
    <x v="0"/>
    <x v="0"/>
    <s v="10 - FONDO GENERAL"/>
    <s v="(blank)"/>
    <s v="99 - MULTIPROVINCIAL"/>
    <n v="377459518"/>
    <n v="87380600"/>
  </r>
  <r>
    <s v="2025"/>
    <x v="0"/>
    <x v="0"/>
    <x v="0"/>
    <x v="0"/>
    <x v="2"/>
    <x v="5"/>
    <x v="81"/>
    <x v="0"/>
    <x v="6"/>
    <x v="29"/>
    <x v="0"/>
    <x v="1"/>
    <x v="0"/>
    <x v="0"/>
    <s v="10 - FONDO GENERAL"/>
    <s v="(blank)"/>
    <s v="99 - MULTIPROVINCIAL"/>
    <n v="256722881"/>
    <n v="88464000"/>
  </r>
  <r>
    <s v="2025"/>
    <x v="0"/>
    <x v="0"/>
    <x v="0"/>
    <x v="0"/>
    <x v="2"/>
    <x v="5"/>
    <x v="81"/>
    <x v="0"/>
    <x v="6"/>
    <x v="29"/>
    <x v="0"/>
    <x v="4"/>
    <x v="0"/>
    <x v="0"/>
    <s v="10 - FONDO GENERAL"/>
    <s v="(blank)"/>
    <s v="99 - MULTIPROVINCIAL"/>
    <n v="3083143"/>
    <n v="763475.84000000008"/>
  </r>
  <r>
    <s v="2025"/>
    <x v="0"/>
    <x v="0"/>
    <x v="0"/>
    <x v="0"/>
    <x v="2"/>
    <x v="5"/>
    <x v="81"/>
    <x v="0"/>
    <x v="6"/>
    <x v="29"/>
    <x v="1"/>
    <x v="5"/>
    <x v="0"/>
    <x v="0"/>
    <s v="10 - FONDO GENERAL"/>
    <s v="(blank)"/>
    <s v="99 - MULTIPROVINCIAL"/>
    <n v="13613004"/>
    <n v="3080324.39"/>
  </r>
  <r>
    <s v="2025"/>
    <x v="0"/>
    <x v="0"/>
    <x v="0"/>
    <x v="0"/>
    <x v="2"/>
    <x v="5"/>
    <x v="81"/>
    <x v="0"/>
    <x v="6"/>
    <x v="29"/>
    <x v="1"/>
    <x v="6"/>
    <x v="0"/>
    <x v="0"/>
    <s v="10 - FONDO GENERAL"/>
    <s v="(blank)"/>
    <s v="99 - MULTIPROVINCIAL"/>
    <n v="744402"/>
    <n v="0"/>
  </r>
  <r>
    <s v="2025"/>
    <x v="0"/>
    <x v="0"/>
    <x v="0"/>
    <x v="0"/>
    <x v="2"/>
    <x v="5"/>
    <x v="81"/>
    <x v="0"/>
    <x v="6"/>
    <x v="29"/>
    <x v="1"/>
    <x v="7"/>
    <x v="0"/>
    <x v="0"/>
    <s v="10 - FONDO GENERAL"/>
    <s v="(blank)"/>
    <s v="99 - MULTIPROVINCIAL"/>
    <n v="10802806"/>
    <n v="6016300"/>
  </r>
  <r>
    <s v="2025"/>
    <x v="0"/>
    <x v="0"/>
    <x v="0"/>
    <x v="0"/>
    <x v="2"/>
    <x v="5"/>
    <x v="81"/>
    <x v="0"/>
    <x v="6"/>
    <x v="29"/>
    <x v="1"/>
    <x v="9"/>
    <x v="0"/>
    <x v="0"/>
    <s v="10 - FONDO GENERAL"/>
    <s v="(blank)"/>
    <s v="99 - MULTIPROVINCIAL"/>
    <n v="2149234"/>
    <n v="0"/>
  </r>
  <r>
    <s v="2025"/>
    <x v="0"/>
    <x v="0"/>
    <x v="0"/>
    <x v="0"/>
    <x v="2"/>
    <x v="5"/>
    <x v="81"/>
    <x v="0"/>
    <x v="6"/>
    <x v="29"/>
    <x v="1"/>
    <x v="10"/>
    <x v="0"/>
    <x v="0"/>
    <s v="10 - FONDO GENERAL"/>
    <s v="(blank)"/>
    <s v="99 - MULTIPROVINCIAL"/>
    <n v="6007278"/>
    <n v="0"/>
  </r>
  <r>
    <s v="2025"/>
    <x v="0"/>
    <x v="0"/>
    <x v="0"/>
    <x v="0"/>
    <x v="2"/>
    <x v="5"/>
    <x v="81"/>
    <x v="0"/>
    <x v="6"/>
    <x v="29"/>
    <x v="1"/>
    <x v="11"/>
    <x v="0"/>
    <x v="0"/>
    <s v="10 - FONDO GENERAL"/>
    <s v="(blank)"/>
    <s v="99 - MULTIPROVINCIAL"/>
    <n v="10867602"/>
    <n v="1930754.9100000001"/>
  </r>
  <r>
    <s v="2025"/>
    <x v="0"/>
    <x v="0"/>
    <x v="0"/>
    <x v="0"/>
    <x v="2"/>
    <x v="5"/>
    <x v="81"/>
    <x v="0"/>
    <x v="6"/>
    <x v="29"/>
    <x v="1"/>
    <x v="12"/>
    <x v="0"/>
    <x v="0"/>
    <s v="10 - FONDO GENERAL"/>
    <s v="(blank)"/>
    <s v="99 - MULTIPROVINCIAL"/>
    <n v="10981798"/>
    <n v="1094260"/>
  </r>
  <r>
    <s v="2025"/>
    <x v="0"/>
    <x v="0"/>
    <x v="0"/>
    <x v="0"/>
    <x v="2"/>
    <x v="5"/>
    <x v="81"/>
    <x v="0"/>
    <x v="6"/>
    <x v="29"/>
    <x v="1"/>
    <x v="13"/>
    <x v="0"/>
    <x v="0"/>
    <s v="10 - FONDO GENERAL"/>
    <s v="(blank)"/>
    <s v="99 - MULTIPROVINCIAL"/>
    <n v="3762527"/>
    <n v="0"/>
  </r>
  <r>
    <s v="2025"/>
    <x v="0"/>
    <x v="0"/>
    <x v="0"/>
    <x v="0"/>
    <x v="2"/>
    <x v="5"/>
    <x v="81"/>
    <x v="0"/>
    <x v="6"/>
    <x v="29"/>
    <x v="2"/>
    <x v="14"/>
    <x v="0"/>
    <x v="0"/>
    <s v="10 - FONDO GENERAL"/>
    <s v="(blank)"/>
    <s v="99 - MULTIPROVINCIAL"/>
    <n v="19184291"/>
    <n v="4499693.7300000004"/>
  </r>
  <r>
    <s v="2025"/>
    <x v="0"/>
    <x v="0"/>
    <x v="0"/>
    <x v="0"/>
    <x v="2"/>
    <x v="5"/>
    <x v="81"/>
    <x v="0"/>
    <x v="6"/>
    <x v="29"/>
    <x v="2"/>
    <x v="15"/>
    <x v="0"/>
    <x v="0"/>
    <s v="10 - FONDO GENERAL"/>
    <s v="(blank)"/>
    <s v="99 - MULTIPROVINCIAL"/>
    <n v="5424764"/>
    <n v="0"/>
  </r>
  <r>
    <s v="2025"/>
    <x v="0"/>
    <x v="0"/>
    <x v="0"/>
    <x v="0"/>
    <x v="2"/>
    <x v="5"/>
    <x v="81"/>
    <x v="0"/>
    <x v="6"/>
    <x v="29"/>
    <x v="2"/>
    <x v="16"/>
    <x v="0"/>
    <x v="0"/>
    <s v="10 - FONDO GENERAL"/>
    <s v="(blank)"/>
    <s v="99 - MULTIPROVINCIAL"/>
    <n v="1740716"/>
    <n v="0"/>
  </r>
  <r>
    <s v="2025"/>
    <x v="0"/>
    <x v="0"/>
    <x v="0"/>
    <x v="0"/>
    <x v="2"/>
    <x v="5"/>
    <x v="81"/>
    <x v="0"/>
    <x v="6"/>
    <x v="29"/>
    <x v="2"/>
    <x v="17"/>
    <x v="0"/>
    <x v="0"/>
    <s v="10 - FONDO GENERAL"/>
    <s v="(blank)"/>
    <s v="99 - MULTIPROVINCIAL"/>
    <n v="1109099"/>
    <n v="0"/>
  </r>
  <r>
    <s v="2025"/>
    <x v="0"/>
    <x v="0"/>
    <x v="0"/>
    <x v="0"/>
    <x v="2"/>
    <x v="5"/>
    <x v="81"/>
    <x v="0"/>
    <x v="6"/>
    <x v="29"/>
    <x v="2"/>
    <x v="18"/>
    <x v="0"/>
    <x v="0"/>
    <s v="10 - FONDO GENERAL"/>
    <s v="(blank)"/>
    <s v="99 - MULTIPROVINCIAL"/>
    <n v="6018360"/>
    <n v="0"/>
  </r>
  <r>
    <s v="2025"/>
    <x v="0"/>
    <x v="0"/>
    <x v="0"/>
    <x v="0"/>
    <x v="2"/>
    <x v="5"/>
    <x v="81"/>
    <x v="0"/>
    <x v="6"/>
    <x v="29"/>
    <x v="2"/>
    <x v="19"/>
    <x v="0"/>
    <x v="0"/>
    <s v="10 - FONDO GENERAL"/>
    <s v="(blank)"/>
    <s v="99 - MULTIPROVINCIAL"/>
    <n v="4600593"/>
    <n v="0"/>
  </r>
  <r>
    <s v="2025"/>
    <x v="0"/>
    <x v="0"/>
    <x v="0"/>
    <x v="0"/>
    <x v="2"/>
    <x v="5"/>
    <x v="81"/>
    <x v="0"/>
    <x v="6"/>
    <x v="29"/>
    <x v="2"/>
    <x v="20"/>
    <x v="0"/>
    <x v="0"/>
    <s v="10 - FONDO GENERAL"/>
    <s v="(blank)"/>
    <s v="99 - MULTIPROVINCIAL"/>
    <n v="51009486"/>
    <n v="15792382.220000001"/>
  </r>
  <r>
    <s v="2025"/>
    <x v="0"/>
    <x v="0"/>
    <x v="0"/>
    <x v="0"/>
    <x v="2"/>
    <x v="5"/>
    <x v="81"/>
    <x v="0"/>
    <x v="6"/>
    <x v="29"/>
    <x v="2"/>
    <x v="21"/>
    <x v="0"/>
    <x v="0"/>
    <s v="10 - FONDO GENERAL"/>
    <s v="(blank)"/>
    <s v="99 - MULTIPROVINCIAL"/>
    <n v="37775215"/>
    <n v="0"/>
  </r>
  <r>
    <s v="2025"/>
    <x v="0"/>
    <x v="0"/>
    <x v="0"/>
    <x v="0"/>
    <x v="2"/>
    <x v="6"/>
    <x v="82"/>
    <x v="0"/>
    <x v="0"/>
    <x v="21"/>
    <x v="0"/>
    <x v="0"/>
    <x v="0"/>
    <x v="0"/>
    <s v="10 - FONDO GENERAL"/>
    <s v="(blank)"/>
    <s v="01 - DISTRITO NACIONAL"/>
    <n v="2535000"/>
    <n v="468750"/>
  </r>
  <r>
    <s v="2025"/>
    <x v="0"/>
    <x v="0"/>
    <x v="0"/>
    <x v="0"/>
    <x v="2"/>
    <x v="6"/>
    <x v="82"/>
    <x v="0"/>
    <x v="0"/>
    <x v="21"/>
    <x v="0"/>
    <x v="4"/>
    <x v="0"/>
    <x v="0"/>
    <s v="10 - FONDO GENERAL"/>
    <s v="(blank)"/>
    <s v="01 - DISTRITO NACIONAL"/>
    <n v="361555"/>
    <n v="69116.52"/>
  </r>
  <r>
    <s v="2025"/>
    <x v="0"/>
    <x v="0"/>
    <x v="0"/>
    <x v="0"/>
    <x v="2"/>
    <x v="6"/>
    <x v="82"/>
    <x v="0"/>
    <x v="0"/>
    <x v="21"/>
    <x v="1"/>
    <x v="13"/>
    <x v="0"/>
    <x v="0"/>
    <s v="10 - FONDO GENERAL"/>
    <s v="(blank)"/>
    <s v="01 - DISTRITO NACIONAL"/>
    <n v="300000"/>
    <n v="0"/>
  </r>
  <r>
    <s v="2025"/>
    <x v="0"/>
    <x v="0"/>
    <x v="0"/>
    <x v="0"/>
    <x v="2"/>
    <x v="6"/>
    <x v="82"/>
    <x v="0"/>
    <x v="12"/>
    <x v="36"/>
    <x v="0"/>
    <x v="0"/>
    <x v="0"/>
    <x v="0"/>
    <s v="10 - FONDO GENERAL"/>
    <s v="(blank)"/>
    <s v="01 - DISTRITO NACIONAL"/>
    <n v="795890495"/>
    <n v="176113436.73000002"/>
  </r>
  <r>
    <s v="2025"/>
    <x v="0"/>
    <x v="0"/>
    <x v="0"/>
    <x v="0"/>
    <x v="2"/>
    <x v="6"/>
    <x v="82"/>
    <x v="0"/>
    <x v="12"/>
    <x v="36"/>
    <x v="0"/>
    <x v="1"/>
    <x v="0"/>
    <x v="0"/>
    <s v="10 - FONDO GENERAL"/>
    <s v="(blank)"/>
    <s v="01 - DISTRITO NACIONAL"/>
    <n v="246155284"/>
    <n v="13140890.880000001"/>
  </r>
  <r>
    <s v="2025"/>
    <x v="0"/>
    <x v="0"/>
    <x v="0"/>
    <x v="0"/>
    <x v="2"/>
    <x v="6"/>
    <x v="82"/>
    <x v="0"/>
    <x v="12"/>
    <x v="36"/>
    <x v="0"/>
    <x v="2"/>
    <x v="0"/>
    <x v="0"/>
    <s v="10 - FONDO GENERAL"/>
    <s v="(blank)"/>
    <s v="01 - DISTRITO NACIONAL"/>
    <n v="954000"/>
    <n v="16339.2"/>
  </r>
  <r>
    <s v="2025"/>
    <x v="0"/>
    <x v="0"/>
    <x v="0"/>
    <x v="0"/>
    <x v="2"/>
    <x v="6"/>
    <x v="82"/>
    <x v="0"/>
    <x v="12"/>
    <x v="36"/>
    <x v="0"/>
    <x v="3"/>
    <x v="0"/>
    <x v="0"/>
    <s v="10 - FONDO GENERAL"/>
    <s v="(blank)"/>
    <s v="01 - DISTRITO NACIONAL"/>
    <n v="124497000"/>
    <n v="0"/>
  </r>
  <r>
    <s v="2025"/>
    <x v="0"/>
    <x v="0"/>
    <x v="0"/>
    <x v="0"/>
    <x v="2"/>
    <x v="6"/>
    <x v="82"/>
    <x v="0"/>
    <x v="12"/>
    <x v="36"/>
    <x v="0"/>
    <x v="4"/>
    <x v="0"/>
    <x v="0"/>
    <s v="10 - FONDO GENERAL"/>
    <s v="(blank)"/>
    <s v="01 - DISTRITO NACIONAL"/>
    <n v="83693364"/>
    <n v="23320933.580000002"/>
  </r>
  <r>
    <s v="2025"/>
    <x v="0"/>
    <x v="0"/>
    <x v="0"/>
    <x v="0"/>
    <x v="2"/>
    <x v="6"/>
    <x v="82"/>
    <x v="0"/>
    <x v="12"/>
    <x v="36"/>
    <x v="1"/>
    <x v="5"/>
    <x v="0"/>
    <x v="0"/>
    <s v="10 - FONDO GENERAL"/>
    <s v="(blank)"/>
    <s v="01 - DISTRITO NACIONAL"/>
    <n v="79536420"/>
    <n v="16756622.009999996"/>
  </r>
  <r>
    <s v="2025"/>
    <x v="0"/>
    <x v="0"/>
    <x v="0"/>
    <x v="0"/>
    <x v="2"/>
    <x v="6"/>
    <x v="82"/>
    <x v="0"/>
    <x v="12"/>
    <x v="36"/>
    <x v="1"/>
    <x v="6"/>
    <x v="0"/>
    <x v="0"/>
    <s v="10 - FONDO GENERAL"/>
    <s v="(blank)"/>
    <s v="01 - DISTRITO NACIONAL"/>
    <n v="62324798"/>
    <n v="4679842.93"/>
  </r>
  <r>
    <s v="2025"/>
    <x v="0"/>
    <x v="0"/>
    <x v="0"/>
    <x v="0"/>
    <x v="2"/>
    <x v="6"/>
    <x v="82"/>
    <x v="0"/>
    <x v="12"/>
    <x v="36"/>
    <x v="1"/>
    <x v="7"/>
    <x v="0"/>
    <x v="0"/>
    <s v="10 - FONDO GENERAL"/>
    <s v="(blank)"/>
    <s v="01 - DISTRITO NACIONAL"/>
    <n v="61110000"/>
    <n v="22311322.289999999"/>
  </r>
  <r>
    <s v="2025"/>
    <x v="0"/>
    <x v="0"/>
    <x v="0"/>
    <x v="0"/>
    <x v="2"/>
    <x v="6"/>
    <x v="82"/>
    <x v="0"/>
    <x v="12"/>
    <x v="36"/>
    <x v="1"/>
    <x v="8"/>
    <x v="0"/>
    <x v="0"/>
    <s v="10 - FONDO GENERAL"/>
    <s v="(blank)"/>
    <s v="01 - DISTRITO NACIONAL"/>
    <n v="60000000"/>
    <n v="11567990.649999999"/>
  </r>
  <r>
    <s v="2025"/>
    <x v="0"/>
    <x v="0"/>
    <x v="0"/>
    <x v="0"/>
    <x v="2"/>
    <x v="6"/>
    <x v="82"/>
    <x v="0"/>
    <x v="12"/>
    <x v="36"/>
    <x v="1"/>
    <x v="9"/>
    <x v="0"/>
    <x v="0"/>
    <s v="10 - FONDO GENERAL"/>
    <s v="(blank)"/>
    <s v="01 - DISTRITO NACIONAL"/>
    <n v="145771151"/>
    <n v="17022852.909999989"/>
  </r>
  <r>
    <s v="2025"/>
    <x v="0"/>
    <x v="0"/>
    <x v="0"/>
    <x v="0"/>
    <x v="2"/>
    <x v="6"/>
    <x v="82"/>
    <x v="0"/>
    <x v="12"/>
    <x v="36"/>
    <x v="1"/>
    <x v="10"/>
    <x v="0"/>
    <x v="0"/>
    <s v="10 - FONDO GENERAL"/>
    <s v="(blank)"/>
    <s v="01 - DISTRITO NACIONAL"/>
    <n v="34175000"/>
    <n v="3496775.2199999997"/>
  </r>
  <r>
    <s v="2025"/>
    <x v="0"/>
    <x v="0"/>
    <x v="0"/>
    <x v="0"/>
    <x v="2"/>
    <x v="6"/>
    <x v="82"/>
    <x v="0"/>
    <x v="12"/>
    <x v="36"/>
    <x v="1"/>
    <x v="11"/>
    <x v="0"/>
    <x v="0"/>
    <s v="10 - FONDO GENERAL"/>
    <s v="(blank)"/>
    <s v="01 - DISTRITO NACIONAL"/>
    <n v="11520124"/>
    <n v="2309656.9"/>
  </r>
  <r>
    <s v="2025"/>
    <x v="0"/>
    <x v="0"/>
    <x v="0"/>
    <x v="0"/>
    <x v="2"/>
    <x v="6"/>
    <x v="82"/>
    <x v="0"/>
    <x v="12"/>
    <x v="36"/>
    <x v="1"/>
    <x v="12"/>
    <x v="0"/>
    <x v="0"/>
    <s v="10 - FONDO GENERAL"/>
    <s v="(blank)"/>
    <s v="01 - DISTRITO NACIONAL"/>
    <n v="993305986"/>
    <n v="52245752.120000012"/>
  </r>
  <r>
    <s v="2025"/>
    <x v="0"/>
    <x v="0"/>
    <x v="0"/>
    <x v="0"/>
    <x v="2"/>
    <x v="6"/>
    <x v="82"/>
    <x v="0"/>
    <x v="12"/>
    <x v="36"/>
    <x v="1"/>
    <x v="13"/>
    <x v="0"/>
    <x v="0"/>
    <s v="10 - FONDO GENERAL"/>
    <s v="(blank)"/>
    <s v="01 - DISTRITO NACIONAL"/>
    <n v="91122813"/>
    <n v="6682128.7800000003"/>
  </r>
  <r>
    <s v="2025"/>
    <x v="0"/>
    <x v="0"/>
    <x v="0"/>
    <x v="0"/>
    <x v="2"/>
    <x v="6"/>
    <x v="82"/>
    <x v="0"/>
    <x v="12"/>
    <x v="36"/>
    <x v="2"/>
    <x v="14"/>
    <x v="0"/>
    <x v="0"/>
    <s v="10 - FONDO GENERAL"/>
    <s v="(blank)"/>
    <s v="01 - DISTRITO NACIONAL"/>
    <n v="2341000"/>
    <n v="305691.22000000003"/>
  </r>
  <r>
    <s v="2025"/>
    <x v="0"/>
    <x v="0"/>
    <x v="0"/>
    <x v="0"/>
    <x v="2"/>
    <x v="6"/>
    <x v="82"/>
    <x v="0"/>
    <x v="12"/>
    <x v="36"/>
    <x v="2"/>
    <x v="15"/>
    <x v="0"/>
    <x v="0"/>
    <s v="10 - FONDO GENERAL"/>
    <s v="(blank)"/>
    <s v="01 - DISTRITO NACIONAL"/>
    <n v="424558"/>
    <n v="0"/>
  </r>
  <r>
    <s v="2025"/>
    <x v="0"/>
    <x v="0"/>
    <x v="0"/>
    <x v="0"/>
    <x v="2"/>
    <x v="6"/>
    <x v="82"/>
    <x v="0"/>
    <x v="12"/>
    <x v="36"/>
    <x v="2"/>
    <x v="16"/>
    <x v="0"/>
    <x v="0"/>
    <s v="10 - FONDO GENERAL"/>
    <s v="(blank)"/>
    <s v="01 - DISTRITO NACIONAL"/>
    <n v="12541957"/>
    <n v="3180815.04"/>
  </r>
  <r>
    <s v="2025"/>
    <x v="0"/>
    <x v="0"/>
    <x v="0"/>
    <x v="0"/>
    <x v="2"/>
    <x v="6"/>
    <x v="82"/>
    <x v="0"/>
    <x v="12"/>
    <x v="36"/>
    <x v="2"/>
    <x v="17"/>
    <x v="0"/>
    <x v="0"/>
    <s v="10 - FONDO GENERAL"/>
    <s v="(blank)"/>
    <s v="01 - DISTRITO NACIONAL"/>
    <n v="1144060"/>
    <n v="0"/>
  </r>
  <r>
    <s v="2025"/>
    <x v="0"/>
    <x v="0"/>
    <x v="0"/>
    <x v="0"/>
    <x v="2"/>
    <x v="6"/>
    <x v="82"/>
    <x v="0"/>
    <x v="12"/>
    <x v="36"/>
    <x v="2"/>
    <x v="18"/>
    <x v="0"/>
    <x v="0"/>
    <s v="10 - FONDO GENERAL"/>
    <s v="(blank)"/>
    <s v="01 - DISTRITO NACIONAL"/>
    <n v="207941"/>
    <n v="128742.28"/>
  </r>
  <r>
    <s v="2025"/>
    <x v="0"/>
    <x v="0"/>
    <x v="0"/>
    <x v="0"/>
    <x v="2"/>
    <x v="6"/>
    <x v="82"/>
    <x v="0"/>
    <x v="12"/>
    <x v="36"/>
    <x v="2"/>
    <x v="19"/>
    <x v="0"/>
    <x v="0"/>
    <s v="10 - FONDO GENERAL"/>
    <s v="(blank)"/>
    <s v="01 - DISTRITO NACIONAL"/>
    <n v="361937"/>
    <n v="505441.85000000009"/>
  </r>
  <r>
    <s v="2025"/>
    <x v="0"/>
    <x v="0"/>
    <x v="0"/>
    <x v="0"/>
    <x v="2"/>
    <x v="6"/>
    <x v="82"/>
    <x v="0"/>
    <x v="12"/>
    <x v="36"/>
    <x v="2"/>
    <x v="20"/>
    <x v="0"/>
    <x v="0"/>
    <s v="10 - FONDO GENERAL"/>
    <s v="(blank)"/>
    <s v="01 - DISTRITO NACIONAL"/>
    <n v="98698289"/>
    <n v="26913893.799999997"/>
  </r>
  <r>
    <s v="2025"/>
    <x v="0"/>
    <x v="0"/>
    <x v="0"/>
    <x v="0"/>
    <x v="2"/>
    <x v="6"/>
    <x v="82"/>
    <x v="0"/>
    <x v="12"/>
    <x v="36"/>
    <x v="2"/>
    <x v="21"/>
    <x v="0"/>
    <x v="0"/>
    <s v="10 - FONDO GENERAL"/>
    <s v="(blank)"/>
    <s v="01 - DISTRITO NACIONAL"/>
    <n v="31549700"/>
    <n v="3120882.4399999995"/>
  </r>
  <r>
    <s v="2025"/>
    <x v="0"/>
    <x v="0"/>
    <x v="0"/>
    <x v="0"/>
    <x v="2"/>
    <x v="6"/>
    <x v="82"/>
    <x v="0"/>
    <x v="12"/>
    <x v="36"/>
    <x v="3"/>
    <x v="23"/>
    <x v="0"/>
    <x v="0"/>
    <s v="10 - FONDO GENERAL"/>
    <s v="(blank)"/>
    <s v="01 - DISTRITO NACIONAL"/>
    <n v="0"/>
    <n v="123397.59"/>
  </r>
  <r>
    <s v="2025"/>
    <x v="0"/>
    <x v="0"/>
    <x v="0"/>
    <x v="0"/>
    <x v="2"/>
    <x v="6"/>
    <x v="82"/>
    <x v="0"/>
    <x v="12"/>
    <x v="37"/>
    <x v="0"/>
    <x v="0"/>
    <x v="0"/>
    <x v="0"/>
    <s v="10 - FONDO GENERAL"/>
    <s v="(blank)"/>
    <s v="99 - MULTIPROVINCIAL"/>
    <n v="2148108238"/>
    <n v="483831238.18000007"/>
  </r>
  <r>
    <s v="2025"/>
    <x v="0"/>
    <x v="0"/>
    <x v="0"/>
    <x v="0"/>
    <x v="2"/>
    <x v="6"/>
    <x v="82"/>
    <x v="0"/>
    <x v="12"/>
    <x v="37"/>
    <x v="0"/>
    <x v="1"/>
    <x v="0"/>
    <x v="0"/>
    <s v="10 - FONDO GENERAL"/>
    <s v="(blank)"/>
    <s v="99 - MULTIPROVINCIAL"/>
    <n v="1374086325"/>
    <n v="321286974.73999995"/>
  </r>
  <r>
    <s v="2025"/>
    <x v="0"/>
    <x v="0"/>
    <x v="0"/>
    <x v="0"/>
    <x v="2"/>
    <x v="6"/>
    <x v="82"/>
    <x v="0"/>
    <x v="12"/>
    <x v="37"/>
    <x v="0"/>
    <x v="2"/>
    <x v="0"/>
    <x v="0"/>
    <s v="10 - FONDO GENERAL"/>
    <s v="(blank)"/>
    <s v="99 - MULTIPROVINCIAL"/>
    <n v="463346727"/>
    <n v="80105493.150000006"/>
  </r>
  <r>
    <s v="2025"/>
    <x v="0"/>
    <x v="0"/>
    <x v="0"/>
    <x v="0"/>
    <x v="2"/>
    <x v="6"/>
    <x v="82"/>
    <x v="0"/>
    <x v="12"/>
    <x v="37"/>
    <x v="0"/>
    <x v="4"/>
    <x v="0"/>
    <x v="0"/>
    <s v="10 - FONDO GENERAL"/>
    <s v="(blank)"/>
    <s v="99 - MULTIPROVINCIAL"/>
    <n v="299004405"/>
    <n v="70252972.220000014"/>
  </r>
  <r>
    <s v="2025"/>
    <x v="0"/>
    <x v="0"/>
    <x v="0"/>
    <x v="0"/>
    <x v="2"/>
    <x v="6"/>
    <x v="82"/>
    <x v="0"/>
    <x v="12"/>
    <x v="37"/>
    <x v="1"/>
    <x v="7"/>
    <x v="0"/>
    <x v="0"/>
    <s v="10 - FONDO GENERAL"/>
    <s v="(blank)"/>
    <s v="99 - MULTIPROVINCIAL"/>
    <n v="1036327436"/>
    <n v="238985284.79000002"/>
  </r>
  <r>
    <s v="2025"/>
    <x v="0"/>
    <x v="0"/>
    <x v="0"/>
    <x v="0"/>
    <x v="2"/>
    <x v="6"/>
    <x v="82"/>
    <x v="0"/>
    <x v="12"/>
    <x v="37"/>
    <x v="1"/>
    <x v="8"/>
    <x v="0"/>
    <x v="0"/>
    <s v="10 - FONDO GENERAL"/>
    <s v="(blank)"/>
    <s v="99 - MULTIPROVINCIAL"/>
    <n v="0"/>
    <n v="637852.12"/>
  </r>
  <r>
    <s v="2025"/>
    <x v="0"/>
    <x v="0"/>
    <x v="0"/>
    <x v="0"/>
    <x v="2"/>
    <x v="6"/>
    <x v="82"/>
    <x v="0"/>
    <x v="12"/>
    <x v="37"/>
    <x v="1"/>
    <x v="9"/>
    <x v="0"/>
    <x v="0"/>
    <s v="10 - FONDO GENERAL"/>
    <s v="(blank)"/>
    <s v="99 - MULTIPROVINCIAL"/>
    <n v="1805400207"/>
    <n v="364423396.41000003"/>
  </r>
  <r>
    <s v="2025"/>
    <x v="0"/>
    <x v="0"/>
    <x v="0"/>
    <x v="0"/>
    <x v="2"/>
    <x v="6"/>
    <x v="82"/>
    <x v="0"/>
    <x v="12"/>
    <x v="37"/>
    <x v="1"/>
    <x v="10"/>
    <x v="0"/>
    <x v="0"/>
    <s v="10 - FONDO GENERAL"/>
    <s v="(blank)"/>
    <s v="99 - MULTIPROVINCIAL"/>
    <n v="544378403"/>
    <n v="145679223.59999999"/>
  </r>
  <r>
    <s v="2025"/>
    <x v="0"/>
    <x v="0"/>
    <x v="0"/>
    <x v="0"/>
    <x v="2"/>
    <x v="6"/>
    <x v="82"/>
    <x v="0"/>
    <x v="12"/>
    <x v="37"/>
    <x v="1"/>
    <x v="12"/>
    <x v="0"/>
    <x v="0"/>
    <s v="10 - FONDO GENERAL"/>
    <s v="(blank)"/>
    <s v="99 - MULTIPROVINCIAL"/>
    <n v="35218395"/>
    <n v="3261736.0700000003"/>
  </r>
  <r>
    <s v="2025"/>
    <x v="0"/>
    <x v="0"/>
    <x v="0"/>
    <x v="0"/>
    <x v="2"/>
    <x v="6"/>
    <x v="82"/>
    <x v="0"/>
    <x v="12"/>
    <x v="37"/>
    <x v="1"/>
    <x v="13"/>
    <x v="0"/>
    <x v="0"/>
    <s v="10 - FONDO GENERAL"/>
    <s v="(blank)"/>
    <s v="99 - MULTIPROVINCIAL"/>
    <n v="5000000"/>
    <n v="0"/>
  </r>
  <r>
    <s v="2025"/>
    <x v="0"/>
    <x v="0"/>
    <x v="0"/>
    <x v="0"/>
    <x v="2"/>
    <x v="6"/>
    <x v="82"/>
    <x v="0"/>
    <x v="12"/>
    <x v="37"/>
    <x v="2"/>
    <x v="15"/>
    <x v="0"/>
    <x v="0"/>
    <s v="10 - FONDO GENERAL"/>
    <s v="(blank)"/>
    <s v="99 - MULTIPROVINCIAL"/>
    <n v="0"/>
    <n v="0"/>
  </r>
  <r>
    <s v="2025"/>
    <x v="0"/>
    <x v="0"/>
    <x v="0"/>
    <x v="0"/>
    <x v="2"/>
    <x v="6"/>
    <x v="82"/>
    <x v="0"/>
    <x v="12"/>
    <x v="37"/>
    <x v="2"/>
    <x v="16"/>
    <x v="0"/>
    <x v="0"/>
    <s v="10 - FONDO GENERAL"/>
    <s v="(blank)"/>
    <s v="99 - MULTIPROVINCIAL"/>
    <n v="1355802547"/>
    <n v="307518596.83999991"/>
  </r>
  <r>
    <s v="2025"/>
    <x v="0"/>
    <x v="0"/>
    <x v="0"/>
    <x v="0"/>
    <x v="2"/>
    <x v="6"/>
    <x v="82"/>
    <x v="0"/>
    <x v="12"/>
    <x v="37"/>
    <x v="2"/>
    <x v="21"/>
    <x v="0"/>
    <x v="0"/>
    <s v="10 - FONDO GENERAL"/>
    <s v="(blank)"/>
    <s v="99 - MULTIPROVINCIAL"/>
    <n v="629520"/>
    <n v="0"/>
  </r>
  <r>
    <s v="2025"/>
    <x v="0"/>
    <x v="0"/>
    <x v="0"/>
    <x v="0"/>
    <x v="2"/>
    <x v="6"/>
    <x v="83"/>
    <x v="0"/>
    <x v="12"/>
    <x v="36"/>
    <x v="0"/>
    <x v="0"/>
    <x v="0"/>
    <x v="0"/>
    <s v="10 - FONDO GENERAL"/>
    <s v="(blank)"/>
    <s v="99 - MULTIPROVINCIAL"/>
    <n v="543309282"/>
    <n v="117593323.54000001"/>
  </r>
  <r>
    <s v="2025"/>
    <x v="0"/>
    <x v="0"/>
    <x v="0"/>
    <x v="0"/>
    <x v="2"/>
    <x v="6"/>
    <x v="83"/>
    <x v="0"/>
    <x v="12"/>
    <x v="36"/>
    <x v="0"/>
    <x v="0"/>
    <x v="0"/>
    <x v="0"/>
    <s v="20 - FONDOS CON DESTINO ESPECÍFICO"/>
    <s v="(blank)"/>
    <s v="99 - MULTIPROVINCIAL"/>
    <n v="33200000"/>
    <n v="6509241.1200000001"/>
  </r>
  <r>
    <s v="2025"/>
    <x v="0"/>
    <x v="0"/>
    <x v="0"/>
    <x v="0"/>
    <x v="2"/>
    <x v="6"/>
    <x v="83"/>
    <x v="0"/>
    <x v="12"/>
    <x v="36"/>
    <x v="0"/>
    <x v="1"/>
    <x v="0"/>
    <x v="0"/>
    <s v="10 - FONDO GENERAL"/>
    <s v="(blank)"/>
    <s v="99 - MULTIPROVINCIAL"/>
    <n v="59924635"/>
    <n v="10524000"/>
  </r>
  <r>
    <s v="2025"/>
    <x v="0"/>
    <x v="0"/>
    <x v="0"/>
    <x v="0"/>
    <x v="2"/>
    <x v="6"/>
    <x v="83"/>
    <x v="0"/>
    <x v="12"/>
    <x v="36"/>
    <x v="0"/>
    <x v="1"/>
    <x v="0"/>
    <x v="0"/>
    <s v="20 - FONDOS CON DESTINO ESPECÍFICO"/>
    <s v="(blank)"/>
    <s v="99 - MULTIPROVINCIAL"/>
    <n v="44082218"/>
    <n v="772227.75"/>
  </r>
  <r>
    <s v="2025"/>
    <x v="0"/>
    <x v="0"/>
    <x v="0"/>
    <x v="0"/>
    <x v="2"/>
    <x v="6"/>
    <x v="83"/>
    <x v="0"/>
    <x v="12"/>
    <x v="36"/>
    <x v="0"/>
    <x v="2"/>
    <x v="0"/>
    <x v="0"/>
    <s v="20 - FONDOS CON DESTINO ESPECÍFICO"/>
    <s v="(blank)"/>
    <s v="99 - MULTIPROVINCIAL"/>
    <n v="0"/>
    <n v="88458.02"/>
  </r>
  <r>
    <s v="2025"/>
    <x v="0"/>
    <x v="0"/>
    <x v="0"/>
    <x v="0"/>
    <x v="2"/>
    <x v="6"/>
    <x v="83"/>
    <x v="0"/>
    <x v="12"/>
    <x v="36"/>
    <x v="0"/>
    <x v="3"/>
    <x v="0"/>
    <x v="0"/>
    <s v="20 - FONDOS CON DESTINO ESPECÍFICO"/>
    <s v="(blank)"/>
    <s v="99 - MULTIPROVINCIAL"/>
    <n v="10000000"/>
    <n v="0"/>
  </r>
  <r>
    <s v="2025"/>
    <x v="0"/>
    <x v="0"/>
    <x v="0"/>
    <x v="0"/>
    <x v="2"/>
    <x v="6"/>
    <x v="83"/>
    <x v="0"/>
    <x v="12"/>
    <x v="36"/>
    <x v="0"/>
    <x v="4"/>
    <x v="0"/>
    <x v="0"/>
    <s v="10 - FONDO GENERAL"/>
    <s v="(blank)"/>
    <s v="99 - MULTIPROVINCIAL"/>
    <n v="61446342"/>
    <n v="17548393.539999999"/>
  </r>
  <r>
    <s v="2025"/>
    <x v="0"/>
    <x v="0"/>
    <x v="0"/>
    <x v="0"/>
    <x v="2"/>
    <x v="6"/>
    <x v="83"/>
    <x v="0"/>
    <x v="12"/>
    <x v="36"/>
    <x v="0"/>
    <x v="4"/>
    <x v="0"/>
    <x v="0"/>
    <s v="20 - FONDOS CON DESTINO ESPECÍFICO"/>
    <s v="(blank)"/>
    <s v="99 - MULTIPROVINCIAL"/>
    <n v="2568720"/>
    <n v="587594.69999999995"/>
  </r>
  <r>
    <s v="2025"/>
    <x v="0"/>
    <x v="0"/>
    <x v="0"/>
    <x v="0"/>
    <x v="2"/>
    <x v="6"/>
    <x v="83"/>
    <x v="0"/>
    <x v="12"/>
    <x v="36"/>
    <x v="1"/>
    <x v="5"/>
    <x v="0"/>
    <x v="0"/>
    <s v="10 - FONDO GENERAL"/>
    <s v="(blank)"/>
    <s v="99 - MULTIPROVINCIAL"/>
    <n v="22954349"/>
    <n v="6938088.5"/>
  </r>
  <r>
    <s v="2025"/>
    <x v="0"/>
    <x v="0"/>
    <x v="0"/>
    <x v="0"/>
    <x v="2"/>
    <x v="6"/>
    <x v="83"/>
    <x v="0"/>
    <x v="12"/>
    <x v="36"/>
    <x v="1"/>
    <x v="5"/>
    <x v="0"/>
    <x v="0"/>
    <s v="20 - FONDOS CON DESTINO ESPECÍFICO"/>
    <s v="(blank)"/>
    <s v="99 - MULTIPROVINCIAL"/>
    <n v="65810000"/>
    <n v="5159237.5399999991"/>
  </r>
  <r>
    <s v="2025"/>
    <x v="0"/>
    <x v="0"/>
    <x v="0"/>
    <x v="0"/>
    <x v="2"/>
    <x v="6"/>
    <x v="83"/>
    <x v="0"/>
    <x v="12"/>
    <x v="36"/>
    <x v="1"/>
    <x v="6"/>
    <x v="0"/>
    <x v="0"/>
    <s v="10 - FONDO GENERAL"/>
    <s v="(blank)"/>
    <s v="99 - MULTIPROVINCIAL"/>
    <n v="867280000"/>
    <n v="237662346.24000001"/>
  </r>
  <r>
    <s v="2025"/>
    <x v="0"/>
    <x v="0"/>
    <x v="0"/>
    <x v="0"/>
    <x v="2"/>
    <x v="6"/>
    <x v="83"/>
    <x v="0"/>
    <x v="12"/>
    <x v="36"/>
    <x v="1"/>
    <x v="6"/>
    <x v="0"/>
    <x v="0"/>
    <s v="20 - FONDOS CON DESTINO ESPECÍFICO"/>
    <s v="(blank)"/>
    <s v="99 - MULTIPROVINCIAL"/>
    <n v="25800000"/>
    <n v="2084460.01"/>
  </r>
  <r>
    <s v="2025"/>
    <x v="0"/>
    <x v="0"/>
    <x v="0"/>
    <x v="0"/>
    <x v="2"/>
    <x v="6"/>
    <x v="83"/>
    <x v="0"/>
    <x v="12"/>
    <x v="36"/>
    <x v="1"/>
    <x v="7"/>
    <x v="0"/>
    <x v="0"/>
    <s v="20 - FONDOS CON DESTINO ESPECÍFICO"/>
    <s v="(blank)"/>
    <s v="99 - MULTIPROVINCIAL"/>
    <n v="40200000"/>
    <n v="2000066.5999999999"/>
  </r>
  <r>
    <s v="2025"/>
    <x v="0"/>
    <x v="0"/>
    <x v="0"/>
    <x v="0"/>
    <x v="2"/>
    <x v="6"/>
    <x v="83"/>
    <x v="0"/>
    <x v="12"/>
    <x v="36"/>
    <x v="1"/>
    <x v="8"/>
    <x v="0"/>
    <x v="0"/>
    <s v="20 - FONDOS CON DESTINO ESPECÍFICO"/>
    <s v="(blank)"/>
    <s v="99 - MULTIPROVINCIAL"/>
    <n v="1200000"/>
    <n v="0"/>
  </r>
  <r>
    <s v="2025"/>
    <x v="0"/>
    <x v="0"/>
    <x v="0"/>
    <x v="0"/>
    <x v="2"/>
    <x v="6"/>
    <x v="83"/>
    <x v="0"/>
    <x v="12"/>
    <x v="36"/>
    <x v="1"/>
    <x v="9"/>
    <x v="0"/>
    <x v="0"/>
    <s v="20 - FONDOS CON DESTINO ESPECÍFICO"/>
    <s v="(blank)"/>
    <s v="99 - MULTIPROVINCIAL"/>
    <n v="160450000"/>
    <n v="2526558.87"/>
  </r>
  <r>
    <s v="2025"/>
    <x v="0"/>
    <x v="0"/>
    <x v="0"/>
    <x v="0"/>
    <x v="2"/>
    <x v="6"/>
    <x v="83"/>
    <x v="0"/>
    <x v="12"/>
    <x v="36"/>
    <x v="1"/>
    <x v="10"/>
    <x v="0"/>
    <x v="0"/>
    <s v="20 - FONDOS CON DESTINO ESPECÍFICO"/>
    <s v="(blank)"/>
    <s v="99 - MULTIPROVINCIAL"/>
    <n v="34000000"/>
    <n v="5954951.7999999989"/>
  </r>
  <r>
    <s v="2025"/>
    <x v="0"/>
    <x v="0"/>
    <x v="0"/>
    <x v="0"/>
    <x v="2"/>
    <x v="6"/>
    <x v="83"/>
    <x v="0"/>
    <x v="12"/>
    <x v="36"/>
    <x v="1"/>
    <x v="11"/>
    <x v="0"/>
    <x v="0"/>
    <s v="20 - FONDOS CON DESTINO ESPECÍFICO"/>
    <s v="(blank)"/>
    <s v="99 - MULTIPROVINCIAL"/>
    <n v="23050000"/>
    <n v="2203169.8999999994"/>
  </r>
  <r>
    <s v="2025"/>
    <x v="0"/>
    <x v="0"/>
    <x v="0"/>
    <x v="0"/>
    <x v="2"/>
    <x v="6"/>
    <x v="83"/>
    <x v="0"/>
    <x v="12"/>
    <x v="36"/>
    <x v="1"/>
    <x v="12"/>
    <x v="0"/>
    <x v="0"/>
    <s v="10 - FONDO GENERAL"/>
    <s v="(blank)"/>
    <s v="99 - MULTIPROVINCIAL"/>
    <n v="11957695"/>
    <n v="1320000"/>
  </r>
  <r>
    <s v="2025"/>
    <x v="0"/>
    <x v="0"/>
    <x v="0"/>
    <x v="0"/>
    <x v="2"/>
    <x v="6"/>
    <x v="83"/>
    <x v="0"/>
    <x v="12"/>
    <x v="36"/>
    <x v="1"/>
    <x v="12"/>
    <x v="0"/>
    <x v="0"/>
    <s v="20 - FONDOS CON DESTINO ESPECÍFICO"/>
    <s v="(blank)"/>
    <s v="99 - MULTIPROVINCIAL"/>
    <n v="43060000"/>
    <n v="5387324.7300000014"/>
  </r>
  <r>
    <s v="2025"/>
    <x v="0"/>
    <x v="0"/>
    <x v="0"/>
    <x v="0"/>
    <x v="2"/>
    <x v="6"/>
    <x v="83"/>
    <x v="0"/>
    <x v="12"/>
    <x v="36"/>
    <x v="1"/>
    <x v="13"/>
    <x v="0"/>
    <x v="0"/>
    <s v="20 - FONDOS CON DESTINO ESPECÍFICO"/>
    <s v="(blank)"/>
    <s v="99 - MULTIPROVINCIAL"/>
    <n v="80200000"/>
    <n v="2205036.9299999997"/>
  </r>
  <r>
    <s v="2025"/>
    <x v="0"/>
    <x v="0"/>
    <x v="0"/>
    <x v="0"/>
    <x v="2"/>
    <x v="6"/>
    <x v="83"/>
    <x v="0"/>
    <x v="12"/>
    <x v="36"/>
    <x v="2"/>
    <x v="14"/>
    <x v="0"/>
    <x v="0"/>
    <s v="20 - FONDOS CON DESTINO ESPECÍFICO"/>
    <s v="(blank)"/>
    <s v="99 - MULTIPROVINCIAL"/>
    <n v="12300020"/>
    <n v="39715"/>
  </r>
  <r>
    <s v="2025"/>
    <x v="0"/>
    <x v="0"/>
    <x v="0"/>
    <x v="0"/>
    <x v="2"/>
    <x v="6"/>
    <x v="83"/>
    <x v="0"/>
    <x v="12"/>
    <x v="36"/>
    <x v="2"/>
    <x v="15"/>
    <x v="0"/>
    <x v="0"/>
    <s v="20 - FONDOS CON DESTINO ESPECÍFICO"/>
    <s v="(blank)"/>
    <s v="99 - MULTIPROVINCIAL"/>
    <n v="11020000"/>
    <n v="596608"/>
  </r>
  <r>
    <s v="2025"/>
    <x v="0"/>
    <x v="0"/>
    <x v="0"/>
    <x v="0"/>
    <x v="2"/>
    <x v="6"/>
    <x v="83"/>
    <x v="0"/>
    <x v="12"/>
    <x v="36"/>
    <x v="2"/>
    <x v="16"/>
    <x v="0"/>
    <x v="0"/>
    <s v="10 - FONDO GENERAL"/>
    <s v="(blank)"/>
    <s v="99 - MULTIPROVINCIAL"/>
    <n v="10000"/>
    <n v="0"/>
  </r>
  <r>
    <s v="2025"/>
    <x v="0"/>
    <x v="0"/>
    <x v="0"/>
    <x v="0"/>
    <x v="2"/>
    <x v="6"/>
    <x v="83"/>
    <x v="0"/>
    <x v="12"/>
    <x v="36"/>
    <x v="2"/>
    <x v="16"/>
    <x v="0"/>
    <x v="0"/>
    <s v="20 - FONDOS CON DESTINO ESPECÍFICO"/>
    <s v="(blank)"/>
    <s v="99 - MULTIPROVINCIAL"/>
    <n v="6320000"/>
    <n v="0"/>
  </r>
  <r>
    <s v="2025"/>
    <x v="0"/>
    <x v="0"/>
    <x v="0"/>
    <x v="0"/>
    <x v="2"/>
    <x v="6"/>
    <x v="83"/>
    <x v="0"/>
    <x v="12"/>
    <x v="36"/>
    <x v="2"/>
    <x v="17"/>
    <x v="0"/>
    <x v="0"/>
    <s v="20 - FONDOS CON DESTINO ESPECÍFICO"/>
    <s v="(blank)"/>
    <s v="99 - MULTIPROVINCIAL"/>
    <n v="500000"/>
    <n v="0"/>
  </r>
  <r>
    <s v="2025"/>
    <x v="0"/>
    <x v="0"/>
    <x v="0"/>
    <x v="0"/>
    <x v="2"/>
    <x v="6"/>
    <x v="83"/>
    <x v="0"/>
    <x v="12"/>
    <x v="36"/>
    <x v="2"/>
    <x v="18"/>
    <x v="0"/>
    <x v="0"/>
    <s v="20 - FONDOS CON DESTINO ESPECÍFICO"/>
    <s v="(blank)"/>
    <s v="99 - MULTIPROVINCIAL"/>
    <n v="565000"/>
    <n v="277348.66000000003"/>
  </r>
  <r>
    <s v="2025"/>
    <x v="0"/>
    <x v="0"/>
    <x v="0"/>
    <x v="0"/>
    <x v="2"/>
    <x v="6"/>
    <x v="83"/>
    <x v="0"/>
    <x v="12"/>
    <x v="36"/>
    <x v="2"/>
    <x v="19"/>
    <x v="0"/>
    <x v="0"/>
    <s v="20 - FONDOS CON DESTINO ESPECÍFICO"/>
    <s v="(blank)"/>
    <s v="99 - MULTIPROVINCIAL"/>
    <n v="540000"/>
    <n v="0"/>
  </r>
  <r>
    <s v="2025"/>
    <x v="0"/>
    <x v="0"/>
    <x v="0"/>
    <x v="0"/>
    <x v="2"/>
    <x v="6"/>
    <x v="83"/>
    <x v="0"/>
    <x v="12"/>
    <x v="36"/>
    <x v="2"/>
    <x v="20"/>
    <x v="0"/>
    <x v="0"/>
    <s v="10 - FONDO GENERAL"/>
    <s v="(blank)"/>
    <s v="99 - MULTIPROVINCIAL"/>
    <n v="12000000"/>
    <n v="2850000"/>
  </r>
  <r>
    <s v="2025"/>
    <x v="0"/>
    <x v="0"/>
    <x v="0"/>
    <x v="0"/>
    <x v="2"/>
    <x v="6"/>
    <x v="83"/>
    <x v="0"/>
    <x v="12"/>
    <x v="36"/>
    <x v="2"/>
    <x v="20"/>
    <x v="0"/>
    <x v="0"/>
    <s v="20 - FONDOS CON DESTINO ESPECÍFICO"/>
    <s v="(blank)"/>
    <s v="99 - MULTIPROVINCIAL"/>
    <n v="2655000"/>
    <n v="146200"/>
  </r>
  <r>
    <s v="2025"/>
    <x v="0"/>
    <x v="0"/>
    <x v="0"/>
    <x v="0"/>
    <x v="2"/>
    <x v="6"/>
    <x v="83"/>
    <x v="0"/>
    <x v="12"/>
    <x v="36"/>
    <x v="2"/>
    <x v="21"/>
    <x v="0"/>
    <x v="0"/>
    <s v="20 - FONDOS CON DESTINO ESPECÍFICO"/>
    <s v="(blank)"/>
    <s v="99 - MULTIPROVINCIAL"/>
    <n v="47975036"/>
    <n v="5296323.2700000005"/>
  </r>
  <r>
    <s v="2025"/>
    <x v="0"/>
    <x v="0"/>
    <x v="0"/>
    <x v="0"/>
    <x v="2"/>
    <x v="6"/>
    <x v="84"/>
    <x v="1"/>
    <x v="9"/>
    <x v="24"/>
    <x v="0"/>
    <x v="0"/>
    <x v="0"/>
    <x v="0"/>
    <s v="10 - FONDO GENERAL"/>
    <s v="(blank)"/>
    <s v="01 - DISTRITO NACIONAL"/>
    <n v="99976667"/>
    <n v="20728362.489999998"/>
  </r>
  <r>
    <s v="2025"/>
    <x v="0"/>
    <x v="0"/>
    <x v="0"/>
    <x v="0"/>
    <x v="2"/>
    <x v="6"/>
    <x v="84"/>
    <x v="1"/>
    <x v="9"/>
    <x v="24"/>
    <x v="0"/>
    <x v="1"/>
    <x v="0"/>
    <x v="0"/>
    <s v="10 - FONDO GENERAL"/>
    <s v="(blank)"/>
    <s v="01 - DISTRITO NACIONAL"/>
    <n v="16290700"/>
    <n v="300000"/>
  </r>
  <r>
    <s v="2025"/>
    <x v="0"/>
    <x v="0"/>
    <x v="0"/>
    <x v="0"/>
    <x v="2"/>
    <x v="6"/>
    <x v="84"/>
    <x v="1"/>
    <x v="9"/>
    <x v="24"/>
    <x v="0"/>
    <x v="2"/>
    <x v="0"/>
    <x v="0"/>
    <s v="10 - FONDO GENERAL"/>
    <s v="(blank)"/>
    <s v="01 - DISTRITO NACIONAL"/>
    <n v="450000"/>
    <n v="117829.22"/>
  </r>
  <r>
    <s v="2025"/>
    <x v="0"/>
    <x v="0"/>
    <x v="0"/>
    <x v="0"/>
    <x v="2"/>
    <x v="6"/>
    <x v="84"/>
    <x v="1"/>
    <x v="9"/>
    <x v="24"/>
    <x v="0"/>
    <x v="3"/>
    <x v="0"/>
    <x v="0"/>
    <s v="10 - FONDO GENERAL"/>
    <s v="(blank)"/>
    <s v="01 - DISTRITO NACIONAL"/>
    <n v="600000"/>
    <n v="0"/>
  </r>
  <r>
    <s v="2025"/>
    <x v="0"/>
    <x v="0"/>
    <x v="0"/>
    <x v="0"/>
    <x v="2"/>
    <x v="6"/>
    <x v="84"/>
    <x v="1"/>
    <x v="9"/>
    <x v="24"/>
    <x v="0"/>
    <x v="4"/>
    <x v="0"/>
    <x v="0"/>
    <s v="10 - FONDO GENERAL"/>
    <s v="(blank)"/>
    <s v="01 - DISTRITO NACIONAL"/>
    <n v="13694361"/>
    <n v="3115541.6900000004"/>
  </r>
  <r>
    <s v="2025"/>
    <x v="0"/>
    <x v="0"/>
    <x v="0"/>
    <x v="0"/>
    <x v="2"/>
    <x v="6"/>
    <x v="84"/>
    <x v="1"/>
    <x v="9"/>
    <x v="24"/>
    <x v="1"/>
    <x v="5"/>
    <x v="0"/>
    <x v="0"/>
    <s v="10 - FONDO GENERAL"/>
    <s v="(blank)"/>
    <s v="01 - DISTRITO NACIONAL"/>
    <n v="6690000"/>
    <n v="1614347.97"/>
  </r>
  <r>
    <s v="2025"/>
    <x v="0"/>
    <x v="0"/>
    <x v="0"/>
    <x v="0"/>
    <x v="2"/>
    <x v="6"/>
    <x v="84"/>
    <x v="1"/>
    <x v="9"/>
    <x v="24"/>
    <x v="1"/>
    <x v="6"/>
    <x v="0"/>
    <x v="0"/>
    <s v="10 - FONDO GENERAL"/>
    <s v="(blank)"/>
    <s v="01 - DISTRITO NACIONAL"/>
    <n v="1200760"/>
    <n v="0"/>
  </r>
  <r>
    <s v="2025"/>
    <x v="0"/>
    <x v="0"/>
    <x v="0"/>
    <x v="0"/>
    <x v="2"/>
    <x v="6"/>
    <x v="84"/>
    <x v="1"/>
    <x v="9"/>
    <x v="24"/>
    <x v="1"/>
    <x v="7"/>
    <x v="0"/>
    <x v="0"/>
    <s v="10 - FONDO GENERAL"/>
    <s v="(blank)"/>
    <s v="01 - DISTRITO NACIONAL"/>
    <n v="400000"/>
    <n v="0"/>
  </r>
  <r>
    <s v="2025"/>
    <x v="0"/>
    <x v="0"/>
    <x v="0"/>
    <x v="0"/>
    <x v="2"/>
    <x v="6"/>
    <x v="84"/>
    <x v="1"/>
    <x v="9"/>
    <x v="24"/>
    <x v="1"/>
    <x v="8"/>
    <x v="0"/>
    <x v="0"/>
    <s v="10 - FONDO GENERAL"/>
    <s v="(blank)"/>
    <s v="01 - DISTRITO NACIONAL"/>
    <n v="223071"/>
    <n v="0"/>
  </r>
  <r>
    <s v="2025"/>
    <x v="0"/>
    <x v="0"/>
    <x v="0"/>
    <x v="0"/>
    <x v="2"/>
    <x v="6"/>
    <x v="84"/>
    <x v="1"/>
    <x v="9"/>
    <x v="24"/>
    <x v="1"/>
    <x v="9"/>
    <x v="0"/>
    <x v="0"/>
    <s v="10 - FONDO GENERAL"/>
    <s v="(blank)"/>
    <s v="01 - DISTRITO NACIONAL"/>
    <n v="2844777"/>
    <n v="0"/>
  </r>
  <r>
    <s v="2025"/>
    <x v="0"/>
    <x v="0"/>
    <x v="0"/>
    <x v="0"/>
    <x v="2"/>
    <x v="6"/>
    <x v="84"/>
    <x v="1"/>
    <x v="9"/>
    <x v="24"/>
    <x v="1"/>
    <x v="10"/>
    <x v="0"/>
    <x v="0"/>
    <s v="10 - FONDO GENERAL"/>
    <s v="(blank)"/>
    <s v="01 - DISTRITO NACIONAL"/>
    <n v="500000"/>
    <n v="0"/>
  </r>
  <r>
    <s v="2025"/>
    <x v="0"/>
    <x v="0"/>
    <x v="0"/>
    <x v="0"/>
    <x v="2"/>
    <x v="6"/>
    <x v="84"/>
    <x v="1"/>
    <x v="9"/>
    <x v="24"/>
    <x v="1"/>
    <x v="11"/>
    <x v="0"/>
    <x v="0"/>
    <s v="10 - FONDO GENERAL"/>
    <s v="(blank)"/>
    <s v="01 - DISTRITO NACIONAL"/>
    <n v="1306640"/>
    <n v="78055.17"/>
  </r>
  <r>
    <s v="2025"/>
    <x v="0"/>
    <x v="0"/>
    <x v="0"/>
    <x v="0"/>
    <x v="2"/>
    <x v="6"/>
    <x v="84"/>
    <x v="1"/>
    <x v="9"/>
    <x v="24"/>
    <x v="1"/>
    <x v="12"/>
    <x v="0"/>
    <x v="0"/>
    <s v="10 - FONDO GENERAL"/>
    <s v="(blank)"/>
    <s v="01 - DISTRITO NACIONAL"/>
    <n v="9060000"/>
    <n v="878438.04"/>
  </r>
  <r>
    <s v="2025"/>
    <x v="0"/>
    <x v="0"/>
    <x v="0"/>
    <x v="0"/>
    <x v="2"/>
    <x v="6"/>
    <x v="84"/>
    <x v="1"/>
    <x v="9"/>
    <x v="24"/>
    <x v="1"/>
    <x v="13"/>
    <x v="0"/>
    <x v="0"/>
    <s v="10 - FONDO GENERAL"/>
    <s v="(blank)"/>
    <s v="01 - DISTRITO NACIONAL"/>
    <n v="1629477"/>
    <n v="77518.02"/>
  </r>
  <r>
    <s v="2025"/>
    <x v="0"/>
    <x v="0"/>
    <x v="0"/>
    <x v="0"/>
    <x v="2"/>
    <x v="6"/>
    <x v="84"/>
    <x v="1"/>
    <x v="9"/>
    <x v="24"/>
    <x v="2"/>
    <x v="14"/>
    <x v="0"/>
    <x v="0"/>
    <s v="10 - FONDO GENERAL"/>
    <s v="(blank)"/>
    <s v="01 - DISTRITO NACIONAL"/>
    <n v="621000"/>
    <n v="15600"/>
  </r>
  <r>
    <s v="2025"/>
    <x v="0"/>
    <x v="0"/>
    <x v="0"/>
    <x v="0"/>
    <x v="2"/>
    <x v="6"/>
    <x v="84"/>
    <x v="1"/>
    <x v="9"/>
    <x v="24"/>
    <x v="2"/>
    <x v="15"/>
    <x v="0"/>
    <x v="0"/>
    <s v="10 - FONDO GENERAL"/>
    <s v="(blank)"/>
    <s v="01 - DISTRITO NACIONAL"/>
    <n v="450000"/>
    <n v="0"/>
  </r>
  <r>
    <s v="2025"/>
    <x v="0"/>
    <x v="0"/>
    <x v="0"/>
    <x v="0"/>
    <x v="2"/>
    <x v="6"/>
    <x v="84"/>
    <x v="1"/>
    <x v="9"/>
    <x v="24"/>
    <x v="2"/>
    <x v="16"/>
    <x v="0"/>
    <x v="0"/>
    <s v="10 - FONDO GENERAL"/>
    <s v="(blank)"/>
    <s v="01 - DISTRITO NACIONAL"/>
    <n v="975000"/>
    <n v="43868"/>
  </r>
  <r>
    <s v="2025"/>
    <x v="0"/>
    <x v="0"/>
    <x v="0"/>
    <x v="0"/>
    <x v="2"/>
    <x v="6"/>
    <x v="84"/>
    <x v="1"/>
    <x v="9"/>
    <x v="24"/>
    <x v="2"/>
    <x v="17"/>
    <x v="0"/>
    <x v="0"/>
    <s v="10 - FONDO GENERAL"/>
    <s v="(blank)"/>
    <s v="01 - DISTRITO NACIONAL"/>
    <n v="20000"/>
    <n v="0"/>
  </r>
  <r>
    <s v="2025"/>
    <x v="0"/>
    <x v="0"/>
    <x v="0"/>
    <x v="0"/>
    <x v="2"/>
    <x v="6"/>
    <x v="84"/>
    <x v="1"/>
    <x v="9"/>
    <x v="24"/>
    <x v="2"/>
    <x v="18"/>
    <x v="0"/>
    <x v="0"/>
    <s v="10 - FONDO GENERAL"/>
    <s v="(blank)"/>
    <s v="01 - DISTRITO NACIONAL"/>
    <n v="210477"/>
    <n v="0"/>
  </r>
  <r>
    <s v="2025"/>
    <x v="0"/>
    <x v="0"/>
    <x v="0"/>
    <x v="0"/>
    <x v="2"/>
    <x v="6"/>
    <x v="84"/>
    <x v="1"/>
    <x v="9"/>
    <x v="24"/>
    <x v="2"/>
    <x v="19"/>
    <x v="0"/>
    <x v="0"/>
    <s v="10 - FONDO GENERAL"/>
    <s v="(blank)"/>
    <s v="01 - DISTRITO NACIONAL"/>
    <n v="271506"/>
    <n v="0"/>
  </r>
  <r>
    <s v="2025"/>
    <x v="0"/>
    <x v="0"/>
    <x v="0"/>
    <x v="0"/>
    <x v="2"/>
    <x v="6"/>
    <x v="84"/>
    <x v="1"/>
    <x v="9"/>
    <x v="24"/>
    <x v="2"/>
    <x v="20"/>
    <x v="0"/>
    <x v="0"/>
    <s v="10 - FONDO GENERAL"/>
    <s v="(blank)"/>
    <s v="01 - DISTRITO NACIONAL"/>
    <n v="8931000"/>
    <n v="0"/>
  </r>
  <r>
    <s v="2025"/>
    <x v="0"/>
    <x v="0"/>
    <x v="0"/>
    <x v="0"/>
    <x v="2"/>
    <x v="6"/>
    <x v="84"/>
    <x v="1"/>
    <x v="9"/>
    <x v="24"/>
    <x v="2"/>
    <x v="21"/>
    <x v="0"/>
    <x v="0"/>
    <s v="10 - FONDO GENERAL"/>
    <s v="(blank)"/>
    <s v="01 - DISTRITO NACIONAL"/>
    <n v="2895154"/>
    <n v="35148.660000000003"/>
  </r>
  <r>
    <s v="2025"/>
    <x v="0"/>
    <x v="0"/>
    <x v="0"/>
    <x v="0"/>
    <x v="2"/>
    <x v="6"/>
    <x v="85"/>
    <x v="0"/>
    <x v="12"/>
    <x v="36"/>
    <x v="0"/>
    <x v="0"/>
    <x v="0"/>
    <x v="0"/>
    <s v="10 - FONDO GENERAL"/>
    <s v="(blank)"/>
    <s v="99 - MULTIPROVINCIAL"/>
    <n v="30782400"/>
    <n v="6947400"/>
  </r>
  <r>
    <s v="2025"/>
    <x v="0"/>
    <x v="0"/>
    <x v="0"/>
    <x v="0"/>
    <x v="2"/>
    <x v="6"/>
    <x v="85"/>
    <x v="0"/>
    <x v="12"/>
    <x v="36"/>
    <x v="0"/>
    <x v="1"/>
    <x v="0"/>
    <x v="0"/>
    <s v="10 - FONDO GENERAL"/>
    <s v="(blank)"/>
    <s v="99 - MULTIPROVINCIAL"/>
    <n v="6384800"/>
    <n v="981000"/>
  </r>
  <r>
    <s v="2025"/>
    <x v="0"/>
    <x v="0"/>
    <x v="0"/>
    <x v="0"/>
    <x v="2"/>
    <x v="6"/>
    <x v="85"/>
    <x v="0"/>
    <x v="12"/>
    <x v="36"/>
    <x v="0"/>
    <x v="3"/>
    <x v="0"/>
    <x v="0"/>
    <s v="10 - FONDO GENERAL"/>
    <s v="(blank)"/>
    <s v="99 - MULTIPROVINCIAL"/>
    <n v="410000"/>
    <n v="0"/>
  </r>
  <r>
    <s v="2025"/>
    <x v="0"/>
    <x v="0"/>
    <x v="0"/>
    <x v="0"/>
    <x v="2"/>
    <x v="6"/>
    <x v="85"/>
    <x v="0"/>
    <x v="12"/>
    <x v="36"/>
    <x v="0"/>
    <x v="4"/>
    <x v="0"/>
    <x v="0"/>
    <s v="10 - FONDO GENERAL"/>
    <s v="(blank)"/>
    <s v="99 - MULTIPROVINCIAL"/>
    <n v="4203048"/>
    <n v="1034612.3399999999"/>
  </r>
  <r>
    <s v="2025"/>
    <x v="0"/>
    <x v="0"/>
    <x v="0"/>
    <x v="0"/>
    <x v="2"/>
    <x v="6"/>
    <x v="85"/>
    <x v="0"/>
    <x v="12"/>
    <x v="36"/>
    <x v="1"/>
    <x v="5"/>
    <x v="0"/>
    <x v="0"/>
    <s v="10 - FONDO GENERAL"/>
    <s v="(blank)"/>
    <s v="99 - MULTIPROVINCIAL"/>
    <n v="1200000"/>
    <n v="385793.32"/>
  </r>
  <r>
    <s v="2025"/>
    <x v="0"/>
    <x v="0"/>
    <x v="0"/>
    <x v="0"/>
    <x v="2"/>
    <x v="6"/>
    <x v="85"/>
    <x v="0"/>
    <x v="12"/>
    <x v="36"/>
    <x v="1"/>
    <x v="6"/>
    <x v="0"/>
    <x v="0"/>
    <s v="10 - FONDO GENERAL"/>
    <s v="(blank)"/>
    <s v="99 - MULTIPROVINCIAL"/>
    <n v="110000"/>
    <n v="0"/>
  </r>
  <r>
    <s v="2025"/>
    <x v="0"/>
    <x v="0"/>
    <x v="0"/>
    <x v="0"/>
    <x v="2"/>
    <x v="6"/>
    <x v="85"/>
    <x v="0"/>
    <x v="12"/>
    <x v="36"/>
    <x v="1"/>
    <x v="7"/>
    <x v="0"/>
    <x v="0"/>
    <s v="10 - FONDO GENERAL"/>
    <s v="(blank)"/>
    <s v="99 - MULTIPROVINCIAL"/>
    <n v="1800000"/>
    <n v="142650"/>
  </r>
  <r>
    <s v="2025"/>
    <x v="0"/>
    <x v="0"/>
    <x v="0"/>
    <x v="0"/>
    <x v="2"/>
    <x v="6"/>
    <x v="85"/>
    <x v="0"/>
    <x v="12"/>
    <x v="36"/>
    <x v="1"/>
    <x v="9"/>
    <x v="0"/>
    <x v="0"/>
    <s v="10 - FONDO GENERAL"/>
    <s v="(blank)"/>
    <s v="99 - MULTIPROVINCIAL"/>
    <n v="300000"/>
    <n v="174168"/>
  </r>
  <r>
    <s v="2025"/>
    <x v="0"/>
    <x v="0"/>
    <x v="0"/>
    <x v="0"/>
    <x v="2"/>
    <x v="6"/>
    <x v="85"/>
    <x v="0"/>
    <x v="12"/>
    <x v="36"/>
    <x v="1"/>
    <x v="10"/>
    <x v="0"/>
    <x v="0"/>
    <s v="10 - FONDO GENERAL"/>
    <s v="(blank)"/>
    <s v="99 - MULTIPROVINCIAL"/>
    <n v="120000"/>
    <n v="0"/>
  </r>
  <r>
    <s v="2025"/>
    <x v="0"/>
    <x v="0"/>
    <x v="0"/>
    <x v="0"/>
    <x v="2"/>
    <x v="6"/>
    <x v="85"/>
    <x v="0"/>
    <x v="12"/>
    <x v="36"/>
    <x v="1"/>
    <x v="11"/>
    <x v="0"/>
    <x v="0"/>
    <s v="10 - FONDO GENERAL"/>
    <s v="(blank)"/>
    <s v="99 - MULTIPROVINCIAL"/>
    <n v="265000"/>
    <n v="0"/>
  </r>
  <r>
    <s v="2025"/>
    <x v="0"/>
    <x v="0"/>
    <x v="0"/>
    <x v="0"/>
    <x v="2"/>
    <x v="6"/>
    <x v="85"/>
    <x v="0"/>
    <x v="12"/>
    <x v="36"/>
    <x v="1"/>
    <x v="12"/>
    <x v="0"/>
    <x v="0"/>
    <s v="10 - FONDO GENERAL"/>
    <s v="(blank)"/>
    <s v="99 - MULTIPROVINCIAL"/>
    <n v="255000"/>
    <n v="0"/>
  </r>
  <r>
    <s v="2025"/>
    <x v="0"/>
    <x v="0"/>
    <x v="0"/>
    <x v="0"/>
    <x v="2"/>
    <x v="6"/>
    <x v="85"/>
    <x v="0"/>
    <x v="12"/>
    <x v="36"/>
    <x v="1"/>
    <x v="13"/>
    <x v="0"/>
    <x v="0"/>
    <s v="10 - FONDO GENERAL"/>
    <s v="(blank)"/>
    <s v="99 - MULTIPROVINCIAL"/>
    <n v="300000"/>
    <n v="0"/>
  </r>
  <r>
    <s v="2025"/>
    <x v="0"/>
    <x v="0"/>
    <x v="0"/>
    <x v="0"/>
    <x v="2"/>
    <x v="6"/>
    <x v="85"/>
    <x v="0"/>
    <x v="12"/>
    <x v="36"/>
    <x v="2"/>
    <x v="14"/>
    <x v="0"/>
    <x v="0"/>
    <s v="10 - FONDO GENERAL"/>
    <s v="(blank)"/>
    <s v="99 - MULTIPROVINCIAL"/>
    <n v="570000"/>
    <n v="0"/>
  </r>
  <r>
    <s v="2025"/>
    <x v="0"/>
    <x v="0"/>
    <x v="0"/>
    <x v="0"/>
    <x v="2"/>
    <x v="6"/>
    <x v="85"/>
    <x v="0"/>
    <x v="12"/>
    <x v="36"/>
    <x v="2"/>
    <x v="15"/>
    <x v="0"/>
    <x v="0"/>
    <s v="10 - FONDO GENERAL"/>
    <s v="(blank)"/>
    <s v="99 - MULTIPROVINCIAL"/>
    <n v="410000"/>
    <n v="0"/>
  </r>
  <r>
    <s v="2025"/>
    <x v="0"/>
    <x v="0"/>
    <x v="0"/>
    <x v="0"/>
    <x v="2"/>
    <x v="6"/>
    <x v="85"/>
    <x v="0"/>
    <x v="12"/>
    <x v="36"/>
    <x v="2"/>
    <x v="16"/>
    <x v="0"/>
    <x v="0"/>
    <s v="10 - FONDO GENERAL"/>
    <s v="(blank)"/>
    <s v="99 - MULTIPROVINCIAL"/>
    <n v="400000"/>
    <n v="0"/>
  </r>
  <r>
    <s v="2025"/>
    <x v="0"/>
    <x v="0"/>
    <x v="0"/>
    <x v="0"/>
    <x v="2"/>
    <x v="6"/>
    <x v="85"/>
    <x v="0"/>
    <x v="12"/>
    <x v="36"/>
    <x v="2"/>
    <x v="18"/>
    <x v="0"/>
    <x v="0"/>
    <s v="10 - FONDO GENERAL"/>
    <s v="(blank)"/>
    <s v="99 - MULTIPROVINCIAL"/>
    <n v="75000"/>
    <n v="0"/>
  </r>
  <r>
    <s v="2025"/>
    <x v="0"/>
    <x v="0"/>
    <x v="0"/>
    <x v="0"/>
    <x v="2"/>
    <x v="6"/>
    <x v="85"/>
    <x v="0"/>
    <x v="12"/>
    <x v="36"/>
    <x v="2"/>
    <x v="20"/>
    <x v="0"/>
    <x v="0"/>
    <s v="10 - FONDO GENERAL"/>
    <s v="(blank)"/>
    <s v="99 - MULTIPROVINCIAL"/>
    <n v="4806000"/>
    <n v="1116000"/>
  </r>
  <r>
    <s v="2025"/>
    <x v="0"/>
    <x v="0"/>
    <x v="0"/>
    <x v="0"/>
    <x v="2"/>
    <x v="6"/>
    <x v="85"/>
    <x v="0"/>
    <x v="12"/>
    <x v="36"/>
    <x v="2"/>
    <x v="21"/>
    <x v="0"/>
    <x v="0"/>
    <s v="10 - FONDO GENERAL"/>
    <s v="(blank)"/>
    <s v="99 - MULTIPROVINCIAL"/>
    <n v="1046211"/>
    <n v="78234"/>
  </r>
  <r>
    <s v="2025"/>
    <x v="0"/>
    <x v="0"/>
    <x v="0"/>
    <x v="0"/>
    <x v="2"/>
    <x v="6"/>
    <x v="86"/>
    <x v="0"/>
    <x v="12"/>
    <x v="36"/>
    <x v="0"/>
    <x v="0"/>
    <x v="0"/>
    <x v="0"/>
    <s v="10 - FONDO GENERAL"/>
    <s v="(blank)"/>
    <s v="01 - DISTRITO NACIONAL"/>
    <n v="21507400"/>
    <n v="3832990.77"/>
  </r>
  <r>
    <s v="2025"/>
    <x v="0"/>
    <x v="0"/>
    <x v="0"/>
    <x v="0"/>
    <x v="2"/>
    <x v="6"/>
    <x v="86"/>
    <x v="0"/>
    <x v="12"/>
    <x v="36"/>
    <x v="0"/>
    <x v="1"/>
    <x v="0"/>
    <x v="0"/>
    <s v="10 - FONDO GENERAL"/>
    <s v="(blank)"/>
    <s v="01 - DISTRITO NACIONAL"/>
    <n v="3345600"/>
    <n v="0"/>
  </r>
  <r>
    <s v="2025"/>
    <x v="0"/>
    <x v="0"/>
    <x v="0"/>
    <x v="0"/>
    <x v="2"/>
    <x v="6"/>
    <x v="86"/>
    <x v="0"/>
    <x v="12"/>
    <x v="36"/>
    <x v="0"/>
    <x v="3"/>
    <x v="0"/>
    <x v="0"/>
    <s v="10 - FONDO GENERAL"/>
    <s v="(blank)"/>
    <s v="01 - DISTRITO NACIONAL"/>
    <n v="240000"/>
    <n v="0"/>
  </r>
  <r>
    <s v="2025"/>
    <x v="0"/>
    <x v="0"/>
    <x v="0"/>
    <x v="0"/>
    <x v="2"/>
    <x v="6"/>
    <x v="86"/>
    <x v="0"/>
    <x v="12"/>
    <x v="36"/>
    <x v="0"/>
    <x v="4"/>
    <x v="0"/>
    <x v="0"/>
    <s v="10 - FONDO GENERAL"/>
    <s v="(blank)"/>
    <s v="01 - DISTRITO NACIONAL"/>
    <n v="2819469"/>
    <n v="571457.37"/>
  </r>
  <r>
    <s v="2025"/>
    <x v="0"/>
    <x v="0"/>
    <x v="0"/>
    <x v="0"/>
    <x v="2"/>
    <x v="6"/>
    <x v="86"/>
    <x v="0"/>
    <x v="12"/>
    <x v="36"/>
    <x v="1"/>
    <x v="5"/>
    <x v="0"/>
    <x v="0"/>
    <s v="10 - FONDO GENERAL"/>
    <s v="(blank)"/>
    <s v="01 - DISTRITO NACIONAL"/>
    <n v="1317519"/>
    <n v="250073.28999999995"/>
  </r>
  <r>
    <s v="2025"/>
    <x v="0"/>
    <x v="0"/>
    <x v="0"/>
    <x v="0"/>
    <x v="2"/>
    <x v="6"/>
    <x v="86"/>
    <x v="0"/>
    <x v="12"/>
    <x v="36"/>
    <x v="1"/>
    <x v="6"/>
    <x v="0"/>
    <x v="0"/>
    <s v="10 - FONDO GENERAL"/>
    <s v="(blank)"/>
    <s v="01 - DISTRITO NACIONAL"/>
    <n v="100000"/>
    <n v="6372"/>
  </r>
  <r>
    <s v="2025"/>
    <x v="0"/>
    <x v="0"/>
    <x v="0"/>
    <x v="0"/>
    <x v="2"/>
    <x v="6"/>
    <x v="86"/>
    <x v="0"/>
    <x v="12"/>
    <x v="36"/>
    <x v="1"/>
    <x v="7"/>
    <x v="0"/>
    <x v="0"/>
    <s v="10 - FONDO GENERAL"/>
    <s v="(blank)"/>
    <s v="01 - DISTRITO NACIONAL"/>
    <n v="1500000"/>
    <n v="0"/>
  </r>
  <r>
    <s v="2025"/>
    <x v="0"/>
    <x v="0"/>
    <x v="0"/>
    <x v="0"/>
    <x v="2"/>
    <x v="6"/>
    <x v="86"/>
    <x v="0"/>
    <x v="12"/>
    <x v="36"/>
    <x v="1"/>
    <x v="8"/>
    <x v="0"/>
    <x v="0"/>
    <s v="10 - FONDO GENERAL"/>
    <s v="(blank)"/>
    <s v="01 - DISTRITO NACIONAL"/>
    <n v="905000"/>
    <n v="0"/>
  </r>
  <r>
    <s v="2025"/>
    <x v="0"/>
    <x v="0"/>
    <x v="0"/>
    <x v="0"/>
    <x v="2"/>
    <x v="6"/>
    <x v="86"/>
    <x v="0"/>
    <x v="12"/>
    <x v="36"/>
    <x v="1"/>
    <x v="9"/>
    <x v="0"/>
    <x v="0"/>
    <s v="10 - FONDO GENERAL"/>
    <s v="(blank)"/>
    <s v="01 - DISTRITO NACIONAL"/>
    <n v="250000"/>
    <n v="0"/>
  </r>
  <r>
    <s v="2025"/>
    <x v="0"/>
    <x v="0"/>
    <x v="0"/>
    <x v="0"/>
    <x v="2"/>
    <x v="6"/>
    <x v="86"/>
    <x v="0"/>
    <x v="12"/>
    <x v="36"/>
    <x v="1"/>
    <x v="10"/>
    <x v="0"/>
    <x v="0"/>
    <s v="10 - FONDO GENERAL"/>
    <s v="(blank)"/>
    <s v="01 - DISTRITO NACIONAL"/>
    <n v="386000"/>
    <n v="37873.449999999997"/>
  </r>
  <r>
    <s v="2025"/>
    <x v="0"/>
    <x v="0"/>
    <x v="0"/>
    <x v="0"/>
    <x v="2"/>
    <x v="6"/>
    <x v="86"/>
    <x v="0"/>
    <x v="12"/>
    <x v="36"/>
    <x v="1"/>
    <x v="11"/>
    <x v="0"/>
    <x v="0"/>
    <s v="10 - FONDO GENERAL"/>
    <s v="(blank)"/>
    <s v="01 - DISTRITO NACIONAL"/>
    <n v="990000"/>
    <n v="0"/>
  </r>
  <r>
    <s v="2025"/>
    <x v="0"/>
    <x v="0"/>
    <x v="0"/>
    <x v="0"/>
    <x v="2"/>
    <x v="6"/>
    <x v="86"/>
    <x v="0"/>
    <x v="12"/>
    <x v="36"/>
    <x v="1"/>
    <x v="12"/>
    <x v="0"/>
    <x v="0"/>
    <s v="10 - FONDO GENERAL"/>
    <s v="(blank)"/>
    <s v="01 - DISTRITO NACIONAL"/>
    <n v="2475000"/>
    <n v="0"/>
  </r>
  <r>
    <s v="2025"/>
    <x v="0"/>
    <x v="0"/>
    <x v="0"/>
    <x v="0"/>
    <x v="2"/>
    <x v="6"/>
    <x v="86"/>
    <x v="0"/>
    <x v="12"/>
    <x v="36"/>
    <x v="1"/>
    <x v="13"/>
    <x v="0"/>
    <x v="0"/>
    <s v="10 - FONDO GENERAL"/>
    <s v="(blank)"/>
    <s v="01 - DISTRITO NACIONAL"/>
    <n v="1400000"/>
    <n v="74930"/>
  </r>
  <r>
    <s v="2025"/>
    <x v="0"/>
    <x v="0"/>
    <x v="0"/>
    <x v="0"/>
    <x v="2"/>
    <x v="6"/>
    <x v="86"/>
    <x v="0"/>
    <x v="12"/>
    <x v="36"/>
    <x v="2"/>
    <x v="14"/>
    <x v="0"/>
    <x v="0"/>
    <s v="10 - FONDO GENERAL"/>
    <s v="(blank)"/>
    <s v="01 - DISTRITO NACIONAL"/>
    <n v="225000"/>
    <n v="0"/>
  </r>
  <r>
    <s v="2025"/>
    <x v="0"/>
    <x v="0"/>
    <x v="0"/>
    <x v="0"/>
    <x v="2"/>
    <x v="6"/>
    <x v="86"/>
    <x v="0"/>
    <x v="12"/>
    <x v="36"/>
    <x v="2"/>
    <x v="15"/>
    <x v="0"/>
    <x v="0"/>
    <s v="10 - FONDO GENERAL"/>
    <s v="(blank)"/>
    <s v="01 - DISTRITO NACIONAL"/>
    <n v="300000"/>
    <n v="0"/>
  </r>
  <r>
    <s v="2025"/>
    <x v="0"/>
    <x v="0"/>
    <x v="0"/>
    <x v="0"/>
    <x v="2"/>
    <x v="6"/>
    <x v="86"/>
    <x v="0"/>
    <x v="12"/>
    <x v="36"/>
    <x v="2"/>
    <x v="16"/>
    <x v="0"/>
    <x v="0"/>
    <s v="10 - FONDO GENERAL"/>
    <s v="(blank)"/>
    <s v="01 - DISTRITO NACIONAL"/>
    <n v="325000"/>
    <n v="0"/>
  </r>
  <r>
    <s v="2025"/>
    <x v="0"/>
    <x v="0"/>
    <x v="0"/>
    <x v="0"/>
    <x v="2"/>
    <x v="6"/>
    <x v="86"/>
    <x v="0"/>
    <x v="12"/>
    <x v="36"/>
    <x v="2"/>
    <x v="18"/>
    <x v="0"/>
    <x v="0"/>
    <s v="10 - FONDO GENERAL"/>
    <s v="(blank)"/>
    <s v="01 - DISTRITO NACIONAL"/>
    <n v="175000"/>
    <n v="0"/>
  </r>
  <r>
    <s v="2025"/>
    <x v="0"/>
    <x v="0"/>
    <x v="0"/>
    <x v="0"/>
    <x v="2"/>
    <x v="6"/>
    <x v="86"/>
    <x v="0"/>
    <x v="12"/>
    <x v="36"/>
    <x v="2"/>
    <x v="19"/>
    <x v="0"/>
    <x v="0"/>
    <s v="10 - FONDO GENERAL"/>
    <s v="(blank)"/>
    <s v="01 - DISTRITO NACIONAL"/>
    <n v="150000"/>
    <n v="0"/>
  </r>
  <r>
    <s v="2025"/>
    <x v="0"/>
    <x v="0"/>
    <x v="0"/>
    <x v="0"/>
    <x v="2"/>
    <x v="6"/>
    <x v="86"/>
    <x v="0"/>
    <x v="12"/>
    <x v="36"/>
    <x v="2"/>
    <x v="20"/>
    <x v="0"/>
    <x v="0"/>
    <s v="10 - FONDO GENERAL"/>
    <s v="(blank)"/>
    <s v="01 - DISTRITO NACIONAL"/>
    <n v="3499000"/>
    <n v="0"/>
  </r>
  <r>
    <s v="2025"/>
    <x v="0"/>
    <x v="0"/>
    <x v="0"/>
    <x v="0"/>
    <x v="2"/>
    <x v="6"/>
    <x v="86"/>
    <x v="0"/>
    <x v="12"/>
    <x v="36"/>
    <x v="2"/>
    <x v="21"/>
    <x v="0"/>
    <x v="0"/>
    <s v="10 - FONDO GENERAL"/>
    <s v="(blank)"/>
    <s v="01 - DISTRITO NACIONAL"/>
    <n v="1475000"/>
    <n v="0"/>
  </r>
  <r>
    <s v="2025"/>
    <x v="0"/>
    <x v="0"/>
    <x v="0"/>
    <x v="0"/>
    <x v="2"/>
    <x v="7"/>
    <x v="87"/>
    <x v="0"/>
    <x v="0"/>
    <x v="2"/>
    <x v="0"/>
    <x v="0"/>
    <x v="0"/>
    <x v="0"/>
    <s v="10 - FONDO GENERAL"/>
    <s v="(blank)"/>
    <s v="99 - MULTIPROVINCIAL"/>
    <n v="866096153"/>
    <n v="207838137.19999999"/>
  </r>
  <r>
    <s v="2025"/>
    <x v="0"/>
    <x v="0"/>
    <x v="0"/>
    <x v="0"/>
    <x v="2"/>
    <x v="7"/>
    <x v="87"/>
    <x v="0"/>
    <x v="0"/>
    <x v="2"/>
    <x v="0"/>
    <x v="1"/>
    <x v="0"/>
    <x v="0"/>
    <s v="10 - FONDO GENERAL"/>
    <s v="(blank)"/>
    <s v="99 - MULTIPROVINCIAL"/>
    <n v="340587515"/>
    <n v="9111500"/>
  </r>
  <r>
    <s v="2025"/>
    <x v="0"/>
    <x v="0"/>
    <x v="0"/>
    <x v="0"/>
    <x v="2"/>
    <x v="7"/>
    <x v="87"/>
    <x v="0"/>
    <x v="0"/>
    <x v="2"/>
    <x v="0"/>
    <x v="1"/>
    <x v="0"/>
    <x v="0"/>
    <s v="20 - FONDOS CON DESTINO ESPECÍFICO"/>
    <s v="(blank)"/>
    <s v="99 - MULTIPROVINCIAL"/>
    <n v="58000000"/>
    <n v="13440611.449999999"/>
  </r>
  <r>
    <s v="2025"/>
    <x v="0"/>
    <x v="0"/>
    <x v="0"/>
    <x v="0"/>
    <x v="2"/>
    <x v="7"/>
    <x v="87"/>
    <x v="0"/>
    <x v="0"/>
    <x v="2"/>
    <x v="0"/>
    <x v="3"/>
    <x v="0"/>
    <x v="0"/>
    <s v="10 - FONDO GENERAL"/>
    <s v="(blank)"/>
    <s v="99 - MULTIPROVINCIAL"/>
    <n v="30000000"/>
    <n v="0"/>
  </r>
  <r>
    <s v="2025"/>
    <x v="0"/>
    <x v="0"/>
    <x v="0"/>
    <x v="0"/>
    <x v="2"/>
    <x v="7"/>
    <x v="87"/>
    <x v="0"/>
    <x v="0"/>
    <x v="2"/>
    <x v="0"/>
    <x v="4"/>
    <x v="0"/>
    <x v="0"/>
    <s v="10 - FONDO GENERAL"/>
    <s v="(blank)"/>
    <s v="99 - MULTIPROVINCIAL"/>
    <n v="117330216"/>
    <n v="30873651.850000009"/>
  </r>
  <r>
    <s v="2025"/>
    <x v="0"/>
    <x v="0"/>
    <x v="0"/>
    <x v="0"/>
    <x v="2"/>
    <x v="7"/>
    <x v="87"/>
    <x v="0"/>
    <x v="0"/>
    <x v="2"/>
    <x v="1"/>
    <x v="5"/>
    <x v="0"/>
    <x v="0"/>
    <s v="10 - FONDO GENERAL"/>
    <s v="(blank)"/>
    <s v="99 - MULTIPROVINCIAL"/>
    <n v="55400000"/>
    <n v="35258843.450000003"/>
  </r>
  <r>
    <s v="2025"/>
    <x v="0"/>
    <x v="0"/>
    <x v="0"/>
    <x v="0"/>
    <x v="2"/>
    <x v="7"/>
    <x v="87"/>
    <x v="0"/>
    <x v="0"/>
    <x v="2"/>
    <x v="1"/>
    <x v="6"/>
    <x v="0"/>
    <x v="0"/>
    <s v="10 - FONDO GENERAL"/>
    <s v="(blank)"/>
    <s v="99 - MULTIPROVINCIAL"/>
    <n v="3107000"/>
    <n v="43132.71"/>
  </r>
  <r>
    <s v="2025"/>
    <x v="0"/>
    <x v="0"/>
    <x v="0"/>
    <x v="0"/>
    <x v="2"/>
    <x v="7"/>
    <x v="87"/>
    <x v="0"/>
    <x v="0"/>
    <x v="2"/>
    <x v="1"/>
    <x v="6"/>
    <x v="0"/>
    <x v="0"/>
    <s v="20 - FONDOS CON DESTINO ESPECÍFICO"/>
    <s v="(blank)"/>
    <s v="99 - MULTIPROVINCIAL"/>
    <n v="5173000"/>
    <n v="0"/>
  </r>
  <r>
    <s v="2025"/>
    <x v="0"/>
    <x v="0"/>
    <x v="0"/>
    <x v="0"/>
    <x v="2"/>
    <x v="7"/>
    <x v="87"/>
    <x v="0"/>
    <x v="0"/>
    <x v="2"/>
    <x v="1"/>
    <x v="7"/>
    <x v="0"/>
    <x v="0"/>
    <s v="10 - FONDO GENERAL"/>
    <s v="(blank)"/>
    <s v="99 - MULTIPROVINCIAL"/>
    <n v="2500000"/>
    <n v="0"/>
  </r>
  <r>
    <s v="2025"/>
    <x v="0"/>
    <x v="0"/>
    <x v="0"/>
    <x v="0"/>
    <x v="2"/>
    <x v="7"/>
    <x v="87"/>
    <x v="0"/>
    <x v="0"/>
    <x v="2"/>
    <x v="1"/>
    <x v="7"/>
    <x v="0"/>
    <x v="0"/>
    <s v="20 - FONDOS CON DESTINO ESPECÍFICO"/>
    <s v="(blank)"/>
    <s v="99 - MULTIPROVINCIAL"/>
    <n v="10000000"/>
    <n v="1466059.4"/>
  </r>
  <r>
    <s v="2025"/>
    <x v="0"/>
    <x v="0"/>
    <x v="0"/>
    <x v="0"/>
    <x v="2"/>
    <x v="7"/>
    <x v="87"/>
    <x v="0"/>
    <x v="0"/>
    <x v="2"/>
    <x v="1"/>
    <x v="8"/>
    <x v="0"/>
    <x v="0"/>
    <s v="10 - FONDO GENERAL"/>
    <s v="(blank)"/>
    <s v="99 - MULTIPROVINCIAL"/>
    <n v="3500000"/>
    <n v="59239.12"/>
  </r>
  <r>
    <s v="2025"/>
    <x v="0"/>
    <x v="0"/>
    <x v="0"/>
    <x v="0"/>
    <x v="2"/>
    <x v="7"/>
    <x v="87"/>
    <x v="0"/>
    <x v="0"/>
    <x v="2"/>
    <x v="1"/>
    <x v="8"/>
    <x v="0"/>
    <x v="0"/>
    <s v="20 - FONDOS CON DESTINO ESPECÍFICO"/>
    <s v="(blank)"/>
    <s v="99 - MULTIPROVINCIAL"/>
    <n v="14750000"/>
    <n v="0"/>
  </r>
  <r>
    <s v="2025"/>
    <x v="0"/>
    <x v="0"/>
    <x v="0"/>
    <x v="0"/>
    <x v="2"/>
    <x v="7"/>
    <x v="87"/>
    <x v="0"/>
    <x v="0"/>
    <x v="2"/>
    <x v="1"/>
    <x v="9"/>
    <x v="0"/>
    <x v="0"/>
    <s v="10 - FONDO GENERAL"/>
    <s v="(blank)"/>
    <s v="99 - MULTIPROVINCIAL"/>
    <n v="353264544"/>
    <n v="107546350.61"/>
  </r>
  <r>
    <s v="2025"/>
    <x v="0"/>
    <x v="0"/>
    <x v="0"/>
    <x v="0"/>
    <x v="2"/>
    <x v="7"/>
    <x v="87"/>
    <x v="0"/>
    <x v="0"/>
    <x v="2"/>
    <x v="1"/>
    <x v="9"/>
    <x v="0"/>
    <x v="0"/>
    <s v="20 - FONDOS CON DESTINO ESPECÍFICO"/>
    <s v="(blank)"/>
    <s v="99 - MULTIPROVINCIAL"/>
    <n v="360370177"/>
    <n v="3437500"/>
  </r>
  <r>
    <s v="2025"/>
    <x v="0"/>
    <x v="0"/>
    <x v="0"/>
    <x v="0"/>
    <x v="2"/>
    <x v="7"/>
    <x v="87"/>
    <x v="0"/>
    <x v="0"/>
    <x v="2"/>
    <x v="1"/>
    <x v="10"/>
    <x v="0"/>
    <x v="0"/>
    <s v="10 - FONDO GENERAL"/>
    <s v="(blank)"/>
    <s v="99 - MULTIPROVINCIAL"/>
    <n v="45000000"/>
    <n v="3830122.7699999996"/>
  </r>
  <r>
    <s v="2025"/>
    <x v="0"/>
    <x v="0"/>
    <x v="0"/>
    <x v="0"/>
    <x v="2"/>
    <x v="7"/>
    <x v="87"/>
    <x v="0"/>
    <x v="0"/>
    <x v="2"/>
    <x v="1"/>
    <x v="10"/>
    <x v="0"/>
    <x v="0"/>
    <s v="20 - FONDOS CON DESTINO ESPECÍFICO"/>
    <s v="(blank)"/>
    <s v="99 - MULTIPROVINCIAL"/>
    <n v="25000000"/>
    <n v="0"/>
  </r>
  <r>
    <s v="2025"/>
    <x v="0"/>
    <x v="0"/>
    <x v="0"/>
    <x v="0"/>
    <x v="2"/>
    <x v="7"/>
    <x v="87"/>
    <x v="0"/>
    <x v="0"/>
    <x v="2"/>
    <x v="1"/>
    <x v="11"/>
    <x v="0"/>
    <x v="0"/>
    <s v="10 - FONDO GENERAL"/>
    <s v="(blank)"/>
    <s v="99 - MULTIPROVINCIAL"/>
    <n v="57060505"/>
    <n v="22188737.659999996"/>
  </r>
  <r>
    <s v="2025"/>
    <x v="0"/>
    <x v="0"/>
    <x v="0"/>
    <x v="0"/>
    <x v="2"/>
    <x v="7"/>
    <x v="87"/>
    <x v="0"/>
    <x v="0"/>
    <x v="2"/>
    <x v="1"/>
    <x v="11"/>
    <x v="0"/>
    <x v="0"/>
    <s v="20 - FONDOS CON DESTINO ESPECÍFICO"/>
    <s v="(blank)"/>
    <s v="99 - MULTIPROVINCIAL"/>
    <n v="37907715"/>
    <n v="2917530.35"/>
  </r>
  <r>
    <s v="2025"/>
    <x v="0"/>
    <x v="0"/>
    <x v="0"/>
    <x v="0"/>
    <x v="2"/>
    <x v="7"/>
    <x v="87"/>
    <x v="0"/>
    <x v="0"/>
    <x v="2"/>
    <x v="1"/>
    <x v="12"/>
    <x v="0"/>
    <x v="0"/>
    <s v="10 - FONDO GENERAL"/>
    <s v="(blank)"/>
    <s v="99 - MULTIPROVINCIAL"/>
    <n v="137607243"/>
    <n v="201375681.41000003"/>
  </r>
  <r>
    <s v="2025"/>
    <x v="0"/>
    <x v="0"/>
    <x v="0"/>
    <x v="0"/>
    <x v="2"/>
    <x v="7"/>
    <x v="87"/>
    <x v="0"/>
    <x v="0"/>
    <x v="2"/>
    <x v="1"/>
    <x v="12"/>
    <x v="0"/>
    <x v="0"/>
    <s v="20 - FONDOS CON DESTINO ESPECÍFICO"/>
    <s v="(blank)"/>
    <s v="99 - MULTIPROVINCIAL"/>
    <n v="49108106"/>
    <n v="352654.8"/>
  </r>
  <r>
    <s v="2025"/>
    <x v="0"/>
    <x v="0"/>
    <x v="0"/>
    <x v="0"/>
    <x v="2"/>
    <x v="7"/>
    <x v="87"/>
    <x v="0"/>
    <x v="0"/>
    <x v="2"/>
    <x v="1"/>
    <x v="12"/>
    <x v="0"/>
    <x v="0"/>
    <s v="70 - DONACION EXTERNA"/>
    <s v="(blank)"/>
    <s v="99 - MULTIPROVINCIAL"/>
    <n v="0"/>
    <n v="0"/>
  </r>
  <r>
    <s v="2025"/>
    <x v="0"/>
    <x v="0"/>
    <x v="0"/>
    <x v="0"/>
    <x v="2"/>
    <x v="7"/>
    <x v="87"/>
    <x v="0"/>
    <x v="0"/>
    <x v="2"/>
    <x v="1"/>
    <x v="13"/>
    <x v="0"/>
    <x v="0"/>
    <s v="10 - FONDO GENERAL"/>
    <s v="(blank)"/>
    <s v="99 - MULTIPROVINCIAL"/>
    <n v="39934000"/>
    <n v="9418665.6999999993"/>
  </r>
  <r>
    <s v="2025"/>
    <x v="0"/>
    <x v="0"/>
    <x v="0"/>
    <x v="0"/>
    <x v="2"/>
    <x v="7"/>
    <x v="87"/>
    <x v="0"/>
    <x v="0"/>
    <x v="2"/>
    <x v="1"/>
    <x v="13"/>
    <x v="0"/>
    <x v="0"/>
    <s v="20 - FONDOS CON DESTINO ESPECÍFICO"/>
    <s v="(blank)"/>
    <s v="99 - MULTIPROVINCIAL"/>
    <n v="495000"/>
    <n v="0"/>
  </r>
  <r>
    <s v="2025"/>
    <x v="0"/>
    <x v="0"/>
    <x v="0"/>
    <x v="0"/>
    <x v="2"/>
    <x v="7"/>
    <x v="87"/>
    <x v="0"/>
    <x v="0"/>
    <x v="2"/>
    <x v="2"/>
    <x v="14"/>
    <x v="0"/>
    <x v="0"/>
    <s v="10 - FONDO GENERAL"/>
    <s v="(blank)"/>
    <s v="99 - MULTIPROVINCIAL"/>
    <n v="2063620"/>
    <n v="69030"/>
  </r>
  <r>
    <s v="2025"/>
    <x v="0"/>
    <x v="0"/>
    <x v="0"/>
    <x v="0"/>
    <x v="2"/>
    <x v="7"/>
    <x v="87"/>
    <x v="0"/>
    <x v="0"/>
    <x v="2"/>
    <x v="2"/>
    <x v="14"/>
    <x v="0"/>
    <x v="0"/>
    <s v="20 - FONDOS CON DESTINO ESPECÍFICO"/>
    <s v="(blank)"/>
    <s v="99 - MULTIPROVINCIAL"/>
    <n v="2660024"/>
    <n v="256085"/>
  </r>
  <r>
    <s v="2025"/>
    <x v="0"/>
    <x v="0"/>
    <x v="0"/>
    <x v="0"/>
    <x v="2"/>
    <x v="7"/>
    <x v="87"/>
    <x v="0"/>
    <x v="0"/>
    <x v="2"/>
    <x v="2"/>
    <x v="15"/>
    <x v="0"/>
    <x v="0"/>
    <s v="10 - FONDO GENERAL"/>
    <s v="(blank)"/>
    <s v="99 - MULTIPROVINCIAL"/>
    <n v="699900"/>
    <n v="0"/>
  </r>
  <r>
    <s v="2025"/>
    <x v="0"/>
    <x v="0"/>
    <x v="0"/>
    <x v="0"/>
    <x v="2"/>
    <x v="7"/>
    <x v="87"/>
    <x v="0"/>
    <x v="0"/>
    <x v="2"/>
    <x v="2"/>
    <x v="15"/>
    <x v="0"/>
    <x v="0"/>
    <s v="20 - FONDOS CON DESTINO ESPECÍFICO"/>
    <s v="(blank)"/>
    <s v="99 - MULTIPROVINCIAL"/>
    <n v="10334200"/>
    <n v="313762"/>
  </r>
  <r>
    <s v="2025"/>
    <x v="0"/>
    <x v="0"/>
    <x v="0"/>
    <x v="0"/>
    <x v="2"/>
    <x v="7"/>
    <x v="87"/>
    <x v="0"/>
    <x v="0"/>
    <x v="2"/>
    <x v="2"/>
    <x v="16"/>
    <x v="0"/>
    <x v="0"/>
    <s v="10 - FONDO GENERAL"/>
    <s v="(blank)"/>
    <s v="99 - MULTIPROVINCIAL"/>
    <n v="1409363"/>
    <n v="0"/>
  </r>
  <r>
    <s v="2025"/>
    <x v="0"/>
    <x v="0"/>
    <x v="0"/>
    <x v="0"/>
    <x v="2"/>
    <x v="7"/>
    <x v="87"/>
    <x v="0"/>
    <x v="0"/>
    <x v="2"/>
    <x v="2"/>
    <x v="16"/>
    <x v="0"/>
    <x v="0"/>
    <s v="20 - FONDOS CON DESTINO ESPECÍFICO"/>
    <s v="(blank)"/>
    <s v="99 - MULTIPROVINCIAL"/>
    <n v="3694800"/>
    <n v="207478.22"/>
  </r>
  <r>
    <s v="2025"/>
    <x v="0"/>
    <x v="0"/>
    <x v="0"/>
    <x v="0"/>
    <x v="2"/>
    <x v="7"/>
    <x v="87"/>
    <x v="0"/>
    <x v="0"/>
    <x v="2"/>
    <x v="2"/>
    <x v="17"/>
    <x v="0"/>
    <x v="0"/>
    <s v="10 - FONDO GENERAL"/>
    <s v="(blank)"/>
    <s v="99 - MULTIPROVINCIAL"/>
    <n v="211190"/>
    <n v="0"/>
  </r>
  <r>
    <s v="2025"/>
    <x v="0"/>
    <x v="0"/>
    <x v="0"/>
    <x v="0"/>
    <x v="2"/>
    <x v="7"/>
    <x v="87"/>
    <x v="0"/>
    <x v="0"/>
    <x v="2"/>
    <x v="2"/>
    <x v="17"/>
    <x v="0"/>
    <x v="0"/>
    <s v="20 - FONDOS CON DESTINO ESPECÍFICO"/>
    <s v="(blank)"/>
    <s v="99 - MULTIPROVINCIAL"/>
    <n v="225650"/>
    <n v="245436"/>
  </r>
  <r>
    <s v="2025"/>
    <x v="0"/>
    <x v="0"/>
    <x v="0"/>
    <x v="0"/>
    <x v="2"/>
    <x v="7"/>
    <x v="87"/>
    <x v="0"/>
    <x v="0"/>
    <x v="2"/>
    <x v="2"/>
    <x v="18"/>
    <x v="0"/>
    <x v="0"/>
    <s v="10 - FONDO GENERAL"/>
    <s v="(blank)"/>
    <s v="99 - MULTIPROVINCIAL"/>
    <n v="626990"/>
    <n v="0"/>
  </r>
  <r>
    <s v="2025"/>
    <x v="0"/>
    <x v="0"/>
    <x v="0"/>
    <x v="0"/>
    <x v="2"/>
    <x v="7"/>
    <x v="87"/>
    <x v="0"/>
    <x v="0"/>
    <x v="2"/>
    <x v="2"/>
    <x v="18"/>
    <x v="0"/>
    <x v="0"/>
    <s v="20 - FONDOS CON DESTINO ESPECÍFICO"/>
    <s v="(blank)"/>
    <s v="99 - MULTIPROVINCIAL"/>
    <n v="301870"/>
    <n v="0"/>
  </r>
  <r>
    <s v="2025"/>
    <x v="0"/>
    <x v="0"/>
    <x v="0"/>
    <x v="0"/>
    <x v="2"/>
    <x v="7"/>
    <x v="87"/>
    <x v="0"/>
    <x v="0"/>
    <x v="2"/>
    <x v="2"/>
    <x v="19"/>
    <x v="0"/>
    <x v="0"/>
    <s v="10 - FONDO GENERAL"/>
    <s v="(blank)"/>
    <s v="99 - MULTIPROVINCIAL"/>
    <n v="1040254"/>
    <n v="224802.99000000002"/>
  </r>
  <r>
    <s v="2025"/>
    <x v="0"/>
    <x v="0"/>
    <x v="0"/>
    <x v="0"/>
    <x v="2"/>
    <x v="7"/>
    <x v="87"/>
    <x v="0"/>
    <x v="0"/>
    <x v="2"/>
    <x v="2"/>
    <x v="19"/>
    <x v="0"/>
    <x v="0"/>
    <s v="20 - FONDOS CON DESTINO ESPECÍFICO"/>
    <s v="(blank)"/>
    <s v="99 - MULTIPROVINCIAL"/>
    <n v="1126169"/>
    <n v="9409.32"/>
  </r>
  <r>
    <s v="2025"/>
    <x v="0"/>
    <x v="0"/>
    <x v="0"/>
    <x v="0"/>
    <x v="2"/>
    <x v="7"/>
    <x v="87"/>
    <x v="0"/>
    <x v="0"/>
    <x v="2"/>
    <x v="2"/>
    <x v="20"/>
    <x v="0"/>
    <x v="0"/>
    <s v="10 - FONDO GENERAL"/>
    <s v="(blank)"/>
    <s v="99 - MULTIPROVINCIAL"/>
    <n v="27707828"/>
    <n v="5519534.6399999997"/>
  </r>
  <r>
    <s v="2025"/>
    <x v="0"/>
    <x v="0"/>
    <x v="0"/>
    <x v="0"/>
    <x v="2"/>
    <x v="7"/>
    <x v="87"/>
    <x v="0"/>
    <x v="0"/>
    <x v="2"/>
    <x v="2"/>
    <x v="20"/>
    <x v="0"/>
    <x v="0"/>
    <s v="20 - FONDOS CON DESTINO ESPECÍFICO"/>
    <s v="(blank)"/>
    <s v="99 - MULTIPROVINCIAL"/>
    <n v="17553437"/>
    <n v="66193.119999999995"/>
  </r>
  <r>
    <s v="2025"/>
    <x v="0"/>
    <x v="0"/>
    <x v="0"/>
    <x v="0"/>
    <x v="2"/>
    <x v="7"/>
    <x v="87"/>
    <x v="0"/>
    <x v="0"/>
    <x v="2"/>
    <x v="2"/>
    <x v="21"/>
    <x v="0"/>
    <x v="0"/>
    <s v="10 - FONDO GENERAL"/>
    <s v="(blank)"/>
    <s v="99 - MULTIPROVINCIAL"/>
    <n v="6631399"/>
    <n v="1669242.03"/>
  </r>
  <r>
    <s v="2025"/>
    <x v="0"/>
    <x v="0"/>
    <x v="0"/>
    <x v="0"/>
    <x v="2"/>
    <x v="7"/>
    <x v="87"/>
    <x v="0"/>
    <x v="0"/>
    <x v="2"/>
    <x v="2"/>
    <x v="21"/>
    <x v="0"/>
    <x v="0"/>
    <s v="20 - FONDOS CON DESTINO ESPECÍFICO"/>
    <s v="(blank)"/>
    <s v="99 - MULTIPROVINCIAL"/>
    <n v="14086950"/>
    <n v="499424.60000000003"/>
  </r>
  <r>
    <s v="2025"/>
    <x v="0"/>
    <x v="0"/>
    <x v="0"/>
    <x v="0"/>
    <x v="2"/>
    <x v="7"/>
    <x v="87"/>
    <x v="1"/>
    <x v="9"/>
    <x v="38"/>
    <x v="0"/>
    <x v="0"/>
    <x v="0"/>
    <x v="0"/>
    <s v="10 - FONDO GENERAL"/>
    <s v="(blank)"/>
    <s v="99 - MULTIPROVINCIAL"/>
    <n v="0"/>
    <n v="0"/>
  </r>
  <r>
    <s v="2025"/>
    <x v="0"/>
    <x v="0"/>
    <x v="0"/>
    <x v="0"/>
    <x v="2"/>
    <x v="7"/>
    <x v="87"/>
    <x v="1"/>
    <x v="9"/>
    <x v="38"/>
    <x v="0"/>
    <x v="1"/>
    <x v="0"/>
    <x v="0"/>
    <s v="10 - FONDO GENERAL"/>
    <s v="(blank)"/>
    <s v="99 - MULTIPROVINCIAL"/>
    <n v="0"/>
    <n v="0"/>
  </r>
  <r>
    <s v="2025"/>
    <x v="0"/>
    <x v="0"/>
    <x v="0"/>
    <x v="0"/>
    <x v="2"/>
    <x v="7"/>
    <x v="87"/>
    <x v="1"/>
    <x v="9"/>
    <x v="38"/>
    <x v="0"/>
    <x v="4"/>
    <x v="0"/>
    <x v="0"/>
    <s v="10 - FONDO GENERAL"/>
    <s v="(blank)"/>
    <s v="99 - MULTIPROVINCIAL"/>
    <n v="0"/>
    <n v="0"/>
  </r>
  <r>
    <s v="2025"/>
    <x v="0"/>
    <x v="0"/>
    <x v="0"/>
    <x v="0"/>
    <x v="2"/>
    <x v="7"/>
    <x v="88"/>
    <x v="0"/>
    <x v="0"/>
    <x v="2"/>
    <x v="0"/>
    <x v="0"/>
    <x v="0"/>
    <x v="0"/>
    <s v="10 - FONDO GENERAL"/>
    <s v="(blank)"/>
    <s v="99 - MULTIPROVINCIAL"/>
    <n v="183346070"/>
    <n v="41617487.899999999"/>
  </r>
  <r>
    <s v="2025"/>
    <x v="0"/>
    <x v="0"/>
    <x v="0"/>
    <x v="0"/>
    <x v="2"/>
    <x v="7"/>
    <x v="88"/>
    <x v="0"/>
    <x v="0"/>
    <x v="2"/>
    <x v="0"/>
    <x v="1"/>
    <x v="0"/>
    <x v="0"/>
    <s v="10 - FONDO GENERAL"/>
    <s v="(blank)"/>
    <s v="99 - MULTIPROVINCIAL"/>
    <n v="69207803"/>
    <n v="2155500"/>
  </r>
  <r>
    <s v="2025"/>
    <x v="0"/>
    <x v="0"/>
    <x v="0"/>
    <x v="0"/>
    <x v="2"/>
    <x v="7"/>
    <x v="88"/>
    <x v="0"/>
    <x v="0"/>
    <x v="2"/>
    <x v="0"/>
    <x v="3"/>
    <x v="0"/>
    <x v="0"/>
    <s v="10 - FONDO GENERAL"/>
    <s v="(blank)"/>
    <s v="99 - MULTIPROVINCIAL"/>
    <n v="3200000"/>
    <n v="0"/>
  </r>
  <r>
    <s v="2025"/>
    <x v="0"/>
    <x v="0"/>
    <x v="0"/>
    <x v="0"/>
    <x v="2"/>
    <x v="7"/>
    <x v="88"/>
    <x v="0"/>
    <x v="0"/>
    <x v="2"/>
    <x v="0"/>
    <x v="4"/>
    <x v="0"/>
    <x v="0"/>
    <s v="10 - FONDO GENERAL"/>
    <s v="(blank)"/>
    <s v="99 - MULTIPROVINCIAL"/>
    <n v="24354680"/>
    <n v="6222687.3299999973"/>
  </r>
  <r>
    <s v="2025"/>
    <x v="0"/>
    <x v="0"/>
    <x v="0"/>
    <x v="0"/>
    <x v="2"/>
    <x v="7"/>
    <x v="88"/>
    <x v="0"/>
    <x v="0"/>
    <x v="2"/>
    <x v="0"/>
    <x v="4"/>
    <x v="0"/>
    <x v="0"/>
    <s v="20 - FONDOS CON DESTINO ESPECÍFICO"/>
    <s v="(blank)"/>
    <s v="99 - MULTIPROVINCIAL"/>
    <n v="926310"/>
    <n v="0"/>
  </r>
  <r>
    <s v="2025"/>
    <x v="0"/>
    <x v="0"/>
    <x v="0"/>
    <x v="0"/>
    <x v="2"/>
    <x v="7"/>
    <x v="88"/>
    <x v="0"/>
    <x v="0"/>
    <x v="2"/>
    <x v="1"/>
    <x v="5"/>
    <x v="0"/>
    <x v="0"/>
    <s v="10 - FONDO GENERAL"/>
    <s v="(blank)"/>
    <s v="99 - MULTIPROVINCIAL"/>
    <n v="8800000"/>
    <n v="1835052.8499999996"/>
  </r>
  <r>
    <s v="2025"/>
    <x v="0"/>
    <x v="0"/>
    <x v="0"/>
    <x v="0"/>
    <x v="2"/>
    <x v="7"/>
    <x v="88"/>
    <x v="0"/>
    <x v="0"/>
    <x v="2"/>
    <x v="1"/>
    <x v="7"/>
    <x v="0"/>
    <x v="0"/>
    <s v="10 - FONDO GENERAL"/>
    <s v="(blank)"/>
    <s v="99 - MULTIPROVINCIAL"/>
    <n v="3500000"/>
    <n v="119426"/>
  </r>
  <r>
    <s v="2025"/>
    <x v="0"/>
    <x v="0"/>
    <x v="0"/>
    <x v="0"/>
    <x v="2"/>
    <x v="7"/>
    <x v="88"/>
    <x v="0"/>
    <x v="0"/>
    <x v="2"/>
    <x v="1"/>
    <x v="7"/>
    <x v="0"/>
    <x v="0"/>
    <s v="70 - DONACION EXTERNA"/>
    <s v="(blank)"/>
    <s v="99 - MULTIPROVINCIAL"/>
    <n v="0"/>
    <n v="953400"/>
  </r>
  <r>
    <s v="2025"/>
    <x v="0"/>
    <x v="0"/>
    <x v="0"/>
    <x v="0"/>
    <x v="2"/>
    <x v="7"/>
    <x v="88"/>
    <x v="0"/>
    <x v="0"/>
    <x v="2"/>
    <x v="1"/>
    <x v="8"/>
    <x v="0"/>
    <x v="0"/>
    <s v="20 - FONDOS CON DESTINO ESPECÍFICO"/>
    <s v="(blank)"/>
    <s v="99 - MULTIPROVINCIAL"/>
    <n v="580000"/>
    <n v="0"/>
  </r>
  <r>
    <s v="2025"/>
    <x v="0"/>
    <x v="0"/>
    <x v="0"/>
    <x v="0"/>
    <x v="2"/>
    <x v="7"/>
    <x v="88"/>
    <x v="0"/>
    <x v="0"/>
    <x v="2"/>
    <x v="1"/>
    <x v="9"/>
    <x v="0"/>
    <x v="0"/>
    <s v="10 - FONDO GENERAL"/>
    <s v="(blank)"/>
    <s v="99 - MULTIPROVINCIAL"/>
    <n v="2720000"/>
    <n v="247637.28"/>
  </r>
  <r>
    <s v="2025"/>
    <x v="0"/>
    <x v="0"/>
    <x v="0"/>
    <x v="0"/>
    <x v="2"/>
    <x v="7"/>
    <x v="88"/>
    <x v="0"/>
    <x v="0"/>
    <x v="2"/>
    <x v="1"/>
    <x v="10"/>
    <x v="0"/>
    <x v="0"/>
    <s v="20 - FONDOS CON DESTINO ESPECÍFICO"/>
    <s v="(blank)"/>
    <s v="99 - MULTIPROVINCIAL"/>
    <n v="1520000"/>
    <n v="2368.0700000000002"/>
  </r>
  <r>
    <s v="2025"/>
    <x v="0"/>
    <x v="0"/>
    <x v="0"/>
    <x v="0"/>
    <x v="2"/>
    <x v="7"/>
    <x v="88"/>
    <x v="0"/>
    <x v="0"/>
    <x v="2"/>
    <x v="1"/>
    <x v="10"/>
    <x v="0"/>
    <x v="0"/>
    <s v="70 - DONACION EXTERNA"/>
    <s v="(blank)"/>
    <s v="99 - MULTIPROVINCIAL"/>
    <n v="0"/>
    <n v="0"/>
  </r>
  <r>
    <s v="2025"/>
    <x v="0"/>
    <x v="0"/>
    <x v="0"/>
    <x v="0"/>
    <x v="2"/>
    <x v="7"/>
    <x v="88"/>
    <x v="0"/>
    <x v="0"/>
    <x v="2"/>
    <x v="1"/>
    <x v="11"/>
    <x v="0"/>
    <x v="0"/>
    <s v="10 - FONDO GENERAL"/>
    <s v="(blank)"/>
    <s v="99 - MULTIPROVINCIAL"/>
    <n v="1880000"/>
    <n v="230645.63"/>
  </r>
  <r>
    <s v="2025"/>
    <x v="0"/>
    <x v="0"/>
    <x v="0"/>
    <x v="0"/>
    <x v="2"/>
    <x v="7"/>
    <x v="88"/>
    <x v="0"/>
    <x v="0"/>
    <x v="2"/>
    <x v="1"/>
    <x v="11"/>
    <x v="0"/>
    <x v="0"/>
    <s v="70 - DONACION EXTERNA"/>
    <s v="(blank)"/>
    <s v="99 - MULTIPROVINCIAL"/>
    <n v="0"/>
    <n v="0"/>
  </r>
  <r>
    <s v="2025"/>
    <x v="0"/>
    <x v="0"/>
    <x v="0"/>
    <x v="0"/>
    <x v="2"/>
    <x v="7"/>
    <x v="88"/>
    <x v="0"/>
    <x v="0"/>
    <x v="2"/>
    <x v="1"/>
    <x v="12"/>
    <x v="0"/>
    <x v="0"/>
    <s v="20 - FONDOS CON DESTINO ESPECÍFICO"/>
    <s v="(blank)"/>
    <s v="99 - MULTIPROVINCIAL"/>
    <n v="1600000"/>
    <n v="264320"/>
  </r>
  <r>
    <s v="2025"/>
    <x v="0"/>
    <x v="0"/>
    <x v="0"/>
    <x v="0"/>
    <x v="2"/>
    <x v="7"/>
    <x v="88"/>
    <x v="0"/>
    <x v="0"/>
    <x v="2"/>
    <x v="1"/>
    <x v="13"/>
    <x v="0"/>
    <x v="0"/>
    <s v="10 - FONDO GENERAL"/>
    <s v="(blank)"/>
    <s v="99 - MULTIPROVINCIAL"/>
    <n v="1000000"/>
    <n v="72022.360000000015"/>
  </r>
  <r>
    <s v="2025"/>
    <x v="0"/>
    <x v="0"/>
    <x v="0"/>
    <x v="0"/>
    <x v="2"/>
    <x v="7"/>
    <x v="88"/>
    <x v="0"/>
    <x v="0"/>
    <x v="2"/>
    <x v="1"/>
    <x v="13"/>
    <x v="0"/>
    <x v="0"/>
    <s v="20 - FONDOS CON DESTINO ESPECÍFICO"/>
    <s v="(blank)"/>
    <s v="99 - MULTIPROVINCIAL"/>
    <n v="1300000"/>
    <n v="58439.5"/>
  </r>
  <r>
    <s v="2025"/>
    <x v="0"/>
    <x v="0"/>
    <x v="0"/>
    <x v="0"/>
    <x v="2"/>
    <x v="7"/>
    <x v="88"/>
    <x v="0"/>
    <x v="0"/>
    <x v="2"/>
    <x v="1"/>
    <x v="13"/>
    <x v="0"/>
    <x v="0"/>
    <s v="70 - DONACION EXTERNA"/>
    <s v="(blank)"/>
    <s v="99 - MULTIPROVINCIAL"/>
    <n v="0"/>
    <n v="31624"/>
  </r>
  <r>
    <s v="2025"/>
    <x v="0"/>
    <x v="0"/>
    <x v="0"/>
    <x v="0"/>
    <x v="2"/>
    <x v="7"/>
    <x v="88"/>
    <x v="0"/>
    <x v="0"/>
    <x v="2"/>
    <x v="2"/>
    <x v="14"/>
    <x v="0"/>
    <x v="0"/>
    <s v="10 - FONDO GENERAL"/>
    <s v="(blank)"/>
    <s v="99 - MULTIPROVINCIAL"/>
    <n v="1300000"/>
    <n v="243271.5"/>
  </r>
  <r>
    <s v="2025"/>
    <x v="0"/>
    <x v="0"/>
    <x v="0"/>
    <x v="0"/>
    <x v="2"/>
    <x v="7"/>
    <x v="88"/>
    <x v="0"/>
    <x v="0"/>
    <x v="2"/>
    <x v="2"/>
    <x v="14"/>
    <x v="0"/>
    <x v="0"/>
    <s v="20 - FONDOS CON DESTINO ESPECÍFICO"/>
    <s v="(blank)"/>
    <s v="99 - MULTIPROVINCIAL"/>
    <n v="135000"/>
    <n v="129831.99"/>
  </r>
  <r>
    <s v="2025"/>
    <x v="0"/>
    <x v="0"/>
    <x v="0"/>
    <x v="0"/>
    <x v="2"/>
    <x v="7"/>
    <x v="88"/>
    <x v="0"/>
    <x v="0"/>
    <x v="2"/>
    <x v="2"/>
    <x v="15"/>
    <x v="0"/>
    <x v="0"/>
    <s v="10 - FONDO GENERAL"/>
    <s v="(blank)"/>
    <s v="99 - MULTIPROVINCIAL"/>
    <n v="645611"/>
    <n v="0"/>
  </r>
  <r>
    <s v="2025"/>
    <x v="0"/>
    <x v="0"/>
    <x v="0"/>
    <x v="0"/>
    <x v="2"/>
    <x v="7"/>
    <x v="88"/>
    <x v="0"/>
    <x v="0"/>
    <x v="2"/>
    <x v="2"/>
    <x v="15"/>
    <x v="0"/>
    <x v="0"/>
    <s v="20 - FONDOS CON DESTINO ESPECÍFICO"/>
    <s v="(blank)"/>
    <s v="99 - MULTIPROVINCIAL"/>
    <n v="0"/>
    <n v="440"/>
  </r>
  <r>
    <s v="2025"/>
    <x v="0"/>
    <x v="0"/>
    <x v="0"/>
    <x v="0"/>
    <x v="2"/>
    <x v="7"/>
    <x v="88"/>
    <x v="0"/>
    <x v="0"/>
    <x v="2"/>
    <x v="2"/>
    <x v="15"/>
    <x v="0"/>
    <x v="0"/>
    <s v="70 - DONACION EXTERNA"/>
    <s v="(blank)"/>
    <s v="99 - MULTIPROVINCIAL"/>
    <n v="0"/>
    <n v="0"/>
  </r>
  <r>
    <s v="2025"/>
    <x v="0"/>
    <x v="0"/>
    <x v="0"/>
    <x v="0"/>
    <x v="2"/>
    <x v="7"/>
    <x v="88"/>
    <x v="0"/>
    <x v="0"/>
    <x v="2"/>
    <x v="2"/>
    <x v="16"/>
    <x v="0"/>
    <x v="0"/>
    <s v="10 - FONDO GENERAL"/>
    <s v="(blank)"/>
    <s v="99 - MULTIPROVINCIAL"/>
    <n v="2475602"/>
    <n v="410269.44000000006"/>
  </r>
  <r>
    <s v="2025"/>
    <x v="0"/>
    <x v="0"/>
    <x v="0"/>
    <x v="0"/>
    <x v="2"/>
    <x v="7"/>
    <x v="88"/>
    <x v="0"/>
    <x v="0"/>
    <x v="2"/>
    <x v="2"/>
    <x v="18"/>
    <x v="0"/>
    <x v="0"/>
    <s v="20 - FONDOS CON DESTINO ESPECÍFICO"/>
    <s v="(blank)"/>
    <s v="99 - MULTIPROVINCIAL"/>
    <n v="390450"/>
    <n v="96376.5"/>
  </r>
  <r>
    <s v="2025"/>
    <x v="0"/>
    <x v="0"/>
    <x v="0"/>
    <x v="0"/>
    <x v="2"/>
    <x v="7"/>
    <x v="88"/>
    <x v="0"/>
    <x v="0"/>
    <x v="2"/>
    <x v="2"/>
    <x v="19"/>
    <x v="0"/>
    <x v="0"/>
    <s v="20 - FONDOS CON DESTINO ESPECÍFICO"/>
    <s v="(blank)"/>
    <s v="99 - MULTIPROVINCIAL"/>
    <n v="362310"/>
    <n v="23603.97"/>
  </r>
  <r>
    <s v="2025"/>
    <x v="0"/>
    <x v="0"/>
    <x v="0"/>
    <x v="0"/>
    <x v="2"/>
    <x v="7"/>
    <x v="88"/>
    <x v="0"/>
    <x v="0"/>
    <x v="2"/>
    <x v="2"/>
    <x v="20"/>
    <x v="0"/>
    <x v="0"/>
    <s v="20 - FONDOS CON DESTINO ESPECÍFICO"/>
    <s v="(blank)"/>
    <s v="99 - MULTIPROVINCIAL"/>
    <n v="6452318"/>
    <n v="1526684.05"/>
  </r>
  <r>
    <s v="2025"/>
    <x v="0"/>
    <x v="0"/>
    <x v="0"/>
    <x v="0"/>
    <x v="2"/>
    <x v="7"/>
    <x v="88"/>
    <x v="0"/>
    <x v="0"/>
    <x v="2"/>
    <x v="2"/>
    <x v="21"/>
    <x v="0"/>
    <x v="0"/>
    <s v="20 - FONDOS CON DESTINO ESPECÍFICO"/>
    <s v="(blank)"/>
    <s v="99 - MULTIPROVINCIAL"/>
    <n v="4089883"/>
    <n v="831654.73"/>
  </r>
  <r>
    <s v="2025"/>
    <x v="0"/>
    <x v="0"/>
    <x v="0"/>
    <x v="0"/>
    <x v="2"/>
    <x v="7"/>
    <x v="89"/>
    <x v="0"/>
    <x v="0"/>
    <x v="2"/>
    <x v="0"/>
    <x v="0"/>
    <x v="0"/>
    <x v="0"/>
    <s v="10 - FONDO GENERAL"/>
    <s v="(blank)"/>
    <s v="99 - MULTIPROVINCIAL"/>
    <n v="536451238"/>
    <n v="134237308.51999998"/>
  </r>
  <r>
    <s v="2025"/>
    <x v="0"/>
    <x v="0"/>
    <x v="0"/>
    <x v="0"/>
    <x v="2"/>
    <x v="7"/>
    <x v="89"/>
    <x v="0"/>
    <x v="0"/>
    <x v="2"/>
    <x v="0"/>
    <x v="0"/>
    <x v="0"/>
    <x v="0"/>
    <s v="70 - DONACION EXTERNA"/>
    <s v="(blank)"/>
    <s v="99 - MULTIPROVINCIAL"/>
    <n v="0"/>
    <n v="680000"/>
  </r>
  <r>
    <s v="2025"/>
    <x v="0"/>
    <x v="0"/>
    <x v="0"/>
    <x v="0"/>
    <x v="2"/>
    <x v="7"/>
    <x v="89"/>
    <x v="0"/>
    <x v="0"/>
    <x v="2"/>
    <x v="0"/>
    <x v="1"/>
    <x v="0"/>
    <x v="0"/>
    <s v="10 - FONDO GENERAL"/>
    <s v="(blank)"/>
    <s v="99 - MULTIPROVINCIAL"/>
    <n v="348862009"/>
    <n v="29830771.829999998"/>
  </r>
  <r>
    <s v="2025"/>
    <x v="0"/>
    <x v="0"/>
    <x v="0"/>
    <x v="0"/>
    <x v="2"/>
    <x v="7"/>
    <x v="89"/>
    <x v="0"/>
    <x v="0"/>
    <x v="2"/>
    <x v="0"/>
    <x v="4"/>
    <x v="0"/>
    <x v="0"/>
    <s v="10 - FONDO GENERAL"/>
    <s v="(blank)"/>
    <s v="99 - MULTIPROVINCIAL"/>
    <n v="76055919"/>
    <n v="18958962.559999995"/>
  </r>
  <r>
    <s v="2025"/>
    <x v="0"/>
    <x v="0"/>
    <x v="0"/>
    <x v="0"/>
    <x v="2"/>
    <x v="7"/>
    <x v="89"/>
    <x v="0"/>
    <x v="0"/>
    <x v="2"/>
    <x v="0"/>
    <x v="4"/>
    <x v="0"/>
    <x v="0"/>
    <s v="70 - DONACION EXTERNA"/>
    <s v="(blank)"/>
    <s v="99 - MULTIPROVINCIAL"/>
    <n v="0"/>
    <n v="103226.53"/>
  </r>
  <r>
    <s v="2025"/>
    <x v="0"/>
    <x v="0"/>
    <x v="0"/>
    <x v="0"/>
    <x v="2"/>
    <x v="7"/>
    <x v="89"/>
    <x v="0"/>
    <x v="0"/>
    <x v="2"/>
    <x v="1"/>
    <x v="5"/>
    <x v="0"/>
    <x v="0"/>
    <s v="10 - FONDO GENERAL"/>
    <s v="(blank)"/>
    <s v="99 - MULTIPROVINCIAL"/>
    <n v="19888000"/>
    <n v="4631057.83"/>
  </r>
  <r>
    <s v="2025"/>
    <x v="0"/>
    <x v="0"/>
    <x v="0"/>
    <x v="0"/>
    <x v="2"/>
    <x v="7"/>
    <x v="89"/>
    <x v="0"/>
    <x v="0"/>
    <x v="2"/>
    <x v="1"/>
    <x v="5"/>
    <x v="0"/>
    <x v="0"/>
    <s v="20 - FONDOS CON DESTINO ESPECÍFICO"/>
    <s v="(blank)"/>
    <s v="99 - MULTIPROVINCIAL"/>
    <n v="100000"/>
    <n v="0"/>
  </r>
  <r>
    <s v="2025"/>
    <x v="0"/>
    <x v="0"/>
    <x v="0"/>
    <x v="0"/>
    <x v="2"/>
    <x v="7"/>
    <x v="89"/>
    <x v="0"/>
    <x v="0"/>
    <x v="2"/>
    <x v="1"/>
    <x v="6"/>
    <x v="0"/>
    <x v="0"/>
    <s v="20 - FONDOS CON DESTINO ESPECÍFICO"/>
    <s v="(blank)"/>
    <s v="99 - MULTIPROVINCIAL"/>
    <n v="2398125"/>
    <n v="0"/>
  </r>
  <r>
    <s v="2025"/>
    <x v="0"/>
    <x v="0"/>
    <x v="0"/>
    <x v="0"/>
    <x v="2"/>
    <x v="7"/>
    <x v="89"/>
    <x v="0"/>
    <x v="0"/>
    <x v="2"/>
    <x v="1"/>
    <x v="7"/>
    <x v="0"/>
    <x v="0"/>
    <s v="20 - FONDOS CON DESTINO ESPECÍFICO"/>
    <s v="(blank)"/>
    <s v="99 - MULTIPROVINCIAL"/>
    <n v="10000000"/>
    <n v="1670862.5"/>
  </r>
  <r>
    <s v="2025"/>
    <x v="0"/>
    <x v="0"/>
    <x v="0"/>
    <x v="0"/>
    <x v="2"/>
    <x v="7"/>
    <x v="89"/>
    <x v="0"/>
    <x v="0"/>
    <x v="2"/>
    <x v="1"/>
    <x v="8"/>
    <x v="0"/>
    <x v="0"/>
    <s v="20 - FONDOS CON DESTINO ESPECÍFICO"/>
    <s v="(blank)"/>
    <s v="99 - MULTIPROVINCIAL"/>
    <n v="200000"/>
    <n v="0"/>
  </r>
  <r>
    <s v="2025"/>
    <x v="0"/>
    <x v="0"/>
    <x v="0"/>
    <x v="0"/>
    <x v="2"/>
    <x v="7"/>
    <x v="89"/>
    <x v="0"/>
    <x v="0"/>
    <x v="2"/>
    <x v="1"/>
    <x v="9"/>
    <x v="0"/>
    <x v="0"/>
    <s v="20 - FONDOS CON DESTINO ESPECÍFICO"/>
    <s v="(blank)"/>
    <s v="99 - MULTIPROVINCIAL"/>
    <n v="1300000"/>
    <n v="0"/>
  </r>
  <r>
    <s v="2025"/>
    <x v="0"/>
    <x v="0"/>
    <x v="0"/>
    <x v="0"/>
    <x v="2"/>
    <x v="7"/>
    <x v="89"/>
    <x v="0"/>
    <x v="0"/>
    <x v="2"/>
    <x v="1"/>
    <x v="9"/>
    <x v="0"/>
    <x v="0"/>
    <s v="70 - DONACION EXTERNA"/>
    <s v="(blank)"/>
    <s v="99 - MULTIPROVINCIAL"/>
    <n v="0"/>
    <n v="158772.54"/>
  </r>
  <r>
    <s v="2025"/>
    <x v="0"/>
    <x v="0"/>
    <x v="0"/>
    <x v="0"/>
    <x v="2"/>
    <x v="7"/>
    <x v="89"/>
    <x v="0"/>
    <x v="0"/>
    <x v="2"/>
    <x v="1"/>
    <x v="10"/>
    <x v="0"/>
    <x v="0"/>
    <s v="10 - FONDO GENERAL"/>
    <s v="(blank)"/>
    <s v="99 - MULTIPROVINCIAL"/>
    <n v="9840000"/>
    <n v="2207292.8200000003"/>
  </r>
  <r>
    <s v="2025"/>
    <x v="0"/>
    <x v="0"/>
    <x v="0"/>
    <x v="0"/>
    <x v="2"/>
    <x v="7"/>
    <x v="89"/>
    <x v="0"/>
    <x v="0"/>
    <x v="2"/>
    <x v="1"/>
    <x v="10"/>
    <x v="0"/>
    <x v="0"/>
    <s v="20 - FONDOS CON DESTINO ESPECÍFICO"/>
    <s v="(blank)"/>
    <s v="99 - MULTIPROVINCIAL"/>
    <n v="5000000"/>
    <n v="4889623.99"/>
  </r>
  <r>
    <s v="2025"/>
    <x v="0"/>
    <x v="0"/>
    <x v="0"/>
    <x v="0"/>
    <x v="2"/>
    <x v="7"/>
    <x v="89"/>
    <x v="0"/>
    <x v="0"/>
    <x v="2"/>
    <x v="1"/>
    <x v="11"/>
    <x v="0"/>
    <x v="0"/>
    <s v="20 - FONDOS CON DESTINO ESPECÍFICO"/>
    <s v="(blank)"/>
    <s v="99 - MULTIPROVINCIAL"/>
    <n v="2607000"/>
    <n v="1980659.54"/>
  </r>
  <r>
    <s v="2025"/>
    <x v="0"/>
    <x v="0"/>
    <x v="0"/>
    <x v="0"/>
    <x v="2"/>
    <x v="7"/>
    <x v="89"/>
    <x v="0"/>
    <x v="0"/>
    <x v="2"/>
    <x v="1"/>
    <x v="12"/>
    <x v="0"/>
    <x v="0"/>
    <s v="10 - FONDO GENERAL"/>
    <s v="(blank)"/>
    <s v="99 - MULTIPROVINCIAL"/>
    <n v="1910000"/>
    <n v="840549.04"/>
  </r>
  <r>
    <s v="2025"/>
    <x v="0"/>
    <x v="0"/>
    <x v="0"/>
    <x v="0"/>
    <x v="2"/>
    <x v="7"/>
    <x v="89"/>
    <x v="0"/>
    <x v="0"/>
    <x v="2"/>
    <x v="1"/>
    <x v="12"/>
    <x v="0"/>
    <x v="0"/>
    <s v="20 - FONDOS CON DESTINO ESPECÍFICO"/>
    <s v="(blank)"/>
    <s v="99 - MULTIPROVINCIAL"/>
    <n v="2150000"/>
    <n v="41500"/>
  </r>
  <r>
    <s v="2025"/>
    <x v="0"/>
    <x v="0"/>
    <x v="0"/>
    <x v="0"/>
    <x v="2"/>
    <x v="7"/>
    <x v="89"/>
    <x v="0"/>
    <x v="0"/>
    <x v="2"/>
    <x v="1"/>
    <x v="13"/>
    <x v="0"/>
    <x v="0"/>
    <s v="20 - FONDOS CON DESTINO ESPECÍFICO"/>
    <s v="(blank)"/>
    <s v="99 - MULTIPROVINCIAL"/>
    <n v="3178884"/>
    <n v="0"/>
  </r>
  <r>
    <s v="2025"/>
    <x v="0"/>
    <x v="0"/>
    <x v="0"/>
    <x v="0"/>
    <x v="2"/>
    <x v="7"/>
    <x v="89"/>
    <x v="0"/>
    <x v="0"/>
    <x v="2"/>
    <x v="2"/>
    <x v="14"/>
    <x v="0"/>
    <x v="0"/>
    <s v="10 - FONDO GENERAL"/>
    <s v="(blank)"/>
    <s v="99 - MULTIPROVINCIAL"/>
    <n v="1157000"/>
    <n v="313862.3"/>
  </r>
  <r>
    <s v="2025"/>
    <x v="0"/>
    <x v="0"/>
    <x v="0"/>
    <x v="0"/>
    <x v="2"/>
    <x v="7"/>
    <x v="89"/>
    <x v="0"/>
    <x v="0"/>
    <x v="2"/>
    <x v="2"/>
    <x v="14"/>
    <x v="0"/>
    <x v="0"/>
    <s v="20 - FONDOS CON DESTINO ESPECÍFICO"/>
    <s v="(blank)"/>
    <s v="99 - MULTIPROVINCIAL"/>
    <n v="780000"/>
    <n v="0"/>
  </r>
  <r>
    <s v="2025"/>
    <x v="0"/>
    <x v="0"/>
    <x v="0"/>
    <x v="0"/>
    <x v="2"/>
    <x v="7"/>
    <x v="89"/>
    <x v="0"/>
    <x v="0"/>
    <x v="2"/>
    <x v="2"/>
    <x v="15"/>
    <x v="0"/>
    <x v="0"/>
    <s v="20 - FONDOS CON DESTINO ESPECÍFICO"/>
    <s v="(blank)"/>
    <s v="99 - MULTIPROVINCIAL"/>
    <n v="2187500"/>
    <n v="0"/>
  </r>
  <r>
    <s v="2025"/>
    <x v="0"/>
    <x v="0"/>
    <x v="0"/>
    <x v="0"/>
    <x v="2"/>
    <x v="7"/>
    <x v="89"/>
    <x v="0"/>
    <x v="0"/>
    <x v="2"/>
    <x v="2"/>
    <x v="16"/>
    <x v="0"/>
    <x v="0"/>
    <s v="10 - FONDO GENERAL"/>
    <s v="(blank)"/>
    <s v="99 - MULTIPROVINCIAL"/>
    <n v="1908800"/>
    <n v="54870"/>
  </r>
  <r>
    <s v="2025"/>
    <x v="0"/>
    <x v="0"/>
    <x v="0"/>
    <x v="0"/>
    <x v="2"/>
    <x v="7"/>
    <x v="89"/>
    <x v="0"/>
    <x v="0"/>
    <x v="2"/>
    <x v="2"/>
    <x v="16"/>
    <x v="0"/>
    <x v="0"/>
    <s v="20 - FONDOS CON DESTINO ESPECÍFICO"/>
    <s v="(blank)"/>
    <s v="99 - MULTIPROVINCIAL"/>
    <n v="1876500"/>
    <n v="218182"/>
  </r>
  <r>
    <s v="2025"/>
    <x v="0"/>
    <x v="0"/>
    <x v="0"/>
    <x v="0"/>
    <x v="2"/>
    <x v="7"/>
    <x v="89"/>
    <x v="0"/>
    <x v="0"/>
    <x v="2"/>
    <x v="2"/>
    <x v="16"/>
    <x v="0"/>
    <x v="0"/>
    <s v="70 - DONACION EXTERNA"/>
    <s v="(blank)"/>
    <s v="99 - MULTIPROVINCIAL"/>
    <n v="0"/>
    <n v="53100"/>
  </r>
  <r>
    <s v="2025"/>
    <x v="0"/>
    <x v="0"/>
    <x v="0"/>
    <x v="0"/>
    <x v="2"/>
    <x v="7"/>
    <x v="89"/>
    <x v="0"/>
    <x v="0"/>
    <x v="2"/>
    <x v="2"/>
    <x v="17"/>
    <x v="0"/>
    <x v="0"/>
    <s v="20 - FONDOS CON DESTINO ESPECÍFICO"/>
    <s v="(blank)"/>
    <s v="99 - MULTIPROVINCIAL"/>
    <n v="215000"/>
    <n v="12744"/>
  </r>
  <r>
    <s v="2025"/>
    <x v="0"/>
    <x v="0"/>
    <x v="0"/>
    <x v="0"/>
    <x v="2"/>
    <x v="7"/>
    <x v="89"/>
    <x v="0"/>
    <x v="0"/>
    <x v="2"/>
    <x v="2"/>
    <x v="18"/>
    <x v="0"/>
    <x v="0"/>
    <s v="20 - FONDOS CON DESTINO ESPECÍFICO"/>
    <s v="(blank)"/>
    <s v="99 - MULTIPROVINCIAL"/>
    <n v="1800000"/>
    <n v="0"/>
  </r>
  <r>
    <s v="2025"/>
    <x v="0"/>
    <x v="0"/>
    <x v="0"/>
    <x v="0"/>
    <x v="2"/>
    <x v="7"/>
    <x v="89"/>
    <x v="0"/>
    <x v="0"/>
    <x v="2"/>
    <x v="2"/>
    <x v="19"/>
    <x v="0"/>
    <x v="0"/>
    <s v="10 - FONDO GENERAL"/>
    <s v="(blank)"/>
    <s v="99 - MULTIPROVINCIAL"/>
    <n v="55916"/>
    <n v="0"/>
  </r>
  <r>
    <s v="2025"/>
    <x v="0"/>
    <x v="0"/>
    <x v="0"/>
    <x v="0"/>
    <x v="2"/>
    <x v="7"/>
    <x v="89"/>
    <x v="0"/>
    <x v="0"/>
    <x v="2"/>
    <x v="2"/>
    <x v="19"/>
    <x v="0"/>
    <x v="0"/>
    <s v="20 - FONDOS CON DESTINO ESPECÍFICO"/>
    <s v="(blank)"/>
    <s v="99 - MULTIPROVINCIAL"/>
    <n v="820000"/>
    <n v="1475"/>
  </r>
  <r>
    <s v="2025"/>
    <x v="0"/>
    <x v="0"/>
    <x v="0"/>
    <x v="0"/>
    <x v="2"/>
    <x v="7"/>
    <x v="89"/>
    <x v="0"/>
    <x v="0"/>
    <x v="2"/>
    <x v="2"/>
    <x v="20"/>
    <x v="0"/>
    <x v="0"/>
    <s v="10 - FONDO GENERAL"/>
    <s v="(blank)"/>
    <s v="99 - MULTIPROVINCIAL"/>
    <n v="16136300"/>
    <n v="2683000"/>
  </r>
  <r>
    <s v="2025"/>
    <x v="0"/>
    <x v="0"/>
    <x v="0"/>
    <x v="0"/>
    <x v="2"/>
    <x v="7"/>
    <x v="89"/>
    <x v="0"/>
    <x v="0"/>
    <x v="2"/>
    <x v="2"/>
    <x v="20"/>
    <x v="0"/>
    <x v="0"/>
    <s v="20 - FONDOS CON DESTINO ESPECÍFICO"/>
    <s v="(blank)"/>
    <s v="99 - MULTIPROVINCIAL"/>
    <n v="652950"/>
    <n v="57590.400000000001"/>
  </r>
  <r>
    <s v="2025"/>
    <x v="0"/>
    <x v="0"/>
    <x v="0"/>
    <x v="0"/>
    <x v="2"/>
    <x v="7"/>
    <x v="89"/>
    <x v="0"/>
    <x v="0"/>
    <x v="2"/>
    <x v="2"/>
    <x v="21"/>
    <x v="0"/>
    <x v="0"/>
    <s v="10 - FONDO GENERAL"/>
    <s v="(blank)"/>
    <s v="99 - MULTIPROVINCIAL"/>
    <n v="4562900"/>
    <n v="25334.6"/>
  </r>
  <r>
    <s v="2025"/>
    <x v="0"/>
    <x v="0"/>
    <x v="0"/>
    <x v="0"/>
    <x v="2"/>
    <x v="7"/>
    <x v="89"/>
    <x v="0"/>
    <x v="0"/>
    <x v="2"/>
    <x v="2"/>
    <x v="21"/>
    <x v="0"/>
    <x v="0"/>
    <s v="20 - FONDOS CON DESTINO ESPECÍFICO"/>
    <s v="(blank)"/>
    <s v="99 - MULTIPROVINCIAL"/>
    <n v="8667820"/>
    <n v="295191.99"/>
  </r>
  <r>
    <s v="2025"/>
    <x v="0"/>
    <x v="0"/>
    <x v="0"/>
    <x v="0"/>
    <x v="2"/>
    <x v="7"/>
    <x v="89"/>
    <x v="0"/>
    <x v="0"/>
    <x v="2"/>
    <x v="2"/>
    <x v="21"/>
    <x v="0"/>
    <x v="0"/>
    <s v="70 - DONACION EXTERNA"/>
    <s v="(blank)"/>
    <s v="99 - MULTIPROVINCIAL"/>
    <n v="0"/>
    <n v="320140.44"/>
  </r>
  <r>
    <s v="2025"/>
    <x v="0"/>
    <x v="0"/>
    <x v="0"/>
    <x v="0"/>
    <x v="2"/>
    <x v="7"/>
    <x v="90"/>
    <x v="0"/>
    <x v="0"/>
    <x v="2"/>
    <x v="0"/>
    <x v="0"/>
    <x v="0"/>
    <x v="0"/>
    <s v="10 - FONDO GENERAL"/>
    <s v="(blank)"/>
    <s v="99 - MULTIPROVINCIAL"/>
    <n v="292110421"/>
    <n v="67165499.270000011"/>
  </r>
  <r>
    <s v="2025"/>
    <x v="0"/>
    <x v="0"/>
    <x v="0"/>
    <x v="0"/>
    <x v="2"/>
    <x v="7"/>
    <x v="90"/>
    <x v="0"/>
    <x v="0"/>
    <x v="2"/>
    <x v="0"/>
    <x v="1"/>
    <x v="0"/>
    <x v="0"/>
    <s v="10 - FONDO GENERAL"/>
    <s v="(blank)"/>
    <s v="99 - MULTIPROVINCIAL"/>
    <n v="109005475"/>
    <n v="1523700"/>
  </r>
  <r>
    <s v="2025"/>
    <x v="0"/>
    <x v="0"/>
    <x v="0"/>
    <x v="0"/>
    <x v="2"/>
    <x v="7"/>
    <x v="90"/>
    <x v="0"/>
    <x v="0"/>
    <x v="2"/>
    <x v="0"/>
    <x v="2"/>
    <x v="0"/>
    <x v="0"/>
    <s v="10 - FONDO GENERAL"/>
    <s v="(blank)"/>
    <s v="99 - MULTIPROVINCIAL"/>
    <n v="0"/>
    <n v="0"/>
  </r>
  <r>
    <s v="2025"/>
    <x v="0"/>
    <x v="0"/>
    <x v="0"/>
    <x v="0"/>
    <x v="2"/>
    <x v="7"/>
    <x v="90"/>
    <x v="0"/>
    <x v="0"/>
    <x v="2"/>
    <x v="0"/>
    <x v="3"/>
    <x v="0"/>
    <x v="0"/>
    <s v="10 - FONDO GENERAL"/>
    <s v="(blank)"/>
    <s v="99 - MULTIPROVINCIAL"/>
    <n v="7805569"/>
    <n v="0"/>
  </r>
  <r>
    <s v="2025"/>
    <x v="0"/>
    <x v="0"/>
    <x v="0"/>
    <x v="0"/>
    <x v="2"/>
    <x v="7"/>
    <x v="90"/>
    <x v="0"/>
    <x v="0"/>
    <x v="2"/>
    <x v="0"/>
    <x v="4"/>
    <x v="0"/>
    <x v="0"/>
    <s v="10 - FONDO GENERAL"/>
    <s v="(blank)"/>
    <s v="99 - MULTIPROVINCIAL"/>
    <n v="40111997"/>
    <n v="9761236.0499999952"/>
  </r>
  <r>
    <s v="2025"/>
    <x v="0"/>
    <x v="0"/>
    <x v="0"/>
    <x v="0"/>
    <x v="2"/>
    <x v="7"/>
    <x v="90"/>
    <x v="0"/>
    <x v="0"/>
    <x v="2"/>
    <x v="1"/>
    <x v="5"/>
    <x v="0"/>
    <x v="0"/>
    <s v="10 - FONDO GENERAL"/>
    <s v="(blank)"/>
    <s v="99 - MULTIPROVINCIAL"/>
    <n v="14890059"/>
    <n v="3826037.3399999994"/>
  </r>
  <r>
    <s v="2025"/>
    <x v="0"/>
    <x v="0"/>
    <x v="0"/>
    <x v="0"/>
    <x v="2"/>
    <x v="7"/>
    <x v="90"/>
    <x v="0"/>
    <x v="0"/>
    <x v="2"/>
    <x v="1"/>
    <x v="6"/>
    <x v="0"/>
    <x v="0"/>
    <s v="10 - FONDO GENERAL"/>
    <s v="(blank)"/>
    <s v="99 - MULTIPROVINCIAL"/>
    <n v="652650"/>
    <n v="0"/>
  </r>
  <r>
    <s v="2025"/>
    <x v="0"/>
    <x v="0"/>
    <x v="0"/>
    <x v="0"/>
    <x v="2"/>
    <x v="7"/>
    <x v="90"/>
    <x v="0"/>
    <x v="0"/>
    <x v="2"/>
    <x v="1"/>
    <x v="6"/>
    <x v="0"/>
    <x v="0"/>
    <s v="70 - DONACION EXTERNA"/>
    <s v="(blank)"/>
    <s v="99 - MULTIPROVINCIAL"/>
    <n v="0"/>
    <n v="0"/>
  </r>
  <r>
    <s v="2025"/>
    <x v="0"/>
    <x v="0"/>
    <x v="0"/>
    <x v="0"/>
    <x v="2"/>
    <x v="7"/>
    <x v="90"/>
    <x v="0"/>
    <x v="0"/>
    <x v="2"/>
    <x v="1"/>
    <x v="7"/>
    <x v="0"/>
    <x v="0"/>
    <s v="10 - FONDO GENERAL"/>
    <s v="(blank)"/>
    <s v="99 - MULTIPROVINCIAL"/>
    <n v="1899128"/>
    <n v="265623.71999999997"/>
  </r>
  <r>
    <s v="2025"/>
    <x v="0"/>
    <x v="0"/>
    <x v="0"/>
    <x v="0"/>
    <x v="2"/>
    <x v="7"/>
    <x v="90"/>
    <x v="0"/>
    <x v="0"/>
    <x v="2"/>
    <x v="1"/>
    <x v="8"/>
    <x v="0"/>
    <x v="0"/>
    <s v="10 - FONDO GENERAL"/>
    <s v="(blank)"/>
    <s v="99 - MULTIPROVINCIAL"/>
    <n v="477000"/>
    <n v="40000"/>
  </r>
  <r>
    <s v="2025"/>
    <x v="0"/>
    <x v="0"/>
    <x v="0"/>
    <x v="0"/>
    <x v="2"/>
    <x v="7"/>
    <x v="90"/>
    <x v="0"/>
    <x v="0"/>
    <x v="2"/>
    <x v="1"/>
    <x v="9"/>
    <x v="0"/>
    <x v="0"/>
    <s v="10 - FONDO GENERAL"/>
    <s v="(blank)"/>
    <s v="99 - MULTIPROVINCIAL"/>
    <n v="26415341"/>
    <n v="797917.3"/>
  </r>
  <r>
    <s v="2025"/>
    <x v="0"/>
    <x v="0"/>
    <x v="0"/>
    <x v="0"/>
    <x v="2"/>
    <x v="7"/>
    <x v="90"/>
    <x v="0"/>
    <x v="0"/>
    <x v="2"/>
    <x v="1"/>
    <x v="10"/>
    <x v="0"/>
    <x v="0"/>
    <s v="10 - FONDO GENERAL"/>
    <s v="(blank)"/>
    <s v="99 - MULTIPROVINCIAL"/>
    <n v="9997000"/>
    <n v="1746807.49"/>
  </r>
  <r>
    <s v="2025"/>
    <x v="0"/>
    <x v="0"/>
    <x v="0"/>
    <x v="0"/>
    <x v="2"/>
    <x v="7"/>
    <x v="90"/>
    <x v="0"/>
    <x v="0"/>
    <x v="2"/>
    <x v="1"/>
    <x v="11"/>
    <x v="0"/>
    <x v="0"/>
    <s v="10 - FONDO GENERAL"/>
    <s v="(blank)"/>
    <s v="99 - MULTIPROVINCIAL"/>
    <n v="3545354"/>
    <n v="392003.60000000003"/>
  </r>
  <r>
    <s v="2025"/>
    <x v="0"/>
    <x v="0"/>
    <x v="0"/>
    <x v="0"/>
    <x v="2"/>
    <x v="7"/>
    <x v="90"/>
    <x v="0"/>
    <x v="0"/>
    <x v="2"/>
    <x v="1"/>
    <x v="12"/>
    <x v="0"/>
    <x v="0"/>
    <s v="10 - FONDO GENERAL"/>
    <s v="(blank)"/>
    <s v="99 - MULTIPROVINCIAL"/>
    <n v="20047964"/>
    <n v="1218233.2"/>
  </r>
  <r>
    <s v="2025"/>
    <x v="0"/>
    <x v="0"/>
    <x v="0"/>
    <x v="0"/>
    <x v="2"/>
    <x v="7"/>
    <x v="90"/>
    <x v="0"/>
    <x v="0"/>
    <x v="2"/>
    <x v="1"/>
    <x v="13"/>
    <x v="0"/>
    <x v="0"/>
    <s v="10 - FONDO GENERAL"/>
    <s v="(blank)"/>
    <s v="99 - MULTIPROVINCIAL"/>
    <n v="16575232"/>
    <n v="2541752.1100000003"/>
  </r>
  <r>
    <s v="2025"/>
    <x v="0"/>
    <x v="0"/>
    <x v="0"/>
    <x v="0"/>
    <x v="2"/>
    <x v="7"/>
    <x v="90"/>
    <x v="0"/>
    <x v="0"/>
    <x v="2"/>
    <x v="1"/>
    <x v="13"/>
    <x v="0"/>
    <x v="0"/>
    <s v="70 - DONACION EXTERNA"/>
    <s v="(blank)"/>
    <s v="99 - MULTIPROVINCIAL"/>
    <n v="0"/>
    <n v="0"/>
  </r>
  <r>
    <s v="2025"/>
    <x v="0"/>
    <x v="0"/>
    <x v="0"/>
    <x v="0"/>
    <x v="2"/>
    <x v="7"/>
    <x v="90"/>
    <x v="0"/>
    <x v="0"/>
    <x v="2"/>
    <x v="2"/>
    <x v="14"/>
    <x v="0"/>
    <x v="0"/>
    <s v="10 - FONDO GENERAL"/>
    <s v="(blank)"/>
    <s v="99 - MULTIPROVINCIAL"/>
    <n v="355389"/>
    <n v="73074.47"/>
  </r>
  <r>
    <s v="2025"/>
    <x v="0"/>
    <x v="0"/>
    <x v="0"/>
    <x v="0"/>
    <x v="2"/>
    <x v="7"/>
    <x v="90"/>
    <x v="0"/>
    <x v="0"/>
    <x v="2"/>
    <x v="2"/>
    <x v="15"/>
    <x v="0"/>
    <x v="0"/>
    <s v="10 - FONDO GENERAL"/>
    <s v="(blank)"/>
    <s v="99 - MULTIPROVINCIAL"/>
    <n v="1393255"/>
    <n v="341710.68999999994"/>
  </r>
  <r>
    <s v="2025"/>
    <x v="0"/>
    <x v="0"/>
    <x v="0"/>
    <x v="0"/>
    <x v="2"/>
    <x v="7"/>
    <x v="90"/>
    <x v="0"/>
    <x v="0"/>
    <x v="2"/>
    <x v="2"/>
    <x v="15"/>
    <x v="0"/>
    <x v="0"/>
    <s v="70 - DONACION EXTERNA"/>
    <s v="(blank)"/>
    <s v="99 - MULTIPROVINCIAL"/>
    <n v="0"/>
    <n v="0"/>
  </r>
  <r>
    <s v="2025"/>
    <x v="0"/>
    <x v="0"/>
    <x v="0"/>
    <x v="0"/>
    <x v="2"/>
    <x v="7"/>
    <x v="90"/>
    <x v="0"/>
    <x v="0"/>
    <x v="2"/>
    <x v="2"/>
    <x v="16"/>
    <x v="0"/>
    <x v="0"/>
    <s v="10 - FONDO GENERAL"/>
    <s v="(blank)"/>
    <s v="99 - MULTIPROVINCIAL"/>
    <n v="3879447"/>
    <n v="146529.57"/>
  </r>
  <r>
    <s v="2025"/>
    <x v="0"/>
    <x v="0"/>
    <x v="0"/>
    <x v="0"/>
    <x v="2"/>
    <x v="7"/>
    <x v="90"/>
    <x v="0"/>
    <x v="0"/>
    <x v="2"/>
    <x v="2"/>
    <x v="16"/>
    <x v="0"/>
    <x v="0"/>
    <s v="70 - DONACION EXTERNA"/>
    <s v="(blank)"/>
    <s v="99 - MULTIPROVINCIAL"/>
    <n v="0"/>
    <n v="0"/>
  </r>
  <r>
    <s v="2025"/>
    <x v="0"/>
    <x v="0"/>
    <x v="0"/>
    <x v="0"/>
    <x v="2"/>
    <x v="7"/>
    <x v="90"/>
    <x v="0"/>
    <x v="0"/>
    <x v="2"/>
    <x v="2"/>
    <x v="17"/>
    <x v="0"/>
    <x v="0"/>
    <s v="10 - FONDO GENERAL"/>
    <s v="(blank)"/>
    <s v="99 - MULTIPROVINCIAL"/>
    <n v="89950"/>
    <n v="110443.32"/>
  </r>
  <r>
    <s v="2025"/>
    <x v="0"/>
    <x v="0"/>
    <x v="0"/>
    <x v="0"/>
    <x v="2"/>
    <x v="7"/>
    <x v="90"/>
    <x v="0"/>
    <x v="0"/>
    <x v="2"/>
    <x v="2"/>
    <x v="18"/>
    <x v="0"/>
    <x v="0"/>
    <s v="10 - FONDO GENERAL"/>
    <s v="(blank)"/>
    <s v="99 - MULTIPROVINCIAL"/>
    <n v="40828"/>
    <n v="0"/>
  </r>
  <r>
    <s v="2025"/>
    <x v="0"/>
    <x v="0"/>
    <x v="0"/>
    <x v="0"/>
    <x v="2"/>
    <x v="7"/>
    <x v="90"/>
    <x v="0"/>
    <x v="0"/>
    <x v="2"/>
    <x v="2"/>
    <x v="19"/>
    <x v="0"/>
    <x v="0"/>
    <s v="10 - FONDO GENERAL"/>
    <s v="(blank)"/>
    <s v="99 - MULTIPROVINCIAL"/>
    <n v="40660"/>
    <n v="0"/>
  </r>
  <r>
    <s v="2025"/>
    <x v="0"/>
    <x v="0"/>
    <x v="0"/>
    <x v="0"/>
    <x v="2"/>
    <x v="7"/>
    <x v="90"/>
    <x v="0"/>
    <x v="0"/>
    <x v="2"/>
    <x v="2"/>
    <x v="20"/>
    <x v="0"/>
    <x v="0"/>
    <s v="10 - FONDO GENERAL"/>
    <s v="(blank)"/>
    <s v="99 - MULTIPROVINCIAL"/>
    <n v="8492526"/>
    <n v="1711560.64"/>
  </r>
  <r>
    <s v="2025"/>
    <x v="0"/>
    <x v="0"/>
    <x v="0"/>
    <x v="0"/>
    <x v="2"/>
    <x v="7"/>
    <x v="90"/>
    <x v="0"/>
    <x v="0"/>
    <x v="2"/>
    <x v="2"/>
    <x v="21"/>
    <x v="0"/>
    <x v="0"/>
    <s v="10 - FONDO GENERAL"/>
    <s v="(blank)"/>
    <s v="99 - MULTIPROVINCIAL"/>
    <n v="5316371"/>
    <n v="860426.55"/>
  </r>
  <r>
    <s v="2025"/>
    <x v="0"/>
    <x v="0"/>
    <x v="0"/>
    <x v="0"/>
    <x v="2"/>
    <x v="7"/>
    <x v="90"/>
    <x v="0"/>
    <x v="0"/>
    <x v="2"/>
    <x v="2"/>
    <x v="21"/>
    <x v="0"/>
    <x v="0"/>
    <s v="70 - DONACION EXTERNA"/>
    <s v="(blank)"/>
    <s v="99 - MULTIPROVINCIAL"/>
    <n v="0"/>
    <n v="0"/>
  </r>
  <r>
    <s v="2025"/>
    <x v="0"/>
    <x v="0"/>
    <x v="0"/>
    <x v="0"/>
    <x v="2"/>
    <x v="7"/>
    <x v="90"/>
    <x v="0"/>
    <x v="0"/>
    <x v="21"/>
    <x v="1"/>
    <x v="12"/>
    <x v="0"/>
    <x v="0"/>
    <s v="10 - FONDO GENERAL"/>
    <s v="(blank)"/>
    <s v="99 - MULTIPROVINCIAL"/>
    <n v="90931"/>
    <n v="0"/>
  </r>
  <r>
    <s v="2025"/>
    <x v="0"/>
    <x v="0"/>
    <x v="0"/>
    <x v="0"/>
    <x v="2"/>
    <x v="7"/>
    <x v="90"/>
    <x v="0"/>
    <x v="0"/>
    <x v="21"/>
    <x v="1"/>
    <x v="13"/>
    <x v="0"/>
    <x v="0"/>
    <s v="10 - FONDO GENERAL"/>
    <s v="(blank)"/>
    <s v="99 - MULTIPROVINCIAL"/>
    <n v="100000"/>
    <n v="0"/>
  </r>
  <r>
    <s v="2025"/>
    <x v="0"/>
    <x v="0"/>
    <x v="0"/>
    <x v="0"/>
    <x v="2"/>
    <x v="7"/>
    <x v="90"/>
    <x v="3"/>
    <x v="13"/>
    <x v="39"/>
    <x v="0"/>
    <x v="0"/>
    <x v="0"/>
    <x v="0"/>
    <s v="10 - FONDO GENERAL"/>
    <s v="(blank)"/>
    <s v="99 - MULTIPROVINCIAL"/>
    <n v="4794188"/>
    <n v="740000"/>
  </r>
  <r>
    <s v="2025"/>
    <x v="0"/>
    <x v="0"/>
    <x v="0"/>
    <x v="0"/>
    <x v="2"/>
    <x v="7"/>
    <x v="90"/>
    <x v="3"/>
    <x v="13"/>
    <x v="39"/>
    <x v="0"/>
    <x v="1"/>
    <x v="0"/>
    <x v="0"/>
    <s v="10 - FONDO GENERAL"/>
    <s v="(blank)"/>
    <s v="99 - MULTIPROVINCIAL"/>
    <n v="5709658"/>
    <n v="0"/>
  </r>
  <r>
    <s v="2025"/>
    <x v="0"/>
    <x v="0"/>
    <x v="0"/>
    <x v="0"/>
    <x v="2"/>
    <x v="7"/>
    <x v="90"/>
    <x v="3"/>
    <x v="13"/>
    <x v="39"/>
    <x v="0"/>
    <x v="3"/>
    <x v="0"/>
    <x v="0"/>
    <s v="10 - FONDO GENERAL"/>
    <s v="(blank)"/>
    <s v="99 - MULTIPROVINCIAL"/>
    <n v="266250"/>
    <n v="0"/>
  </r>
  <r>
    <s v="2025"/>
    <x v="0"/>
    <x v="0"/>
    <x v="0"/>
    <x v="0"/>
    <x v="2"/>
    <x v="7"/>
    <x v="90"/>
    <x v="3"/>
    <x v="13"/>
    <x v="39"/>
    <x v="0"/>
    <x v="4"/>
    <x v="0"/>
    <x v="0"/>
    <s v="10 - FONDO GENERAL"/>
    <s v="(blank)"/>
    <s v="99 - MULTIPROVINCIAL"/>
    <n v="488454"/>
    <n v="111410.53"/>
  </r>
  <r>
    <s v="2025"/>
    <x v="0"/>
    <x v="0"/>
    <x v="0"/>
    <x v="0"/>
    <x v="2"/>
    <x v="7"/>
    <x v="90"/>
    <x v="2"/>
    <x v="8"/>
    <x v="40"/>
    <x v="1"/>
    <x v="6"/>
    <x v="0"/>
    <x v="0"/>
    <s v="70 - DONACION EXTERNA"/>
    <s v="(blank)"/>
    <s v="99 - MULTIPROVINCIAL"/>
    <n v="0"/>
    <n v="0"/>
  </r>
  <r>
    <s v="2025"/>
    <x v="0"/>
    <x v="0"/>
    <x v="0"/>
    <x v="0"/>
    <x v="2"/>
    <x v="7"/>
    <x v="90"/>
    <x v="2"/>
    <x v="8"/>
    <x v="40"/>
    <x v="1"/>
    <x v="9"/>
    <x v="0"/>
    <x v="0"/>
    <s v="10 - FONDO GENERAL"/>
    <s v="(blank)"/>
    <s v="99 - MULTIPROVINCIAL"/>
    <n v="75000"/>
    <n v="0"/>
  </r>
  <r>
    <s v="2025"/>
    <x v="0"/>
    <x v="0"/>
    <x v="0"/>
    <x v="0"/>
    <x v="2"/>
    <x v="7"/>
    <x v="90"/>
    <x v="2"/>
    <x v="8"/>
    <x v="40"/>
    <x v="1"/>
    <x v="12"/>
    <x v="0"/>
    <x v="0"/>
    <s v="10 - FONDO GENERAL"/>
    <s v="(blank)"/>
    <s v="99 - MULTIPROVINCIAL"/>
    <n v="100000"/>
    <n v="0"/>
  </r>
  <r>
    <s v="2025"/>
    <x v="0"/>
    <x v="0"/>
    <x v="0"/>
    <x v="0"/>
    <x v="2"/>
    <x v="7"/>
    <x v="90"/>
    <x v="2"/>
    <x v="8"/>
    <x v="40"/>
    <x v="1"/>
    <x v="12"/>
    <x v="0"/>
    <x v="0"/>
    <s v="70 - DONACION EXTERNA"/>
    <s v="(blank)"/>
    <s v="99 - MULTIPROVINCIAL"/>
    <n v="0"/>
    <n v="0"/>
  </r>
  <r>
    <s v="2025"/>
    <x v="0"/>
    <x v="0"/>
    <x v="0"/>
    <x v="0"/>
    <x v="2"/>
    <x v="7"/>
    <x v="90"/>
    <x v="2"/>
    <x v="8"/>
    <x v="40"/>
    <x v="1"/>
    <x v="13"/>
    <x v="0"/>
    <x v="0"/>
    <s v="10 - FONDO GENERAL"/>
    <s v="(blank)"/>
    <s v="99 - MULTIPROVINCIAL"/>
    <n v="549546"/>
    <n v="0"/>
  </r>
  <r>
    <s v="2025"/>
    <x v="0"/>
    <x v="0"/>
    <x v="0"/>
    <x v="0"/>
    <x v="2"/>
    <x v="7"/>
    <x v="90"/>
    <x v="2"/>
    <x v="8"/>
    <x v="40"/>
    <x v="1"/>
    <x v="13"/>
    <x v="0"/>
    <x v="0"/>
    <s v="70 - DONACION EXTERNA"/>
    <s v="(blank)"/>
    <s v="99 - MULTIPROVINCIAL"/>
    <n v="0"/>
    <n v="0"/>
  </r>
  <r>
    <s v="2025"/>
    <x v="0"/>
    <x v="0"/>
    <x v="0"/>
    <x v="0"/>
    <x v="2"/>
    <x v="7"/>
    <x v="90"/>
    <x v="2"/>
    <x v="8"/>
    <x v="40"/>
    <x v="2"/>
    <x v="16"/>
    <x v="0"/>
    <x v="0"/>
    <s v="10 - FONDO GENERAL"/>
    <s v="(blank)"/>
    <s v="99 - MULTIPROVINCIAL"/>
    <n v="151016"/>
    <n v="0"/>
  </r>
  <r>
    <s v="2025"/>
    <x v="0"/>
    <x v="0"/>
    <x v="0"/>
    <x v="0"/>
    <x v="2"/>
    <x v="7"/>
    <x v="91"/>
    <x v="0"/>
    <x v="0"/>
    <x v="2"/>
    <x v="0"/>
    <x v="0"/>
    <x v="0"/>
    <x v="0"/>
    <s v="10 - FONDO GENERAL"/>
    <s v="(blank)"/>
    <s v="99 - MULTIPROVINCIAL"/>
    <n v="65407500"/>
    <n v="15384666.67"/>
  </r>
  <r>
    <s v="2025"/>
    <x v="0"/>
    <x v="0"/>
    <x v="0"/>
    <x v="0"/>
    <x v="2"/>
    <x v="7"/>
    <x v="91"/>
    <x v="0"/>
    <x v="0"/>
    <x v="2"/>
    <x v="0"/>
    <x v="1"/>
    <x v="0"/>
    <x v="0"/>
    <s v="10 - FONDO GENERAL"/>
    <s v="(blank)"/>
    <s v="99 - MULTIPROVINCIAL"/>
    <n v="28573500"/>
    <n v="1614000"/>
  </r>
  <r>
    <s v="2025"/>
    <x v="0"/>
    <x v="0"/>
    <x v="0"/>
    <x v="0"/>
    <x v="2"/>
    <x v="7"/>
    <x v="91"/>
    <x v="0"/>
    <x v="0"/>
    <x v="2"/>
    <x v="0"/>
    <x v="3"/>
    <x v="0"/>
    <x v="0"/>
    <s v="10 - FONDO GENERAL"/>
    <s v="(blank)"/>
    <s v="99 - MULTIPROVINCIAL"/>
    <n v="2200000"/>
    <n v="0"/>
  </r>
  <r>
    <s v="2025"/>
    <x v="0"/>
    <x v="0"/>
    <x v="0"/>
    <x v="0"/>
    <x v="2"/>
    <x v="7"/>
    <x v="91"/>
    <x v="0"/>
    <x v="0"/>
    <x v="2"/>
    <x v="0"/>
    <x v="4"/>
    <x v="0"/>
    <x v="0"/>
    <s v="10 - FONDO GENERAL"/>
    <s v="(blank)"/>
    <s v="99 - MULTIPROVINCIAL"/>
    <n v="8758034"/>
    <n v="2222824.1800000002"/>
  </r>
  <r>
    <s v="2025"/>
    <x v="0"/>
    <x v="0"/>
    <x v="0"/>
    <x v="0"/>
    <x v="2"/>
    <x v="7"/>
    <x v="91"/>
    <x v="0"/>
    <x v="0"/>
    <x v="2"/>
    <x v="1"/>
    <x v="5"/>
    <x v="0"/>
    <x v="0"/>
    <s v="10 - FONDO GENERAL"/>
    <s v="(blank)"/>
    <s v="99 - MULTIPROVINCIAL"/>
    <n v="150000"/>
    <n v="0"/>
  </r>
  <r>
    <s v="2025"/>
    <x v="0"/>
    <x v="0"/>
    <x v="0"/>
    <x v="0"/>
    <x v="2"/>
    <x v="7"/>
    <x v="91"/>
    <x v="0"/>
    <x v="0"/>
    <x v="2"/>
    <x v="1"/>
    <x v="6"/>
    <x v="0"/>
    <x v="0"/>
    <s v="10 - FONDO GENERAL"/>
    <s v="(blank)"/>
    <s v="99 - MULTIPROVINCIAL"/>
    <n v="250000"/>
    <n v="0"/>
  </r>
  <r>
    <s v="2025"/>
    <x v="0"/>
    <x v="0"/>
    <x v="0"/>
    <x v="0"/>
    <x v="2"/>
    <x v="7"/>
    <x v="91"/>
    <x v="0"/>
    <x v="0"/>
    <x v="2"/>
    <x v="1"/>
    <x v="7"/>
    <x v="0"/>
    <x v="0"/>
    <s v="10 - FONDO GENERAL"/>
    <s v="(blank)"/>
    <s v="99 - MULTIPROVINCIAL"/>
    <n v="1750000"/>
    <n v="8000"/>
  </r>
  <r>
    <s v="2025"/>
    <x v="0"/>
    <x v="0"/>
    <x v="0"/>
    <x v="0"/>
    <x v="2"/>
    <x v="7"/>
    <x v="91"/>
    <x v="0"/>
    <x v="0"/>
    <x v="2"/>
    <x v="1"/>
    <x v="8"/>
    <x v="0"/>
    <x v="0"/>
    <s v="10 - FONDO GENERAL"/>
    <s v="(blank)"/>
    <s v="99 - MULTIPROVINCIAL"/>
    <n v="1250000"/>
    <n v="0"/>
  </r>
  <r>
    <s v="2025"/>
    <x v="0"/>
    <x v="0"/>
    <x v="0"/>
    <x v="0"/>
    <x v="2"/>
    <x v="7"/>
    <x v="91"/>
    <x v="0"/>
    <x v="0"/>
    <x v="2"/>
    <x v="1"/>
    <x v="9"/>
    <x v="0"/>
    <x v="0"/>
    <s v="10 - FONDO GENERAL"/>
    <s v="(blank)"/>
    <s v="99 - MULTIPROVINCIAL"/>
    <n v="653500"/>
    <n v="0"/>
  </r>
  <r>
    <s v="2025"/>
    <x v="0"/>
    <x v="0"/>
    <x v="0"/>
    <x v="0"/>
    <x v="2"/>
    <x v="7"/>
    <x v="91"/>
    <x v="0"/>
    <x v="0"/>
    <x v="2"/>
    <x v="1"/>
    <x v="10"/>
    <x v="0"/>
    <x v="0"/>
    <s v="10 - FONDO GENERAL"/>
    <s v="(blank)"/>
    <s v="99 - MULTIPROVINCIAL"/>
    <n v="2300000"/>
    <n v="263833.36"/>
  </r>
  <r>
    <s v="2025"/>
    <x v="0"/>
    <x v="0"/>
    <x v="0"/>
    <x v="0"/>
    <x v="2"/>
    <x v="7"/>
    <x v="91"/>
    <x v="0"/>
    <x v="0"/>
    <x v="2"/>
    <x v="1"/>
    <x v="12"/>
    <x v="0"/>
    <x v="0"/>
    <s v="10 - FONDO GENERAL"/>
    <s v="(blank)"/>
    <s v="99 - MULTIPROVINCIAL"/>
    <n v="6499000"/>
    <n v="0"/>
  </r>
  <r>
    <s v="2025"/>
    <x v="0"/>
    <x v="0"/>
    <x v="0"/>
    <x v="0"/>
    <x v="2"/>
    <x v="7"/>
    <x v="91"/>
    <x v="0"/>
    <x v="0"/>
    <x v="2"/>
    <x v="1"/>
    <x v="12"/>
    <x v="0"/>
    <x v="0"/>
    <s v="70 - DONACION EXTERNA"/>
    <s v="(blank)"/>
    <s v="99 - MULTIPROVINCIAL"/>
    <n v="0"/>
    <n v="0"/>
  </r>
  <r>
    <s v="2025"/>
    <x v="0"/>
    <x v="0"/>
    <x v="0"/>
    <x v="0"/>
    <x v="2"/>
    <x v="7"/>
    <x v="91"/>
    <x v="0"/>
    <x v="0"/>
    <x v="2"/>
    <x v="1"/>
    <x v="13"/>
    <x v="0"/>
    <x v="0"/>
    <s v="10 - FONDO GENERAL"/>
    <s v="(blank)"/>
    <s v="99 - MULTIPROVINCIAL"/>
    <n v="500000"/>
    <n v="0"/>
  </r>
  <r>
    <s v="2025"/>
    <x v="0"/>
    <x v="0"/>
    <x v="0"/>
    <x v="0"/>
    <x v="2"/>
    <x v="7"/>
    <x v="91"/>
    <x v="0"/>
    <x v="0"/>
    <x v="2"/>
    <x v="2"/>
    <x v="14"/>
    <x v="0"/>
    <x v="0"/>
    <s v="10 - FONDO GENERAL"/>
    <s v="(blank)"/>
    <s v="99 - MULTIPROVINCIAL"/>
    <n v="2718246"/>
    <n v="85064"/>
  </r>
  <r>
    <s v="2025"/>
    <x v="0"/>
    <x v="0"/>
    <x v="0"/>
    <x v="0"/>
    <x v="2"/>
    <x v="7"/>
    <x v="91"/>
    <x v="0"/>
    <x v="0"/>
    <x v="2"/>
    <x v="2"/>
    <x v="15"/>
    <x v="0"/>
    <x v="0"/>
    <s v="10 - FONDO GENERAL"/>
    <s v="(blank)"/>
    <s v="99 - MULTIPROVINCIAL"/>
    <n v="337500"/>
    <n v="0"/>
  </r>
  <r>
    <s v="2025"/>
    <x v="0"/>
    <x v="0"/>
    <x v="0"/>
    <x v="0"/>
    <x v="2"/>
    <x v="7"/>
    <x v="91"/>
    <x v="0"/>
    <x v="0"/>
    <x v="2"/>
    <x v="2"/>
    <x v="16"/>
    <x v="0"/>
    <x v="0"/>
    <s v="10 - FONDO GENERAL"/>
    <s v="(blank)"/>
    <s v="99 - MULTIPROVINCIAL"/>
    <n v="500000"/>
    <n v="388515"/>
  </r>
  <r>
    <s v="2025"/>
    <x v="0"/>
    <x v="0"/>
    <x v="0"/>
    <x v="0"/>
    <x v="2"/>
    <x v="7"/>
    <x v="91"/>
    <x v="0"/>
    <x v="0"/>
    <x v="2"/>
    <x v="2"/>
    <x v="20"/>
    <x v="0"/>
    <x v="0"/>
    <s v="10 - FONDO GENERAL"/>
    <s v="(blank)"/>
    <s v="99 - MULTIPROVINCIAL"/>
    <n v="3479740"/>
    <n v="714000"/>
  </r>
  <r>
    <s v="2025"/>
    <x v="0"/>
    <x v="0"/>
    <x v="0"/>
    <x v="0"/>
    <x v="2"/>
    <x v="7"/>
    <x v="91"/>
    <x v="0"/>
    <x v="0"/>
    <x v="2"/>
    <x v="2"/>
    <x v="21"/>
    <x v="0"/>
    <x v="0"/>
    <s v="10 - FONDO GENERAL"/>
    <s v="(blank)"/>
    <s v="99 - MULTIPROVINCIAL"/>
    <n v="2820230"/>
    <n v="227150"/>
  </r>
  <r>
    <s v="2025"/>
    <x v="0"/>
    <x v="0"/>
    <x v="0"/>
    <x v="0"/>
    <x v="2"/>
    <x v="7"/>
    <x v="92"/>
    <x v="1"/>
    <x v="9"/>
    <x v="38"/>
    <x v="0"/>
    <x v="0"/>
    <x v="0"/>
    <x v="0"/>
    <s v="10 - FONDO GENERAL"/>
    <s v="(blank)"/>
    <s v="99 - MULTIPROVINCIAL"/>
    <n v="159933440"/>
    <n v="8273907.5"/>
  </r>
  <r>
    <s v="2025"/>
    <x v="0"/>
    <x v="0"/>
    <x v="0"/>
    <x v="0"/>
    <x v="2"/>
    <x v="7"/>
    <x v="92"/>
    <x v="1"/>
    <x v="9"/>
    <x v="38"/>
    <x v="0"/>
    <x v="1"/>
    <x v="0"/>
    <x v="0"/>
    <s v="10 - FONDO GENERAL"/>
    <s v="(blank)"/>
    <s v="99 - MULTIPROVINCIAL"/>
    <n v="63486120"/>
    <n v="759000"/>
  </r>
  <r>
    <s v="2025"/>
    <x v="0"/>
    <x v="0"/>
    <x v="0"/>
    <x v="0"/>
    <x v="2"/>
    <x v="7"/>
    <x v="92"/>
    <x v="1"/>
    <x v="9"/>
    <x v="38"/>
    <x v="0"/>
    <x v="3"/>
    <x v="0"/>
    <x v="0"/>
    <s v="10 - FONDO GENERAL"/>
    <s v="(blank)"/>
    <s v="99 - MULTIPROVINCIAL"/>
    <n v="4500000"/>
    <n v="0"/>
  </r>
  <r>
    <s v="2025"/>
    <x v="0"/>
    <x v="0"/>
    <x v="0"/>
    <x v="0"/>
    <x v="2"/>
    <x v="7"/>
    <x v="92"/>
    <x v="1"/>
    <x v="9"/>
    <x v="38"/>
    <x v="0"/>
    <x v="4"/>
    <x v="0"/>
    <x v="0"/>
    <s v="10 - FONDO GENERAL"/>
    <s v="(blank)"/>
    <s v="99 - MULTIPROVINCIAL"/>
    <n v="16210362"/>
    <n v="1262693.19"/>
  </r>
  <r>
    <s v="2025"/>
    <x v="0"/>
    <x v="0"/>
    <x v="0"/>
    <x v="0"/>
    <x v="2"/>
    <x v="7"/>
    <x v="92"/>
    <x v="1"/>
    <x v="9"/>
    <x v="38"/>
    <x v="1"/>
    <x v="5"/>
    <x v="0"/>
    <x v="0"/>
    <s v="10 - FONDO GENERAL"/>
    <s v="(blank)"/>
    <s v="99 - MULTIPROVINCIAL"/>
    <n v="9976860"/>
    <n v="0"/>
  </r>
  <r>
    <s v="2025"/>
    <x v="0"/>
    <x v="0"/>
    <x v="0"/>
    <x v="0"/>
    <x v="2"/>
    <x v="7"/>
    <x v="92"/>
    <x v="1"/>
    <x v="9"/>
    <x v="38"/>
    <x v="1"/>
    <x v="6"/>
    <x v="0"/>
    <x v="0"/>
    <s v="10 - FONDO GENERAL"/>
    <s v="(blank)"/>
    <s v="99 - MULTIPROVINCIAL"/>
    <n v="200000"/>
    <n v="0"/>
  </r>
  <r>
    <s v="2025"/>
    <x v="0"/>
    <x v="0"/>
    <x v="0"/>
    <x v="0"/>
    <x v="2"/>
    <x v="7"/>
    <x v="92"/>
    <x v="1"/>
    <x v="9"/>
    <x v="38"/>
    <x v="1"/>
    <x v="9"/>
    <x v="0"/>
    <x v="0"/>
    <s v="10 - FONDO GENERAL"/>
    <s v="(blank)"/>
    <s v="99 - MULTIPROVINCIAL"/>
    <n v="1200000"/>
    <n v="0"/>
  </r>
  <r>
    <s v="2025"/>
    <x v="0"/>
    <x v="0"/>
    <x v="0"/>
    <x v="0"/>
    <x v="2"/>
    <x v="7"/>
    <x v="92"/>
    <x v="1"/>
    <x v="9"/>
    <x v="38"/>
    <x v="1"/>
    <x v="10"/>
    <x v="0"/>
    <x v="0"/>
    <s v="10 - FONDO GENERAL"/>
    <s v="(blank)"/>
    <s v="99 - MULTIPROVINCIAL"/>
    <n v="807737"/>
    <n v="37826.58"/>
  </r>
  <r>
    <s v="2025"/>
    <x v="0"/>
    <x v="0"/>
    <x v="0"/>
    <x v="0"/>
    <x v="2"/>
    <x v="7"/>
    <x v="92"/>
    <x v="1"/>
    <x v="9"/>
    <x v="38"/>
    <x v="1"/>
    <x v="11"/>
    <x v="0"/>
    <x v="0"/>
    <s v="10 - FONDO GENERAL"/>
    <s v="(blank)"/>
    <s v="99 - MULTIPROVINCIAL"/>
    <n v="2710000"/>
    <n v="0"/>
  </r>
  <r>
    <s v="2025"/>
    <x v="0"/>
    <x v="0"/>
    <x v="0"/>
    <x v="0"/>
    <x v="2"/>
    <x v="7"/>
    <x v="92"/>
    <x v="1"/>
    <x v="9"/>
    <x v="38"/>
    <x v="1"/>
    <x v="12"/>
    <x v="0"/>
    <x v="0"/>
    <s v="10 - FONDO GENERAL"/>
    <s v="(blank)"/>
    <s v="99 - MULTIPROVINCIAL"/>
    <n v="4000000"/>
    <n v="0"/>
  </r>
  <r>
    <s v="2025"/>
    <x v="0"/>
    <x v="0"/>
    <x v="0"/>
    <x v="0"/>
    <x v="2"/>
    <x v="7"/>
    <x v="92"/>
    <x v="1"/>
    <x v="9"/>
    <x v="38"/>
    <x v="2"/>
    <x v="14"/>
    <x v="0"/>
    <x v="0"/>
    <s v="10 - FONDO GENERAL"/>
    <s v="(blank)"/>
    <s v="99 - MULTIPROVINCIAL"/>
    <n v="16000"/>
    <n v="0"/>
  </r>
  <r>
    <s v="2025"/>
    <x v="0"/>
    <x v="0"/>
    <x v="0"/>
    <x v="0"/>
    <x v="2"/>
    <x v="7"/>
    <x v="92"/>
    <x v="1"/>
    <x v="9"/>
    <x v="38"/>
    <x v="2"/>
    <x v="16"/>
    <x v="0"/>
    <x v="0"/>
    <s v="10 - FONDO GENERAL"/>
    <s v="(blank)"/>
    <s v="99 - MULTIPROVINCIAL"/>
    <n v="2764930"/>
    <n v="0"/>
  </r>
  <r>
    <s v="2025"/>
    <x v="0"/>
    <x v="0"/>
    <x v="0"/>
    <x v="0"/>
    <x v="2"/>
    <x v="7"/>
    <x v="92"/>
    <x v="1"/>
    <x v="9"/>
    <x v="38"/>
    <x v="2"/>
    <x v="20"/>
    <x v="0"/>
    <x v="0"/>
    <s v="10 - FONDO GENERAL"/>
    <s v="(blank)"/>
    <s v="99 - MULTIPROVINCIAL"/>
    <n v="4777000"/>
    <n v="1566600"/>
  </r>
  <r>
    <s v="2025"/>
    <x v="0"/>
    <x v="0"/>
    <x v="0"/>
    <x v="0"/>
    <x v="2"/>
    <x v="7"/>
    <x v="92"/>
    <x v="1"/>
    <x v="9"/>
    <x v="38"/>
    <x v="2"/>
    <x v="21"/>
    <x v="0"/>
    <x v="0"/>
    <s v="10 - FONDO GENERAL"/>
    <s v="(blank)"/>
    <s v="99 - MULTIPROVINCIAL"/>
    <n v="45000"/>
    <n v="0"/>
  </r>
  <r>
    <s v="2025"/>
    <x v="0"/>
    <x v="0"/>
    <x v="0"/>
    <x v="0"/>
    <x v="2"/>
    <x v="7"/>
    <x v="92"/>
    <x v="1"/>
    <x v="9"/>
    <x v="41"/>
    <x v="1"/>
    <x v="9"/>
    <x v="0"/>
    <x v="0"/>
    <s v="20 - FONDOS CON DESTINO ESPECÍFICO"/>
    <s v="(blank)"/>
    <s v="99 - MULTIPROVINCIAL"/>
    <n v="800000"/>
    <n v="0"/>
  </r>
  <r>
    <s v="2025"/>
    <x v="0"/>
    <x v="0"/>
    <x v="0"/>
    <x v="0"/>
    <x v="2"/>
    <x v="7"/>
    <x v="92"/>
    <x v="1"/>
    <x v="9"/>
    <x v="41"/>
    <x v="1"/>
    <x v="12"/>
    <x v="0"/>
    <x v="0"/>
    <s v="20 - FONDOS CON DESTINO ESPECÍFICO"/>
    <s v="(blank)"/>
    <s v="99 - MULTIPROVINCIAL"/>
    <n v="720000"/>
    <n v="0"/>
  </r>
  <r>
    <s v="2025"/>
    <x v="0"/>
    <x v="0"/>
    <x v="0"/>
    <x v="0"/>
    <x v="2"/>
    <x v="7"/>
    <x v="92"/>
    <x v="1"/>
    <x v="9"/>
    <x v="41"/>
    <x v="1"/>
    <x v="13"/>
    <x v="0"/>
    <x v="0"/>
    <s v="20 - FONDOS CON DESTINO ESPECÍFICO"/>
    <s v="(blank)"/>
    <s v="99 - MULTIPROVINCIAL"/>
    <n v="2300000"/>
    <n v="0"/>
  </r>
  <r>
    <s v="2025"/>
    <x v="0"/>
    <x v="0"/>
    <x v="0"/>
    <x v="0"/>
    <x v="2"/>
    <x v="7"/>
    <x v="92"/>
    <x v="1"/>
    <x v="9"/>
    <x v="41"/>
    <x v="2"/>
    <x v="14"/>
    <x v="0"/>
    <x v="0"/>
    <s v="20 - FONDOS CON DESTINO ESPECÍFICO"/>
    <s v="(blank)"/>
    <s v="99 - MULTIPROVINCIAL"/>
    <n v="2500000"/>
    <n v="0"/>
  </r>
  <r>
    <s v="2025"/>
    <x v="0"/>
    <x v="0"/>
    <x v="0"/>
    <x v="0"/>
    <x v="2"/>
    <x v="7"/>
    <x v="92"/>
    <x v="1"/>
    <x v="9"/>
    <x v="41"/>
    <x v="2"/>
    <x v="15"/>
    <x v="0"/>
    <x v="0"/>
    <s v="20 - FONDOS CON DESTINO ESPECÍFICO"/>
    <s v="(blank)"/>
    <s v="99 - MULTIPROVINCIAL"/>
    <n v="3230000"/>
    <n v="0"/>
  </r>
  <r>
    <s v="2025"/>
    <x v="0"/>
    <x v="0"/>
    <x v="0"/>
    <x v="0"/>
    <x v="2"/>
    <x v="7"/>
    <x v="92"/>
    <x v="1"/>
    <x v="9"/>
    <x v="41"/>
    <x v="2"/>
    <x v="16"/>
    <x v="0"/>
    <x v="0"/>
    <s v="20 - FONDOS CON DESTINO ESPECÍFICO"/>
    <s v="(blank)"/>
    <s v="99 - MULTIPROVINCIAL"/>
    <n v="1500000"/>
    <n v="0"/>
  </r>
  <r>
    <s v="2025"/>
    <x v="0"/>
    <x v="0"/>
    <x v="0"/>
    <x v="0"/>
    <x v="2"/>
    <x v="7"/>
    <x v="92"/>
    <x v="1"/>
    <x v="9"/>
    <x v="41"/>
    <x v="2"/>
    <x v="18"/>
    <x v="0"/>
    <x v="0"/>
    <s v="20 - FONDOS CON DESTINO ESPECÍFICO"/>
    <s v="(blank)"/>
    <s v="99 - MULTIPROVINCIAL"/>
    <n v="500000"/>
    <n v="0"/>
  </r>
  <r>
    <s v="2025"/>
    <x v="0"/>
    <x v="0"/>
    <x v="0"/>
    <x v="0"/>
    <x v="2"/>
    <x v="7"/>
    <x v="92"/>
    <x v="1"/>
    <x v="9"/>
    <x v="41"/>
    <x v="2"/>
    <x v="19"/>
    <x v="0"/>
    <x v="0"/>
    <s v="20 - FONDOS CON DESTINO ESPECÍFICO"/>
    <s v="(blank)"/>
    <s v="99 - MULTIPROVINCIAL"/>
    <n v="704929"/>
    <n v="0"/>
  </r>
  <r>
    <s v="2025"/>
    <x v="0"/>
    <x v="0"/>
    <x v="0"/>
    <x v="0"/>
    <x v="2"/>
    <x v="7"/>
    <x v="92"/>
    <x v="1"/>
    <x v="9"/>
    <x v="41"/>
    <x v="2"/>
    <x v="21"/>
    <x v="0"/>
    <x v="0"/>
    <s v="20 - FONDOS CON DESTINO ESPECÍFICO"/>
    <s v="(blank)"/>
    <s v="99 - MULTIPROVINCIAL"/>
    <n v="4853500"/>
    <n v="0"/>
  </r>
  <r>
    <s v="2025"/>
    <x v="0"/>
    <x v="0"/>
    <x v="0"/>
    <x v="0"/>
    <x v="2"/>
    <x v="7"/>
    <x v="93"/>
    <x v="0"/>
    <x v="0"/>
    <x v="2"/>
    <x v="0"/>
    <x v="0"/>
    <x v="0"/>
    <x v="0"/>
    <s v="10 - FONDO GENERAL"/>
    <s v="(blank)"/>
    <s v="99 - MULTIPROVINCIAL"/>
    <n v="218991948"/>
    <n v="45165406.890000001"/>
  </r>
  <r>
    <s v="2025"/>
    <x v="0"/>
    <x v="0"/>
    <x v="0"/>
    <x v="0"/>
    <x v="2"/>
    <x v="7"/>
    <x v="93"/>
    <x v="0"/>
    <x v="0"/>
    <x v="2"/>
    <x v="0"/>
    <x v="1"/>
    <x v="0"/>
    <x v="0"/>
    <s v="10 - FONDO GENERAL"/>
    <s v="(blank)"/>
    <s v="99 - MULTIPROVINCIAL"/>
    <n v="84836546"/>
    <n v="920183.33"/>
  </r>
  <r>
    <s v="2025"/>
    <x v="0"/>
    <x v="0"/>
    <x v="0"/>
    <x v="0"/>
    <x v="2"/>
    <x v="7"/>
    <x v="93"/>
    <x v="0"/>
    <x v="0"/>
    <x v="2"/>
    <x v="0"/>
    <x v="2"/>
    <x v="0"/>
    <x v="0"/>
    <s v="10 - FONDO GENERAL"/>
    <s v="(blank)"/>
    <s v="99 - MULTIPROVINCIAL"/>
    <n v="192000"/>
    <n v="0"/>
  </r>
  <r>
    <s v="2025"/>
    <x v="0"/>
    <x v="0"/>
    <x v="0"/>
    <x v="0"/>
    <x v="2"/>
    <x v="7"/>
    <x v="93"/>
    <x v="0"/>
    <x v="0"/>
    <x v="2"/>
    <x v="0"/>
    <x v="4"/>
    <x v="0"/>
    <x v="0"/>
    <s v="10 - FONDO GENERAL"/>
    <s v="(blank)"/>
    <s v="99 - MULTIPROVINCIAL"/>
    <n v="30896855"/>
    <n v="6732210.8300000001"/>
  </r>
  <r>
    <s v="2025"/>
    <x v="0"/>
    <x v="0"/>
    <x v="0"/>
    <x v="0"/>
    <x v="2"/>
    <x v="7"/>
    <x v="93"/>
    <x v="0"/>
    <x v="0"/>
    <x v="2"/>
    <x v="1"/>
    <x v="5"/>
    <x v="0"/>
    <x v="0"/>
    <s v="10 - FONDO GENERAL"/>
    <s v="(blank)"/>
    <s v="99 - MULTIPROVINCIAL"/>
    <n v="11996301"/>
    <n v="2275975.71"/>
  </r>
  <r>
    <s v="2025"/>
    <x v="0"/>
    <x v="0"/>
    <x v="0"/>
    <x v="0"/>
    <x v="2"/>
    <x v="7"/>
    <x v="93"/>
    <x v="0"/>
    <x v="0"/>
    <x v="2"/>
    <x v="1"/>
    <x v="6"/>
    <x v="0"/>
    <x v="0"/>
    <s v="10 - FONDO GENERAL"/>
    <s v="(blank)"/>
    <s v="99 - MULTIPROVINCIAL"/>
    <n v="1248000"/>
    <n v="0"/>
  </r>
  <r>
    <s v="2025"/>
    <x v="0"/>
    <x v="0"/>
    <x v="0"/>
    <x v="0"/>
    <x v="2"/>
    <x v="7"/>
    <x v="93"/>
    <x v="0"/>
    <x v="0"/>
    <x v="2"/>
    <x v="1"/>
    <x v="7"/>
    <x v="0"/>
    <x v="0"/>
    <s v="10 - FONDO GENERAL"/>
    <s v="(blank)"/>
    <s v="99 - MULTIPROVINCIAL"/>
    <n v="450000"/>
    <n v="0"/>
  </r>
  <r>
    <s v="2025"/>
    <x v="0"/>
    <x v="0"/>
    <x v="0"/>
    <x v="0"/>
    <x v="2"/>
    <x v="7"/>
    <x v="93"/>
    <x v="0"/>
    <x v="0"/>
    <x v="2"/>
    <x v="1"/>
    <x v="8"/>
    <x v="0"/>
    <x v="0"/>
    <s v="10 - FONDO GENERAL"/>
    <s v="(blank)"/>
    <s v="99 - MULTIPROVINCIAL"/>
    <n v="1159400"/>
    <n v="527060.76"/>
  </r>
  <r>
    <s v="2025"/>
    <x v="0"/>
    <x v="0"/>
    <x v="0"/>
    <x v="0"/>
    <x v="2"/>
    <x v="7"/>
    <x v="93"/>
    <x v="0"/>
    <x v="0"/>
    <x v="2"/>
    <x v="1"/>
    <x v="9"/>
    <x v="0"/>
    <x v="0"/>
    <s v="10 - FONDO GENERAL"/>
    <s v="(blank)"/>
    <s v="99 - MULTIPROVINCIAL"/>
    <n v="8394050"/>
    <n v="581833.51"/>
  </r>
  <r>
    <s v="2025"/>
    <x v="0"/>
    <x v="0"/>
    <x v="0"/>
    <x v="0"/>
    <x v="2"/>
    <x v="7"/>
    <x v="93"/>
    <x v="0"/>
    <x v="0"/>
    <x v="2"/>
    <x v="1"/>
    <x v="10"/>
    <x v="0"/>
    <x v="0"/>
    <s v="10 - FONDO GENERAL"/>
    <s v="(blank)"/>
    <s v="99 - MULTIPROVINCIAL"/>
    <n v="16798652"/>
    <n v="2385988.3300000005"/>
  </r>
  <r>
    <s v="2025"/>
    <x v="0"/>
    <x v="0"/>
    <x v="0"/>
    <x v="0"/>
    <x v="2"/>
    <x v="7"/>
    <x v="93"/>
    <x v="0"/>
    <x v="0"/>
    <x v="2"/>
    <x v="1"/>
    <x v="11"/>
    <x v="0"/>
    <x v="0"/>
    <s v="10 - FONDO GENERAL"/>
    <s v="(blank)"/>
    <s v="99 - MULTIPROVINCIAL"/>
    <n v="4040480"/>
    <n v="750386.64"/>
  </r>
  <r>
    <s v="2025"/>
    <x v="0"/>
    <x v="0"/>
    <x v="0"/>
    <x v="0"/>
    <x v="2"/>
    <x v="7"/>
    <x v="93"/>
    <x v="0"/>
    <x v="0"/>
    <x v="2"/>
    <x v="1"/>
    <x v="12"/>
    <x v="0"/>
    <x v="0"/>
    <s v="10 - FONDO GENERAL"/>
    <s v="(blank)"/>
    <s v="99 - MULTIPROVINCIAL"/>
    <n v="18170187"/>
    <n v="255076.99"/>
  </r>
  <r>
    <s v="2025"/>
    <x v="0"/>
    <x v="0"/>
    <x v="0"/>
    <x v="0"/>
    <x v="2"/>
    <x v="7"/>
    <x v="93"/>
    <x v="0"/>
    <x v="0"/>
    <x v="2"/>
    <x v="1"/>
    <x v="13"/>
    <x v="0"/>
    <x v="0"/>
    <s v="10 - FONDO GENERAL"/>
    <s v="(blank)"/>
    <s v="99 - MULTIPROVINCIAL"/>
    <n v="21160000"/>
    <n v="5668911.3100000005"/>
  </r>
  <r>
    <s v="2025"/>
    <x v="0"/>
    <x v="0"/>
    <x v="0"/>
    <x v="0"/>
    <x v="2"/>
    <x v="7"/>
    <x v="93"/>
    <x v="0"/>
    <x v="0"/>
    <x v="2"/>
    <x v="2"/>
    <x v="14"/>
    <x v="0"/>
    <x v="0"/>
    <s v="10 - FONDO GENERAL"/>
    <s v="(blank)"/>
    <s v="99 - MULTIPROVINCIAL"/>
    <n v="1550999"/>
    <n v="261709.64"/>
  </r>
  <r>
    <s v="2025"/>
    <x v="0"/>
    <x v="0"/>
    <x v="0"/>
    <x v="0"/>
    <x v="2"/>
    <x v="7"/>
    <x v="93"/>
    <x v="0"/>
    <x v="0"/>
    <x v="2"/>
    <x v="2"/>
    <x v="15"/>
    <x v="0"/>
    <x v="0"/>
    <s v="10 - FONDO GENERAL"/>
    <s v="(blank)"/>
    <s v="99 - MULTIPROVINCIAL"/>
    <n v="1256400"/>
    <n v="0"/>
  </r>
  <r>
    <s v="2025"/>
    <x v="0"/>
    <x v="0"/>
    <x v="0"/>
    <x v="0"/>
    <x v="2"/>
    <x v="7"/>
    <x v="93"/>
    <x v="0"/>
    <x v="0"/>
    <x v="2"/>
    <x v="2"/>
    <x v="16"/>
    <x v="0"/>
    <x v="0"/>
    <s v="10 - FONDO GENERAL"/>
    <s v="(blank)"/>
    <s v="99 - MULTIPROVINCIAL"/>
    <n v="51860000"/>
    <n v="13567464.219999999"/>
  </r>
  <r>
    <s v="2025"/>
    <x v="0"/>
    <x v="0"/>
    <x v="0"/>
    <x v="0"/>
    <x v="2"/>
    <x v="7"/>
    <x v="93"/>
    <x v="0"/>
    <x v="0"/>
    <x v="2"/>
    <x v="2"/>
    <x v="17"/>
    <x v="0"/>
    <x v="0"/>
    <s v="10 - FONDO GENERAL"/>
    <s v="(blank)"/>
    <s v="99 - MULTIPROVINCIAL"/>
    <n v="0"/>
    <n v="72763"/>
  </r>
  <r>
    <s v="2025"/>
    <x v="0"/>
    <x v="0"/>
    <x v="0"/>
    <x v="0"/>
    <x v="2"/>
    <x v="7"/>
    <x v="93"/>
    <x v="0"/>
    <x v="0"/>
    <x v="2"/>
    <x v="2"/>
    <x v="18"/>
    <x v="0"/>
    <x v="0"/>
    <s v="10 - FONDO GENERAL"/>
    <s v="(blank)"/>
    <s v="99 - MULTIPROVINCIAL"/>
    <n v="3200"/>
    <n v="58076.98"/>
  </r>
  <r>
    <s v="2025"/>
    <x v="0"/>
    <x v="0"/>
    <x v="0"/>
    <x v="0"/>
    <x v="2"/>
    <x v="7"/>
    <x v="93"/>
    <x v="0"/>
    <x v="0"/>
    <x v="2"/>
    <x v="2"/>
    <x v="19"/>
    <x v="0"/>
    <x v="0"/>
    <s v="10 - FONDO GENERAL"/>
    <s v="(blank)"/>
    <s v="99 - MULTIPROVINCIAL"/>
    <n v="76460"/>
    <n v="5808"/>
  </r>
  <r>
    <s v="2025"/>
    <x v="0"/>
    <x v="0"/>
    <x v="0"/>
    <x v="0"/>
    <x v="2"/>
    <x v="7"/>
    <x v="93"/>
    <x v="0"/>
    <x v="0"/>
    <x v="2"/>
    <x v="2"/>
    <x v="20"/>
    <x v="0"/>
    <x v="0"/>
    <s v="10 - FONDO GENERAL"/>
    <s v="(blank)"/>
    <s v="99 - MULTIPROVINCIAL"/>
    <n v="7389990"/>
    <n v="1890732"/>
  </r>
  <r>
    <s v="2025"/>
    <x v="0"/>
    <x v="0"/>
    <x v="0"/>
    <x v="0"/>
    <x v="2"/>
    <x v="7"/>
    <x v="93"/>
    <x v="0"/>
    <x v="0"/>
    <x v="2"/>
    <x v="2"/>
    <x v="21"/>
    <x v="0"/>
    <x v="0"/>
    <s v="10 - FONDO GENERAL"/>
    <s v="(blank)"/>
    <s v="99 - MULTIPROVINCIAL"/>
    <n v="7582883"/>
    <n v="1902100.6500000001"/>
  </r>
  <r>
    <s v="2025"/>
    <x v="0"/>
    <x v="0"/>
    <x v="0"/>
    <x v="0"/>
    <x v="2"/>
    <x v="7"/>
    <x v="94"/>
    <x v="0"/>
    <x v="0"/>
    <x v="2"/>
    <x v="0"/>
    <x v="0"/>
    <x v="0"/>
    <x v="0"/>
    <s v="10 - FONDO GENERAL"/>
    <s v="(blank)"/>
    <s v="99 - MULTIPROVINCIAL"/>
    <n v="320389600"/>
    <n v="75143450.109999999"/>
  </r>
  <r>
    <s v="2025"/>
    <x v="0"/>
    <x v="0"/>
    <x v="0"/>
    <x v="0"/>
    <x v="2"/>
    <x v="7"/>
    <x v="94"/>
    <x v="0"/>
    <x v="0"/>
    <x v="2"/>
    <x v="0"/>
    <x v="1"/>
    <x v="0"/>
    <x v="0"/>
    <s v="10 - FONDO GENERAL"/>
    <s v="(blank)"/>
    <s v="99 - MULTIPROVINCIAL"/>
    <n v="126101147"/>
    <n v="2193000"/>
  </r>
  <r>
    <s v="2025"/>
    <x v="0"/>
    <x v="0"/>
    <x v="0"/>
    <x v="0"/>
    <x v="2"/>
    <x v="7"/>
    <x v="94"/>
    <x v="0"/>
    <x v="0"/>
    <x v="2"/>
    <x v="0"/>
    <x v="4"/>
    <x v="0"/>
    <x v="0"/>
    <s v="10 - FONDO GENERAL"/>
    <s v="(blank)"/>
    <s v="99 - MULTIPROVINCIAL"/>
    <n v="44474496"/>
    <n v="11122542.010000004"/>
  </r>
  <r>
    <s v="2025"/>
    <x v="0"/>
    <x v="0"/>
    <x v="0"/>
    <x v="0"/>
    <x v="2"/>
    <x v="7"/>
    <x v="94"/>
    <x v="0"/>
    <x v="0"/>
    <x v="2"/>
    <x v="1"/>
    <x v="5"/>
    <x v="0"/>
    <x v="0"/>
    <s v="10 - FONDO GENERAL"/>
    <s v="(blank)"/>
    <s v="99 - MULTIPROVINCIAL"/>
    <n v="12007322"/>
    <n v="1655084.55"/>
  </r>
  <r>
    <s v="2025"/>
    <x v="0"/>
    <x v="0"/>
    <x v="0"/>
    <x v="0"/>
    <x v="2"/>
    <x v="7"/>
    <x v="94"/>
    <x v="0"/>
    <x v="0"/>
    <x v="2"/>
    <x v="1"/>
    <x v="6"/>
    <x v="0"/>
    <x v="0"/>
    <s v="10 - FONDO GENERAL"/>
    <s v="(blank)"/>
    <s v="99 - MULTIPROVINCIAL"/>
    <n v="3124007"/>
    <n v="23045.4"/>
  </r>
  <r>
    <s v="2025"/>
    <x v="0"/>
    <x v="0"/>
    <x v="0"/>
    <x v="0"/>
    <x v="2"/>
    <x v="7"/>
    <x v="94"/>
    <x v="0"/>
    <x v="0"/>
    <x v="2"/>
    <x v="1"/>
    <x v="7"/>
    <x v="0"/>
    <x v="0"/>
    <s v="10 - FONDO GENERAL"/>
    <s v="(blank)"/>
    <s v="99 - MULTIPROVINCIAL"/>
    <n v="523695"/>
    <n v="0"/>
  </r>
  <r>
    <s v="2025"/>
    <x v="0"/>
    <x v="0"/>
    <x v="0"/>
    <x v="0"/>
    <x v="2"/>
    <x v="7"/>
    <x v="94"/>
    <x v="0"/>
    <x v="0"/>
    <x v="2"/>
    <x v="1"/>
    <x v="9"/>
    <x v="0"/>
    <x v="0"/>
    <s v="10 - FONDO GENERAL"/>
    <s v="(blank)"/>
    <s v="99 - MULTIPROVINCIAL"/>
    <n v="3873507"/>
    <n v="1286799.2"/>
  </r>
  <r>
    <s v="2025"/>
    <x v="0"/>
    <x v="0"/>
    <x v="0"/>
    <x v="0"/>
    <x v="2"/>
    <x v="7"/>
    <x v="94"/>
    <x v="0"/>
    <x v="0"/>
    <x v="2"/>
    <x v="1"/>
    <x v="10"/>
    <x v="0"/>
    <x v="0"/>
    <s v="10 - FONDO GENERAL"/>
    <s v="(blank)"/>
    <s v="99 - MULTIPROVINCIAL"/>
    <n v="5284516"/>
    <n v="3064817.78"/>
  </r>
  <r>
    <s v="2025"/>
    <x v="0"/>
    <x v="0"/>
    <x v="0"/>
    <x v="0"/>
    <x v="2"/>
    <x v="7"/>
    <x v="94"/>
    <x v="0"/>
    <x v="0"/>
    <x v="2"/>
    <x v="1"/>
    <x v="11"/>
    <x v="0"/>
    <x v="0"/>
    <s v="10 - FONDO GENERAL"/>
    <s v="(blank)"/>
    <s v="99 - MULTIPROVINCIAL"/>
    <n v="4477137"/>
    <n v="772675.6100000001"/>
  </r>
  <r>
    <s v="2025"/>
    <x v="0"/>
    <x v="0"/>
    <x v="0"/>
    <x v="0"/>
    <x v="2"/>
    <x v="7"/>
    <x v="94"/>
    <x v="0"/>
    <x v="0"/>
    <x v="2"/>
    <x v="1"/>
    <x v="12"/>
    <x v="0"/>
    <x v="0"/>
    <s v="10 - FONDO GENERAL"/>
    <s v="(blank)"/>
    <s v="99 - MULTIPROVINCIAL"/>
    <n v="9661689"/>
    <n v="13136.67"/>
  </r>
  <r>
    <s v="2025"/>
    <x v="0"/>
    <x v="0"/>
    <x v="0"/>
    <x v="0"/>
    <x v="2"/>
    <x v="7"/>
    <x v="94"/>
    <x v="0"/>
    <x v="0"/>
    <x v="2"/>
    <x v="1"/>
    <x v="13"/>
    <x v="0"/>
    <x v="0"/>
    <s v="10 - FONDO GENERAL"/>
    <s v="(blank)"/>
    <s v="99 - MULTIPROVINCIAL"/>
    <n v="9846187"/>
    <n v="1493762"/>
  </r>
  <r>
    <s v="2025"/>
    <x v="0"/>
    <x v="0"/>
    <x v="0"/>
    <x v="0"/>
    <x v="2"/>
    <x v="7"/>
    <x v="94"/>
    <x v="0"/>
    <x v="0"/>
    <x v="2"/>
    <x v="2"/>
    <x v="14"/>
    <x v="0"/>
    <x v="0"/>
    <s v="10 - FONDO GENERAL"/>
    <s v="(blank)"/>
    <s v="99 - MULTIPROVINCIAL"/>
    <n v="919614"/>
    <n v="368342.68"/>
  </r>
  <r>
    <s v="2025"/>
    <x v="0"/>
    <x v="0"/>
    <x v="0"/>
    <x v="0"/>
    <x v="2"/>
    <x v="7"/>
    <x v="94"/>
    <x v="0"/>
    <x v="0"/>
    <x v="2"/>
    <x v="2"/>
    <x v="15"/>
    <x v="0"/>
    <x v="0"/>
    <s v="10 - FONDO GENERAL"/>
    <s v="(blank)"/>
    <s v="99 - MULTIPROVINCIAL"/>
    <n v="2316451"/>
    <n v="20142.599999999999"/>
  </r>
  <r>
    <s v="2025"/>
    <x v="0"/>
    <x v="0"/>
    <x v="0"/>
    <x v="0"/>
    <x v="2"/>
    <x v="7"/>
    <x v="94"/>
    <x v="0"/>
    <x v="0"/>
    <x v="2"/>
    <x v="2"/>
    <x v="16"/>
    <x v="0"/>
    <x v="0"/>
    <s v="10 - FONDO GENERAL"/>
    <s v="(blank)"/>
    <s v="99 - MULTIPROVINCIAL"/>
    <n v="1158645"/>
    <n v="251201.94"/>
  </r>
  <r>
    <s v="2025"/>
    <x v="0"/>
    <x v="0"/>
    <x v="0"/>
    <x v="0"/>
    <x v="2"/>
    <x v="7"/>
    <x v="94"/>
    <x v="0"/>
    <x v="0"/>
    <x v="2"/>
    <x v="2"/>
    <x v="17"/>
    <x v="0"/>
    <x v="0"/>
    <s v="10 - FONDO GENERAL"/>
    <s v="(blank)"/>
    <s v="99 - MULTIPROVINCIAL"/>
    <n v="269101"/>
    <n v="69765"/>
  </r>
  <r>
    <s v="2025"/>
    <x v="0"/>
    <x v="0"/>
    <x v="0"/>
    <x v="0"/>
    <x v="2"/>
    <x v="7"/>
    <x v="94"/>
    <x v="0"/>
    <x v="0"/>
    <x v="2"/>
    <x v="2"/>
    <x v="18"/>
    <x v="0"/>
    <x v="0"/>
    <s v="10 - FONDO GENERAL"/>
    <s v="(blank)"/>
    <s v="99 - MULTIPROVINCIAL"/>
    <n v="580000"/>
    <n v="0"/>
  </r>
  <r>
    <s v="2025"/>
    <x v="0"/>
    <x v="0"/>
    <x v="0"/>
    <x v="0"/>
    <x v="2"/>
    <x v="7"/>
    <x v="94"/>
    <x v="0"/>
    <x v="0"/>
    <x v="2"/>
    <x v="2"/>
    <x v="19"/>
    <x v="0"/>
    <x v="0"/>
    <s v="10 - FONDO GENERAL"/>
    <s v="(blank)"/>
    <s v="99 - MULTIPROVINCIAL"/>
    <n v="42509"/>
    <n v="5714.82"/>
  </r>
  <r>
    <s v="2025"/>
    <x v="0"/>
    <x v="0"/>
    <x v="0"/>
    <x v="0"/>
    <x v="2"/>
    <x v="7"/>
    <x v="94"/>
    <x v="0"/>
    <x v="0"/>
    <x v="2"/>
    <x v="2"/>
    <x v="20"/>
    <x v="0"/>
    <x v="0"/>
    <s v="10 - FONDO GENERAL"/>
    <s v="(blank)"/>
    <s v="99 - MULTIPROVINCIAL"/>
    <n v="10692984"/>
    <n v="1855667.98"/>
  </r>
  <r>
    <s v="2025"/>
    <x v="0"/>
    <x v="0"/>
    <x v="0"/>
    <x v="0"/>
    <x v="2"/>
    <x v="7"/>
    <x v="94"/>
    <x v="0"/>
    <x v="0"/>
    <x v="2"/>
    <x v="2"/>
    <x v="21"/>
    <x v="0"/>
    <x v="0"/>
    <s v="10 - FONDO GENERAL"/>
    <s v="(blank)"/>
    <s v="99 - MULTIPROVINCIAL"/>
    <n v="6450628"/>
    <n v="809879.4"/>
  </r>
  <r>
    <s v="2025"/>
    <x v="0"/>
    <x v="0"/>
    <x v="0"/>
    <x v="0"/>
    <x v="2"/>
    <x v="7"/>
    <x v="95"/>
    <x v="0"/>
    <x v="0"/>
    <x v="2"/>
    <x v="0"/>
    <x v="0"/>
    <x v="0"/>
    <x v="0"/>
    <s v="10 - FONDO GENERAL"/>
    <s v="(blank)"/>
    <s v="99 - MULTIPROVINCIAL"/>
    <n v="375678646"/>
    <n v="84543563.060000002"/>
  </r>
  <r>
    <s v="2025"/>
    <x v="0"/>
    <x v="0"/>
    <x v="0"/>
    <x v="0"/>
    <x v="2"/>
    <x v="7"/>
    <x v="95"/>
    <x v="0"/>
    <x v="0"/>
    <x v="2"/>
    <x v="0"/>
    <x v="1"/>
    <x v="0"/>
    <x v="0"/>
    <s v="10 - FONDO GENERAL"/>
    <s v="(blank)"/>
    <s v="99 - MULTIPROVINCIAL"/>
    <n v="162486844"/>
    <n v="4708000"/>
  </r>
  <r>
    <s v="2025"/>
    <x v="0"/>
    <x v="0"/>
    <x v="0"/>
    <x v="0"/>
    <x v="2"/>
    <x v="7"/>
    <x v="95"/>
    <x v="0"/>
    <x v="0"/>
    <x v="2"/>
    <x v="0"/>
    <x v="3"/>
    <x v="0"/>
    <x v="0"/>
    <s v="10 - FONDO GENERAL"/>
    <s v="(blank)"/>
    <s v="99 - MULTIPROVINCIAL"/>
    <n v="8300000"/>
    <n v="0"/>
  </r>
  <r>
    <s v="2025"/>
    <x v="0"/>
    <x v="0"/>
    <x v="0"/>
    <x v="0"/>
    <x v="2"/>
    <x v="7"/>
    <x v="95"/>
    <x v="0"/>
    <x v="0"/>
    <x v="2"/>
    <x v="0"/>
    <x v="4"/>
    <x v="0"/>
    <x v="0"/>
    <s v="10 - FONDO GENERAL"/>
    <s v="(blank)"/>
    <s v="99 - MULTIPROVINCIAL"/>
    <n v="48534510"/>
    <n v="12568212.279999994"/>
  </r>
  <r>
    <s v="2025"/>
    <x v="0"/>
    <x v="0"/>
    <x v="0"/>
    <x v="0"/>
    <x v="2"/>
    <x v="7"/>
    <x v="95"/>
    <x v="0"/>
    <x v="0"/>
    <x v="2"/>
    <x v="1"/>
    <x v="5"/>
    <x v="0"/>
    <x v="0"/>
    <s v="10 - FONDO GENERAL"/>
    <s v="(blank)"/>
    <s v="99 - MULTIPROVINCIAL"/>
    <n v="12750000"/>
    <n v="2612321.0599999996"/>
  </r>
  <r>
    <s v="2025"/>
    <x v="0"/>
    <x v="0"/>
    <x v="0"/>
    <x v="0"/>
    <x v="2"/>
    <x v="7"/>
    <x v="95"/>
    <x v="0"/>
    <x v="0"/>
    <x v="2"/>
    <x v="1"/>
    <x v="6"/>
    <x v="0"/>
    <x v="0"/>
    <s v="10 - FONDO GENERAL"/>
    <s v="(blank)"/>
    <s v="99 - MULTIPROVINCIAL"/>
    <n v="600000"/>
    <n v="0"/>
  </r>
  <r>
    <s v="2025"/>
    <x v="0"/>
    <x v="0"/>
    <x v="0"/>
    <x v="0"/>
    <x v="2"/>
    <x v="7"/>
    <x v="95"/>
    <x v="0"/>
    <x v="0"/>
    <x v="2"/>
    <x v="1"/>
    <x v="6"/>
    <x v="0"/>
    <x v="0"/>
    <s v="70 - DONACION EXTERNA"/>
    <s v="(blank)"/>
    <s v="99 - MULTIPROVINCIAL"/>
    <n v="0"/>
    <n v="0"/>
  </r>
  <r>
    <s v="2025"/>
    <x v="0"/>
    <x v="0"/>
    <x v="0"/>
    <x v="0"/>
    <x v="2"/>
    <x v="7"/>
    <x v="95"/>
    <x v="0"/>
    <x v="0"/>
    <x v="2"/>
    <x v="1"/>
    <x v="7"/>
    <x v="0"/>
    <x v="0"/>
    <s v="10 - FONDO GENERAL"/>
    <s v="(blank)"/>
    <s v="99 - MULTIPROVINCIAL"/>
    <n v="350000"/>
    <n v="118346"/>
  </r>
  <r>
    <s v="2025"/>
    <x v="0"/>
    <x v="0"/>
    <x v="0"/>
    <x v="0"/>
    <x v="2"/>
    <x v="7"/>
    <x v="95"/>
    <x v="0"/>
    <x v="0"/>
    <x v="2"/>
    <x v="1"/>
    <x v="8"/>
    <x v="0"/>
    <x v="0"/>
    <s v="10 - FONDO GENERAL"/>
    <s v="(blank)"/>
    <s v="99 - MULTIPROVINCIAL"/>
    <n v="50000"/>
    <n v="52340"/>
  </r>
  <r>
    <s v="2025"/>
    <x v="0"/>
    <x v="0"/>
    <x v="0"/>
    <x v="0"/>
    <x v="2"/>
    <x v="7"/>
    <x v="95"/>
    <x v="0"/>
    <x v="0"/>
    <x v="2"/>
    <x v="1"/>
    <x v="9"/>
    <x v="0"/>
    <x v="0"/>
    <s v="10 - FONDO GENERAL"/>
    <s v="(blank)"/>
    <s v="99 - MULTIPROVINCIAL"/>
    <n v="7071000"/>
    <n v="169128"/>
  </r>
  <r>
    <s v="2025"/>
    <x v="0"/>
    <x v="0"/>
    <x v="0"/>
    <x v="0"/>
    <x v="2"/>
    <x v="7"/>
    <x v="95"/>
    <x v="0"/>
    <x v="0"/>
    <x v="2"/>
    <x v="1"/>
    <x v="9"/>
    <x v="0"/>
    <x v="0"/>
    <s v="70 - DONACION EXTERNA"/>
    <s v="(blank)"/>
    <s v="99 - MULTIPROVINCIAL"/>
    <n v="0"/>
    <n v="0"/>
  </r>
  <r>
    <s v="2025"/>
    <x v="0"/>
    <x v="0"/>
    <x v="0"/>
    <x v="0"/>
    <x v="2"/>
    <x v="7"/>
    <x v="95"/>
    <x v="0"/>
    <x v="0"/>
    <x v="2"/>
    <x v="1"/>
    <x v="10"/>
    <x v="0"/>
    <x v="0"/>
    <s v="10 - FONDO GENERAL"/>
    <s v="(blank)"/>
    <s v="99 - MULTIPROVINCIAL"/>
    <n v="19000000"/>
    <n v="2185173.1799999997"/>
  </r>
  <r>
    <s v="2025"/>
    <x v="0"/>
    <x v="0"/>
    <x v="0"/>
    <x v="0"/>
    <x v="2"/>
    <x v="7"/>
    <x v="95"/>
    <x v="0"/>
    <x v="0"/>
    <x v="2"/>
    <x v="1"/>
    <x v="11"/>
    <x v="0"/>
    <x v="0"/>
    <s v="10 - FONDO GENERAL"/>
    <s v="(blank)"/>
    <s v="99 - MULTIPROVINCIAL"/>
    <n v="2920000"/>
    <n v="285352.08999999997"/>
  </r>
  <r>
    <s v="2025"/>
    <x v="0"/>
    <x v="0"/>
    <x v="0"/>
    <x v="0"/>
    <x v="2"/>
    <x v="7"/>
    <x v="95"/>
    <x v="0"/>
    <x v="0"/>
    <x v="2"/>
    <x v="1"/>
    <x v="12"/>
    <x v="0"/>
    <x v="0"/>
    <s v="10 - FONDO GENERAL"/>
    <s v="(blank)"/>
    <s v="99 - MULTIPROVINCIAL"/>
    <n v="25474000"/>
    <n v="46599.83"/>
  </r>
  <r>
    <s v="2025"/>
    <x v="0"/>
    <x v="0"/>
    <x v="0"/>
    <x v="0"/>
    <x v="2"/>
    <x v="7"/>
    <x v="95"/>
    <x v="0"/>
    <x v="0"/>
    <x v="2"/>
    <x v="1"/>
    <x v="12"/>
    <x v="0"/>
    <x v="0"/>
    <s v="70 - DONACION EXTERNA"/>
    <s v="(blank)"/>
    <s v="99 - MULTIPROVINCIAL"/>
    <n v="0"/>
    <n v="0"/>
  </r>
  <r>
    <s v="2025"/>
    <x v="0"/>
    <x v="0"/>
    <x v="0"/>
    <x v="0"/>
    <x v="2"/>
    <x v="7"/>
    <x v="95"/>
    <x v="0"/>
    <x v="0"/>
    <x v="2"/>
    <x v="1"/>
    <x v="13"/>
    <x v="0"/>
    <x v="0"/>
    <s v="10 - FONDO GENERAL"/>
    <s v="(blank)"/>
    <s v="99 - MULTIPROVINCIAL"/>
    <n v="24250000"/>
    <n v="1457054.56"/>
  </r>
  <r>
    <s v="2025"/>
    <x v="0"/>
    <x v="0"/>
    <x v="0"/>
    <x v="0"/>
    <x v="2"/>
    <x v="7"/>
    <x v="95"/>
    <x v="0"/>
    <x v="0"/>
    <x v="2"/>
    <x v="1"/>
    <x v="13"/>
    <x v="0"/>
    <x v="0"/>
    <s v="70 - DONACION EXTERNA"/>
    <s v="(blank)"/>
    <s v="99 - MULTIPROVINCIAL"/>
    <n v="0"/>
    <n v="0"/>
  </r>
  <r>
    <s v="2025"/>
    <x v="0"/>
    <x v="0"/>
    <x v="0"/>
    <x v="0"/>
    <x v="2"/>
    <x v="7"/>
    <x v="95"/>
    <x v="0"/>
    <x v="0"/>
    <x v="2"/>
    <x v="2"/>
    <x v="14"/>
    <x v="0"/>
    <x v="0"/>
    <s v="10 - FONDO GENERAL"/>
    <s v="(blank)"/>
    <s v="99 - MULTIPROVINCIAL"/>
    <n v="1116780"/>
    <n v="226807.79"/>
  </r>
  <r>
    <s v="2025"/>
    <x v="0"/>
    <x v="0"/>
    <x v="0"/>
    <x v="0"/>
    <x v="2"/>
    <x v="7"/>
    <x v="95"/>
    <x v="0"/>
    <x v="0"/>
    <x v="2"/>
    <x v="2"/>
    <x v="15"/>
    <x v="0"/>
    <x v="0"/>
    <s v="10 - FONDO GENERAL"/>
    <s v="(blank)"/>
    <s v="99 - MULTIPROVINCIAL"/>
    <n v="650000"/>
    <n v="104430"/>
  </r>
  <r>
    <s v="2025"/>
    <x v="0"/>
    <x v="0"/>
    <x v="0"/>
    <x v="0"/>
    <x v="2"/>
    <x v="7"/>
    <x v="95"/>
    <x v="0"/>
    <x v="0"/>
    <x v="2"/>
    <x v="2"/>
    <x v="16"/>
    <x v="0"/>
    <x v="0"/>
    <s v="10 - FONDO GENERAL"/>
    <s v="(blank)"/>
    <s v="99 - MULTIPROVINCIAL"/>
    <n v="1232000"/>
    <n v="247891.43"/>
  </r>
  <r>
    <s v="2025"/>
    <x v="0"/>
    <x v="0"/>
    <x v="0"/>
    <x v="0"/>
    <x v="2"/>
    <x v="7"/>
    <x v="95"/>
    <x v="0"/>
    <x v="0"/>
    <x v="2"/>
    <x v="2"/>
    <x v="17"/>
    <x v="0"/>
    <x v="0"/>
    <s v="10 - FONDO GENERAL"/>
    <s v="(blank)"/>
    <s v="99 - MULTIPROVINCIAL"/>
    <n v="139868"/>
    <n v="55292.5"/>
  </r>
  <r>
    <s v="2025"/>
    <x v="0"/>
    <x v="0"/>
    <x v="0"/>
    <x v="0"/>
    <x v="2"/>
    <x v="7"/>
    <x v="95"/>
    <x v="0"/>
    <x v="0"/>
    <x v="2"/>
    <x v="2"/>
    <x v="18"/>
    <x v="0"/>
    <x v="0"/>
    <s v="10 - FONDO GENERAL"/>
    <s v="(blank)"/>
    <s v="99 - MULTIPROVINCIAL"/>
    <n v="400000"/>
    <n v="44128.13"/>
  </r>
  <r>
    <s v="2025"/>
    <x v="0"/>
    <x v="0"/>
    <x v="0"/>
    <x v="0"/>
    <x v="2"/>
    <x v="7"/>
    <x v="95"/>
    <x v="0"/>
    <x v="0"/>
    <x v="2"/>
    <x v="2"/>
    <x v="19"/>
    <x v="0"/>
    <x v="0"/>
    <s v="10 - FONDO GENERAL"/>
    <s v="(blank)"/>
    <s v="99 - MULTIPROVINCIAL"/>
    <n v="100000"/>
    <n v="4042.6800000000003"/>
  </r>
  <r>
    <s v="2025"/>
    <x v="0"/>
    <x v="0"/>
    <x v="0"/>
    <x v="0"/>
    <x v="2"/>
    <x v="7"/>
    <x v="95"/>
    <x v="0"/>
    <x v="0"/>
    <x v="2"/>
    <x v="2"/>
    <x v="20"/>
    <x v="0"/>
    <x v="0"/>
    <s v="10 - FONDO GENERAL"/>
    <s v="(blank)"/>
    <s v="99 - MULTIPROVINCIAL"/>
    <n v="13110000"/>
    <n v="15908.76"/>
  </r>
  <r>
    <s v="2025"/>
    <x v="0"/>
    <x v="0"/>
    <x v="0"/>
    <x v="0"/>
    <x v="2"/>
    <x v="7"/>
    <x v="95"/>
    <x v="0"/>
    <x v="0"/>
    <x v="2"/>
    <x v="2"/>
    <x v="21"/>
    <x v="0"/>
    <x v="0"/>
    <s v="10 - FONDO GENERAL"/>
    <s v="(blank)"/>
    <s v="99 - MULTIPROVINCIAL"/>
    <n v="6889826"/>
    <n v="245727.83"/>
  </r>
  <r>
    <s v="2025"/>
    <x v="0"/>
    <x v="0"/>
    <x v="0"/>
    <x v="0"/>
    <x v="2"/>
    <x v="7"/>
    <x v="95"/>
    <x v="0"/>
    <x v="0"/>
    <x v="2"/>
    <x v="2"/>
    <x v="21"/>
    <x v="0"/>
    <x v="0"/>
    <s v="70 - DONACION EXTERNA"/>
    <s v="(blank)"/>
    <s v="99 - MULTIPROVINCIAL"/>
    <n v="0"/>
    <n v="0"/>
  </r>
  <r>
    <s v="2025"/>
    <x v="0"/>
    <x v="0"/>
    <x v="0"/>
    <x v="0"/>
    <x v="2"/>
    <x v="7"/>
    <x v="96"/>
    <x v="0"/>
    <x v="0"/>
    <x v="2"/>
    <x v="0"/>
    <x v="0"/>
    <x v="0"/>
    <x v="0"/>
    <s v="10 - FONDO GENERAL"/>
    <s v="(blank)"/>
    <s v="99 - MULTIPROVINCIAL"/>
    <n v="49945000"/>
    <n v="10062702.699999999"/>
  </r>
  <r>
    <s v="2025"/>
    <x v="0"/>
    <x v="0"/>
    <x v="0"/>
    <x v="0"/>
    <x v="2"/>
    <x v="7"/>
    <x v="96"/>
    <x v="0"/>
    <x v="0"/>
    <x v="2"/>
    <x v="0"/>
    <x v="1"/>
    <x v="0"/>
    <x v="0"/>
    <s v="10 - FONDO GENERAL"/>
    <s v="(blank)"/>
    <s v="99 - MULTIPROVINCIAL"/>
    <n v="22398500"/>
    <n v="1257000"/>
  </r>
  <r>
    <s v="2025"/>
    <x v="0"/>
    <x v="0"/>
    <x v="0"/>
    <x v="0"/>
    <x v="2"/>
    <x v="7"/>
    <x v="96"/>
    <x v="0"/>
    <x v="0"/>
    <x v="2"/>
    <x v="0"/>
    <x v="3"/>
    <x v="0"/>
    <x v="0"/>
    <s v="10 - FONDO GENERAL"/>
    <s v="(blank)"/>
    <s v="99 - MULTIPROVINCIAL"/>
    <n v="1000000"/>
    <n v="0"/>
  </r>
  <r>
    <s v="2025"/>
    <x v="0"/>
    <x v="0"/>
    <x v="0"/>
    <x v="0"/>
    <x v="2"/>
    <x v="7"/>
    <x v="96"/>
    <x v="0"/>
    <x v="0"/>
    <x v="2"/>
    <x v="0"/>
    <x v="4"/>
    <x v="0"/>
    <x v="0"/>
    <s v="10 - FONDO GENERAL"/>
    <s v="(blank)"/>
    <s v="99 - MULTIPROVINCIAL"/>
    <n v="6848227"/>
    <n v="1514841.66"/>
  </r>
  <r>
    <s v="2025"/>
    <x v="0"/>
    <x v="0"/>
    <x v="0"/>
    <x v="0"/>
    <x v="2"/>
    <x v="7"/>
    <x v="96"/>
    <x v="0"/>
    <x v="0"/>
    <x v="2"/>
    <x v="1"/>
    <x v="5"/>
    <x v="0"/>
    <x v="0"/>
    <s v="10 - FONDO GENERAL"/>
    <s v="(blank)"/>
    <s v="99 - MULTIPROVINCIAL"/>
    <n v="2988000"/>
    <n v="21073.88"/>
  </r>
  <r>
    <s v="2025"/>
    <x v="0"/>
    <x v="0"/>
    <x v="0"/>
    <x v="0"/>
    <x v="2"/>
    <x v="7"/>
    <x v="96"/>
    <x v="0"/>
    <x v="0"/>
    <x v="2"/>
    <x v="1"/>
    <x v="6"/>
    <x v="0"/>
    <x v="0"/>
    <s v="10 - FONDO GENERAL"/>
    <s v="(blank)"/>
    <s v="99 - MULTIPROVINCIAL"/>
    <n v="6000"/>
    <n v="0"/>
  </r>
  <r>
    <s v="2025"/>
    <x v="0"/>
    <x v="0"/>
    <x v="0"/>
    <x v="0"/>
    <x v="2"/>
    <x v="7"/>
    <x v="96"/>
    <x v="0"/>
    <x v="0"/>
    <x v="2"/>
    <x v="1"/>
    <x v="7"/>
    <x v="0"/>
    <x v="0"/>
    <s v="10 - FONDO GENERAL"/>
    <s v="(blank)"/>
    <s v="99 - MULTIPROVINCIAL"/>
    <n v="1400000"/>
    <n v="368940.6"/>
  </r>
  <r>
    <s v="2025"/>
    <x v="0"/>
    <x v="0"/>
    <x v="0"/>
    <x v="0"/>
    <x v="2"/>
    <x v="7"/>
    <x v="96"/>
    <x v="0"/>
    <x v="0"/>
    <x v="2"/>
    <x v="1"/>
    <x v="8"/>
    <x v="0"/>
    <x v="0"/>
    <s v="10 - FONDO GENERAL"/>
    <s v="(blank)"/>
    <s v="99 - MULTIPROVINCIAL"/>
    <n v="1504000"/>
    <n v="0"/>
  </r>
  <r>
    <s v="2025"/>
    <x v="0"/>
    <x v="0"/>
    <x v="0"/>
    <x v="0"/>
    <x v="2"/>
    <x v="7"/>
    <x v="96"/>
    <x v="0"/>
    <x v="0"/>
    <x v="2"/>
    <x v="1"/>
    <x v="9"/>
    <x v="0"/>
    <x v="0"/>
    <s v="10 - FONDO GENERAL"/>
    <s v="(blank)"/>
    <s v="99 - MULTIPROVINCIAL"/>
    <n v="5151200"/>
    <n v="0"/>
  </r>
  <r>
    <s v="2025"/>
    <x v="0"/>
    <x v="0"/>
    <x v="0"/>
    <x v="0"/>
    <x v="2"/>
    <x v="7"/>
    <x v="96"/>
    <x v="0"/>
    <x v="0"/>
    <x v="2"/>
    <x v="1"/>
    <x v="10"/>
    <x v="0"/>
    <x v="0"/>
    <s v="10 - FONDO GENERAL"/>
    <s v="(blank)"/>
    <s v="99 - MULTIPROVINCIAL"/>
    <n v="1000000"/>
    <n v="56809.38"/>
  </r>
  <r>
    <s v="2025"/>
    <x v="0"/>
    <x v="0"/>
    <x v="0"/>
    <x v="0"/>
    <x v="2"/>
    <x v="7"/>
    <x v="96"/>
    <x v="0"/>
    <x v="0"/>
    <x v="2"/>
    <x v="1"/>
    <x v="12"/>
    <x v="0"/>
    <x v="0"/>
    <s v="10 - FONDO GENERAL"/>
    <s v="(blank)"/>
    <s v="99 - MULTIPROVINCIAL"/>
    <n v="47916014"/>
    <n v="34809.5"/>
  </r>
  <r>
    <s v="2025"/>
    <x v="0"/>
    <x v="0"/>
    <x v="0"/>
    <x v="0"/>
    <x v="2"/>
    <x v="7"/>
    <x v="96"/>
    <x v="0"/>
    <x v="0"/>
    <x v="2"/>
    <x v="1"/>
    <x v="12"/>
    <x v="0"/>
    <x v="0"/>
    <s v="70 - DONACION EXTERNA"/>
    <s v="(blank)"/>
    <s v="99 - MULTIPROVINCIAL"/>
    <n v="0"/>
    <n v="0"/>
  </r>
  <r>
    <s v="2025"/>
    <x v="0"/>
    <x v="0"/>
    <x v="0"/>
    <x v="0"/>
    <x v="2"/>
    <x v="7"/>
    <x v="96"/>
    <x v="0"/>
    <x v="0"/>
    <x v="2"/>
    <x v="1"/>
    <x v="13"/>
    <x v="0"/>
    <x v="0"/>
    <s v="10 - FONDO GENERAL"/>
    <s v="(blank)"/>
    <s v="99 - MULTIPROVINCIAL"/>
    <n v="758500"/>
    <n v="0"/>
  </r>
  <r>
    <s v="2025"/>
    <x v="0"/>
    <x v="0"/>
    <x v="0"/>
    <x v="0"/>
    <x v="2"/>
    <x v="7"/>
    <x v="96"/>
    <x v="0"/>
    <x v="0"/>
    <x v="2"/>
    <x v="2"/>
    <x v="14"/>
    <x v="0"/>
    <x v="0"/>
    <s v="10 - FONDO GENERAL"/>
    <s v="(blank)"/>
    <s v="99 - MULTIPROVINCIAL"/>
    <n v="4350100"/>
    <n v="31250"/>
  </r>
  <r>
    <s v="2025"/>
    <x v="0"/>
    <x v="0"/>
    <x v="0"/>
    <x v="0"/>
    <x v="2"/>
    <x v="7"/>
    <x v="96"/>
    <x v="0"/>
    <x v="0"/>
    <x v="2"/>
    <x v="2"/>
    <x v="15"/>
    <x v="0"/>
    <x v="0"/>
    <s v="10 - FONDO GENERAL"/>
    <s v="(blank)"/>
    <s v="99 - MULTIPROVINCIAL"/>
    <n v="1400000"/>
    <n v="0"/>
  </r>
  <r>
    <s v="2025"/>
    <x v="0"/>
    <x v="0"/>
    <x v="0"/>
    <x v="0"/>
    <x v="2"/>
    <x v="7"/>
    <x v="96"/>
    <x v="0"/>
    <x v="0"/>
    <x v="2"/>
    <x v="2"/>
    <x v="16"/>
    <x v="0"/>
    <x v="0"/>
    <s v="10 - FONDO GENERAL"/>
    <s v="(blank)"/>
    <s v="99 - MULTIPROVINCIAL"/>
    <n v="972850"/>
    <n v="0"/>
  </r>
  <r>
    <s v="2025"/>
    <x v="0"/>
    <x v="0"/>
    <x v="0"/>
    <x v="0"/>
    <x v="2"/>
    <x v="7"/>
    <x v="96"/>
    <x v="0"/>
    <x v="0"/>
    <x v="2"/>
    <x v="2"/>
    <x v="17"/>
    <x v="0"/>
    <x v="0"/>
    <s v="10 - FONDO GENERAL"/>
    <s v="(blank)"/>
    <s v="99 - MULTIPROVINCIAL"/>
    <n v="400000"/>
    <n v="0"/>
  </r>
  <r>
    <s v="2025"/>
    <x v="0"/>
    <x v="0"/>
    <x v="0"/>
    <x v="0"/>
    <x v="2"/>
    <x v="7"/>
    <x v="96"/>
    <x v="0"/>
    <x v="0"/>
    <x v="2"/>
    <x v="2"/>
    <x v="18"/>
    <x v="0"/>
    <x v="0"/>
    <s v="10 - FONDO GENERAL"/>
    <s v="(blank)"/>
    <s v="99 - MULTIPROVINCIAL"/>
    <n v="120000"/>
    <n v="0"/>
  </r>
  <r>
    <s v="2025"/>
    <x v="0"/>
    <x v="0"/>
    <x v="0"/>
    <x v="0"/>
    <x v="2"/>
    <x v="7"/>
    <x v="96"/>
    <x v="0"/>
    <x v="0"/>
    <x v="2"/>
    <x v="2"/>
    <x v="19"/>
    <x v="0"/>
    <x v="0"/>
    <s v="10 - FONDO GENERAL"/>
    <s v="(blank)"/>
    <s v="99 - MULTIPROVINCIAL"/>
    <n v="21600"/>
    <n v="0"/>
  </r>
  <r>
    <s v="2025"/>
    <x v="0"/>
    <x v="0"/>
    <x v="0"/>
    <x v="0"/>
    <x v="2"/>
    <x v="7"/>
    <x v="96"/>
    <x v="0"/>
    <x v="0"/>
    <x v="2"/>
    <x v="2"/>
    <x v="20"/>
    <x v="0"/>
    <x v="0"/>
    <s v="10 - FONDO GENERAL"/>
    <s v="(blank)"/>
    <s v="99 - MULTIPROVINCIAL"/>
    <n v="2812590"/>
    <n v="611500"/>
  </r>
  <r>
    <s v="2025"/>
    <x v="0"/>
    <x v="0"/>
    <x v="0"/>
    <x v="0"/>
    <x v="2"/>
    <x v="7"/>
    <x v="96"/>
    <x v="0"/>
    <x v="0"/>
    <x v="2"/>
    <x v="2"/>
    <x v="21"/>
    <x v="0"/>
    <x v="0"/>
    <s v="10 - FONDO GENERAL"/>
    <s v="(blank)"/>
    <s v="99 - MULTIPROVINCIAL"/>
    <n v="6984707"/>
    <n v="0"/>
  </r>
  <r>
    <s v="2025"/>
    <x v="0"/>
    <x v="0"/>
    <x v="0"/>
    <x v="0"/>
    <x v="2"/>
    <x v="7"/>
    <x v="97"/>
    <x v="0"/>
    <x v="0"/>
    <x v="2"/>
    <x v="0"/>
    <x v="0"/>
    <x v="0"/>
    <x v="0"/>
    <s v="10 - FONDO GENERAL"/>
    <s v="(blank)"/>
    <s v="99 - MULTIPROVINCIAL"/>
    <n v="353760325"/>
    <n v="75935750"/>
  </r>
  <r>
    <s v="2025"/>
    <x v="0"/>
    <x v="0"/>
    <x v="0"/>
    <x v="0"/>
    <x v="2"/>
    <x v="7"/>
    <x v="97"/>
    <x v="0"/>
    <x v="0"/>
    <x v="2"/>
    <x v="0"/>
    <x v="1"/>
    <x v="0"/>
    <x v="0"/>
    <s v="10 - FONDO GENERAL"/>
    <s v="(blank)"/>
    <s v="99 - MULTIPROVINCIAL"/>
    <n v="155037317"/>
    <n v="6775000"/>
  </r>
  <r>
    <s v="2025"/>
    <x v="0"/>
    <x v="0"/>
    <x v="0"/>
    <x v="0"/>
    <x v="2"/>
    <x v="7"/>
    <x v="97"/>
    <x v="0"/>
    <x v="0"/>
    <x v="2"/>
    <x v="0"/>
    <x v="3"/>
    <x v="0"/>
    <x v="0"/>
    <s v="10 - FONDO GENERAL"/>
    <s v="(blank)"/>
    <s v="99 - MULTIPROVINCIAL"/>
    <n v="0"/>
    <n v="0"/>
  </r>
  <r>
    <s v="2025"/>
    <x v="0"/>
    <x v="0"/>
    <x v="0"/>
    <x v="0"/>
    <x v="2"/>
    <x v="7"/>
    <x v="97"/>
    <x v="0"/>
    <x v="0"/>
    <x v="2"/>
    <x v="0"/>
    <x v="4"/>
    <x v="0"/>
    <x v="0"/>
    <s v="10 - FONDO GENERAL"/>
    <s v="(blank)"/>
    <s v="99 - MULTIPROVINCIAL"/>
    <n v="45658223"/>
    <n v="11486699.85"/>
  </r>
  <r>
    <s v="2025"/>
    <x v="0"/>
    <x v="0"/>
    <x v="0"/>
    <x v="0"/>
    <x v="2"/>
    <x v="7"/>
    <x v="97"/>
    <x v="0"/>
    <x v="0"/>
    <x v="2"/>
    <x v="1"/>
    <x v="5"/>
    <x v="0"/>
    <x v="0"/>
    <s v="10 - FONDO GENERAL"/>
    <s v="(blank)"/>
    <s v="99 - MULTIPROVINCIAL"/>
    <n v="13958749"/>
    <n v="3818793.9499999997"/>
  </r>
  <r>
    <s v="2025"/>
    <x v="0"/>
    <x v="0"/>
    <x v="0"/>
    <x v="0"/>
    <x v="2"/>
    <x v="7"/>
    <x v="97"/>
    <x v="0"/>
    <x v="0"/>
    <x v="2"/>
    <x v="1"/>
    <x v="6"/>
    <x v="0"/>
    <x v="0"/>
    <s v="10 - FONDO GENERAL"/>
    <s v="(blank)"/>
    <s v="99 - MULTIPROVINCIAL"/>
    <n v="760000"/>
    <n v="0"/>
  </r>
  <r>
    <s v="2025"/>
    <x v="0"/>
    <x v="0"/>
    <x v="0"/>
    <x v="0"/>
    <x v="2"/>
    <x v="7"/>
    <x v="97"/>
    <x v="0"/>
    <x v="0"/>
    <x v="2"/>
    <x v="1"/>
    <x v="7"/>
    <x v="0"/>
    <x v="0"/>
    <s v="10 - FONDO GENERAL"/>
    <s v="(blank)"/>
    <s v="99 - MULTIPROVINCIAL"/>
    <n v="1230000"/>
    <n v="306241.59999999998"/>
  </r>
  <r>
    <s v="2025"/>
    <x v="0"/>
    <x v="0"/>
    <x v="0"/>
    <x v="0"/>
    <x v="2"/>
    <x v="7"/>
    <x v="97"/>
    <x v="0"/>
    <x v="0"/>
    <x v="2"/>
    <x v="1"/>
    <x v="8"/>
    <x v="0"/>
    <x v="0"/>
    <s v="10 - FONDO GENERAL"/>
    <s v="(blank)"/>
    <s v="99 - MULTIPROVINCIAL"/>
    <n v="136862"/>
    <n v="42705.52"/>
  </r>
  <r>
    <s v="2025"/>
    <x v="0"/>
    <x v="0"/>
    <x v="0"/>
    <x v="0"/>
    <x v="2"/>
    <x v="7"/>
    <x v="97"/>
    <x v="0"/>
    <x v="0"/>
    <x v="2"/>
    <x v="1"/>
    <x v="9"/>
    <x v="0"/>
    <x v="0"/>
    <s v="10 - FONDO GENERAL"/>
    <s v="(blank)"/>
    <s v="99 - MULTIPROVINCIAL"/>
    <n v="37582593"/>
    <n v="8914577.4800000004"/>
  </r>
  <r>
    <s v="2025"/>
    <x v="0"/>
    <x v="0"/>
    <x v="0"/>
    <x v="0"/>
    <x v="2"/>
    <x v="7"/>
    <x v="97"/>
    <x v="0"/>
    <x v="0"/>
    <x v="2"/>
    <x v="1"/>
    <x v="10"/>
    <x v="0"/>
    <x v="0"/>
    <s v="10 - FONDO GENERAL"/>
    <s v="(blank)"/>
    <s v="99 - MULTIPROVINCIAL"/>
    <n v="7590000"/>
    <n v="1513800.99"/>
  </r>
  <r>
    <s v="2025"/>
    <x v="0"/>
    <x v="0"/>
    <x v="0"/>
    <x v="0"/>
    <x v="2"/>
    <x v="7"/>
    <x v="97"/>
    <x v="0"/>
    <x v="0"/>
    <x v="2"/>
    <x v="1"/>
    <x v="11"/>
    <x v="0"/>
    <x v="0"/>
    <s v="10 - FONDO GENERAL"/>
    <s v="(blank)"/>
    <s v="99 - MULTIPROVINCIAL"/>
    <n v="1748000"/>
    <n v="141617.59"/>
  </r>
  <r>
    <s v="2025"/>
    <x v="0"/>
    <x v="0"/>
    <x v="0"/>
    <x v="0"/>
    <x v="2"/>
    <x v="7"/>
    <x v="97"/>
    <x v="0"/>
    <x v="0"/>
    <x v="2"/>
    <x v="1"/>
    <x v="12"/>
    <x v="0"/>
    <x v="0"/>
    <s v="10 - FONDO GENERAL"/>
    <s v="(blank)"/>
    <s v="99 - MULTIPROVINCIAL"/>
    <n v="3263810"/>
    <n v="308280"/>
  </r>
  <r>
    <s v="2025"/>
    <x v="0"/>
    <x v="0"/>
    <x v="0"/>
    <x v="0"/>
    <x v="2"/>
    <x v="7"/>
    <x v="97"/>
    <x v="0"/>
    <x v="0"/>
    <x v="2"/>
    <x v="1"/>
    <x v="13"/>
    <x v="0"/>
    <x v="0"/>
    <s v="10 - FONDO GENERAL"/>
    <s v="(blank)"/>
    <s v="99 - MULTIPROVINCIAL"/>
    <n v="10020000"/>
    <n v="3141238.46"/>
  </r>
  <r>
    <s v="2025"/>
    <x v="0"/>
    <x v="0"/>
    <x v="0"/>
    <x v="0"/>
    <x v="2"/>
    <x v="7"/>
    <x v="97"/>
    <x v="0"/>
    <x v="0"/>
    <x v="2"/>
    <x v="2"/>
    <x v="14"/>
    <x v="0"/>
    <x v="0"/>
    <s v="10 - FONDO GENERAL"/>
    <s v="(blank)"/>
    <s v="99 - MULTIPROVINCIAL"/>
    <n v="0"/>
    <n v="139561.29999999999"/>
  </r>
  <r>
    <s v="2025"/>
    <x v="0"/>
    <x v="0"/>
    <x v="0"/>
    <x v="0"/>
    <x v="2"/>
    <x v="7"/>
    <x v="97"/>
    <x v="0"/>
    <x v="0"/>
    <x v="2"/>
    <x v="2"/>
    <x v="16"/>
    <x v="0"/>
    <x v="0"/>
    <s v="10 - FONDO GENERAL"/>
    <s v="(blank)"/>
    <s v="99 - MULTIPROVINCIAL"/>
    <n v="6200"/>
    <n v="0"/>
  </r>
  <r>
    <s v="2025"/>
    <x v="0"/>
    <x v="0"/>
    <x v="0"/>
    <x v="0"/>
    <x v="2"/>
    <x v="7"/>
    <x v="97"/>
    <x v="0"/>
    <x v="0"/>
    <x v="2"/>
    <x v="2"/>
    <x v="17"/>
    <x v="0"/>
    <x v="0"/>
    <s v="10 - FONDO GENERAL"/>
    <s v="(blank)"/>
    <s v="99 - MULTIPROVINCIAL"/>
    <n v="0"/>
    <n v="0"/>
  </r>
  <r>
    <s v="2025"/>
    <x v="0"/>
    <x v="0"/>
    <x v="0"/>
    <x v="0"/>
    <x v="2"/>
    <x v="7"/>
    <x v="97"/>
    <x v="0"/>
    <x v="0"/>
    <x v="2"/>
    <x v="2"/>
    <x v="20"/>
    <x v="0"/>
    <x v="0"/>
    <s v="10 - FONDO GENERAL"/>
    <s v="(blank)"/>
    <s v="99 - MULTIPROVINCIAL"/>
    <n v="10700000"/>
    <n v="1939830"/>
  </r>
  <r>
    <s v="2025"/>
    <x v="0"/>
    <x v="0"/>
    <x v="0"/>
    <x v="0"/>
    <x v="2"/>
    <x v="7"/>
    <x v="97"/>
    <x v="0"/>
    <x v="0"/>
    <x v="2"/>
    <x v="2"/>
    <x v="21"/>
    <x v="0"/>
    <x v="0"/>
    <s v="10 - FONDO GENERAL"/>
    <s v="(blank)"/>
    <s v="99 - MULTIPROVINCIAL"/>
    <n v="0"/>
    <n v="0"/>
  </r>
  <r>
    <s v="2025"/>
    <x v="0"/>
    <x v="0"/>
    <x v="0"/>
    <x v="0"/>
    <x v="2"/>
    <x v="8"/>
    <x v="98"/>
    <x v="2"/>
    <x v="5"/>
    <x v="11"/>
    <x v="0"/>
    <x v="0"/>
    <x v="0"/>
    <x v="0"/>
    <s v="10 - FONDO GENERAL"/>
    <s v="(blank)"/>
    <s v="99 - MULTIPROVINCIAL"/>
    <n v="16550503"/>
    <n v="1365945.19"/>
  </r>
  <r>
    <s v="2025"/>
    <x v="0"/>
    <x v="0"/>
    <x v="0"/>
    <x v="0"/>
    <x v="2"/>
    <x v="8"/>
    <x v="98"/>
    <x v="2"/>
    <x v="5"/>
    <x v="11"/>
    <x v="0"/>
    <x v="4"/>
    <x v="0"/>
    <x v="0"/>
    <s v="10 - FONDO GENERAL"/>
    <s v="(blank)"/>
    <s v="99 - MULTIPROVINCIAL"/>
    <n v="2315681"/>
    <n v="206827.30000000002"/>
  </r>
  <r>
    <s v="2025"/>
    <x v="0"/>
    <x v="0"/>
    <x v="0"/>
    <x v="0"/>
    <x v="2"/>
    <x v="8"/>
    <x v="98"/>
    <x v="2"/>
    <x v="5"/>
    <x v="11"/>
    <x v="1"/>
    <x v="6"/>
    <x v="0"/>
    <x v="0"/>
    <s v="10 - FONDO GENERAL"/>
    <s v="(blank)"/>
    <s v="99 - MULTIPROVINCIAL"/>
    <n v="2135290"/>
    <n v="0"/>
  </r>
  <r>
    <s v="2025"/>
    <x v="0"/>
    <x v="0"/>
    <x v="0"/>
    <x v="0"/>
    <x v="2"/>
    <x v="8"/>
    <x v="98"/>
    <x v="2"/>
    <x v="5"/>
    <x v="11"/>
    <x v="1"/>
    <x v="7"/>
    <x v="0"/>
    <x v="0"/>
    <s v="10 - FONDO GENERAL"/>
    <s v="(blank)"/>
    <s v="99 - MULTIPROVINCIAL"/>
    <n v="4529750"/>
    <n v="0"/>
  </r>
  <r>
    <s v="2025"/>
    <x v="0"/>
    <x v="0"/>
    <x v="0"/>
    <x v="0"/>
    <x v="2"/>
    <x v="8"/>
    <x v="98"/>
    <x v="2"/>
    <x v="5"/>
    <x v="11"/>
    <x v="1"/>
    <x v="8"/>
    <x v="0"/>
    <x v="0"/>
    <s v="10 - FONDO GENERAL"/>
    <s v="(blank)"/>
    <s v="99 - MULTIPROVINCIAL"/>
    <n v="256200"/>
    <n v="0"/>
  </r>
  <r>
    <s v="2025"/>
    <x v="0"/>
    <x v="0"/>
    <x v="0"/>
    <x v="0"/>
    <x v="2"/>
    <x v="8"/>
    <x v="98"/>
    <x v="2"/>
    <x v="5"/>
    <x v="11"/>
    <x v="1"/>
    <x v="9"/>
    <x v="0"/>
    <x v="0"/>
    <s v="10 - FONDO GENERAL"/>
    <s v="(blank)"/>
    <s v="99 - MULTIPROVINCIAL"/>
    <n v="2325000"/>
    <n v="0"/>
  </r>
  <r>
    <s v="2025"/>
    <x v="0"/>
    <x v="0"/>
    <x v="0"/>
    <x v="0"/>
    <x v="2"/>
    <x v="8"/>
    <x v="98"/>
    <x v="2"/>
    <x v="5"/>
    <x v="11"/>
    <x v="1"/>
    <x v="12"/>
    <x v="0"/>
    <x v="0"/>
    <s v="10 - FONDO GENERAL"/>
    <s v="(blank)"/>
    <s v="99 - MULTIPROVINCIAL"/>
    <n v="905000"/>
    <n v="0"/>
  </r>
  <r>
    <s v="2025"/>
    <x v="0"/>
    <x v="0"/>
    <x v="0"/>
    <x v="0"/>
    <x v="2"/>
    <x v="8"/>
    <x v="98"/>
    <x v="2"/>
    <x v="5"/>
    <x v="11"/>
    <x v="1"/>
    <x v="13"/>
    <x v="0"/>
    <x v="0"/>
    <s v="10 - FONDO GENERAL"/>
    <s v="(blank)"/>
    <s v="99 - MULTIPROVINCIAL"/>
    <n v="3600500"/>
    <n v="378927.5"/>
  </r>
  <r>
    <s v="2025"/>
    <x v="0"/>
    <x v="0"/>
    <x v="0"/>
    <x v="0"/>
    <x v="2"/>
    <x v="8"/>
    <x v="98"/>
    <x v="2"/>
    <x v="5"/>
    <x v="11"/>
    <x v="2"/>
    <x v="16"/>
    <x v="0"/>
    <x v="0"/>
    <s v="10 - FONDO GENERAL"/>
    <s v="(blank)"/>
    <s v="99 - MULTIPROVINCIAL"/>
    <n v="690000"/>
    <n v="0"/>
  </r>
  <r>
    <s v="2025"/>
    <x v="0"/>
    <x v="0"/>
    <x v="0"/>
    <x v="0"/>
    <x v="2"/>
    <x v="8"/>
    <x v="98"/>
    <x v="2"/>
    <x v="5"/>
    <x v="11"/>
    <x v="2"/>
    <x v="20"/>
    <x v="0"/>
    <x v="0"/>
    <s v="10 - FONDO GENERAL"/>
    <s v="(blank)"/>
    <s v="99 - MULTIPROVINCIAL"/>
    <n v="555907"/>
    <n v="0"/>
  </r>
  <r>
    <s v="2025"/>
    <x v="0"/>
    <x v="0"/>
    <x v="0"/>
    <x v="0"/>
    <x v="2"/>
    <x v="8"/>
    <x v="98"/>
    <x v="2"/>
    <x v="5"/>
    <x v="11"/>
    <x v="2"/>
    <x v="21"/>
    <x v="0"/>
    <x v="0"/>
    <s v="10 - FONDO GENERAL"/>
    <s v="(blank)"/>
    <s v="99 - MULTIPROVINCIAL"/>
    <n v="204000"/>
    <n v="0"/>
  </r>
  <r>
    <s v="2025"/>
    <x v="0"/>
    <x v="0"/>
    <x v="0"/>
    <x v="0"/>
    <x v="2"/>
    <x v="8"/>
    <x v="98"/>
    <x v="1"/>
    <x v="9"/>
    <x v="42"/>
    <x v="0"/>
    <x v="0"/>
    <x v="0"/>
    <x v="0"/>
    <s v="10 - FONDO GENERAL"/>
    <s v="(blank)"/>
    <s v="99 - MULTIPROVINCIAL"/>
    <n v="740756157"/>
    <n v="200205971.57999998"/>
  </r>
  <r>
    <s v="2025"/>
    <x v="0"/>
    <x v="0"/>
    <x v="0"/>
    <x v="0"/>
    <x v="2"/>
    <x v="8"/>
    <x v="98"/>
    <x v="1"/>
    <x v="9"/>
    <x v="42"/>
    <x v="0"/>
    <x v="4"/>
    <x v="0"/>
    <x v="0"/>
    <s v="10 - FONDO GENERAL"/>
    <s v="(blank)"/>
    <s v="99 - MULTIPROVINCIAL"/>
    <n v="116074878"/>
    <n v="34068950.550000004"/>
  </r>
  <r>
    <s v="2025"/>
    <x v="0"/>
    <x v="0"/>
    <x v="0"/>
    <x v="0"/>
    <x v="2"/>
    <x v="8"/>
    <x v="98"/>
    <x v="1"/>
    <x v="9"/>
    <x v="42"/>
    <x v="1"/>
    <x v="6"/>
    <x v="0"/>
    <x v="0"/>
    <s v="10 - FONDO GENERAL"/>
    <s v="(blank)"/>
    <s v="99 - MULTIPROVINCIAL"/>
    <n v="209710994"/>
    <n v="5440013.0999999996"/>
  </r>
  <r>
    <s v="2025"/>
    <x v="0"/>
    <x v="0"/>
    <x v="0"/>
    <x v="0"/>
    <x v="2"/>
    <x v="8"/>
    <x v="98"/>
    <x v="1"/>
    <x v="9"/>
    <x v="42"/>
    <x v="1"/>
    <x v="7"/>
    <x v="0"/>
    <x v="0"/>
    <s v="10 - FONDO GENERAL"/>
    <s v="(blank)"/>
    <s v="99 - MULTIPROVINCIAL"/>
    <n v="4266000"/>
    <n v="0"/>
  </r>
  <r>
    <s v="2025"/>
    <x v="0"/>
    <x v="0"/>
    <x v="0"/>
    <x v="0"/>
    <x v="2"/>
    <x v="8"/>
    <x v="98"/>
    <x v="1"/>
    <x v="9"/>
    <x v="42"/>
    <x v="1"/>
    <x v="8"/>
    <x v="0"/>
    <x v="0"/>
    <s v="10 - FONDO GENERAL"/>
    <s v="(blank)"/>
    <s v="99 - MULTIPROVINCIAL"/>
    <n v="9271500"/>
    <n v="0"/>
  </r>
  <r>
    <s v="2025"/>
    <x v="0"/>
    <x v="0"/>
    <x v="0"/>
    <x v="0"/>
    <x v="2"/>
    <x v="8"/>
    <x v="98"/>
    <x v="1"/>
    <x v="9"/>
    <x v="42"/>
    <x v="1"/>
    <x v="9"/>
    <x v="0"/>
    <x v="0"/>
    <s v="10 - FONDO GENERAL"/>
    <s v="(blank)"/>
    <s v="99 - MULTIPROVINCIAL"/>
    <n v="3978550"/>
    <n v="0"/>
  </r>
  <r>
    <s v="2025"/>
    <x v="0"/>
    <x v="0"/>
    <x v="0"/>
    <x v="0"/>
    <x v="2"/>
    <x v="8"/>
    <x v="98"/>
    <x v="1"/>
    <x v="9"/>
    <x v="42"/>
    <x v="1"/>
    <x v="11"/>
    <x v="0"/>
    <x v="0"/>
    <s v="10 - FONDO GENERAL"/>
    <s v="(blank)"/>
    <s v="99 - MULTIPROVINCIAL"/>
    <n v="11000"/>
    <n v="0"/>
  </r>
  <r>
    <s v="2025"/>
    <x v="0"/>
    <x v="0"/>
    <x v="0"/>
    <x v="0"/>
    <x v="2"/>
    <x v="8"/>
    <x v="98"/>
    <x v="1"/>
    <x v="9"/>
    <x v="42"/>
    <x v="1"/>
    <x v="12"/>
    <x v="0"/>
    <x v="0"/>
    <s v="10 - FONDO GENERAL"/>
    <s v="(blank)"/>
    <s v="99 - MULTIPROVINCIAL"/>
    <n v="3349720"/>
    <n v="0"/>
  </r>
  <r>
    <s v="2025"/>
    <x v="0"/>
    <x v="0"/>
    <x v="0"/>
    <x v="0"/>
    <x v="2"/>
    <x v="8"/>
    <x v="98"/>
    <x v="1"/>
    <x v="9"/>
    <x v="42"/>
    <x v="1"/>
    <x v="13"/>
    <x v="0"/>
    <x v="0"/>
    <s v="10 - FONDO GENERAL"/>
    <s v="(blank)"/>
    <s v="99 - MULTIPROVINCIAL"/>
    <n v="43276500"/>
    <n v="0"/>
  </r>
  <r>
    <s v="2025"/>
    <x v="0"/>
    <x v="0"/>
    <x v="0"/>
    <x v="0"/>
    <x v="2"/>
    <x v="8"/>
    <x v="98"/>
    <x v="1"/>
    <x v="9"/>
    <x v="42"/>
    <x v="2"/>
    <x v="15"/>
    <x v="0"/>
    <x v="0"/>
    <s v="10 - FONDO GENERAL"/>
    <s v="(blank)"/>
    <s v="99 - MULTIPROVINCIAL"/>
    <n v="2337500"/>
    <n v="0"/>
  </r>
  <r>
    <s v="2025"/>
    <x v="0"/>
    <x v="0"/>
    <x v="0"/>
    <x v="0"/>
    <x v="2"/>
    <x v="8"/>
    <x v="98"/>
    <x v="1"/>
    <x v="9"/>
    <x v="42"/>
    <x v="2"/>
    <x v="16"/>
    <x v="0"/>
    <x v="0"/>
    <s v="10 - FONDO GENERAL"/>
    <s v="(blank)"/>
    <s v="99 - MULTIPROVINCIAL"/>
    <n v="51844686"/>
    <n v="0"/>
  </r>
  <r>
    <s v="2025"/>
    <x v="0"/>
    <x v="0"/>
    <x v="0"/>
    <x v="0"/>
    <x v="2"/>
    <x v="8"/>
    <x v="98"/>
    <x v="1"/>
    <x v="9"/>
    <x v="42"/>
    <x v="2"/>
    <x v="18"/>
    <x v="0"/>
    <x v="0"/>
    <s v="10 - FONDO GENERAL"/>
    <s v="(blank)"/>
    <s v="99 - MULTIPROVINCIAL"/>
    <n v="0"/>
    <n v="0"/>
  </r>
  <r>
    <s v="2025"/>
    <x v="0"/>
    <x v="0"/>
    <x v="0"/>
    <x v="0"/>
    <x v="2"/>
    <x v="8"/>
    <x v="98"/>
    <x v="1"/>
    <x v="9"/>
    <x v="42"/>
    <x v="2"/>
    <x v="19"/>
    <x v="0"/>
    <x v="0"/>
    <s v="10 - FONDO GENERAL"/>
    <s v="(blank)"/>
    <s v="99 - MULTIPROVINCIAL"/>
    <n v="3300"/>
    <n v="0"/>
  </r>
  <r>
    <s v="2025"/>
    <x v="0"/>
    <x v="0"/>
    <x v="0"/>
    <x v="0"/>
    <x v="2"/>
    <x v="8"/>
    <x v="98"/>
    <x v="1"/>
    <x v="9"/>
    <x v="42"/>
    <x v="2"/>
    <x v="20"/>
    <x v="0"/>
    <x v="0"/>
    <s v="10 - FONDO GENERAL"/>
    <s v="(blank)"/>
    <s v="99 - MULTIPROVINCIAL"/>
    <n v="581995"/>
    <n v="0"/>
  </r>
  <r>
    <s v="2025"/>
    <x v="0"/>
    <x v="0"/>
    <x v="0"/>
    <x v="0"/>
    <x v="2"/>
    <x v="8"/>
    <x v="98"/>
    <x v="1"/>
    <x v="9"/>
    <x v="42"/>
    <x v="2"/>
    <x v="21"/>
    <x v="0"/>
    <x v="0"/>
    <s v="10 - FONDO GENERAL"/>
    <s v="(blank)"/>
    <s v="99 - MULTIPROVINCIAL"/>
    <n v="165702961"/>
    <n v="0"/>
  </r>
  <r>
    <s v="2025"/>
    <x v="0"/>
    <x v="0"/>
    <x v="0"/>
    <x v="0"/>
    <x v="2"/>
    <x v="8"/>
    <x v="98"/>
    <x v="1"/>
    <x v="9"/>
    <x v="43"/>
    <x v="0"/>
    <x v="0"/>
    <x v="0"/>
    <x v="0"/>
    <s v="10 - FONDO GENERAL"/>
    <s v="(blank)"/>
    <s v="99 - MULTIPROVINCIAL"/>
    <n v="85721589331"/>
    <n v="20589933765.119999"/>
  </r>
  <r>
    <s v="2025"/>
    <x v="0"/>
    <x v="0"/>
    <x v="0"/>
    <x v="0"/>
    <x v="2"/>
    <x v="8"/>
    <x v="98"/>
    <x v="1"/>
    <x v="9"/>
    <x v="43"/>
    <x v="0"/>
    <x v="4"/>
    <x v="0"/>
    <x v="0"/>
    <s v="10 - FONDO GENERAL"/>
    <s v="(blank)"/>
    <s v="99 - MULTIPROVINCIAL"/>
    <n v="13533809832"/>
    <n v="3518641923.8099985"/>
  </r>
  <r>
    <s v="2025"/>
    <x v="0"/>
    <x v="0"/>
    <x v="0"/>
    <x v="0"/>
    <x v="2"/>
    <x v="8"/>
    <x v="98"/>
    <x v="1"/>
    <x v="9"/>
    <x v="43"/>
    <x v="1"/>
    <x v="6"/>
    <x v="0"/>
    <x v="0"/>
    <s v="10 - FONDO GENERAL"/>
    <s v="(blank)"/>
    <s v="99 - MULTIPROVINCIAL"/>
    <n v="967762206"/>
    <n v="257971078.96000001"/>
  </r>
  <r>
    <s v="2025"/>
    <x v="0"/>
    <x v="0"/>
    <x v="0"/>
    <x v="0"/>
    <x v="2"/>
    <x v="8"/>
    <x v="98"/>
    <x v="1"/>
    <x v="9"/>
    <x v="43"/>
    <x v="1"/>
    <x v="7"/>
    <x v="0"/>
    <x v="0"/>
    <s v="10 - FONDO GENERAL"/>
    <s v="(blank)"/>
    <s v="99 - MULTIPROVINCIAL"/>
    <n v="225522610"/>
    <n v="0"/>
  </r>
  <r>
    <s v="2025"/>
    <x v="0"/>
    <x v="0"/>
    <x v="0"/>
    <x v="0"/>
    <x v="2"/>
    <x v="8"/>
    <x v="98"/>
    <x v="1"/>
    <x v="9"/>
    <x v="43"/>
    <x v="1"/>
    <x v="8"/>
    <x v="0"/>
    <x v="0"/>
    <s v="10 - FONDO GENERAL"/>
    <s v="(blank)"/>
    <s v="99 - MULTIPROVINCIAL"/>
    <n v="211066338"/>
    <n v="0"/>
  </r>
  <r>
    <s v="2025"/>
    <x v="0"/>
    <x v="0"/>
    <x v="0"/>
    <x v="0"/>
    <x v="2"/>
    <x v="8"/>
    <x v="98"/>
    <x v="1"/>
    <x v="9"/>
    <x v="43"/>
    <x v="1"/>
    <x v="9"/>
    <x v="0"/>
    <x v="0"/>
    <s v="10 - FONDO GENERAL"/>
    <s v="(blank)"/>
    <s v="99 - MULTIPROVINCIAL"/>
    <n v="275290000"/>
    <n v="0"/>
  </r>
  <r>
    <s v="2025"/>
    <x v="0"/>
    <x v="0"/>
    <x v="0"/>
    <x v="0"/>
    <x v="2"/>
    <x v="8"/>
    <x v="98"/>
    <x v="1"/>
    <x v="9"/>
    <x v="43"/>
    <x v="1"/>
    <x v="12"/>
    <x v="0"/>
    <x v="0"/>
    <s v="10 - FONDO GENERAL"/>
    <s v="(blank)"/>
    <s v="99 - MULTIPROVINCIAL"/>
    <n v="8700000"/>
    <n v="0"/>
  </r>
  <r>
    <s v="2025"/>
    <x v="0"/>
    <x v="0"/>
    <x v="0"/>
    <x v="0"/>
    <x v="2"/>
    <x v="8"/>
    <x v="98"/>
    <x v="1"/>
    <x v="9"/>
    <x v="43"/>
    <x v="1"/>
    <x v="13"/>
    <x v="0"/>
    <x v="0"/>
    <s v="10 - FONDO GENERAL"/>
    <s v="(blank)"/>
    <s v="99 - MULTIPROVINCIAL"/>
    <n v="97587800"/>
    <n v="0"/>
  </r>
  <r>
    <s v="2025"/>
    <x v="0"/>
    <x v="0"/>
    <x v="0"/>
    <x v="0"/>
    <x v="2"/>
    <x v="8"/>
    <x v="98"/>
    <x v="1"/>
    <x v="9"/>
    <x v="43"/>
    <x v="2"/>
    <x v="16"/>
    <x v="0"/>
    <x v="0"/>
    <s v="10 - FONDO GENERAL"/>
    <s v="(blank)"/>
    <s v="99 - MULTIPROVINCIAL"/>
    <n v="50322895"/>
    <n v="0"/>
  </r>
  <r>
    <s v="2025"/>
    <x v="0"/>
    <x v="0"/>
    <x v="0"/>
    <x v="0"/>
    <x v="2"/>
    <x v="8"/>
    <x v="98"/>
    <x v="1"/>
    <x v="9"/>
    <x v="43"/>
    <x v="2"/>
    <x v="19"/>
    <x v="0"/>
    <x v="0"/>
    <s v="10 - FONDO GENERAL"/>
    <s v="(blank)"/>
    <s v="99 - MULTIPROVINCIAL"/>
    <n v="42516200"/>
    <n v="0"/>
  </r>
  <r>
    <s v="2025"/>
    <x v="0"/>
    <x v="0"/>
    <x v="0"/>
    <x v="0"/>
    <x v="2"/>
    <x v="8"/>
    <x v="98"/>
    <x v="1"/>
    <x v="9"/>
    <x v="43"/>
    <x v="2"/>
    <x v="20"/>
    <x v="0"/>
    <x v="0"/>
    <s v="10 - FONDO GENERAL"/>
    <s v="(blank)"/>
    <s v="99 - MULTIPROVINCIAL"/>
    <n v="2419800"/>
    <n v="0"/>
  </r>
  <r>
    <s v="2025"/>
    <x v="0"/>
    <x v="0"/>
    <x v="0"/>
    <x v="0"/>
    <x v="2"/>
    <x v="8"/>
    <x v="98"/>
    <x v="1"/>
    <x v="9"/>
    <x v="43"/>
    <x v="2"/>
    <x v="21"/>
    <x v="0"/>
    <x v="0"/>
    <s v="10 - FONDO GENERAL"/>
    <s v="(blank)"/>
    <s v="99 - MULTIPROVINCIAL"/>
    <n v="1447204600"/>
    <n v="0"/>
  </r>
  <r>
    <s v="2025"/>
    <x v="0"/>
    <x v="0"/>
    <x v="0"/>
    <x v="0"/>
    <x v="2"/>
    <x v="8"/>
    <x v="98"/>
    <x v="1"/>
    <x v="9"/>
    <x v="44"/>
    <x v="0"/>
    <x v="0"/>
    <x v="0"/>
    <x v="0"/>
    <s v="10 - FONDO GENERAL"/>
    <s v="(blank)"/>
    <s v="99 - MULTIPROVINCIAL"/>
    <n v="24515617577"/>
    <n v="5522161167.4200001"/>
  </r>
  <r>
    <s v="2025"/>
    <x v="0"/>
    <x v="0"/>
    <x v="0"/>
    <x v="0"/>
    <x v="2"/>
    <x v="8"/>
    <x v="98"/>
    <x v="1"/>
    <x v="9"/>
    <x v="44"/>
    <x v="0"/>
    <x v="4"/>
    <x v="0"/>
    <x v="0"/>
    <s v="10 - FONDO GENERAL"/>
    <s v="(blank)"/>
    <s v="99 - MULTIPROVINCIAL"/>
    <n v="3868902695"/>
    <n v="943346547.61000025"/>
  </r>
  <r>
    <s v="2025"/>
    <x v="0"/>
    <x v="0"/>
    <x v="0"/>
    <x v="0"/>
    <x v="2"/>
    <x v="8"/>
    <x v="98"/>
    <x v="1"/>
    <x v="9"/>
    <x v="44"/>
    <x v="1"/>
    <x v="6"/>
    <x v="0"/>
    <x v="0"/>
    <s v="10 - FONDO GENERAL"/>
    <s v="(blank)"/>
    <s v="99 - MULTIPROVINCIAL"/>
    <n v="217172500"/>
    <n v="24263418"/>
  </r>
  <r>
    <s v="2025"/>
    <x v="0"/>
    <x v="0"/>
    <x v="0"/>
    <x v="0"/>
    <x v="2"/>
    <x v="8"/>
    <x v="98"/>
    <x v="1"/>
    <x v="9"/>
    <x v="44"/>
    <x v="1"/>
    <x v="7"/>
    <x v="0"/>
    <x v="0"/>
    <s v="10 - FONDO GENERAL"/>
    <s v="(blank)"/>
    <s v="99 - MULTIPROVINCIAL"/>
    <n v="46192000"/>
    <n v="0"/>
  </r>
  <r>
    <s v="2025"/>
    <x v="0"/>
    <x v="0"/>
    <x v="0"/>
    <x v="0"/>
    <x v="2"/>
    <x v="8"/>
    <x v="98"/>
    <x v="1"/>
    <x v="9"/>
    <x v="44"/>
    <x v="1"/>
    <x v="8"/>
    <x v="0"/>
    <x v="0"/>
    <s v="10 - FONDO GENERAL"/>
    <s v="(blank)"/>
    <s v="99 - MULTIPROVINCIAL"/>
    <n v="30409700"/>
    <n v="0"/>
  </r>
  <r>
    <s v="2025"/>
    <x v="0"/>
    <x v="0"/>
    <x v="0"/>
    <x v="0"/>
    <x v="2"/>
    <x v="8"/>
    <x v="98"/>
    <x v="1"/>
    <x v="9"/>
    <x v="44"/>
    <x v="1"/>
    <x v="9"/>
    <x v="0"/>
    <x v="0"/>
    <s v="10 - FONDO GENERAL"/>
    <s v="(blank)"/>
    <s v="99 - MULTIPROVINCIAL"/>
    <n v="311733927"/>
    <n v="0"/>
  </r>
  <r>
    <s v="2025"/>
    <x v="0"/>
    <x v="0"/>
    <x v="0"/>
    <x v="0"/>
    <x v="2"/>
    <x v="8"/>
    <x v="98"/>
    <x v="1"/>
    <x v="9"/>
    <x v="44"/>
    <x v="1"/>
    <x v="12"/>
    <x v="0"/>
    <x v="0"/>
    <s v="10 - FONDO GENERAL"/>
    <s v="(blank)"/>
    <s v="99 - MULTIPROVINCIAL"/>
    <n v="79416000"/>
    <n v="1150000"/>
  </r>
  <r>
    <s v="2025"/>
    <x v="0"/>
    <x v="0"/>
    <x v="0"/>
    <x v="0"/>
    <x v="2"/>
    <x v="8"/>
    <x v="98"/>
    <x v="1"/>
    <x v="9"/>
    <x v="44"/>
    <x v="1"/>
    <x v="13"/>
    <x v="0"/>
    <x v="0"/>
    <s v="10 - FONDO GENERAL"/>
    <s v="(blank)"/>
    <s v="99 - MULTIPROVINCIAL"/>
    <n v="540081100"/>
    <n v="0"/>
  </r>
  <r>
    <s v="2025"/>
    <x v="0"/>
    <x v="0"/>
    <x v="0"/>
    <x v="0"/>
    <x v="2"/>
    <x v="8"/>
    <x v="98"/>
    <x v="1"/>
    <x v="9"/>
    <x v="44"/>
    <x v="2"/>
    <x v="15"/>
    <x v="0"/>
    <x v="0"/>
    <s v="10 - FONDO GENERAL"/>
    <s v="(blank)"/>
    <s v="99 - MULTIPROVINCIAL"/>
    <n v="27482640"/>
    <n v="13359113.01"/>
  </r>
  <r>
    <s v="2025"/>
    <x v="0"/>
    <x v="0"/>
    <x v="0"/>
    <x v="0"/>
    <x v="2"/>
    <x v="8"/>
    <x v="98"/>
    <x v="1"/>
    <x v="9"/>
    <x v="44"/>
    <x v="2"/>
    <x v="16"/>
    <x v="0"/>
    <x v="0"/>
    <s v="10 - FONDO GENERAL"/>
    <s v="(blank)"/>
    <s v="99 - MULTIPROVINCIAL"/>
    <n v="138516960"/>
    <n v="0"/>
  </r>
  <r>
    <s v="2025"/>
    <x v="0"/>
    <x v="0"/>
    <x v="0"/>
    <x v="0"/>
    <x v="2"/>
    <x v="8"/>
    <x v="98"/>
    <x v="1"/>
    <x v="9"/>
    <x v="44"/>
    <x v="2"/>
    <x v="19"/>
    <x v="0"/>
    <x v="0"/>
    <s v="10 - FONDO GENERAL"/>
    <s v="(blank)"/>
    <s v="99 - MULTIPROVINCIAL"/>
    <n v="675"/>
    <n v="0"/>
  </r>
  <r>
    <s v="2025"/>
    <x v="0"/>
    <x v="0"/>
    <x v="0"/>
    <x v="0"/>
    <x v="2"/>
    <x v="8"/>
    <x v="98"/>
    <x v="1"/>
    <x v="9"/>
    <x v="44"/>
    <x v="2"/>
    <x v="20"/>
    <x v="0"/>
    <x v="0"/>
    <s v="10 - FONDO GENERAL"/>
    <s v="(blank)"/>
    <s v="99 - MULTIPROVINCIAL"/>
    <n v="509070"/>
    <n v="0"/>
  </r>
  <r>
    <s v="2025"/>
    <x v="0"/>
    <x v="0"/>
    <x v="0"/>
    <x v="0"/>
    <x v="2"/>
    <x v="8"/>
    <x v="98"/>
    <x v="1"/>
    <x v="9"/>
    <x v="44"/>
    <x v="2"/>
    <x v="21"/>
    <x v="0"/>
    <x v="0"/>
    <s v="10 - FONDO GENERAL"/>
    <s v="(blank)"/>
    <s v="99 - MULTIPROVINCIAL"/>
    <n v="500043289"/>
    <n v="0"/>
  </r>
  <r>
    <s v="2025"/>
    <x v="0"/>
    <x v="0"/>
    <x v="0"/>
    <x v="0"/>
    <x v="2"/>
    <x v="8"/>
    <x v="98"/>
    <x v="1"/>
    <x v="9"/>
    <x v="45"/>
    <x v="0"/>
    <x v="0"/>
    <x v="0"/>
    <x v="0"/>
    <s v="10 - FONDO GENERAL"/>
    <s v="(blank)"/>
    <s v="99 - MULTIPROVINCIAL"/>
    <n v="2601024590"/>
    <n v="442679966.74000007"/>
  </r>
  <r>
    <s v="2025"/>
    <x v="0"/>
    <x v="0"/>
    <x v="0"/>
    <x v="0"/>
    <x v="2"/>
    <x v="8"/>
    <x v="98"/>
    <x v="1"/>
    <x v="9"/>
    <x v="45"/>
    <x v="0"/>
    <x v="4"/>
    <x v="0"/>
    <x v="0"/>
    <s v="10 - FONDO GENERAL"/>
    <s v="(blank)"/>
    <s v="99 - MULTIPROVINCIAL"/>
    <n v="407686113"/>
    <n v="74714808.970000058"/>
  </r>
  <r>
    <s v="2025"/>
    <x v="0"/>
    <x v="0"/>
    <x v="0"/>
    <x v="0"/>
    <x v="2"/>
    <x v="8"/>
    <x v="98"/>
    <x v="1"/>
    <x v="9"/>
    <x v="45"/>
    <x v="1"/>
    <x v="6"/>
    <x v="0"/>
    <x v="0"/>
    <s v="10 - FONDO GENERAL"/>
    <s v="(blank)"/>
    <s v="99 - MULTIPROVINCIAL"/>
    <n v="24737089"/>
    <n v="64489.95"/>
  </r>
  <r>
    <s v="2025"/>
    <x v="0"/>
    <x v="0"/>
    <x v="0"/>
    <x v="0"/>
    <x v="2"/>
    <x v="8"/>
    <x v="98"/>
    <x v="1"/>
    <x v="9"/>
    <x v="45"/>
    <x v="1"/>
    <x v="7"/>
    <x v="0"/>
    <x v="0"/>
    <s v="10 - FONDO GENERAL"/>
    <s v="(blank)"/>
    <s v="99 - MULTIPROVINCIAL"/>
    <n v="25987250"/>
    <n v="0"/>
  </r>
  <r>
    <s v="2025"/>
    <x v="0"/>
    <x v="0"/>
    <x v="0"/>
    <x v="0"/>
    <x v="2"/>
    <x v="8"/>
    <x v="98"/>
    <x v="1"/>
    <x v="9"/>
    <x v="45"/>
    <x v="1"/>
    <x v="8"/>
    <x v="0"/>
    <x v="0"/>
    <s v="10 - FONDO GENERAL"/>
    <s v="(blank)"/>
    <s v="99 - MULTIPROVINCIAL"/>
    <n v="37223640"/>
    <n v="0"/>
  </r>
  <r>
    <s v="2025"/>
    <x v="0"/>
    <x v="0"/>
    <x v="0"/>
    <x v="0"/>
    <x v="2"/>
    <x v="8"/>
    <x v="98"/>
    <x v="1"/>
    <x v="9"/>
    <x v="45"/>
    <x v="1"/>
    <x v="9"/>
    <x v="0"/>
    <x v="0"/>
    <s v="10 - FONDO GENERAL"/>
    <s v="(blank)"/>
    <s v="99 - MULTIPROVINCIAL"/>
    <n v="29956000"/>
    <n v="0"/>
  </r>
  <r>
    <s v="2025"/>
    <x v="0"/>
    <x v="0"/>
    <x v="0"/>
    <x v="0"/>
    <x v="2"/>
    <x v="8"/>
    <x v="98"/>
    <x v="1"/>
    <x v="9"/>
    <x v="45"/>
    <x v="1"/>
    <x v="12"/>
    <x v="0"/>
    <x v="0"/>
    <s v="10 - FONDO GENERAL"/>
    <s v="(blank)"/>
    <s v="99 - MULTIPROVINCIAL"/>
    <n v="330720000"/>
    <n v="6400000"/>
  </r>
  <r>
    <s v="2025"/>
    <x v="0"/>
    <x v="0"/>
    <x v="0"/>
    <x v="0"/>
    <x v="2"/>
    <x v="8"/>
    <x v="98"/>
    <x v="1"/>
    <x v="9"/>
    <x v="45"/>
    <x v="1"/>
    <x v="13"/>
    <x v="0"/>
    <x v="0"/>
    <s v="10 - FONDO GENERAL"/>
    <s v="(blank)"/>
    <s v="99 - MULTIPROVINCIAL"/>
    <n v="127281000"/>
    <n v="2475640"/>
  </r>
  <r>
    <s v="2025"/>
    <x v="0"/>
    <x v="0"/>
    <x v="0"/>
    <x v="0"/>
    <x v="2"/>
    <x v="8"/>
    <x v="98"/>
    <x v="1"/>
    <x v="9"/>
    <x v="45"/>
    <x v="2"/>
    <x v="15"/>
    <x v="0"/>
    <x v="0"/>
    <s v="10 - FONDO GENERAL"/>
    <s v="(blank)"/>
    <s v="99 - MULTIPROVINCIAL"/>
    <n v="94399250"/>
    <n v="0"/>
  </r>
  <r>
    <s v="2025"/>
    <x v="0"/>
    <x v="0"/>
    <x v="0"/>
    <x v="0"/>
    <x v="2"/>
    <x v="8"/>
    <x v="98"/>
    <x v="1"/>
    <x v="9"/>
    <x v="45"/>
    <x v="2"/>
    <x v="16"/>
    <x v="0"/>
    <x v="0"/>
    <s v="10 - FONDO GENERAL"/>
    <s v="(blank)"/>
    <s v="99 - MULTIPROVINCIAL"/>
    <n v="270820424"/>
    <n v="0"/>
  </r>
  <r>
    <s v="2025"/>
    <x v="0"/>
    <x v="0"/>
    <x v="0"/>
    <x v="0"/>
    <x v="2"/>
    <x v="8"/>
    <x v="98"/>
    <x v="1"/>
    <x v="9"/>
    <x v="45"/>
    <x v="2"/>
    <x v="20"/>
    <x v="0"/>
    <x v="0"/>
    <s v="10 - FONDO GENERAL"/>
    <s v="(blank)"/>
    <s v="99 - MULTIPROVINCIAL"/>
    <n v="5667259"/>
    <n v="0"/>
  </r>
  <r>
    <s v="2025"/>
    <x v="0"/>
    <x v="0"/>
    <x v="0"/>
    <x v="0"/>
    <x v="2"/>
    <x v="8"/>
    <x v="98"/>
    <x v="1"/>
    <x v="9"/>
    <x v="45"/>
    <x v="2"/>
    <x v="21"/>
    <x v="0"/>
    <x v="0"/>
    <s v="10 - FONDO GENERAL"/>
    <s v="(blank)"/>
    <s v="99 - MULTIPROVINCIAL"/>
    <n v="36058786"/>
    <n v="0"/>
  </r>
  <r>
    <s v="2025"/>
    <x v="0"/>
    <x v="0"/>
    <x v="0"/>
    <x v="0"/>
    <x v="2"/>
    <x v="8"/>
    <x v="98"/>
    <x v="1"/>
    <x v="9"/>
    <x v="46"/>
    <x v="0"/>
    <x v="0"/>
    <x v="0"/>
    <x v="0"/>
    <s v="10 - FONDO GENERAL"/>
    <s v="(blank)"/>
    <s v="99 - MULTIPROVINCIAL"/>
    <n v="8586441831"/>
    <n v="2123140145.4300001"/>
  </r>
  <r>
    <s v="2025"/>
    <x v="0"/>
    <x v="0"/>
    <x v="0"/>
    <x v="0"/>
    <x v="2"/>
    <x v="8"/>
    <x v="98"/>
    <x v="1"/>
    <x v="9"/>
    <x v="46"/>
    <x v="0"/>
    <x v="4"/>
    <x v="0"/>
    <x v="0"/>
    <s v="10 - FONDO GENERAL"/>
    <s v="(blank)"/>
    <s v="99 - MULTIPROVINCIAL"/>
    <n v="1352440171"/>
    <n v="362436535.97000009"/>
  </r>
  <r>
    <s v="2025"/>
    <x v="0"/>
    <x v="0"/>
    <x v="0"/>
    <x v="0"/>
    <x v="2"/>
    <x v="8"/>
    <x v="98"/>
    <x v="1"/>
    <x v="9"/>
    <x v="46"/>
    <x v="1"/>
    <x v="6"/>
    <x v="0"/>
    <x v="0"/>
    <s v="10 - FONDO GENERAL"/>
    <s v="(blank)"/>
    <s v="99 - MULTIPROVINCIAL"/>
    <n v="3302692"/>
    <n v="0"/>
  </r>
  <r>
    <s v="2025"/>
    <x v="0"/>
    <x v="0"/>
    <x v="0"/>
    <x v="0"/>
    <x v="2"/>
    <x v="8"/>
    <x v="98"/>
    <x v="1"/>
    <x v="9"/>
    <x v="46"/>
    <x v="1"/>
    <x v="7"/>
    <x v="0"/>
    <x v="0"/>
    <s v="10 - FONDO GENERAL"/>
    <s v="(blank)"/>
    <s v="99 - MULTIPROVINCIAL"/>
    <n v="21647400"/>
    <n v="0"/>
  </r>
  <r>
    <s v="2025"/>
    <x v="0"/>
    <x v="0"/>
    <x v="0"/>
    <x v="0"/>
    <x v="2"/>
    <x v="8"/>
    <x v="98"/>
    <x v="1"/>
    <x v="9"/>
    <x v="46"/>
    <x v="1"/>
    <x v="8"/>
    <x v="0"/>
    <x v="0"/>
    <s v="10 - FONDO GENERAL"/>
    <s v="(blank)"/>
    <s v="99 - MULTIPROVINCIAL"/>
    <n v="23482000"/>
    <n v="0"/>
  </r>
  <r>
    <s v="2025"/>
    <x v="0"/>
    <x v="0"/>
    <x v="0"/>
    <x v="0"/>
    <x v="2"/>
    <x v="8"/>
    <x v="98"/>
    <x v="1"/>
    <x v="9"/>
    <x v="46"/>
    <x v="1"/>
    <x v="9"/>
    <x v="0"/>
    <x v="0"/>
    <s v="10 - FONDO GENERAL"/>
    <s v="(blank)"/>
    <s v="99 - MULTIPROVINCIAL"/>
    <n v="33987700"/>
    <n v="0"/>
  </r>
  <r>
    <s v="2025"/>
    <x v="0"/>
    <x v="0"/>
    <x v="0"/>
    <x v="0"/>
    <x v="2"/>
    <x v="8"/>
    <x v="98"/>
    <x v="1"/>
    <x v="9"/>
    <x v="46"/>
    <x v="1"/>
    <x v="11"/>
    <x v="0"/>
    <x v="0"/>
    <s v="10 - FONDO GENERAL"/>
    <s v="(blank)"/>
    <s v="99 - MULTIPROVINCIAL"/>
    <n v="6850000"/>
    <n v="0"/>
  </r>
  <r>
    <s v="2025"/>
    <x v="0"/>
    <x v="0"/>
    <x v="0"/>
    <x v="0"/>
    <x v="2"/>
    <x v="8"/>
    <x v="98"/>
    <x v="1"/>
    <x v="9"/>
    <x v="46"/>
    <x v="1"/>
    <x v="12"/>
    <x v="0"/>
    <x v="0"/>
    <s v="10 - FONDO GENERAL"/>
    <s v="(blank)"/>
    <s v="99 - MULTIPROVINCIAL"/>
    <n v="291730000"/>
    <n v="0"/>
  </r>
  <r>
    <s v="2025"/>
    <x v="0"/>
    <x v="0"/>
    <x v="0"/>
    <x v="0"/>
    <x v="2"/>
    <x v="8"/>
    <x v="98"/>
    <x v="1"/>
    <x v="9"/>
    <x v="46"/>
    <x v="1"/>
    <x v="13"/>
    <x v="0"/>
    <x v="0"/>
    <s v="10 - FONDO GENERAL"/>
    <s v="(blank)"/>
    <s v="99 - MULTIPROVINCIAL"/>
    <n v="29133000"/>
    <n v="0"/>
  </r>
  <r>
    <s v="2025"/>
    <x v="0"/>
    <x v="0"/>
    <x v="0"/>
    <x v="0"/>
    <x v="2"/>
    <x v="8"/>
    <x v="98"/>
    <x v="1"/>
    <x v="9"/>
    <x v="46"/>
    <x v="2"/>
    <x v="14"/>
    <x v="0"/>
    <x v="0"/>
    <s v="10 - FONDO GENERAL"/>
    <s v="(blank)"/>
    <s v="99 - MULTIPROVINCIAL"/>
    <n v="10500"/>
    <n v="0"/>
  </r>
  <r>
    <s v="2025"/>
    <x v="0"/>
    <x v="0"/>
    <x v="0"/>
    <x v="0"/>
    <x v="2"/>
    <x v="8"/>
    <x v="98"/>
    <x v="1"/>
    <x v="9"/>
    <x v="46"/>
    <x v="2"/>
    <x v="15"/>
    <x v="0"/>
    <x v="0"/>
    <s v="10 - FONDO GENERAL"/>
    <s v="(blank)"/>
    <s v="99 - MULTIPROVINCIAL"/>
    <n v="1209000"/>
    <n v="0"/>
  </r>
  <r>
    <s v="2025"/>
    <x v="0"/>
    <x v="0"/>
    <x v="0"/>
    <x v="0"/>
    <x v="2"/>
    <x v="8"/>
    <x v="98"/>
    <x v="1"/>
    <x v="9"/>
    <x v="46"/>
    <x v="2"/>
    <x v="16"/>
    <x v="0"/>
    <x v="0"/>
    <s v="10 - FONDO GENERAL"/>
    <s v="(blank)"/>
    <s v="99 - MULTIPROVINCIAL"/>
    <n v="6755414"/>
    <n v="0"/>
  </r>
  <r>
    <s v="2025"/>
    <x v="0"/>
    <x v="0"/>
    <x v="0"/>
    <x v="0"/>
    <x v="2"/>
    <x v="8"/>
    <x v="98"/>
    <x v="1"/>
    <x v="9"/>
    <x v="46"/>
    <x v="2"/>
    <x v="19"/>
    <x v="0"/>
    <x v="0"/>
    <s v="10 - FONDO GENERAL"/>
    <s v="(blank)"/>
    <s v="99 - MULTIPROVINCIAL"/>
    <n v="0"/>
    <n v="14636.72"/>
  </r>
  <r>
    <s v="2025"/>
    <x v="0"/>
    <x v="0"/>
    <x v="0"/>
    <x v="0"/>
    <x v="2"/>
    <x v="8"/>
    <x v="98"/>
    <x v="1"/>
    <x v="9"/>
    <x v="46"/>
    <x v="2"/>
    <x v="20"/>
    <x v="0"/>
    <x v="0"/>
    <s v="10 - FONDO GENERAL"/>
    <s v="(blank)"/>
    <s v="99 - MULTIPROVINCIAL"/>
    <n v="2420"/>
    <n v="0"/>
  </r>
  <r>
    <s v="2025"/>
    <x v="0"/>
    <x v="0"/>
    <x v="0"/>
    <x v="0"/>
    <x v="2"/>
    <x v="8"/>
    <x v="98"/>
    <x v="1"/>
    <x v="9"/>
    <x v="46"/>
    <x v="2"/>
    <x v="21"/>
    <x v="0"/>
    <x v="0"/>
    <s v="10 - FONDO GENERAL"/>
    <s v="(blank)"/>
    <s v="99 - MULTIPROVINCIAL"/>
    <n v="44301680"/>
    <n v="300254.58999999997"/>
  </r>
  <r>
    <s v="2025"/>
    <x v="0"/>
    <x v="0"/>
    <x v="0"/>
    <x v="0"/>
    <x v="2"/>
    <x v="8"/>
    <x v="98"/>
    <x v="1"/>
    <x v="9"/>
    <x v="31"/>
    <x v="0"/>
    <x v="0"/>
    <x v="0"/>
    <x v="0"/>
    <s v="10 - FONDO GENERAL"/>
    <s v="(blank)"/>
    <s v="99 - MULTIPROVINCIAL"/>
    <n v="360167005"/>
    <n v="83901208.349999979"/>
  </r>
  <r>
    <s v="2025"/>
    <x v="0"/>
    <x v="0"/>
    <x v="0"/>
    <x v="0"/>
    <x v="2"/>
    <x v="8"/>
    <x v="98"/>
    <x v="1"/>
    <x v="9"/>
    <x v="31"/>
    <x v="0"/>
    <x v="4"/>
    <x v="0"/>
    <x v="0"/>
    <s v="10 - FONDO GENERAL"/>
    <s v="(blank)"/>
    <s v="99 - MULTIPROVINCIAL"/>
    <n v="56066609"/>
    <n v="14159838.07"/>
  </r>
  <r>
    <s v="2025"/>
    <x v="0"/>
    <x v="0"/>
    <x v="0"/>
    <x v="0"/>
    <x v="2"/>
    <x v="8"/>
    <x v="98"/>
    <x v="1"/>
    <x v="9"/>
    <x v="31"/>
    <x v="1"/>
    <x v="6"/>
    <x v="0"/>
    <x v="0"/>
    <s v="10 - FONDO GENERAL"/>
    <s v="(blank)"/>
    <s v="99 - MULTIPROVINCIAL"/>
    <n v="21957272"/>
    <n v="0"/>
  </r>
  <r>
    <s v="2025"/>
    <x v="0"/>
    <x v="0"/>
    <x v="0"/>
    <x v="0"/>
    <x v="2"/>
    <x v="8"/>
    <x v="98"/>
    <x v="1"/>
    <x v="9"/>
    <x v="31"/>
    <x v="1"/>
    <x v="7"/>
    <x v="0"/>
    <x v="0"/>
    <s v="10 - FONDO GENERAL"/>
    <s v="(blank)"/>
    <s v="99 - MULTIPROVINCIAL"/>
    <n v="4509750"/>
    <n v="78784"/>
  </r>
  <r>
    <s v="2025"/>
    <x v="0"/>
    <x v="0"/>
    <x v="0"/>
    <x v="0"/>
    <x v="2"/>
    <x v="8"/>
    <x v="98"/>
    <x v="1"/>
    <x v="9"/>
    <x v="31"/>
    <x v="1"/>
    <x v="8"/>
    <x v="0"/>
    <x v="0"/>
    <s v="10 - FONDO GENERAL"/>
    <s v="(blank)"/>
    <s v="99 - MULTIPROVINCIAL"/>
    <n v="4358140"/>
    <n v="1526073.55"/>
  </r>
  <r>
    <s v="2025"/>
    <x v="0"/>
    <x v="0"/>
    <x v="0"/>
    <x v="0"/>
    <x v="2"/>
    <x v="8"/>
    <x v="98"/>
    <x v="1"/>
    <x v="9"/>
    <x v="31"/>
    <x v="1"/>
    <x v="9"/>
    <x v="0"/>
    <x v="0"/>
    <s v="10 - FONDO GENERAL"/>
    <s v="(blank)"/>
    <s v="99 - MULTIPROVINCIAL"/>
    <n v="42600000"/>
    <n v="21477080.640000001"/>
  </r>
  <r>
    <s v="2025"/>
    <x v="0"/>
    <x v="0"/>
    <x v="0"/>
    <x v="0"/>
    <x v="2"/>
    <x v="8"/>
    <x v="98"/>
    <x v="1"/>
    <x v="9"/>
    <x v="31"/>
    <x v="1"/>
    <x v="12"/>
    <x v="0"/>
    <x v="0"/>
    <s v="10 - FONDO GENERAL"/>
    <s v="(blank)"/>
    <s v="99 - MULTIPROVINCIAL"/>
    <n v="42860750"/>
    <n v="0"/>
  </r>
  <r>
    <s v="2025"/>
    <x v="0"/>
    <x v="0"/>
    <x v="0"/>
    <x v="0"/>
    <x v="2"/>
    <x v="8"/>
    <x v="98"/>
    <x v="1"/>
    <x v="9"/>
    <x v="31"/>
    <x v="1"/>
    <x v="13"/>
    <x v="0"/>
    <x v="0"/>
    <s v="10 - FONDO GENERAL"/>
    <s v="(blank)"/>
    <s v="99 - MULTIPROVINCIAL"/>
    <n v="27963000"/>
    <n v="0"/>
  </r>
  <r>
    <s v="2025"/>
    <x v="0"/>
    <x v="0"/>
    <x v="0"/>
    <x v="0"/>
    <x v="2"/>
    <x v="8"/>
    <x v="98"/>
    <x v="1"/>
    <x v="9"/>
    <x v="31"/>
    <x v="2"/>
    <x v="14"/>
    <x v="0"/>
    <x v="0"/>
    <s v="10 - FONDO GENERAL"/>
    <s v="(blank)"/>
    <s v="99 - MULTIPROVINCIAL"/>
    <n v="850000"/>
    <n v="0"/>
  </r>
  <r>
    <s v="2025"/>
    <x v="0"/>
    <x v="0"/>
    <x v="0"/>
    <x v="0"/>
    <x v="2"/>
    <x v="8"/>
    <x v="98"/>
    <x v="1"/>
    <x v="9"/>
    <x v="31"/>
    <x v="2"/>
    <x v="15"/>
    <x v="0"/>
    <x v="0"/>
    <s v="10 - FONDO GENERAL"/>
    <s v="(blank)"/>
    <s v="99 - MULTIPROVINCIAL"/>
    <n v="24405720"/>
    <n v="10065.4"/>
  </r>
  <r>
    <s v="2025"/>
    <x v="0"/>
    <x v="0"/>
    <x v="0"/>
    <x v="0"/>
    <x v="2"/>
    <x v="8"/>
    <x v="98"/>
    <x v="1"/>
    <x v="9"/>
    <x v="31"/>
    <x v="2"/>
    <x v="16"/>
    <x v="0"/>
    <x v="0"/>
    <s v="10 - FONDO GENERAL"/>
    <s v="(blank)"/>
    <s v="99 - MULTIPROVINCIAL"/>
    <n v="8133960"/>
    <n v="10413.959999999999"/>
  </r>
  <r>
    <s v="2025"/>
    <x v="0"/>
    <x v="0"/>
    <x v="0"/>
    <x v="0"/>
    <x v="2"/>
    <x v="8"/>
    <x v="98"/>
    <x v="1"/>
    <x v="9"/>
    <x v="31"/>
    <x v="2"/>
    <x v="18"/>
    <x v="0"/>
    <x v="0"/>
    <s v="10 - FONDO GENERAL"/>
    <s v="(blank)"/>
    <s v="99 - MULTIPROVINCIAL"/>
    <n v="0"/>
    <n v="0"/>
  </r>
  <r>
    <s v="2025"/>
    <x v="0"/>
    <x v="0"/>
    <x v="0"/>
    <x v="0"/>
    <x v="2"/>
    <x v="8"/>
    <x v="98"/>
    <x v="1"/>
    <x v="9"/>
    <x v="31"/>
    <x v="2"/>
    <x v="19"/>
    <x v="0"/>
    <x v="0"/>
    <s v="10 - FONDO GENERAL"/>
    <s v="(blank)"/>
    <s v="99 - MULTIPROVINCIAL"/>
    <n v="3598270"/>
    <n v="12579.98"/>
  </r>
  <r>
    <s v="2025"/>
    <x v="0"/>
    <x v="0"/>
    <x v="0"/>
    <x v="0"/>
    <x v="2"/>
    <x v="8"/>
    <x v="98"/>
    <x v="1"/>
    <x v="9"/>
    <x v="31"/>
    <x v="2"/>
    <x v="20"/>
    <x v="0"/>
    <x v="0"/>
    <s v="10 - FONDO GENERAL"/>
    <s v="(blank)"/>
    <s v="99 - MULTIPROVINCIAL"/>
    <n v="6212269"/>
    <n v="36249.599999999999"/>
  </r>
  <r>
    <s v="2025"/>
    <x v="0"/>
    <x v="0"/>
    <x v="0"/>
    <x v="0"/>
    <x v="2"/>
    <x v="8"/>
    <x v="98"/>
    <x v="1"/>
    <x v="9"/>
    <x v="31"/>
    <x v="2"/>
    <x v="21"/>
    <x v="0"/>
    <x v="0"/>
    <s v="10 - FONDO GENERAL"/>
    <s v="(blank)"/>
    <s v="99 - MULTIPROVINCIAL"/>
    <n v="47171074"/>
    <n v="244324.76"/>
  </r>
  <r>
    <s v="2025"/>
    <x v="0"/>
    <x v="0"/>
    <x v="0"/>
    <x v="0"/>
    <x v="2"/>
    <x v="8"/>
    <x v="98"/>
    <x v="1"/>
    <x v="9"/>
    <x v="38"/>
    <x v="1"/>
    <x v="6"/>
    <x v="0"/>
    <x v="0"/>
    <s v="10 - FONDO GENERAL"/>
    <s v="(blank)"/>
    <s v="99 - MULTIPROVINCIAL"/>
    <n v="7792000"/>
    <n v="0"/>
  </r>
  <r>
    <s v="2025"/>
    <x v="0"/>
    <x v="0"/>
    <x v="0"/>
    <x v="0"/>
    <x v="2"/>
    <x v="8"/>
    <x v="98"/>
    <x v="1"/>
    <x v="9"/>
    <x v="38"/>
    <x v="1"/>
    <x v="7"/>
    <x v="0"/>
    <x v="0"/>
    <s v="10 - FONDO GENERAL"/>
    <s v="(blank)"/>
    <s v="99 - MULTIPROVINCIAL"/>
    <n v="8720000"/>
    <n v="0"/>
  </r>
  <r>
    <s v="2025"/>
    <x v="0"/>
    <x v="0"/>
    <x v="0"/>
    <x v="0"/>
    <x v="2"/>
    <x v="8"/>
    <x v="98"/>
    <x v="1"/>
    <x v="9"/>
    <x v="38"/>
    <x v="1"/>
    <x v="8"/>
    <x v="0"/>
    <x v="0"/>
    <s v="10 - FONDO GENERAL"/>
    <s v="(blank)"/>
    <s v="99 - MULTIPROVINCIAL"/>
    <n v="1690400"/>
    <n v="0"/>
  </r>
  <r>
    <s v="2025"/>
    <x v="0"/>
    <x v="0"/>
    <x v="0"/>
    <x v="0"/>
    <x v="2"/>
    <x v="8"/>
    <x v="98"/>
    <x v="1"/>
    <x v="9"/>
    <x v="38"/>
    <x v="1"/>
    <x v="9"/>
    <x v="0"/>
    <x v="0"/>
    <s v="10 - FONDO GENERAL"/>
    <s v="(blank)"/>
    <s v="99 - MULTIPROVINCIAL"/>
    <n v="1248000"/>
    <n v="0"/>
  </r>
  <r>
    <s v="2025"/>
    <x v="0"/>
    <x v="0"/>
    <x v="0"/>
    <x v="0"/>
    <x v="2"/>
    <x v="8"/>
    <x v="98"/>
    <x v="1"/>
    <x v="9"/>
    <x v="38"/>
    <x v="1"/>
    <x v="13"/>
    <x v="0"/>
    <x v="0"/>
    <s v="10 - FONDO GENERAL"/>
    <s v="(blank)"/>
    <s v="99 - MULTIPROVINCIAL"/>
    <n v="145300000"/>
    <n v="0"/>
  </r>
  <r>
    <s v="2025"/>
    <x v="0"/>
    <x v="0"/>
    <x v="0"/>
    <x v="0"/>
    <x v="2"/>
    <x v="8"/>
    <x v="98"/>
    <x v="1"/>
    <x v="9"/>
    <x v="38"/>
    <x v="2"/>
    <x v="16"/>
    <x v="0"/>
    <x v="0"/>
    <s v="10 - FONDO GENERAL"/>
    <s v="(blank)"/>
    <s v="99 - MULTIPROVINCIAL"/>
    <n v="568000"/>
    <n v="0"/>
  </r>
  <r>
    <s v="2025"/>
    <x v="0"/>
    <x v="0"/>
    <x v="0"/>
    <x v="0"/>
    <x v="2"/>
    <x v="8"/>
    <x v="98"/>
    <x v="1"/>
    <x v="9"/>
    <x v="38"/>
    <x v="2"/>
    <x v="17"/>
    <x v="0"/>
    <x v="0"/>
    <s v="10 - FONDO GENERAL"/>
    <s v="(blank)"/>
    <s v="99 - MULTIPROVINCIAL"/>
    <n v="0"/>
    <n v="0"/>
  </r>
  <r>
    <s v="2025"/>
    <x v="0"/>
    <x v="0"/>
    <x v="0"/>
    <x v="0"/>
    <x v="2"/>
    <x v="8"/>
    <x v="98"/>
    <x v="1"/>
    <x v="9"/>
    <x v="38"/>
    <x v="2"/>
    <x v="19"/>
    <x v="0"/>
    <x v="0"/>
    <s v="10 - FONDO GENERAL"/>
    <s v="(blank)"/>
    <s v="99 - MULTIPROVINCIAL"/>
    <n v="0"/>
    <n v="0"/>
  </r>
  <r>
    <s v="2025"/>
    <x v="0"/>
    <x v="0"/>
    <x v="0"/>
    <x v="0"/>
    <x v="2"/>
    <x v="8"/>
    <x v="98"/>
    <x v="1"/>
    <x v="9"/>
    <x v="38"/>
    <x v="2"/>
    <x v="20"/>
    <x v="0"/>
    <x v="0"/>
    <s v="10 - FONDO GENERAL"/>
    <s v="(blank)"/>
    <s v="99 - MULTIPROVINCIAL"/>
    <n v="1296590"/>
    <n v="0"/>
  </r>
  <r>
    <s v="2025"/>
    <x v="0"/>
    <x v="0"/>
    <x v="0"/>
    <x v="0"/>
    <x v="2"/>
    <x v="8"/>
    <x v="98"/>
    <x v="1"/>
    <x v="9"/>
    <x v="38"/>
    <x v="2"/>
    <x v="21"/>
    <x v="0"/>
    <x v="0"/>
    <s v="10 - FONDO GENERAL"/>
    <s v="(blank)"/>
    <s v="99 - MULTIPROVINCIAL"/>
    <n v="1701000"/>
    <n v="0"/>
  </r>
  <r>
    <s v="2025"/>
    <x v="0"/>
    <x v="0"/>
    <x v="0"/>
    <x v="0"/>
    <x v="2"/>
    <x v="8"/>
    <x v="98"/>
    <x v="1"/>
    <x v="9"/>
    <x v="41"/>
    <x v="0"/>
    <x v="0"/>
    <x v="0"/>
    <x v="0"/>
    <s v="10 - FONDO GENERAL"/>
    <s v="(blank)"/>
    <s v="99 - MULTIPROVINCIAL"/>
    <n v="21295324484"/>
    <n v="4010324350.6599989"/>
  </r>
  <r>
    <s v="2025"/>
    <x v="0"/>
    <x v="0"/>
    <x v="0"/>
    <x v="0"/>
    <x v="2"/>
    <x v="8"/>
    <x v="98"/>
    <x v="1"/>
    <x v="9"/>
    <x v="41"/>
    <x v="0"/>
    <x v="1"/>
    <x v="0"/>
    <x v="0"/>
    <s v="10 - FONDO GENERAL"/>
    <s v="(blank)"/>
    <s v="99 - MULTIPROVINCIAL"/>
    <n v="3554572238"/>
    <n v="151308276.02000001"/>
  </r>
  <r>
    <s v="2025"/>
    <x v="0"/>
    <x v="0"/>
    <x v="0"/>
    <x v="0"/>
    <x v="2"/>
    <x v="8"/>
    <x v="98"/>
    <x v="1"/>
    <x v="9"/>
    <x v="41"/>
    <x v="0"/>
    <x v="2"/>
    <x v="0"/>
    <x v="0"/>
    <s v="10 - FONDO GENERAL"/>
    <s v="(blank)"/>
    <s v="99 - MULTIPROVINCIAL"/>
    <n v="1680000"/>
    <n v="0"/>
  </r>
  <r>
    <s v="2025"/>
    <x v="0"/>
    <x v="0"/>
    <x v="0"/>
    <x v="0"/>
    <x v="2"/>
    <x v="8"/>
    <x v="98"/>
    <x v="1"/>
    <x v="9"/>
    <x v="41"/>
    <x v="0"/>
    <x v="4"/>
    <x v="0"/>
    <x v="0"/>
    <s v="10 - FONDO GENERAL"/>
    <s v="(blank)"/>
    <s v="99 - MULTIPROVINCIAL"/>
    <n v="2545282000"/>
    <n v="651313707.96999931"/>
  </r>
  <r>
    <s v="2025"/>
    <x v="0"/>
    <x v="0"/>
    <x v="0"/>
    <x v="0"/>
    <x v="2"/>
    <x v="8"/>
    <x v="98"/>
    <x v="1"/>
    <x v="9"/>
    <x v="41"/>
    <x v="1"/>
    <x v="5"/>
    <x v="0"/>
    <x v="0"/>
    <s v="10 - FONDO GENERAL"/>
    <s v="(blank)"/>
    <s v="99 - MULTIPROVINCIAL"/>
    <n v="5487600000"/>
    <n v="1327015847.1700001"/>
  </r>
  <r>
    <s v="2025"/>
    <x v="0"/>
    <x v="0"/>
    <x v="0"/>
    <x v="0"/>
    <x v="2"/>
    <x v="8"/>
    <x v="98"/>
    <x v="1"/>
    <x v="9"/>
    <x v="41"/>
    <x v="1"/>
    <x v="6"/>
    <x v="0"/>
    <x v="0"/>
    <s v="10 - FONDO GENERAL"/>
    <s v="(blank)"/>
    <s v="99 - MULTIPROVINCIAL"/>
    <n v="395242738"/>
    <n v="28430857.370000001"/>
  </r>
  <r>
    <s v="2025"/>
    <x v="0"/>
    <x v="0"/>
    <x v="0"/>
    <x v="0"/>
    <x v="2"/>
    <x v="8"/>
    <x v="98"/>
    <x v="1"/>
    <x v="9"/>
    <x v="41"/>
    <x v="1"/>
    <x v="7"/>
    <x v="0"/>
    <x v="0"/>
    <s v="10 - FONDO GENERAL"/>
    <s v="(blank)"/>
    <s v="99 - MULTIPROVINCIAL"/>
    <n v="592652407"/>
    <n v="7275571.1399999997"/>
  </r>
  <r>
    <s v="2025"/>
    <x v="0"/>
    <x v="0"/>
    <x v="0"/>
    <x v="0"/>
    <x v="2"/>
    <x v="8"/>
    <x v="98"/>
    <x v="1"/>
    <x v="9"/>
    <x v="41"/>
    <x v="1"/>
    <x v="8"/>
    <x v="0"/>
    <x v="0"/>
    <s v="10 - FONDO GENERAL"/>
    <s v="(blank)"/>
    <s v="99 - MULTIPROVINCIAL"/>
    <n v="169099201"/>
    <n v="196299547.15000001"/>
  </r>
  <r>
    <s v="2025"/>
    <x v="0"/>
    <x v="0"/>
    <x v="0"/>
    <x v="0"/>
    <x v="2"/>
    <x v="8"/>
    <x v="98"/>
    <x v="1"/>
    <x v="9"/>
    <x v="41"/>
    <x v="1"/>
    <x v="9"/>
    <x v="0"/>
    <x v="0"/>
    <s v="10 - FONDO GENERAL"/>
    <s v="(blank)"/>
    <s v="99 - MULTIPROVINCIAL"/>
    <n v="2146592835"/>
    <n v="80315832.249999985"/>
  </r>
  <r>
    <s v="2025"/>
    <x v="0"/>
    <x v="0"/>
    <x v="0"/>
    <x v="0"/>
    <x v="2"/>
    <x v="8"/>
    <x v="98"/>
    <x v="1"/>
    <x v="9"/>
    <x v="41"/>
    <x v="1"/>
    <x v="10"/>
    <x v="0"/>
    <x v="0"/>
    <s v="10 - FONDO GENERAL"/>
    <s v="(blank)"/>
    <s v="99 - MULTIPROVINCIAL"/>
    <n v="290000000"/>
    <n v="94562608.650000006"/>
  </r>
  <r>
    <s v="2025"/>
    <x v="0"/>
    <x v="0"/>
    <x v="0"/>
    <x v="0"/>
    <x v="2"/>
    <x v="8"/>
    <x v="98"/>
    <x v="1"/>
    <x v="9"/>
    <x v="41"/>
    <x v="1"/>
    <x v="11"/>
    <x v="0"/>
    <x v="0"/>
    <s v="10 - FONDO GENERAL"/>
    <s v="(blank)"/>
    <s v="99 - MULTIPROVINCIAL"/>
    <n v="215761025"/>
    <n v="6948797.9200000009"/>
  </r>
  <r>
    <s v="2025"/>
    <x v="0"/>
    <x v="0"/>
    <x v="0"/>
    <x v="0"/>
    <x v="2"/>
    <x v="8"/>
    <x v="98"/>
    <x v="1"/>
    <x v="9"/>
    <x v="41"/>
    <x v="1"/>
    <x v="12"/>
    <x v="0"/>
    <x v="0"/>
    <s v="10 - FONDO GENERAL"/>
    <s v="(blank)"/>
    <s v="99 - MULTIPROVINCIAL"/>
    <n v="1036214052"/>
    <n v="70012112.560000002"/>
  </r>
  <r>
    <s v="2025"/>
    <x v="0"/>
    <x v="0"/>
    <x v="0"/>
    <x v="0"/>
    <x v="2"/>
    <x v="8"/>
    <x v="98"/>
    <x v="1"/>
    <x v="9"/>
    <x v="41"/>
    <x v="1"/>
    <x v="13"/>
    <x v="0"/>
    <x v="0"/>
    <s v="10 - FONDO GENERAL"/>
    <s v="(blank)"/>
    <s v="99 - MULTIPROVINCIAL"/>
    <n v="4420893659"/>
    <n v="75337671.219999999"/>
  </r>
  <r>
    <s v="2025"/>
    <x v="0"/>
    <x v="0"/>
    <x v="0"/>
    <x v="0"/>
    <x v="2"/>
    <x v="8"/>
    <x v="98"/>
    <x v="1"/>
    <x v="9"/>
    <x v="41"/>
    <x v="2"/>
    <x v="14"/>
    <x v="0"/>
    <x v="0"/>
    <s v="10 - FONDO GENERAL"/>
    <s v="(blank)"/>
    <s v="99 - MULTIPROVINCIAL"/>
    <n v="5318877"/>
    <n v="60229.56"/>
  </r>
  <r>
    <s v="2025"/>
    <x v="0"/>
    <x v="0"/>
    <x v="0"/>
    <x v="0"/>
    <x v="2"/>
    <x v="8"/>
    <x v="98"/>
    <x v="1"/>
    <x v="9"/>
    <x v="41"/>
    <x v="2"/>
    <x v="15"/>
    <x v="0"/>
    <x v="0"/>
    <s v="10 - FONDO GENERAL"/>
    <s v="(blank)"/>
    <s v="99 - MULTIPROVINCIAL"/>
    <n v="108708126"/>
    <n v="5331731.25"/>
  </r>
  <r>
    <s v="2025"/>
    <x v="0"/>
    <x v="0"/>
    <x v="0"/>
    <x v="0"/>
    <x v="2"/>
    <x v="8"/>
    <x v="98"/>
    <x v="1"/>
    <x v="9"/>
    <x v="41"/>
    <x v="2"/>
    <x v="16"/>
    <x v="0"/>
    <x v="0"/>
    <s v="10 - FONDO GENERAL"/>
    <s v="(blank)"/>
    <s v="99 - MULTIPROVINCIAL"/>
    <n v="93613088"/>
    <n v="192016.88"/>
  </r>
  <r>
    <s v="2025"/>
    <x v="0"/>
    <x v="0"/>
    <x v="0"/>
    <x v="0"/>
    <x v="2"/>
    <x v="8"/>
    <x v="98"/>
    <x v="1"/>
    <x v="9"/>
    <x v="41"/>
    <x v="2"/>
    <x v="17"/>
    <x v="0"/>
    <x v="0"/>
    <s v="10 - FONDO GENERAL"/>
    <s v="(blank)"/>
    <s v="99 - MULTIPROVINCIAL"/>
    <n v="9000"/>
    <n v="0"/>
  </r>
  <r>
    <s v="2025"/>
    <x v="0"/>
    <x v="0"/>
    <x v="0"/>
    <x v="0"/>
    <x v="2"/>
    <x v="8"/>
    <x v="98"/>
    <x v="1"/>
    <x v="9"/>
    <x v="41"/>
    <x v="2"/>
    <x v="18"/>
    <x v="0"/>
    <x v="0"/>
    <s v="10 - FONDO GENERAL"/>
    <s v="(blank)"/>
    <s v="99 - MULTIPROVINCIAL"/>
    <n v="53604500"/>
    <n v="455365.20999999996"/>
  </r>
  <r>
    <s v="2025"/>
    <x v="0"/>
    <x v="0"/>
    <x v="0"/>
    <x v="0"/>
    <x v="2"/>
    <x v="8"/>
    <x v="98"/>
    <x v="1"/>
    <x v="9"/>
    <x v="41"/>
    <x v="2"/>
    <x v="19"/>
    <x v="0"/>
    <x v="0"/>
    <s v="10 - FONDO GENERAL"/>
    <s v="(blank)"/>
    <s v="99 - MULTIPROVINCIAL"/>
    <n v="11177013"/>
    <n v="274752.89"/>
  </r>
  <r>
    <s v="2025"/>
    <x v="0"/>
    <x v="0"/>
    <x v="0"/>
    <x v="0"/>
    <x v="2"/>
    <x v="8"/>
    <x v="98"/>
    <x v="1"/>
    <x v="9"/>
    <x v="41"/>
    <x v="2"/>
    <x v="20"/>
    <x v="0"/>
    <x v="0"/>
    <s v="10 - FONDO GENERAL"/>
    <s v="(blank)"/>
    <s v="99 - MULTIPROVINCIAL"/>
    <n v="190165132"/>
    <n v="32916886.359999996"/>
  </r>
  <r>
    <s v="2025"/>
    <x v="0"/>
    <x v="0"/>
    <x v="0"/>
    <x v="0"/>
    <x v="2"/>
    <x v="8"/>
    <x v="98"/>
    <x v="1"/>
    <x v="9"/>
    <x v="41"/>
    <x v="2"/>
    <x v="21"/>
    <x v="0"/>
    <x v="0"/>
    <s v="10 - FONDO GENERAL"/>
    <s v="(blank)"/>
    <s v="99 - MULTIPROVINCIAL"/>
    <n v="167622809"/>
    <n v="10298722.129999999"/>
  </r>
  <r>
    <s v="2025"/>
    <x v="0"/>
    <x v="0"/>
    <x v="0"/>
    <x v="0"/>
    <x v="2"/>
    <x v="8"/>
    <x v="98"/>
    <x v="1"/>
    <x v="4"/>
    <x v="7"/>
    <x v="0"/>
    <x v="0"/>
    <x v="0"/>
    <x v="0"/>
    <s v="10 - FONDO GENERAL"/>
    <s v="(blank)"/>
    <s v="99 - MULTIPROVINCIAL"/>
    <n v="33449562"/>
    <n v="6452127.7700000014"/>
  </r>
  <r>
    <s v="2025"/>
    <x v="0"/>
    <x v="0"/>
    <x v="0"/>
    <x v="0"/>
    <x v="2"/>
    <x v="8"/>
    <x v="98"/>
    <x v="1"/>
    <x v="4"/>
    <x v="7"/>
    <x v="0"/>
    <x v="4"/>
    <x v="0"/>
    <x v="0"/>
    <s v="10 - FONDO GENERAL"/>
    <s v="(blank)"/>
    <s v="99 - MULTIPROVINCIAL"/>
    <n v="5026460"/>
    <n v="1057096.3400000001"/>
  </r>
  <r>
    <s v="2025"/>
    <x v="0"/>
    <x v="0"/>
    <x v="0"/>
    <x v="0"/>
    <x v="2"/>
    <x v="8"/>
    <x v="98"/>
    <x v="1"/>
    <x v="4"/>
    <x v="7"/>
    <x v="1"/>
    <x v="6"/>
    <x v="0"/>
    <x v="0"/>
    <s v="10 - FONDO GENERAL"/>
    <s v="(blank)"/>
    <s v="99 - MULTIPROVINCIAL"/>
    <n v="6730000"/>
    <n v="0"/>
  </r>
  <r>
    <s v="2025"/>
    <x v="0"/>
    <x v="0"/>
    <x v="0"/>
    <x v="0"/>
    <x v="2"/>
    <x v="8"/>
    <x v="98"/>
    <x v="1"/>
    <x v="4"/>
    <x v="7"/>
    <x v="1"/>
    <x v="7"/>
    <x v="0"/>
    <x v="0"/>
    <s v="10 - FONDO GENERAL"/>
    <s v="(blank)"/>
    <s v="99 - MULTIPROVINCIAL"/>
    <n v="3970000"/>
    <n v="0"/>
  </r>
  <r>
    <s v="2025"/>
    <x v="0"/>
    <x v="0"/>
    <x v="0"/>
    <x v="0"/>
    <x v="2"/>
    <x v="8"/>
    <x v="98"/>
    <x v="1"/>
    <x v="4"/>
    <x v="7"/>
    <x v="1"/>
    <x v="8"/>
    <x v="0"/>
    <x v="0"/>
    <s v="10 - FONDO GENERAL"/>
    <s v="(blank)"/>
    <s v="99 - MULTIPROVINCIAL"/>
    <n v="9763030"/>
    <n v="0"/>
  </r>
  <r>
    <s v="2025"/>
    <x v="0"/>
    <x v="0"/>
    <x v="0"/>
    <x v="0"/>
    <x v="2"/>
    <x v="8"/>
    <x v="98"/>
    <x v="1"/>
    <x v="4"/>
    <x v="7"/>
    <x v="1"/>
    <x v="9"/>
    <x v="0"/>
    <x v="0"/>
    <s v="10 - FONDO GENERAL"/>
    <s v="(blank)"/>
    <s v="99 - MULTIPROVINCIAL"/>
    <n v="8647800"/>
    <n v="0"/>
  </r>
  <r>
    <s v="2025"/>
    <x v="0"/>
    <x v="0"/>
    <x v="0"/>
    <x v="0"/>
    <x v="2"/>
    <x v="8"/>
    <x v="98"/>
    <x v="1"/>
    <x v="4"/>
    <x v="7"/>
    <x v="1"/>
    <x v="12"/>
    <x v="0"/>
    <x v="0"/>
    <s v="10 - FONDO GENERAL"/>
    <s v="(blank)"/>
    <s v="99 - MULTIPROVINCIAL"/>
    <n v="2730000"/>
    <n v="0"/>
  </r>
  <r>
    <s v="2025"/>
    <x v="0"/>
    <x v="0"/>
    <x v="0"/>
    <x v="0"/>
    <x v="2"/>
    <x v="8"/>
    <x v="98"/>
    <x v="1"/>
    <x v="4"/>
    <x v="7"/>
    <x v="1"/>
    <x v="13"/>
    <x v="0"/>
    <x v="0"/>
    <s v="10 - FONDO GENERAL"/>
    <s v="(blank)"/>
    <s v="99 - MULTIPROVINCIAL"/>
    <n v="18529000"/>
    <n v="912854.01"/>
  </r>
  <r>
    <s v="2025"/>
    <x v="0"/>
    <x v="0"/>
    <x v="0"/>
    <x v="0"/>
    <x v="2"/>
    <x v="8"/>
    <x v="98"/>
    <x v="1"/>
    <x v="4"/>
    <x v="7"/>
    <x v="2"/>
    <x v="15"/>
    <x v="0"/>
    <x v="0"/>
    <s v="10 - FONDO GENERAL"/>
    <s v="(blank)"/>
    <s v="99 - MULTIPROVINCIAL"/>
    <n v="4413750"/>
    <n v="0"/>
  </r>
  <r>
    <s v="2025"/>
    <x v="0"/>
    <x v="0"/>
    <x v="0"/>
    <x v="0"/>
    <x v="2"/>
    <x v="8"/>
    <x v="98"/>
    <x v="1"/>
    <x v="4"/>
    <x v="7"/>
    <x v="2"/>
    <x v="16"/>
    <x v="0"/>
    <x v="0"/>
    <s v="10 - FONDO GENERAL"/>
    <s v="(blank)"/>
    <s v="99 - MULTIPROVINCIAL"/>
    <n v="1007000"/>
    <n v="0"/>
  </r>
  <r>
    <s v="2025"/>
    <x v="0"/>
    <x v="0"/>
    <x v="0"/>
    <x v="0"/>
    <x v="2"/>
    <x v="8"/>
    <x v="98"/>
    <x v="1"/>
    <x v="4"/>
    <x v="7"/>
    <x v="2"/>
    <x v="19"/>
    <x v="0"/>
    <x v="0"/>
    <s v="10 - FONDO GENERAL"/>
    <s v="(blank)"/>
    <s v="99 - MULTIPROVINCIAL"/>
    <n v="35000"/>
    <n v="0"/>
  </r>
  <r>
    <s v="2025"/>
    <x v="0"/>
    <x v="0"/>
    <x v="0"/>
    <x v="0"/>
    <x v="2"/>
    <x v="8"/>
    <x v="98"/>
    <x v="1"/>
    <x v="4"/>
    <x v="7"/>
    <x v="2"/>
    <x v="20"/>
    <x v="0"/>
    <x v="0"/>
    <s v="10 - FONDO GENERAL"/>
    <s v="(blank)"/>
    <s v="99 - MULTIPROVINCIAL"/>
    <n v="1474500"/>
    <n v="0"/>
  </r>
  <r>
    <s v="2025"/>
    <x v="0"/>
    <x v="0"/>
    <x v="0"/>
    <x v="0"/>
    <x v="2"/>
    <x v="8"/>
    <x v="98"/>
    <x v="1"/>
    <x v="4"/>
    <x v="7"/>
    <x v="2"/>
    <x v="21"/>
    <x v="0"/>
    <x v="0"/>
    <s v="10 - FONDO GENERAL"/>
    <s v="(blank)"/>
    <s v="99 - MULTIPROVINCIAL"/>
    <n v="1182500"/>
    <n v="0"/>
  </r>
  <r>
    <s v="2025"/>
    <x v="0"/>
    <x v="0"/>
    <x v="0"/>
    <x v="0"/>
    <x v="2"/>
    <x v="8"/>
    <x v="99"/>
    <x v="1"/>
    <x v="9"/>
    <x v="41"/>
    <x v="0"/>
    <x v="0"/>
    <x v="0"/>
    <x v="0"/>
    <s v="10 - FONDO GENERAL"/>
    <s v="(blank)"/>
    <s v="99 - MULTIPROVINCIAL"/>
    <n v="4000000"/>
    <n v="0"/>
  </r>
  <r>
    <s v="2025"/>
    <x v="0"/>
    <x v="0"/>
    <x v="0"/>
    <x v="0"/>
    <x v="2"/>
    <x v="8"/>
    <x v="99"/>
    <x v="1"/>
    <x v="9"/>
    <x v="41"/>
    <x v="0"/>
    <x v="1"/>
    <x v="0"/>
    <x v="0"/>
    <s v="10 - FONDO GENERAL"/>
    <s v="(blank)"/>
    <s v="99 - MULTIPROVINCIAL"/>
    <n v="4000000"/>
    <n v="574000"/>
  </r>
  <r>
    <s v="2025"/>
    <x v="0"/>
    <x v="0"/>
    <x v="0"/>
    <x v="0"/>
    <x v="2"/>
    <x v="8"/>
    <x v="99"/>
    <x v="1"/>
    <x v="9"/>
    <x v="41"/>
    <x v="1"/>
    <x v="5"/>
    <x v="0"/>
    <x v="0"/>
    <s v="10 - FONDO GENERAL"/>
    <s v="(blank)"/>
    <s v="99 - MULTIPROVINCIAL"/>
    <n v="3860000"/>
    <n v="711311.02"/>
  </r>
  <r>
    <s v="2025"/>
    <x v="0"/>
    <x v="0"/>
    <x v="0"/>
    <x v="0"/>
    <x v="2"/>
    <x v="8"/>
    <x v="99"/>
    <x v="1"/>
    <x v="9"/>
    <x v="41"/>
    <x v="1"/>
    <x v="6"/>
    <x v="0"/>
    <x v="0"/>
    <s v="10 - FONDO GENERAL"/>
    <s v="(blank)"/>
    <s v="99 - MULTIPROVINCIAL"/>
    <n v="4000000"/>
    <n v="50601.75"/>
  </r>
  <r>
    <s v="2025"/>
    <x v="0"/>
    <x v="0"/>
    <x v="0"/>
    <x v="0"/>
    <x v="2"/>
    <x v="8"/>
    <x v="99"/>
    <x v="1"/>
    <x v="9"/>
    <x v="41"/>
    <x v="1"/>
    <x v="7"/>
    <x v="0"/>
    <x v="0"/>
    <s v="10 - FONDO GENERAL"/>
    <s v="(blank)"/>
    <s v="99 - MULTIPROVINCIAL"/>
    <n v="9000000"/>
    <n v="194645"/>
  </r>
  <r>
    <s v="2025"/>
    <x v="0"/>
    <x v="0"/>
    <x v="0"/>
    <x v="0"/>
    <x v="2"/>
    <x v="8"/>
    <x v="99"/>
    <x v="1"/>
    <x v="9"/>
    <x v="41"/>
    <x v="1"/>
    <x v="8"/>
    <x v="0"/>
    <x v="0"/>
    <s v="10 - FONDO GENERAL"/>
    <s v="(blank)"/>
    <s v="99 - MULTIPROVINCIAL"/>
    <n v="400000"/>
    <n v="0"/>
  </r>
  <r>
    <s v="2025"/>
    <x v="0"/>
    <x v="0"/>
    <x v="0"/>
    <x v="0"/>
    <x v="2"/>
    <x v="8"/>
    <x v="99"/>
    <x v="1"/>
    <x v="9"/>
    <x v="41"/>
    <x v="1"/>
    <x v="9"/>
    <x v="0"/>
    <x v="0"/>
    <s v="10 - FONDO GENERAL"/>
    <s v="(blank)"/>
    <s v="99 - MULTIPROVINCIAL"/>
    <n v="20945000"/>
    <n v="8011728"/>
  </r>
  <r>
    <s v="2025"/>
    <x v="0"/>
    <x v="0"/>
    <x v="0"/>
    <x v="0"/>
    <x v="2"/>
    <x v="8"/>
    <x v="99"/>
    <x v="1"/>
    <x v="9"/>
    <x v="41"/>
    <x v="1"/>
    <x v="10"/>
    <x v="0"/>
    <x v="0"/>
    <s v="10 - FONDO GENERAL"/>
    <s v="(blank)"/>
    <s v="99 - MULTIPROVINCIAL"/>
    <n v="4500000"/>
    <n v="199145.76"/>
  </r>
  <r>
    <s v="2025"/>
    <x v="0"/>
    <x v="0"/>
    <x v="0"/>
    <x v="0"/>
    <x v="2"/>
    <x v="8"/>
    <x v="99"/>
    <x v="1"/>
    <x v="9"/>
    <x v="41"/>
    <x v="1"/>
    <x v="11"/>
    <x v="0"/>
    <x v="0"/>
    <s v="10 - FONDO GENERAL"/>
    <s v="(blank)"/>
    <s v="99 - MULTIPROVINCIAL"/>
    <n v="105000000"/>
    <n v="508193.85000000003"/>
  </r>
  <r>
    <s v="2025"/>
    <x v="0"/>
    <x v="0"/>
    <x v="0"/>
    <x v="0"/>
    <x v="2"/>
    <x v="8"/>
    <x v="99"/>
    <x v="1"/>
    <x v="9"/>
    <x v="41"/>
    <x v="1"/>
    <x v="12"/>
    <x v="0"/>
    <x v="0"/>
    <s v="10 - FONDO GENERAL"/>
    <s v="(blank)"/>
    <s v="99 - MULTIPROVINCIAL"/>
    <n v="33550000"/>
    <n v="2849793.18"/>
  </r>
  <r>
    <s v="2025"/>
    <x v="0"/>
    <x v="0"/>
    <x v="0"/>
    <x v="0"/>
    <x v="2"/>
    <x v="8"/>
    <x v="99"/>
    <x v="1"/>
    <x v="9"/>
    <x v="41"/>
    <x v="1"/>
    <x v="13"/>
    <x v="0"/>
    <x v="0"/>
    <s v="10 - FONDO GENERAL"/>
    <s v="(blank)"/>
    <s v="99 - MULTIPROVINCIAL"/>
    <n v="3300000"/>
    <n v="738945.5"/>
  </r>
  <r>
    <s v="2025"/>
    <x v="0"/>
    <x v="0"/>
    <x v="0"/>
    <x v="0"/>
    <x v="2"/>
    <x v="8"/>
    <x v="99"/>
    <x v="1"/>
    <x v="9"/>
    <x v="41"/>
    <x v="2"/>
    <x v="14"/>
    <x v="0"/>
    <x v="0"/>
    <s v="10 - FONDO GENERAL"/>
    <s v="(blank)"/>
    <s v="99 - MULTIPROVINCIAL"/>
    <n v="1000000"/>
    <n v="35310"/>
  </r>
  <r>
    <s v="2025"/>
    <x v="0"/>
    <x v="0"/>
    <x v="0"/>
    <x v="0"/>
    <x v="2"/>
    <x v="8"/>
    <x v="99"/>
    <x v="1"/>
    <x v="9"/>
    <x v="41"/>
    <x v="2"/>
    <x v="15"/>
    <x v="0"/>
    <x v="0"/>
    <s v="10 - FONDO GENERAL"/>
    <s v="(blank)"/>
    <s v="99 - MULTIPROVINCIAL"/>
    <n v="3080000"/>
    <n v="0"/>
  </r>
  <r>
    <s v="2025"/>
    <x v="0"/>
    <x v="0"/>
    <x v="0"/>
    <x v="0"/>
    <x v="2"/>
    <x v="8"/>
    <x v="99"/>
    <x v="1"/>
    <x v="9"/>
    <x v="41"/>
    <x v="2"/>
    <x v="16"/>
    <x v="0"/>
    <x v="0"/>
    <s v="10 - FONDO GENERAL"/>
    <s v="(blank)"/>
    <s v="99 - MULTIPROVINCIAL"/>
    <n v="2500000"/>
    <n v="0"/>
  </r>
  <r>
    <s v="2025"/>
    <x v="0"/>
    <x v="0"/>
    <x v="0"/>
    <x v="0"/>
    <x v="2"/>
    <x v="8"/>
    <x v="99"/>
    <x v="1"/>
    <x v="9"/>
    <x v="41"/>
    <x v="2"/>
    <x v="18"/>
    <x v="0"/>
    <x v="0"/>
    <s v="10 - FONDO GENERAL"/>
    <s v="(blank)"/>
    <s v="99 - MULTIPROVINCIAL"/>
    <n v="1500000"/>
    <n v="0"/>
  </r>
  <r>
    <s v="2025"/>
    <x v="0"/>
    <x v="0"/>
    <x v="0"/>
    <x v="0"/>
    <x v="2"/>
    <x v="8"/>
    <x v="99"/>
    <x v="1"/>
    <x v="9"/>
    <x v="41"/>
    <x v="2"/>
    <x v="19"/>
    <x v="0"/>
    <x v="0"/>
    <s v="10 - FONDO GENERAL"/>
    <s v="(blank)"/>
    <s v="99 - MULTIPROVINCIAL"/>
    <n v="11700000"/>
    <n v="0"/>
  </r>
  <r>
    <s v="2025"/>
    <x v="0"/>
    <x v="0"/>
    <x v="0"/>
    <x v="0"/>
    <x v="2"/>
    <x v="8"/>
    <x v="99"/>
    <x v="1"/>
    <x v="9"/>
    <x v="41"/>
    <x v="2"/>
    <x v="20"/>
    <x v="0"/>
    <x v="0"/>
    <s v="10 - FONDO GENERAL"/>
    <s v="(blank)"/>
    <s v="99 - MULTIPROVINCIAL"/>
    <n v="19450000"/>
    <n v="100000"/>
  </r>
  <r>
    <s v="2025"/>
    <x v="0"/>
    <x v="0"/>
    <x v="0"/>
    <x v="0"/>
    <x v="2"/>
    <x v="8"/>
    <x v="99"/>
    <x v="1"/>
    <x v="9"/>
    <x v="41"/>
    <x v="2"/>
    <x v="21"/>
    <x v="0"/>
    <x v="0"/>
    <s v="10 - FONDO GENERAL"/>
    <s v="(blank)"/>
    <s v="99 - MULTIPROVINCIAL"/>
    <n v="182500000"/>
    <n v="1700000"/>
  </r>
  <r>
    <s v="2025"/>
    <x v="0"/>
    <x v="0"/>
    <x v="0"/>
    <x v="0"/>
    <x v="2"/>
    <x v="8"/>
    <x v="100"/>
    <x v="1"/>
    <x v="7"/>
    <x v="34"/>
    <x v="1"/>
    <x v="6"/>
    <x v="0"/>
    <x v="0"/>
    <s v="10 - FONDO GENERAL"/>
    <s v="(blank)"/>
    <s v="99 - MULTIPROVINCIAL"/>
    <n v="542750"/>
    <n v="0"/>
  </r>
  <r>
    <s v="2025"/>
    <x v="0"/>
    <x v="0"/>
    <x v="0"/>
    <x v="0"/>
    <x v="2"/>
    <x v="8"/>
    <x v="100"/>
    <x v="1"/>
    <x v="7"/>
    <x v="34"/>
    <x v="1"/>
    <x v="7"/>
    <x v="0"/>
    <x v="0"/>
    <s v="10 - FONDO GENERAL"/>
    <s v="(blank)"/>
    <s v="99 - MULTIPROVINCIAL"/>
    <n v="2276200"/>
    <n v="1441900"/>
  </r>
  <r>
    <s v="2025"/>
    <x v="0"/>
    <x v="0"/>
    <x v="0"/>
    <x v="0"/>
    <x v="2"/>
    <x v="8"/>
    <x v="100"/>
    <x v="1"/>
    <x v="7"/>
    <x v="34"/>
    <x v="1"/>
    <x v="8"/>
    <x v="0"/>
    <x v="0"/>
    <s v="10 - FONDO GENERAL"/>
    <s v="(blank)"/>
    <s v="99 - MULTIPROVINCIAL"/>
    <n v="600000"/>
    <n v="0"/>
  </r>
  <r>
    <s v="2025"/>
    <x v="0"/>
    <x v="0"/>
    <x v="0"/>
    <x v="0"/>
    <x v="2"/>
    <x v="8"/>
    <x v="100"/>
    <x v="1"/>
    <x v="7"/>
    <x v="34"/>
    <x v="1"/>
    <x v="9"/>
    <x v="0"/>
    <x v="0"/>
    <s v="10 - FONDO GENERAL"/>
    <s v="(blank)"/>
    <s v="99 - MULTIPROVINCIAL"/>
    <n v="9038000"/>
    <n v="0"/>
  </r>
  <r>
    <s v="2025"/>
    <x v="0"/>
    <x v="0"/>
    <x v="0"/>
    <x v="0"/>
    <x v="2"/>
    <x v="8"/>
    <x v="100"/>
    <x v="1"/>
    <x v="7"/>
    <x v="34"/>
    <x v="1"/>
    <x v="12"/>
    <x v="0"/>
    <x v="0"/>
    <s v="10 - FONDO GENERAL"/>
    <s v="(blank)"/>
    <s v="99 - MULTIPROVINCIAL"/>
    <n v="67645431"/>
    <n v="0"/>
  </r>
  <r>
    <s v="2025"/>
    <x v="0"/>
    <x v="0"/>
    <x v="0"/>
    <x v="0"/>
    <x v="2"/>
    <x v="8"/>
    <x v="100"/>
    <x v="1"/>
    <x v="7"/>
    <x v="34"/>
    <x v="2"/>
    <x v="15"/>
    <x v="0"/>
    <x v="0"/>
    <s v="10 - FONDO GENERAL"/>
    <s v="(blank)"/>
    <s v="99 - MULTIPROVINCIAL"/>
    <n v="6639250"/>
    <n v="4514783"/>
  </r>
  <r>
    <s v="2025"/>
    <x v="0"/>
    <x v="0"/>
    <x v="0"/>
    <x v="0"/>
    <x v="2"/>
    <x v="8"/>
    <x v="100"/>
    <x v="1"/>
    <x v="7"/>
    <x v="34"/>
    <x v="2"/>
    <x v="16"/>
    <x v="0"/>
    <x v="0"/>
    <s v="10 - FONDO GENERAL"/>
    <s v="(blank)"/>
    <s v="99 - MULTIPROVINCIAL"/>
    <n v="500000"/>
    <n v="0"/>
  </r>
  <r>
    <s v="2025"/>
    <x v="0"/>
    <x v="0"/>
    <x v="0"/>
    <x v="0"/>
    <x v="2"/>
    <x v="8"/>
    <x v="100"/>
    <x v="1"/>
    <x v="7"/>
    <x v="34"/>
    <x v="2"/>
    <x v="21"/>
    <x v="0"/>
    <x v="0"/>
    <s v="10 - FONDO GENERAL"/>
    <s v="(blank)"/>
    <s v="99 - MULTIPROVINCIAL"/>
    <n v="8700000"/>
    <n v="0"/>
  </r>
  <r>
    <s v="2025"/>
    <x v="0"/>
    <x v="0"/>
    <x v="0"/>
    <x v="0"/>
    <x v="2"/>
    <x v="8"/>
    <x v="100"/>
    <x v="1"/>
    <x v="9"/>
    <x v="47"/>
    <x v="0"/>
    <x v="0"/>
    <x v="0"/>
    <x v="0"/>
    <s v="10 - FONDO GENERAL"/>
    <s v="(blank)"/>
    <s v="99 - MULTIPROVINCIAL"/>
    <n v="378825605"/>
    <n v="86062382.709999993"/>
  </r>
  <r>
    <s v="2025"/>
    <x v="0"/>
    <x v="0"/>
    <x v="0"/>
    <x v="0"/>
    <x v="2"/>
    <x v="8"/>
    <x v="100"/>
    <x v="1"/>
    <x v="9"/>
    <x v="47"/>
    <x v="0"/>
    <x v="1"/>
    <x v="0"/>
    <x v="0"/>
    <s v="10 - FONDO GENERAL"/>
    <s v="(blank)"/>
    <s v="99 - MULTIPROVINCIAL"/>
    <n v="64124393"/>
    <n v="5025000"/>
  </r>
  <r>
    <s v="2025"/>
    <x v="0"/>
    <x v="0"/>
    <x v="0"/>
    <x v="0"/>
    <x v="2"/>
    <x v="8"/>
    <x v="100"/>
    <x v="1"/>
    <x v="9"/>
    <x v="47"/>
    <x v="0"/>
    <x v="4"/>
    <x v="0"/>
    <x v="0"/>
    <s v="10 - FONDO GENERAL"/>
    <s v="(blank)"/>
    <s v="99 - MULTIPROVINCIAL"/>
    <n v="65950215"/>
    <n v="13390266.479999999"/>
  </r>
  <r>
    <s v="2025"/>
    <x v="0"/>
    <x v="0"/>
    <x v="0"/>
    <x v="0"/>
    <x v="2"/>
    <x v="8"/>
    <x v="100"/>
    <x v="1"/>
    <x v="9"/>
    <x v="47"/>
    <x v="1"/>
    <x v="5"/>
    <x v="0"/>
    <x v="0"/>
    <s v="10 - FONDO GENERAL"/>
    <s v="(blank)"/>
    <s v="99 - MULTIPROVINCIAL"/>
    <n v="7000000"/>
    <n v="1673149.26"/>
  </r>
  <r>
    <s v="2025"/>
    <x v="0"/>
    <x v="0"/>
    <x v="0"/>
    <x v="0"/>
    <x v="2"/>
    <x v="8"/>
    <x v="100"/>
    <x v="1"/>
    <x v="9"/>
    <x v="47"/>
    <x v="1"/>
    <x v="6"/>
    <x v="0"/>
    <x v="0"/>
    <s v="10 - FONDO GENERAL"/>
    <s v="(blank)"/>
    <s v="99 - MULTIPROVINCIAL"/>
    <n v="4800000"/>
    <n v="6438882.4000000004"/>
  </r>
  <r>
    <s v="2025"/>
    <x v="0"/>
    <x v="0"/>
    <x v="0"/>
    <x v="0"/>
    <x v="2"/>
    <x v="8"/>
    <x v="100"/>
    <x v="1"/>
    <x v="9"/>
    <x v="47"/>
    <x v="1"/>
    <x v="7"/>
    <x v="0"/>
    <x v="0"/>
    <s v="10 - FONDO GENERAL"/>
    <s v="(blank)"/>
    <s v="99 - MULTIPROVINCIAL"/>
    <n v="1347900"/>
    <n v="794300"/>
  </r>
  <r>
    <s v="2025"/>
    <x v="0"/>
    <x v="0"/>
    <x v="0"/>
    <x v="0"/>
    <x v="2"/>
    <x v="8"/>
    <x v="100"/>
    <x v="1"/>
    <x v="9"/>
    <x v="47"/>
    <x v="1"/>
    <x v="8"/>
    <x v="0"/>
    <x v="0"/>
    <s v="10 - FONDO GENERAL"/>
    <s v="(blank)"/>
    <s v="99 - MULTIPROVINCIAL"/>
    <n v="1540000"/>
    <n v="65000"/>
  </r>
  <r>
    <s v="2025"/>
    <x v="0"/>
    <x v="0"/>
    <x v="0"/>
    <x v="0"/>
    <x v="2"/>
    <x v="8"/>
    <x v="100"/>
    <x v="1"/>
    <x v="9"/>
    <x v="47"/>
    <x v="1"/>
    <x v="9"/>
    <x v="0"/>
    <x v="0"/>
    <s v="10 - FONDO GENERAL"/>
    <s v="(blank)"/>
    <s v="99 - MULTIPROVINCIAL"/>
    <n v="12107069"/>
    <n v="14414088.439999999"/>
  </r>
  <r>
    <s v="2025"/>
    <x v="0"/>
    <x v="0"/>
    <x v="0"/>
    <x v="0"/>
    <x v="2"/>
    <x v="8"/>
    <x v="100"/>
    <x v="1"/>
    <x v="9"/>
    <x v="47"/>
    <x v="1"/>
    <x v="10"/>
    <x v="0"/>
    <x v="0"/>
    <s v="10 - FONDO GENERAL"/>
    <s v="(blank)"/>
    <s v="99 - MULTIPROVINCIAL"/>
    <n v="5451069"/>
    <n v="2208891.7199999997"/>
  </r>
  <r>
    <s v="2025"/>
    <x v="0"/>
    <x v="0"/>
    <x v="0"/>
    <x v="0"/>
    <x v="2"/>
    <x v="8"/>
    <x v="100"/>
    <x v="1"/>
    <x v="9"/>
    <x v="47"/>
    <x v="1"/>
    <x v="11"/>
    <x v="0"/>
    <x v="0"/>
    <s v="10 - FONDO GENERAL"/>
    <s v="(blank)"/>
    <s v="99 - MULTIPROVINCIAL"/>
    <n v="6114616"/>
    <n v="1601778.96"/>
  </r>
  <r>
    <s v="2025"/>
    <x v="0"/>
    <x v="0"/>
    <x v="0"/>
    <x v="0"/>
    <x v="2"/>
    <x v="8"/>
    <x v="100"/>
    <x v="1"/>
    <x v="9"/>
    <x v="47"/>
    <x v="1"/>
    <x v="12"/>
    <x v="0"/>
    <x v="0"/>
    <s v="10 - FONDO GENERAL"/>
    <s v="(blank)"/>
    <s v="99 - MULTIPROVINCIAL"/>
    <n v="20648216"/>
    <n v="3279333.71"/>
  </r>
  <r>
    <s v="2025"/>
    <x v="0"/>
    <x v="0"/>
    <x v="0"/>
    <x v="0"/>
    <x v="2"/>
    <x v="8"/>
    <x v="100"/>
    <x v="1"/>
    <x v="9"/>
    <x v="47"/>
    <x v="1"/>
    <x v="13"/>
    <x v="0"/>
    <x v="0"/>
    <s v="10 - FONDO GENERAL"/>
    <s v="(blank)"/>
    <s v="99 - MULTIPROVINCIAL"/>
    <n v="17600000"/>
    <n v="3964598.42"/>
  </r>
  <r>
    <s v="2025"/>
    <x v="0"/>
    <x v="0"/>
    <x v="0"/>
    <x v="0"/>
    <x v="2"/>
    <x v="8"/>
    <x v="100"/>
    <x v="1"/>
    <x v="9"/>
    <x v="47"/>
    <x v="2"/>
    <x v="14"/>
    <x v="0"/>
    <x v="0"/>
    <s v="10 - FONDO GENERAL"/>
    <s v="(blank)"/>
    <s v="99 - MULTIPROVINCIAL"/>
    <n v="1160000"/>
    <n v="218757.5"/>
  </r>
  <r>
    <s v="2025"/>
    <x v="0"/>
    <x v="0"/>
    <x v="0"/>
    <x v="0"/>
    <x v="2"/>
    <x v="8"/>
    <x v="100"/>
    <x v="1"/>
    <x v="9"/>
    <x v="47"/>
    <x v="2"/>
    <x v="15"/>
    <x v="0"/>
    <x v="0"/>
    <s v="10 - FONDO GENERAL"/>
    <s v="(blank)"/>
    <s v="99 - MULTIPROVINCIAL"/>
    <n v="1000000"/>
    <n v="4960440"/>
  </r>
  <r>
    <s v="2025"/>
    <x v="0"/>
    <x v="0"/>
    <x v="0"/>
    <x v="0"/>
    <x v="2"/>
    <x v="8"/>
    <x v="100"/>
    <x v="1"/>
    <x v="9"/>
    <x v="47"/>
    <x v="2"/>
    <x v="16"/>
    <x v="0"/>
    <x v="0"/>
    <s v="10 - FONDO GENERAL"/>
    <s v="(blank)"/>
    <s v="99 - MULTIPROVINCIAL"/>
    <n v="0"/>
    <n v="0"/>
  </r>
  <r>
    <s v="2025"/>
    <x v="0"/>
    <x v="0"/>
    <x v="0"/>
    <x v="0"/>
    <x v="2"/>
    <x v="8"/>
    <x v="100"/>
    <x v="1"/>
    <x v="9"/>
    <x v="47"/>
    <x v="2"/>
    <x v="17"/>
    <x v="0"/>
    <x v="0"/>
    <s v="10 - FONDO GENERAL"/>
    <s v="(blank)"/>
    <s v="99 - MULTIPROVINCIAL"/>
    <n v="0"/>
    <n v="0"/>
  </r>
  <r>
    <s v="2025"/>
    <x v="0"/>
    <x v="0"/>
    <x v="0"/>
    <x v="0"/>
    <x v="2"/>
    <x v="8"/>
    <x v="100"/>
    <x v="1"/>
    <x v="9"/>
    <x v="47"/>
    <x v="2"/>
    <x v="18"/>
    <x v="0"/>
    <x v="0"/>
    <s v="10 - FONDO GENERAL"/>
    <s v="(blank)"/>
    <s v="99 - MULTIPROVINCIAL"/>
    <n v="300000"/>
    <n v="0"/>
  </r>
  <r>
    <s v="2025"/>
    <x v="0"/>
    <x v="0"/>
    <x v="0"/>
    <x v="0"/>
    <x v="2"/>
    <x v="8"/>
    <x v="100"/>
    <x v="1"/>
    <x v="9"/>
    <x v="47"/>
    <x v="2"/>
    <x v="19"/>
    <x v="0"/>
    <x v="0"/>
    <s v="10 - FONDO GENERAL"/>
    <s v="(blank)"/>
    <s v="99 - MULTIPROVINCIAL"/>
    <n v="0"/>
    <n v="413112.31999999995"/>
  </r>
  <r>
    <s v="2025"/>
    <x v="0"/>
    <x v="0"/>
    <x v="0"/>
    <x v="0"/>
    <x v="2"/>
    <x v="8"/>
    <x v="100"/>
    <x v="1"/>
    <x v="9"/>
    <x v="47"/>
    <x v="2"/>
    <x v="20"/>
    <x v="0"/>
    <x v="0"/>
    <s v="10 - FONDO GENERAL"/>
    <s v="(blank)"/>
    <s v="99 - MULTIPROVINCIAL"/>
    <n v="19299997"/>
    <n v="10494262.4"/>
  </r>
  <r>
    <s v="2025"/>
    <x v="0"/>
    <x v="0"/>
    <x v="0"/>
    <x v="0"/>
    <x v="2"/>
    <x v="8"/>
    <x v="100"/>
    <x v="1"/>
    <x v="9"/>
    <x v="47"/>
    <x v="2"/>
    <x v="21"/>
    <x v="0"/>
    <x v="0"/>
    <s v="10 - FONDO GENERAL"/>
    <s v="(blank)"/>
    <s v="99 - MULTIPROVINCIAL"/>
    <n v="21391306"/>
    <n v="6897548.3399999999"/>
  </r>
  <r>
    <s v="2025"/>
    <x v="0"/>
    <x v="0"/>
    <x v="0"/>
    <x v="0"/>
    <x v="2"/>
    <x v="8"/>
    <x v="101"/>
    <x v="1"/>
    <x v="9"/>
    <x v="41"/>
    <x v="0"/>
    <x v="0"/>
    <x v="0"/>
    <x v="0"/>
    <s v="10 - FONDO GENERAL"/>
    <s v="(blank)"/>
    <s v="99 - MULTIPROVINCIAL"/>
    <n v="149816079"/>
    <n v="30754174.109999999"/>
  </r>
  <r>
    <s v="2025"/>
    <x v="0"/>
    <x v="0"/>
    <x v="0"/>
    <x v="0"/>
    <x v="2"/>
    <x v="8"/>
    <x v="101"/>
    <x v="1"/>
    <x v="9"/>
    <x v="41"/>
    <x v="0"/>
    <x v="0"/>
    <x v="0"/>
    <x v="0"/>
    <s v="20 - FONDOS CON DESTINO ESPECÍFICO"/>
    <s v="(blank)"/>
    <s v="99 - MULTIPROVINCIAL"/>
    <n v="0"/>
    <n v="21686230.379999999"/>
  </r>
  <r>
    <s v="2025"/>
    <x v="0"/>
    <x v="0"/>
    <x v="0"/>
    <x v="0"/>
    <x v="2"/>
    <x v="8"/>
    <x v="101"/>
    <x v="1"/>
    <x v="9"/>
    <x v="41"/>
    <x v="0"/>
    <x v="1"/>
    <x v="0"/>
    <x v="0"/>
    <s v="10 - FONDO GENERAL"/>
    <s v="(blank)"/>
    <s v="99 - MULTIPROVINCIAL"/>
    <n v="33756711"/>
    <n v="0"/>
  </r>
  <r>
    <s v="2025"/>
    <x v="0"/>
    <x v="0"/>
    <x v="0"/>
    <x v="0"/>
    <x v="2"/>
    <x v="8"/>
    <x v="101"/>
    <x v="1"/>
    <x v="9"/>
    <x v="41"/>
    <x v="0"/>
    <x v="1"/>
    <x v="0"/>
    <x v="0"/>
    <s v="20 - FONDOS CON DESTINO ESPECÍFICO"/>
    <s v="(blank)"/>
    <s v="99 - MULTIPROVINCIAL"/>
    <n v="0"/>
    <n v="2343269.2000000002"/>
  </r>
  <r>
    <s v="2025"/>
    <x v="0"/>
    <x v="0"/>
    <x v="0"/>
    <x v="0"/>
    <x v="2"/>
    <x v="8"/>
    <x v="101"/>
    <x v="1"/>
    <x v="9"/>
    <x v="41"/>
    <x v="0"/>
    <x v="4"/>
    <x v="0"/>
    <x v="0"/>
    <s v="10 - FONDO GENERAL"/>
    <s v="(blank)"/>
    <s v="99 - MULTIPROVINCIAL"/>
    <n v="21095341"/>
    <n v="4645280.2200000007"/>
  </r>
  <r>
    <s v="2025"/>
    <x v="0"/>
    <x v="0"/>
    <x v="0"/>
    <x v="0"/>
    <x v="2"/>
    <x v="8"/>
    <x v="101"/>
    <x v="1"/>
    <x v="9"/>
    <x v="41"/>
    <x v="0"/>
    <x v="4"/>
    <x v="0"/>
    <x v="0"/>
    <s v="20 - FONDOS CON DESTINO ESPECÍFICO"/>
    <s v="(blank)"/>
    <s v="99 - MULTIPROVINCIAL"/>
    <n v="0"/>
    <n v="3249563.56"/>
  </r>
  <r>
    <s v="2025"/>
    <x v="0"/>
    <x v="0"/>
    <x v="0"/>
    <x v="0"/>
    <x v="2"/>
    <x v="8"/>
    <x v="101"/>
    <x v="1"/>
    <x v="9"/>
    <x v="41"/>
    <x v="1"/>
    <x v="5"/>
    <x v="0"/>
    <x v="0"/>
    <s v="10 - FONDO GENERAL"/>
    <s v="(blank)"/>
    <s v="99 - MULTIPROVINCIAL"/>
    <n v="9182374"/>
    <n v="1967898.94"/>
  </r>
  <r>
    <s v="2025"/>
    <x v="0"/>
    <x v="0"/>
    <x v="0"/>
    <x v="0"/>
    <x v="2"/>
    <x v="8"/>
    <x v="101"/>
    <x v="1"/>
    <x v="9"/>
    <x v="41"/>
    <x v="1"/>
    <x v="5"/>
    <x v="0"/>
    <x v="0"/>
    <s v="20 - FONDOS CON DESTINO ESPECÍFICO"/>
    <s v="(blank)"/>
    <s v="99 - MULTIPROVINCIAL"/>
    <n v="0"/>
    <n v="102919.6"/>
  </r>
  <r>
    <s v="2025"/>
    <x v="0"/>
    <x v="0"/>
    <x v="0"/>
    <x v="0"/>
    <x v="2"/>
    <x v="8"/>
    <x v="101"/>
    <x v="1"/>
    <x v="9"/>
    <x v="41"/>
    <x v="1"/>
    <x v="6"/>
    <x v="0"/>
    <x v="0"/>
    <s v="20 - FONDOS CON DESTINO ESPECÍFICO"/>
    <s v="(blank)"/>
    <s v="99 - MULTIPROVINCIAL"/>
    <n v="0"/>
    <n v="0"/>
  </r>
  <r>
    <s v="2025"/>
    <x v="0"/>
    <x v="0"/>
    <x v="0"/>
    <x v="0"/>
    <x v="2"/>
    <x v="8"/>
    <x v="101"/>
    <x v="1"/>
    <x v="9"/>
    <x v="41"/>
    <x v="1"/>
    <x v="9"/>
    <x v="0"/>
    <x v="0"/>
    <s v="10 - FONDO GENERAL"/>
    <s v="(blank)"/>
    <s v="99 - MULTIPROVINCIAL"/>
    <n v="0"/>
    <n v="0"/>
  </r>
  <r>
    <s v="2025"/>
    <x v="0"/>
    <x v="0"/>
    <x v="0"/>
    <x v="0"/>
    <x v="2"/>
    <x v="8"/>
    <x v="101"/>
    <x v="1"/>
    <x v="9"/>
    <x v="41"/>
    <x v="1"/>
    <x v="9"/>
    <x v="0"/>
    <x v="0"/>
    <s v="20 - FONDOS CON DESTINO ESPECÍFICO"/>
    <s v="(blank)"/>
    <s v="99 - MULTIPROVINCIAL"/>
    <n v="0"/>
    <n v="2963109.67"/>
  </r>
  <r>
    <s v="2025"/>
    <x v="0"/>
    <x v="0"/>
    <x v="0"/>
    <x v="0"/>
    <x v="2"/>
    <x v="8"/>
    <x v="101"/>
    <x v="1"/>
    <x v="9"/>
    <x v="41"/>
    <x v="1"/>
    <x v="10"/>
    <x v="0"/>
    <x v="0"/>
    <s v="10 - FONDO GENERAL"/>
    <s v="(blank)"/>
    <s v="99 - MULTIPROVINCIAL"/>
    <n v="828782566"/>
    <n v="116324619"/>
  </r>
  <r>
    <s v="2025"/>
    <x v="0"/>
    <x v="0"/>
    <x v="0"/>
    <x v="0"/>
    <x v="2"/>
    <x v="8"/>
    <x v="101"/>
    <x v="1"/>
    <x v="9"/>
    <x v="41"/>
    <x v="1"/>
    <x v="10"/>
    <x v="0"/>
    <x v="0"/>
    <s v="20 - FONDOS CON DESTINO ESPECÍFICO"/>
    <s v="(blank)"/>
    <s v="99 - MULTIPROVINCIAL"/>
    <n v="0"/>
    <n v="3923959.8900000006"/>
  </r>
  <r>
    <s v="2025"/>
    <x v="0"/>
    <x v="0"/>
    <x v="0"/>
    <x v="0"/>
    <x v="2"/>
    <x v="8"/>
    <x v="101"/>
    <x v="1"/>
    <x v="9"/>
    <x v="41"/>
    <x v="1"/>
    <x v="11"/>
    <x v="0"/>
    <x v="0"/>
    <s v="10 - FONDO GENERAL"/>
    <s v="(blank)"/>
    <s v="99 - MULTIPROVINCIAL"/>
    <n v="0"/>
    <n v="0"/>
  </r>
  <r>
    <s v="2025"/>
    <x v="0"/>
    <x v="0"/>
    <x v="0"/>
    <x v="0"/>
    <x v="2"/>
    <x v="8"/>
    <x v="101"/>
    <x v="1"/>
    <x v="9"/>
    <x v="41"/>
    <x v="1"/>
    <x v="11"/>
    <x v="0"/>
    <x v="0"/>
    <s v="20 - FONDOS CON DESTINO ESPECÍFICO"/>
    <s v="(blank)"/>
    <s v="99 - MULTIPROVINCIAL"/>
    <n v="0"/>
    <n v="0"/>
  </r>
  <r>
    <s v="2025"/>
    <x v="0"/>
    <x v="0"/>
    <x v="0"/>
    <x v="0"/>
    <x v="2"/>
    <x v="8"/>
    <x v="101"/>
    <x v="1"/>
    <x v="9"/>
    <x v="41"/>
    <x v="1"/>
    <x v="12"/>
    <x v="0"/>
    <x v="0"/>
    <s v="10 - FONDO GENERAL"/>
    <s v="(blank)"/>
    <s v="99 - MULTIPROVINCIAL"/>
    <n v="0"/>
    <n v="0"/>
  </r>
  <r>
    <s v="2025"/>
    <x v="0"/>
    <x v="0"/>
    <x v="0"/>
    <x v="0"/>
    <x v="2"/>
    <x v="8"/>
    <x v="101"/>
    <x v="1"/>
    <x v="9"/>
    <x v="41"/>
    <x v="1"/>
    <x v="12"/>
    <x v="0"/>
    <x v="0"/>
    <s v="20 - FONDOS CON DESTINO ESPECÍFICO"/>
    <s v="(blank)"/>
    <s v="99 - MULTIPROVINCIAL"/>
    <n v="0"/>
    <n v="35549317.049999997"/>
  </r>
  <r>
    <s v="2025"/>
    <x v="0"/>
    <x v="0"/>
    <x v="0"/>
    <x v="0"/>
    <x v="2"/>
    <x v="8"/>
    <x v="101"/>
    <x v="1"/>
    <x v="9"/>
    <x v="41"/>
    <x v="1"/>
    <x v="13"/>
    <x v="0"/>
    <x v="0"/>
    <s v="20 - FONDOS CON DESTINO ESPECÍFICO"/>
    <s v="(blank)"/>
    <s v="99 - MULTIPROVINCIAL"/>
    <n v="0"/>
    <n v="0"/>
  </r>
  <r>
    <s v="2025"/>
    <x v="0"/>
    <x v="0"/>
    <x v="0"/>
    <x v="0"/>
    <x v="2"/>
    <x v="8"/>
    <x v="101"/>
    <x v="1"/>
    <x v="9"/>
    <x v="41"/>
    <x v="2"/>
    <x v="14"/>
    <x v="0"/>
    <x v="0"/>
    <s v="10 - FONDO GENERAL"/>
    <s v="(blank)"/>
    <s v="99 - MULTIPROVINCIAL"/>
    <n v="0"/>
    <n v="0"/>
  </r>
  <r>
    <s v="2025"/>
    <x v="0"/>
    <x v="0"/>
    <x v="0"/>
    <x v="0"/>
    <x v="2"/>
    <x v="8"/>
    <x v="101"/>
    <x v="1"/>
    <x v="9"/>
    <x v="41"/>
    <x v="2"/>
    <x v="14"/>
    <x v="0"/>
    <x v="0"/>
    <s v="20 - FONDOS CON DESTINO ESPECÍFICO"/>
    <s v="(blank)"/>
    <s v="99 - MULTIPROVINCIAL"/>
    <n v="0"/>
    <n v="29570.799999999999"/>
  </r>
  <r>
    <s v="2025"/>
    <x v="0"/>
    <x v="0"/>
    <x v="0"/>
    <x v="0"/>
    <x v="2"/>
    <x v="8"/>
    <x v="101"/>
    <x v="1"/>
    <x v="9"/>
    <x v="41"/>
    <x v="2"/>
    <x v="15"/>
    <x v="0"/>
    <x v="0"/>
    <s v="10 - FONDO GENERAL"/>
    <s v="(blank)"/>
    <s v="99 - MULTIPROVINCIAL"/>
    <n v="87500"/>
    <n v="0"/>
  </r>
  <r>
    <s v="2025"/>
    <x v="0"/>
    <x v="0"/>
    <x v="0"/>
    <x v="0"/>
    <x v="2"/>
    <x v="8"/>
    <x v="101"/>
    <x v="1"/>
    <x v="9"/>
    <x v="41"/>
    <x v="2"/>
    <x v="15"/>
    <x v="0"/>
    <x v="0"/>
    <s v="20 - FONDOS CON DESTINO ESPECÍFICO"/>
    <s v="(blank)"/>
    <s v="99 - MULTIPROVINCIAL"/>
    <n v="0"/>
    <n v="0"/>
  </r>
  <r>
    <s v="2025"/>
    <x v="0"/>
    <x v="0"/>
    <x v="0"/>
    <x v="0"/>
    <x v="2"/>
    <x v="8"/>
    <x v="101"/>
    <x v="1"/>
    <x v="9"/>
    <x v="41"/>
    <x v="2"/>
    <x v="16"/>
    <x v="0"/>
    <x v="0"/>
    <s v="10 - FONDO GENERAL"/>
    <s v="(blank)"/>
    <s v="99 - MULTIPROVINCIAL"/>
    <n v="65000"/>
    <n v="0"/>
  </r>
  <r>
    <s v="2025"/>
    <x v="0"/>
    <x v="0"/>
    <x v="0"/>
    <x v="0"/>
    <x v="2"/>
    <x v="8"/>
    <x v="101"/>
    <x v="1"/>
    <x v="9"/>
    <x v="41"/>
    <x v="2"/>
    <x v="16"/>
    <x v="0"/>
    <x v="0"/>
    <s v="20 - FONDOS CON DESTINO ESPECÍFICO"/>
    <s v="(blank)"/>
    <s v="99 - MULTIPROVINCIAL"/>
    <n v="0"/>
    <n v="0"/>
  </r>
  <r>
    <s v="2025"/>
    <x v="0"/>
    <x v="0"/>
    <x v="0"/>
    <x v="0"/>
    <x v="2"/>
    <x v="8"/>
    <x v="101"/>
    <x v="1"/>
    <x v="9"/>
    <x v="41"/>
    <x v="2"/>
    <x v="17"/>
    <x v="0"/>
    <x v="0"/>
    <s v="10 - FONDO GENERAL"/>
    <s v="(blank)"/>
    <s v="99 - MULTIPROVINCIAL"/>
    <n v="1800000"/>
    <n v="0"/>
  </r>
  <r>
    <s v="2025"/>
    <x v="0"/>
    <x v="0"/>
    <x v="0"/>
    <x v="0"/>
    <x v="2"/>
    <x v="8"/>
    <x v="101"/>
    <x v="1"/>
    <x v="9"/>
    <x v="41"/>
    <x v="2"/>
    <x v="18"/>
    <x v="0"/>
    <x v="0"/>
    <s v="20 - FONDOS CON DESTINO ESPECÍFICO"/>
    <s v="(blank)"/>
    <s v="99 - MULTIPROVINCIAL"/>
    <n v="0"/>
    <n v="57133.96"/>
  </r>
  <r>
    <s v="2025"/>
    <x v="0"/>
    <x v="0"/>
    <x v="0"/>
    <x v="0"/>
    <x v="2"/>
    <x v="8"/>
    <x v="101"/>
    <x v="1"/>
    <x v="9"/>
    <x v="41"/>
    <x v="2"/>
    <x v="19"/>
    <x v="0"/>
    <x v="0"/>
    <s v="10 - FONDO GENERAL"/>
    <s v="(blank)"/>
    <s v="99 - MULTIPROVINCIAL"/>
    <n v="0"/>
    <n v="0"/>
  </r>
  <r>
    <s v="2025"/>
    <x v="0"/>
    <x v="0"/>
    <x v="0"/>
    <x v="0"/>
    <x v="2"/>
    <x v="8"/>
    <x v="101"/>
    <x v="1"/>
    <x v="9"/>
    <x v="41"/>
    <x v="2"/>
    <x v="20"/>
    <x v="0"/>
    <x v="0"/>
    <s v="10 - FONDO GENERAL"/>
    <s v="(blank)"/>
    <s v="99 - MULTIPROVINCIAL"/>
    <n v="9408000"/>
    <n v="1538200"/>
  </r>
  <r>
    <s v="2025"/>
    <x v="0"/>
    <x v="0"/>
    <x v="0"/>
    <x v="0"/>
    <x v="2"/>
    <x v="8"/>
    <x v="101"/>
    <x v="1"/>
    <x v="9"/>
    <x v="41"/>
    <x v="2"/>
    <x v="20"/>
    <x v="0"/>
    <x v="0"/>
    <s v="20 - FONDOS CON DESTINO ESPECÍFICO"/>
    <s v="(blank)"/>
    <s v="99 - MULTIPROVINCIAL"/>
    <n v="0"/>
    <n v="0"/>
  </r>
  <r>
    <s v="2025"/>
    <x v="0"/>
    <x v="0"/>
    <x v="0"/>
    <x v="0"/>
    <x v="2"/>
    <x v="8"/>
    <x v="101"/>
    <x v="1"/>
    <x v="9"/>
    <x v="41"/>
    <x v="2"/>
    <x v="21"/>
    <x v="0"/>
    <x v="0"/>
    <s v="10 - FONDO GENERAL"/>
    <s v="(blank)"/>
    <s v="99 - MULTIPROVINCIAL"/>
    <n v="3274500"/>
    <n v="0"/>
  </r>
  <r>
    <s v="2025"/>
    <x v="0"/>
    <x v="0"/>
    <x v="0"/>
    <x v="0"/>
    <x v="2"/>
    <x v="8"/>
    <x v="101"/>
    <x v="1"/>
    <x v="9"/>
    <x v="41"/>
    <x v="2"/>
    <x v="21"/>
    <x v="0"/>
    <x v="0"/>
    <s v="20 - FONDOS CON DESTINO ESPECÍFICO"/>
    <s v="(blank)"/>
    <s v="99 - MULTIPROVINCIAL"/>
    <n v="0"/>
    <n v="1688261.4"/>
  </r>
  <r>
    <s v="2025"/>
    <x v="0"/>
    <x v="0"/>
    <x v="0"/>
    <x v="0"/>
    <x v="2"/>
    <x v="8"/>
    <x v="102"/>
    <x v="1"/>
    <x v="9"/>
    <x v="47"/>
    <x v="0"/>
    <x v="0"/>
    <x v="0"/>
    <x v="0"/>
    <s v="10 - FONDO GENERAL"/>
    <s v="(blank)"/>
    <s v="99 - MULTIPROVINCIAL"/>
    <n v="144529846"/>
    <n v="36484921.920000002"/>
  </r>
  <r>
    <s v="2025"/>
    <x v="0"/>
    <x v="0"/>
    <x v="0"/>
    <x v="0"/>
    <x v="2"/>
    <x v="8"/>
    <x v="102"/>
    <x v="1"/>
    <x v="9"/>
    <x v="47"/>
    <x v="0"/>
    <x v="1"/>
    <x v="0"/>
    <x v="0"/>
    <s v="10 - FONDO GENERAL"/>
    <s v="(blank)"/>
    <s v="99 - MULTIPROVINCIAL"/>
    <n v="28981920"/>
    <n v="665331.78999999992"/>
  </r>
  <r>
    <s v="2025"/>
    <x v="0"/>
    <x v="0"/>
    <x v="0"/>
    <x v="0"/>
    <x v="2"/>
    <x v="8"/>
    <x v="102"/>
    <x v="1"/>
    <x v="9"/>
    <x v="47"/>
    <x v="0"/>
    <x v="4"/>
    <x v="0"/>
    <x v="0"/>
    <s v="10 - FONDO GENERAL"/>
    <s v="(blank)"/>
    <s v="99 - MULTIPROVINCIAL"/>
    <n v="19282178"/>
    <n v="5355535.1499999994"/>
  </r>
  <r>
    <s v="2025"/>
    <x v="0"/>
    <x v="0"/>
    <x v="0"/>
    <x v="0"/>
    <x v="2"/>
    <x v="8"/>
    <x v="102"/>
    <x v="1"/>
    <x v="9"/>
    <x v="47"/>
    <x v="1"/>
    <x v="5"/>
    <x v="0"/>
    <x v="0"/>
    <s v="10 - FONDO GENERAL"/>
    <s v="(blank)"/>
    <s v="99 - MULTIPROVINCIAL"/>
    <n v="4514399"/>
    <n v="762259.95000000019"/>
  </r>
  <r>
    <s v="2025"/>
    <x v="0"/>
    <x v="0"/>
    <x v="0"/>
    <x v="0"/>
    <x v="2"/>
    <x v="8"/>
    <x v="102"/>
    <x v="1"/>
    <x v="9"/>
    <x v="47"/>
    <x v="1"/>
    <x v="6"/>
    <x v="0"/>
    <x v="0"/>
    <s v="10 - FONDO GENERAL"/>
    <s v="(blank)"/>
    <s v="99 - MULTIPROVINCIAL"/>
    <n v="12002330"/>
    <n v="981427.3600000001"/>
  </r>
  <r>
    <s v="2025"/>
    <x v="0"/>
    <x v="0"/>
    <x v="0"/>
    <x v="0"/>
    <x v="2"/>
    <x v="8"/>
    <x v="102"/>
    <x v="1"/>
    <x v="9"/>
    <x v="47"/>
    <x v="1"/>
    <x v="7"/>
    <x v="0"/>
    <x v="0"/>
    <s v="10 - FONDO GENERAL"/>
    <s v="(blank)"/>
    <s v="99 - MULTIPROVINCIAL"/>
    <n v="5910910"/>
    <n v="873961.6"/>
  </r>
  <r>
    <s v="2025"/>
    <x v="0"/>
    <x v="0"/>
    <x v="0"/>
    <x v="0"/>
    <x v="2"/>
    <x v="8"/>
    <x v="102"/>
    <x v="1"/>
    <x v="9"/>
    <x v="47"/>
    <x v="1"/>
    <x v="8"/>
    <x v="0"/>
    <x v="0"/>
    <s v="10 - FONDO GENERAL"/>
    <s v="(blank)"/>
    <s v="99 - MULTIPROVINCIAL"/>
    <n v="4765478"/>
    <n v="0"/>
  </r>
  <r>
    <s v="2025"/>
    <x v="0"/>
    <x v="0"/>
    <x v="0"/>
    <x v="0"/>
    <x v="2"/>
    <x v="8"/>
    <x v="102"/>
    <x v="1"/>
    <x v="9"/>
    <x v="47"/>
    <x v="1"/>
    <x v="9"/>
    <x v="0"/>
    <x v="0"/>
    <s v="10 - FONDO GENERAL"/>
    <s v="(blank)"/>
    <s v="99 - MULTIPROVINCIAL"/>
    <n v="9148500"/>
    <n v="553831.36"/>
  </r>
  <r>
    <s v="2025"/>
    <x v="0"/>
    <x v="0"/>
    <x v="0"/>
    <x v="0"/>
    <x v="2"/>
    <x v="8"/>
    <x v="102"/>
    <x v="1"/>
    <x v="9"/>
    <x v="47"/>
    <x v="1"/>
    <x v="10"/>
    <x v="0"/>
    <x v="0"/>
    <s v="10 - FONDO GENERAL"/>
    <s v="(blank)"/>
    <s v="99 - MULTIPROVINCIAL"/>
    <n v="2148400"/>
    <n v="0"/>
  </r>
  <r>
    <s v="2025"/>
    <x v="0"/>
    <x v="0"/>
    <x v="0"/>
    <x v="0"/>
    <x v="2"/>
    <x v="8"/>
    <x v="102"/>
    <x v="1"/>
    <x v="9"/>
    <x v="47"/>
    <x v="1"/>
    <x v="11"/>
    <x v="0"/>
    <x v="0"/>
    <s v="10 - FONDO GENERAL"/>
    <s v="(blank)"/>
    <s v="99 - MULTIPROVINCIAL"/>
    <n v="4115000"/>
    <n v="114586.77"/>
  </r>
  <r>
    <s v="2025"/>
    <x v="0"/>
    <x v="0"/>
    <x v="0"/>
    <x v="0"/>
    <x v="2"/>
    <x v="8"/>
    <x v="102"/>
    <x v="1"/>
    <x v="9"/>
    <x v="47"/>
    <x v="1"/>
    <x v="12"/>
    <x v="0"/>
    <x v="0"/>
    <s v="10 - FONDO GENERAL"/>
    <s v="(blank)"/>
    <s v="99 - MULTIPROVINCIAL"/>
    <n v="27902588"/>
    <n v="581973.83000000007"/>
  </r>
  <r>
    <s v="2025"/>
    <x v="0"/>
    <x v="0"/>
    <x v="0"/>
    <x v="0"/>
    <x v="2"/>
    <x v="8"/>
    <x v="102"/>
    <x v="1"/>
    <x v="9"/>
    <x v="47"/>
    <x v="1"/>
    <x v="13"/>
    <x v="0"/>
    <x v="0"/>
    <s v="10 - FONDO GENERAL"/>
    <s v="(blank)"/>
    <s v="99 - MULTIPROVINCIAL"/>
    <n v="9130781"/>
    <n v="1052720.27"/>
  </r>
  <r>
    <s v="2025"/>
    <x v="0"/>
    <x v="0"/>
    <x v="0"/>
    <x v="0"/>
    <x v="2"/>
    <x v="8"/>
    <x v="102"/>
    <x v="1"/>
    <x v="9"/>
    <x v="47"/>
    <x v="2"/>
    <x v="14"/>
    <x v="0"/>
    <x v="0"/>
    <s v="10 - FONDO GENERAL"/>
    <s v="(blank)"/>
    <s v="99 - MULTIPROVINCIAL"/>
    <n v="428335"/>
    <n v="172780.89"/>
  </r>
  <r>
    <s v="2025"/>
    <x v="0"/>
    <x v="0"/>
    <x v="0"/>
    <x v="0"/>
    <x v="2"/>
    <x v="8"/>
    <x v="102"/>
    <x v="1"/>
    <x v="9"/>
    <x v="47"/>
    <x v="2"/>
    <x v="15"/>
    <x v="0"/>
    <x v="0"/>
    <s v="10 - FONDO GENERAL"/>
    <s v="(blank)"/>
    <s v="99 - MULTIPROVINCIAL"/>
    <n v="1187398"/>
    <n v="28320"/>
  </r>
  <r>
    <s v="2025"/>
    <x v="0"/>
    <x v="0"/>
    <x v="0"/>
    <x v="0"/>
    <x v="2"/>
    <x v="8"/>
    <x v="102"/>
    <x v="1"/>
    <x v="9"/>
    <x v="47"/>
    <x v="2"/>
    <x v="16"/>
    <x v="0"/>
    <x v="0"/>
    <s v="10 - FONDO GENERAL"/>
    <s v="(blank)"/>
    <s v="99 - MULTIPROVINCIAL"/>
    <n v="916605"/>
    <n v="5607.75"/>
  </r>
  <r>
    <s v="2025"/>
    <x v="0"/>
    <x v="0"/>
    <x v="0"/>
    <x v="0"/>
    <x v="2"/>
    <x v="8"/>
    <x v="102"/>
    <x v="1"/>
    <x v="9"/>
    <x v="47"/>
    <x v="2"/>
    <x v="17"/>
    <x v="0"/>
    <x v="0"/>
    <s v="10 - FONDO GENERAL"/>
    <s v="(blank)"/>
    <s v="99 - MULTIPROVINCIAL"/>
    <n v="65000"/>
    <n v="20138.349999999999"/>
  </r>
  <r>
    <s v="2025"/>
    <x v="0"/>
    <x v="0"/>
    <x v="0"/>
    <x v="0"/>
    <x v="2"/>
    <x v="8"/>
    <x v="102"/>
    <x v="1"/>
    <x v="9"/>
    <x v="47"/>
    <x v="2"/>
    <x v="18"/>
    <x v="0"/>
    <x v="0"/>
    <s v="10 - FONDO GENERAL"/>
    <s v="(blank)"/>
    <s v="99 - MULTIPROVINCIAL"/>
    <n v="354000"/>
    <n v="27376"/>
  </r>
  <r>
    <s v="2025"/>
    <x v="0"/>
    <x v="0"/>
    <x v="0"/>
    <x v="0"/>
    <x v="2"/>
    <x v="8"/>
    <x v="102"/>
    <x v="1"/>
    <x v="9"/>
    <x v="47"/>
    <x v="2"/>
    <x v="19"/>
    <x v="0"/>
    <x v="0"/>
    <s v="10 - FONDO GENERAL"/>
    <s v="(blank)"/>
    <s v="99 - MULTIPROVINCIAL"/>
    <n v="535840"/>
    <n v="24822.74"/>
  </r>
  <r>
    <s v="2025"/>
    <x v="0"/>
    <x v="0"/>
    <x v="0"/>
    <x v="0"/>
    <x v="2"/>
    <x v="8"/>
    <x v="102"/>
    <x v="1"/>
    <x v="9"/>
    <x v="47"/>
    <x v="2"/>
    <x v="20"/>
    <x v="0"/>
    <x v="0"/>
    <s v="10 - FONDO GENERAL"/>
    <s v="(blank)"/>
    <s v="99 - MULTIPROVINCIAL"/>
    <n v="7900260"/>
    <n v="323342.38"/>
  </r>
  <r>
    <s v="2025"/>
    <x v="0"/>
    <x v="0"/>
    <x v="0"/>
    <x v="0"/>
    <x v="2"/>
    <x v="8"/>
    <x v="102"/>
    <x v="1"/>
    <x v="9"/>
    <x v="47"/>
    <x v="2"/>
    <x v="21"/>
    <x v="0"/>
    <x v="0"/>
    <s v="10 - FONDO GENERAL"/>
    <s v="(blank)"/>
    <s v="99 - MULTIPROVINCIAL"/>
    <n v="5774810"/>
    <n v="642179.83999999997"/>
  </r>
  <r>
    <s v="2025"/>
    <x v="0"/>
    <x v="0"/>
    <x v="0"/>
    <x v="0"/>
    <x v="2"/>
    <x v="8"/>
    <x v="103"/>
    <x v="2"/>
    <x v="5"/>
    <x v="15"/>
    <x v="1"/>
    <x v="6"/>
    <x v="0"/>
    <x v="0"/>
    <s v="10 - FONDO GENERAL"/>
    <s v="(blank)"/>
    <s v="99 - MULTIPROVINCIAL"/>
    <n v="40000"/>
    <n v="0"/>
  </r>
  <r>
    <s v="2025"/>
    <x v="0"/>
    <x v="0"/>
    <x v="0"/>
    <x v="0"/>
    <x v="2"/>
    <x v="8"/>
    <x v="103"/>
    <x v="2"/>
    <x v="5"/>
    <x v="15"/>
    <x v="1"/>
    <x v="12"/>
    <x v="0"/>
    <x v="0"/>
    <s v="10 - FONDO GENERAL"/>
    <s v="(blank)"/>
    <s v="99 - MULTIPROVINCIAL"/>
    <n v="1661660"/>
    <n v="0"/>
  </r>
  <r>
    <s v="2025"/>
    <x v="0"/>
    <x v="0"/>
    <x v="0"/>
    <x v="0"/>
    <x v="2"/>
    <x v="8"/>
    <x v="103"/>
    <x v="2"/>
    <x v="5"/>
    <x v="15"/>
    <x v="1"/>
    <x v="13"/>
    <x v="0"/>
    <x v="0"/>
    <s v="10 - FONDO GENERAL"/>
    <s v="(blank)"/>
    <s v="99 - MULTIPROVINCIAL"/>
    <n v="157500"/>
    <n v="0"/>
  </r>
  <r>
    <s v="2025"/>
    <x v="0"/>
    <x v="0"/>
    <x v="0"/>
    <x v="0"/>
    <x v="2"/>
    <x v="8"/>
    <x v="103"/>
    <x v="2"/>
    <x v="5"/>
    <x v="15"/>
    <x v="2"/>
    <x v="15"/>
    <x v="0"/>
    <x v="0"/>
    <s v="10 - FONDO GENERAL"/>
    <s v="(blank)"/>
    <s v="99 - MULTIPROVINCIAL"/>
    <n v="120000"/>
    <n v="0"/>
  </r>
  <r>
    <s v="2025"/>
    <x v="0"/>
    <x v="0"/>
    <x v="0"/>
    <x v="0"/>
    <x v="2"/>
    <x v="8"/>
    <x v="103"/>
    <x v="2"/>
    <x v="5"/>
    <x v="15"/>
    <x v="2"/>
    <x v="21"/>
    <x v="0"/>
    <x v="0"/>
    <s v="10 - FONDO GENERAL"/>
    <s v="(blank)"/>
    <s v="99 - MULTIPROVINCIAL"/>
    <n v="43500"/>
    <n v="0"/>
  </r>
  <r>
    <s v="2025"/>
    <x v="0"/>
    <x v="0"/>
    <x v="0"/>
    <x v="0"/>
    <x v="2"/>
    <x v="8"/>
    <x v="103"/>
    <x v="1"/>
    <x v="9"/>
    <x v="41"/>
    <x v="0"/>
    <x v="0"/>
    <x v="0"/>
    <x v="0"/>
    <s v="10 - FONDO GENERAL"/>
    <s v="(blank)"/>
    <s v="99 - MULTIPROVINCIAL"/>
    <n v="328903046"/>
    <n v="64064505.43999999"/>
  </r>
  <r>
    <s v="2025"/>
    <x v="0"/>
    <x v="0"/>
    <x v="0"/>
    <x v="0"/>
    <x v="2"/>
    <x v="8"/>
    <x v="103"/>
    <x v="1"/>
    <x v="9"/>
    <x v="41"/>
    <x v="0"/>
    <x v="1"/>
    <x v="0"/>
    <x v="0"/>
    <s v="10 - FONDO GENERAL"/>
    <s v="(blank)"/>
    <s v="99 - MULTIPROVINCIAL"/>
    <n v="69596000"/>
    <n v="795179.45"/>
  </r>
  <r>
    <s v="2025"/>
    <x v="0"/>
    <x v="0"/>
    <x v="0"/>
    <x v="0"/>
    <x v="2"/>
    <x v="8"/>
    <x v="103"/>
    <x v="1"/>
    <x v="9"/>
    <x v="41"/>
    <x v="0"/>
    <x v="3"/>
    <x v="0"/>
    <x v="0"/>
    <s v="10 - FONDO GENERAL"/>
    <s v="(blank)"/>
    <s v="99 - MULTIPROVINCIAL"/>
    <n v="17520000"/>
    <n v="0"/>
  </r>
  <r>
    <s v="2025"/>
    <x v="0"/>
    <x v="0"/>
    <x v="0"/>
    <x v="0"/>
    <x v="2"/>
    <x v="8"/>
    <x v="103"/>
    <x v="1"/>
    <x v="9"/>
    <x v="41"/>
    <x v="0"/>
    <x v="4"/>
    <x v="0"/>
    <x v="0"/>
    <s v="10 - FONDO GENERAL"/>
    <s v="(blank)"/>
    <s v="99 - MULTIPROVINCIAL"/>
    <n v="45787810"/>
    <n v="9617235.459999999"/>
  </r>
  <r>
    <s v="2025"/>
    <x v="0"/>
    <x v="0"/>
    <x v="0"/>
    <x v="0"/>
    <x v="2"/>
    <x v="8"/>
    <x v="103"/>
    <x v="1"/>
    <x v="9"/>
    <x v="41"/>
    <x v="1"/>
    <x v="5"/>
    <x v="0"/>
    <x v="0"/>
    <s v="10 - FONDO GENERAL"/>
    <s v="(blank)"/>
    <s v="99 - MULTIPROVINCIAL"/>
    <n v="7360000"/>
    <n v="1910918.73"/>
  </r>
  <r>
    <s v="2025"/>
    <x v="0"/>
    <x v="0"/>
    <x v="0"/>
    <x v="0"/>
    <x v="2"/>
    <x v="8"/>
    <x v="103"/>
    <x v="1"/>
    <x v="9"/>
    <x v="41"/>
    <x v="1"/>
    <x v="6"/>
    <x v="0"/>
    <x v="0"/>
    <s v="10 - FONDO GENERAL"/>
    <s v="(blank)"/>
    <s v="99 - MULTIPROVINCIAL"/>
    <n v="20762600"/>
    <n v="523762.44"/>
  </r>
  <r>
    <s v="2025"/>
    <x v="0"/>
    <x v="0"/>
    <x v="0"/>
    <x v="0"/>
    <x v="2"/>
    <x v="8"/>
    <x v="103"/>
    <x v="1"/>
    <x v="9"/>
    <x v="41"/>
    <x v="1"/>
    <x v="7"/>
    <x v="0"/>
    <x v="0"/>
    <s v="10 - FONDO GENERAL"/>
    <s v="(blank)"/>
    <s v="99 - MULTIPROVINCIAL"/>
    <n v="23366210"/>
    <n v="523486.63000000006"/>
  </r>
  <r>
    <s v="2025"/>
    <x v="0"/>
    <x v="0"/>
    <x v="0"/>
    <x v="0"/>
    <x v="2"/>
    <x v="8"/>
    <x v="103"/>
    <x v="1"/>
    <x v="9"/>
    <x v="41"/>
    <x v="1"/>
    <x v="8"/>
    <x v="0"/>
    <x v="0"/>
    <s v="10 - FONDO GENERAL"/>
    <s v="(blank)"/>
    <s v="99 - MULTIPROVINCIAL"/>
    <n v="10890000"/>
    <n v="150000"/>
  </r>
  <r>
    <s v="2025"/>
    <x v="0"/>
    <x v="0"/>
    <x v="0"/>
    <x v="0"/>
    <x v="2"/>
    <x v="8"/>
    <x v="103"/>
    <x v="1"/>
    <x v="9"/>
    <x v="41"/>
    <x v="1"/>
    <x v="9"/>
    <x v="0"/>
    <x v="0"/>
    <s v="10 - FONDO GENERAL"/>
    <s v="(blank)"/>
    <s v="99 - MULTIPROVINCIAL"/>
    <n v="20971000"/>
    <n v="61490.53"/>
  </r>
  <r>
    <s v="2025"/>
    <x v="0"/>
    <x v="0"/>
    <x v="0"/>
    <x v="0"/>
    <x v="2"/>
    <x v="8"/>
    <x v="103"/>
    <x v="1"/>
    <x v="9"/>
    <x v="41"/>
    <x v="1"/>
    <x v="10"/>
    <x v="0"/>
    <x v="0"/>
    <s v="10 - FONDO GENERAL"/>
    <s v="(blank)"/>
    <s v="99 - MULTIPROVINCIAL"/>
    <n v="59350000"/>
    <n v="10599484.48"/>
  </r>
  <r>
    <s v="2025"/>
    <x v="0"/>
    <x v="0"/>
    <x v="0"/>
    <x v="0"/>
    <x v="2"/>
    <x v="8"/>
    <x v="103"/>
    <x v="1"/>
    <x v="9"/>
    <x v="41"/>
    <x v="1"/>
    <x v="11"/>
    <x v="0"/>
    <x v="0"/>
    <s v="10 - FONDO GENERAL"/>
    <s v="(blank)"/>
    <s v="99 - MULTIPROVINCIAL"/>
    <n v="11847400"/>
    <n v="1947728.42"/>
  </r>
  <r>
    <s v="2025"/>
    <x v="0"/>
    <x v="0"/>
    <x v="0"/>
    <x v="0"/>
    <x v="2"/>
    <x v="8"/>
    <x v="103"/>
    <x v="1"/>
    <x v="9"/>
    <x v="41"/>
    <x v="1"/>
    <x v="12"/>
    <x v="0"/>
    <x v="0"/>
    <s v="10 - FONDO GENERAL"/>
    <s v="(blank)"/>
    <s v="99 - MULTIPROVINCIAL"/>
    <n v="119247955"/>
    <n v="9795156.0700000003"/>
  </r>
  <r>
    <s v="2025"/>
    <x v="0"/>
    <x v="0"/>
    <x v="0"/>
    <x v="0"/>
    <x v="2"/>
    <x v="8"/>
    <x v="103"/>
    <x v="1"/>
    <x v="9"/>
    <x v="41"/>
    <x v="1"/>
    <x v="13"/>
    <x v="0"/>
    <x v="0"/>
    <s v="10 - FONDO GENERAL"/>
    <s v="(blank)"/>
    <s v="99 - MULTIPROVINCIAL"/>
    <n v="29174000"/>
    <n v="3981721.17"/>
  </r>
  <r>
    <s v="2025"/>
    <x v="0"/>
    <x v="0"/>
    <x v="0"/>
    <x v="0"/>
    <x v="2"/>
    <x v="8"/>
    <x v="103"/>
    <x v="1"/>
    <x v="9"/>
    <x v="41"/>
    <x v="2"/>
    <x v="14"/>
    <x v="0"/>
    <x v="0"/>
    <s v="10 - FONDO GENERAL"/>
    <s v="(blank)"/>
    <s v="99 - MULTIPROVINCIAL"/>
    <n v="1709815"/>
    <n v="270220"/>
  </r>
  <r>
    <s v="2025"/>
    <x v="0"/>
    <x v="0"/>
    <x v="0"/>
    <x v="0"/>
    <x v="2"/>
    <x v="8"/>
    <x v="103"/>
    <x v="1"/>
    <x v="9"/>
    <x v="41"/>
    <x v="2"/>
    <x v="15"/>
    <x v="0"/>
    <x v="0"/>
    <s v="10 - FONDO GENERAL"/>
    <s v="(blank)"/>
    <s v="99 - MULTIPROVINCIAL"/>
    <n v="3548400"/>
    <n v="0"/>
  </r>
  <r>
    <s v="2025"/>
    <x v="0"/>
    <x v="0"/>
    <x v="0"/>
    <x v="0"/>
    <x v="2"/>
    <x v="8"/>
    <x v="103"/>
    <x v="1"/>
    <x v="9"/>
    <x v="41"/>
    <x v="2"/>
    <x v="16"/>
    <x v="0"/>
    <x v="0"/>
    <s v="10 - FONDO GENERAL"/>
    <s v="(blank)"/>
    <s v="99 - MULTIPROVINCIAL"/>
    <n v="1589765"/>
    <n v="265782.34999999998"/>
  </r>
  <r>
    <s v="2025"/>
    <x v="0"/>
    <x v="0"/>
    <x v="0"/>
    <x v="0"/>
    <x v="2"/>
    <x v="8"/>
    <x v="103"/>
    <x v="1"/>
    <x v="9"/>
    <x v="41"/>
    <x v="2"/>
    <x v="17"/>
    <x v="0"/>
    <x v="0"/>
    <s v="10 - FONDO GENERAL"/>
    <s v="(blank)"/>
    <s v="99 - MULTIPROVINCIAL"/>
    <n v="275616"/>
    <n v="0"/>
  </r>
  <r>
    <s v="2025"/>
    <x v="0"/>
    <x v="0"/>
    <x v="0"/>
    <x v="0"/>
    <x v="2"/>
    <x v="8"/>
    <x v="103"/>
    <x v="1"/>
    <x v="9"/>
    <x v="41"/>
    <x v="2"/>
    <x v="18"/>
    <x v="0"/>
    <x v="0"/>
    <s v="10 - FONDO GENERAL"/>
    <s v="(blank)"/>
    <s v="99 - MULTIPROVINCIAL"/>
    <n v="730000"/>
    <n v="0"/>
  </r>
  <r>
    <s v="2025"/>
    <x v="0"/>
    <x v="0"/>
    <x v="0"/>
    <x v="0"/>
    <x v="2"/>
    <x v="8"/>
    <x v="103"/>
    <x v="1"/>
    <x v="9"/>
    <x v="41"/>
    <x v="2"/>
    <x v="19"/>
    <x v="0"/>
    <x v="0"/>
    <s v="10 - FONDO GENERAL"/>
    <s v="(blank)"/>
    <s v="99 - MULTIPROVINCIAL"/>
    <n v="238353"/>
    <n v="0"/>
  </r>
  <r>
    <s v="2025"/>
    <x v="0"/>
    <x v="0"/>
    <x v="0"/>
    <x v="0"/>
    <x v="2"/>
    <x v="8"/>
    <x v="103"/>
    <x v="1"/>
    <x v="9"/>
    <x v="41"/>
    <x v="2"/>
    <x v="20"/>
    <x v="0"/>
    <x v="0"/>
    <s v="10 - FONDO GENERAL"/>
    <s v="(blank)"/>
    <s v="99 - MULTIPROVINCIAL"/>
    <n v="15146244"/>
    <n v="2556265.7999999998"/>
  </r>
  <r>
    <s v="2025"/>
    <x v="0"/>
    <x v="0"/>
    <x v="0"/>
    <x v="0"/>
    <x v="2"/>
    <x v="8"/>
    <x v="103"/>
    <x v="1"/>
    <x v="9"/>
    <x v="41"/>
    <x v="2"/>
    <x v="21"/>
    <x v="0"/>
    <x v="0"/>
    <s v="10 - FONDO GENERAL"/>
    <s v="(blank)"/>
    <s v="99 - MULTIPROVINCIAL"/>
    <n v="12973731"/>
    <n v="1014940.2100000001"/>
  </r>
  <r>
    <s v="2025"/>
    <x v="0"/>
    <x v="0"/>
    <x v="0"/>
    <x v="0"/>
    <x v="2"/>
    <x v="8"/>
    <x v="103"/>
    <x v="1"/>
    <x v="4"/>
    <x v="7"/>
    <x v="1"/>
    <x v="6"/>
    <x v="0"/>
    <x v="0"/>
    <s v="10 - FONDO GENERAL"/>
    <s v="(blank)"/>
    <s v="99 - MULTIPROVINCIAL"/>
    <n v="26000"/>
    <n v="0"/>
  </r>
  <r>
    <s v="2025"/>
    <x v="0"/>
    <x v="0"/>
    <x v="0"/>
    <x v="0"/>
    <x v="2"/>
    <x v="8"/>
    <x v="103"/>
    <x v="1"/>
    <x v="4"/>
    <x v="7"/>
    <x v="1"/>
    <x v="12"/>
    <x v="0"/>
    <x v="0"/>
    <s v="10 - FONDO GENERAL"/>
    <s v="(blank)"/>
    <s v="99 - MULTIPROVINCIAL"/>
    <n v="1320000"/>
    <n v="0"/>
  </r>
  <r>
    <s v="2025"/>
    <x v="0"/>
    <x v="0"/>
    <x v="0"/>
    <x v="0"/>
    <x v="2"/>
    <x v="8"/>
    <x v="103"/>
    <x v="1"/>
    <x v="4"/>
    <x v="7"/>
    <x v="1"/>
    <x v="13"/>
    <x v="0"/>
    <x v="0"/>
    <s v="10 - FONDO GENERAL"/>
    <s v="(blank)"/>
    <s v="99 - MULTIPROVINCIAL"/>
    <n v="340000"/>
    <n v="0"/>
  </r>
  <r>
    <s v="2025"/>
    <x v="0"/>
    <x v="0"/>
    <x v="0"/>
    <x v="0"/>
    <x v="2"/>
    <x v="8"/>
    <x v="103"/>
    <x v="1"/>
    <x v="4"/>
    <x v="7"/>
    <x v="2"/>
    <x v="21"/>
    <x v="0"/>
    <x v="0"/>
    <s v="10 - FONDO GENERAL"/>
    <s v="(blank)"/>
    <s v="99 - MULTIPROVINCIAL"/>
    <n v="137386"/>
    <n v="0"/>
  </r>
  <r>
    <s v="2025"/>
    <x v="0"/>
    <x v="0"/>
    <x v="0"/>
    <x v="0"/>
    <x v="2"/>
    <x v="8"/>
    <x v="104"/>
    <x v="2"/>
    <x v="5"/>
    <x v="15"/>
    <x v="1"/>
    <x v="6"/>
    <x v="0"/>
    <x v="0"/>
    <s v="10 - FONDO GENERAL"/>
    <s v="(blank)"/>
    <s v="99 - MULTIPROVINCIAL"/>
    <n v="35310"/>
    <n v="0"/>
  </r>
  <r>
    <s v="2025"/>
    <x v="0"/>
    <x v="0"/>
    <x v="0"/>
    <x v="0"/>
    <x v="2"/>
    <x v="8"/>
    <x v="104"/>
    <x v="2"/>
    <x v="5"/>
    <x v="15"/>
    <x v="1"/>
    <x v="8"/>
    <x v="0"/>
    <x v="0"/>
    <s v="10 - FONDO GENERAL"/>
    <s v="(blank)"/>
    <s v="99 - MULTIPROVINCIAL"/>
    <n v="20000"/>
    <n v="0"/>
  </r>
  <r>
    <s v="2025"/>
    <x v="0"/>
    <x v="0"/>
    <x v="0"/>
    <x v="0"/>
    <x v="2"/>
    <x v="8"/>
    <x v="104"/>
    <x v="2"/>
    <x v="5"/>
    <x v="15"/>
    <x v="1"/>
    <x v="12"/>
    <x v="0"/>
    <x v="0"/>
    <s v="10 - FONDO GENERAL"/>
    <s v="(blank)"/>
    <s v="99 - MULTIPROVINCIAL"/>
    <n v="4515000"/>
    <n v="0"/>
  </r>
  <r>
    <s v="2025"/>
    <x v="0"/>
    <x v="0"/>
    <x v="0"/>
    <x v="0"/>
    <x v="2"/>
    <x v="8"/>
    <x v="104"/>
    <x v="2"/>
    <x v="5"/>
    <x v="15"/>
    <x v="1"/>
    <x v="13"/>
    <x v="0"/>
    <x v="0"/>
    <s v="10 - FONDO GENERAL"/>
    <s v="(blank)"/>
    <s v="99 - MULTIPROVINCIAL"/>
    <n v="103700"/>
    <n v="0"/>
  </r>
  <r>
    <s v="2025"/>
    <x v="0"/>
    <x v="0"/>
    <x v="0"/>
    <x v="0"/>
    <x v="2"/>
    <x v="8"/>
    <x v="104"/>
    <x v="2"/>
    <x v="5"/>
    <x v="15"/>
    <x v="2"/>
    <x v="15"/>
    <x v="0"/>
    <x v="0"/>
    <s v="10 - FONDO GENERAL"/>
    <s v="(blank)"/>
    <s v="99 - MULTIPROVINCIAL"/>
    <n v="76050"/>
    <n v="0"/>
  </r>
  <r>
    <s v="2025"/>
    <x v="0"/>
    <x v="0"/>
    <x v="0"/>
    <x v="0"/>
    <x v="2"/>
    <x v="8"/>
    <x v="104"/>
    <x v="2"/>
    <x v="5"/>
    <x v="15"/>
    <x v="2"/>
    <x v="16"/>
    <x v="0"/>
    <x v="0"/>
    <s v="10 - FONDO GENERAL"/>
    <s v="(blank)"/>
    <s v="99 - MULTIPROVINCIAL"/>
    <n v="1300000"/>
    <n v="0"/>
  </r>
  <r>
    <s v="2025"/>
    <x v="0"/>
    <x v="0"/>
    <x v="0"/>
    <x v="0"/>
    <x v="2"/>
    <x v="8"/>
    <x v="104"/>
    <x v="2"/>
    <x v="5"/>
    <x v="15"/>
    <x v="2"/>
    <x v="18"/>
    <x v="0"/>
    <x v="0"/>
    <s v="10 - FONDO GENERAL"/>
    <s v="(blank)"/>
    <s v="99 - MULTIPROVINCIAL"/>
    <n v="1125"/>
    <n v="0"/>
  </r>
  <r>
    <s v="2025"/>
    <x v="0"/>
    <x v="0"/>
    <x v="0"/>
    <x v="0"/>
    <x v="2"/>
    <x v="8"/>
    <x v="104"/>
    <x v="2"/>
    <x v="5"/>
    <x v="15"/>
    <x v="2"/>
    <x v="20"/>
    <x v="0"/>
    <x v="0"/>
    <s v="10 - FONDO GENERAL"/>
    <s v="(blank)"/>
    <s v="99 - MULTIPROVINCIAL"/>
    <n v="3106700"/>
    <n v="0"/>
  </r>
  <r>
    <s v="2025"/>
    <x v="0"/>
    <x v="0"/>
    <x v="0"/>
    <x v="0"/>
    <x v="2"/>
    <x v="8"/>
    <x v="104"/>
    <x v="2"/>
    <x v="5"/>
    <x v="15"/>
    <x v="2"/>
    <x v="21"/>
    <x v="0"/>
    <x v="0"/>
    <s v="10 - FONDO GENERAL"/>
    <s v="(blank)"/>
    <s v="99 - MULTIPROVINCIAL"/>
    <n v="1884600"/>
    <n v="0"/>
  </r>
  <r>
    <s v="2025"/>
    <x v="0"/>
    <x v="0"/>
    <x v="0"/>
    <x v="0"/>
    <x v="2"/>
    <x v="8"/>
    <x v="104"/>
    <x v="1"/>
    <x v="9"/>
    <x v="24"/>
    <x v="0"/>
    <x v="0"/>
    <x v="0"/>
    <x v="0"/>
    <s v="10 - FONDO GENERAL"/>
    <s v="(blank)"/>
    <s v="99 - MULTIPROVINCIAL"/>
    <n v="1267732398"/>
    <n v="295503541.42999995"/>
  </r>
  <r>
    <s v="2025"/>
    <x v="0"/>
    <x v="0"/>
    <x v="0"/>
    <x v="0"/>
    <x v="2"/>
    <x v="8"/>
    <x v="104"/>
    <x v="1"/>
    <x v="9"/>
    <x v="24"/>
    <x v="0"/>
    <x v="1"/>
    <x v="0"/>
    <x v="0"/>
    <s v="10 - FONDO GENERAL"/>
    <s v="(blank)"/>
    <s v="99 - MULTIPROVINCIAL"/>
    <n v="266288151"/>
    <n v="4473864.24"/>
  </r>
  <r>
    <s v="2025"/>
    <x v="0"/>
    <x v="0"/>
    <x v="0"/>
    <x v="0"/>
    <x v="2"/>
    <x v="8"/>
    <x v="104"/>
    <x v="1"/>
    <x v="9"/>
    <x v="24"/>
    <x v="0"/>
    <x v="2"/>
    <x v="0"/>
    <x v="0"/>
    <s v="10 - FONDO GENERAL"/>
    <s v="(blank)"/>
    <s v="99 - MULTIPROVINCIAL"/>
    <n v="200000"/>
    <n v="0"/>
  </r>
  <r>
    <s v="2025"/>
    <x v="0"/>
    <x v="0"/>
    <x v="0"/>
    <x v="0"/>
    <x v="2"/>
    <x v="8"/>
    <x v="104"/>
    <x v="1"/>
    <x v="9"/>
    <x v="24"/>
    <x v="0"/>
    <x v="3"/>
    <x v="0"/>
    <x v="0"/>
    <s v="10 - FONDO GENERAL"/>
    <s v="(blank)"/>
    <s v="99 - MULTIPROVINCIAL"/>
    <n v="300300"/>
    <n v="10000"/>
  </r>
  <r>
    <s v="2025"/>
    <x v="0"/>
    <x v="0"/>
    <x v="0"/>
    <x v="0"/>
    <x v="2"/>
    <x v="8"/>
    <x v="104"/>
    <x v="1"/>
    <x v="9"/>
    <x v="24"/>
    <x v="0"/>
    <x v="4"/>
    <x v="0"/>
    <x v="0"/>
    <s v="10 - FONDO GENERAL"/>
    <s v="(blank)"/>
    <s v="99 - MULTIPROVINCIAL"/>
    <n v="187871398"/>
    <n v="45908199.950000003"/>
  </r>
  <r>
    <s v="2025"/>
    <x v="0"/>
    <x v="0"/>
    <x v="0"/>
    <x v="0"/>
    <x v="2"/>
    <x v="8"/>
    <x v="104"/>
    <x v="1"/>
    <x v="9"/>
    <x v="24"/>
    <x v="1"/>
    <x v="5"/>
    <x v="0"/>
    <x v="0"/>
    <s v="10 - FONDO GENERAL"/>
    <s v="(blank)"/>
    <s v="99 - MULTIPROVINCIAL"/>
    <n v="34621905"/>
    <n v="8577228.790000001"/>
  </r>
  <r>
    <s v="2025"/>
    <x v="0"/>
    <x v="0"/>
    <x v="0"/>
    <x v="0"/>
    <x v="2"/>
    <x v="8"/>
    <x v="104"/>
    <x v="1"/>
    <x v="9"/>
    <x v="24"/>
    <x v="1"/>
    <x v="6"/>
    <x v="0"/>
    <x v="0"/>
    <s v="10 - FONDO GENERAL"/>
    <s v="(blank)"/>
    <s v="99 - MULTIPROVINCIAL"/>
    <n v="49656212"/>
    <n v="1891814.3599999999"/>
  </r>
  <r>
    <s v="2025"/>
    <x v="0"/>
    <x v="0"/>
    <x v="0"/>
    <x v="0"/>
    <x v="2"/>
    <x v="8"/>
    <x v="104"/>
    <x v="1"/>
    <x v="9"/>
    <x v="24"/>
    <x v="1"/>
    <x v="7"/>
    <x v="0"/>
    <x v="0"/>
    <s v="10 - FONDO GENERAL"/>
    <s v="(blank)"/>
    <s v="99 - MULTIPROVINCIAL"/>
    <n v="2857130"/>
    <n v="641264.94999999995"/>
  </r>
  <r>
    <s v="2025"/>
    <x v="0"/>
    <x v="0"/>
    <x v="0"/>
    <x v="0"/>
    <x v="2"/>
    <x v="8"/>
    <x v="104"/>
    <x v="1"/>
    <x v="9"/>
    <x v="24"/>
    <x v="1"/>
    <x v="8"/>
    <x v="0"/>
    <x v="0"/>
    <s v="10 - FONDO GENERAL"/>
    <s v="(blank)"/>
    <s v="99 - MULTIPROVINCIAL"/>
    <n v="10796596"/>
    <n v="929794.05"/>
  </r>
  <r>
    <s v="2025"/>
    <x v="0"/>
    <x v="0"/>
    <x v="0"/>
    <x v="0"/>
    <x v="2"/>
    <x v="8"/>
    <x v="104"/>
    <x v="1"/>
    <x v="9"/>
    <x v="24"/>
    <x v="1"/>
    <x v="9"/>
    <x v="0"/>
    <x v="0"/>
    <s v="10 - FONDO GENERAL"/>
    <s v="(blank)"/>
    <s v="99 - MULTIPROVINCIAL"/>
    <n v="72222024"/>
    <n v="19559327.480000004"/>
  </r>
  <r>
    <s v="2025"/>
    <x v="0"/>
    <x v="0"/>
    <x v="0"/>
    <x v="0"/>
    <x v="2"/>
    <x v="8"/>
    <x v="104"/>
    <x v="1"/>
    <x v="9"/>
    <x v="24"/>
    <x v="1"/>
    <x v="10"/>
    <x v="0"/>
    <x v="0"/>
    <s v="10 - FONDO GENERAL"/>
    <s v="(blank)"/>
    <s v="99 - MULTIPROVINCIAL"/>
    <n v="30360000"/>
    <n v="5445033.5100000007"/>
  </r>
  <r>
    <s v="2025"/>
    <x v="0"/>
    <x v="0"/>
    <x v="0"/>
    <x v="0"/>
    <x v="2"/>
    <x v="8"/>
    <x v="104"/>
    <x v="1"/>
    <x v="9"/>
    <x v="24"/>
    <x v="1"/>
    <x v="11"/>
    <x v="0"/>
    <x v="0"/>
    <s v="10 - FONDO GENERAL"/>
    <s v="(blank)"/>
    <s v="99 - MULTIPROVINCIAL"/>
    <n v="35811800"/>
    <n v="4897263.42"/>
  </r>
  <r>
    <s v="2025"/>
    <x v="0"/>
    <x v="0"/>
    <x v="0"/>
    <x v="0"/>
    <x v="2"/>
    <x v="8"/>
    <x v="104"/>
    <x v="1"/>
    <x v="9"/>
    <x v="24"/>
    <x v="1"/>
    <x v="12"/>
    <x v="0"/>
    <x v="0"/>
    <s v="10 - FONDO GENERAL"/>
    <s v="(blank)"/>
    <s v="99 - MULTIPROVINCIAL"/>
    <n v="208536792"/>
    <n v="34474998.859999999"/>
  </r>
  <r>
    <s v="2025"/>
    <x v="0"/>
    <x v="0"/>
    <x v="0"/>
    <x v="0"/>
    <x v="2"/>
    <x v="8"/>
    <x v="104"/>
    <x v="1"/>
    <x v="9"/>
    <x v="24"/>
    <x v="1"/>
    <x v="12"/>
    <x v="0"/>
    <x v="0"/>
    <s v="20 - FONDOS CON DESTINO ESPECÍFICO"/>
    <s v="(blank)"/>
    <s v="99 - MULTIPROVINCIAL"/>
    <n v="4424527"/>
    <n v="0"/>
  </r>
  <r>
    <s v="2025"/>
    <x v="0"/>
    <x v="0"/>
    <x v="0"/>
    <x v="0"/>
    <x v="2"/>
    <x v="8"/>
    <x v="104"/>
    <x v="1"/>
    <x v="9"/>
    <x v="24"/>
    <x v="1"/>
    <x v="13"/>
    <x v="0"/>
    <x v="0"/>
    <s v="10 - FONDO GENERAL"/>
    <s v="(blank)"/>
    <s v="99 - MULTIPROVINCIAL"/>
    <n v="45255008"/>
    <n v="5291556.54"/>
  </r>
  <r>
    <s v="2025"/>
    <x v="0"/>
    <x v="0"/>
    <x v="0"/>
    <x v="0"/>
    <x v="2"/>
    <x v="8"/>
    <x v="104"/>
    <x v="1"/>
    <x v="9"/>
    <x v="24"/>
    <x v="1"/>
    <x v="13"/>
    <x v="0"/>
    <x v="0"/>
    <s v="20 - FONDOS CON DESTINO ESPECÍFICO"/>
    <s v="(blank)"/>
    <s v="99 - MULTIPROVINCIAL"/>
    <n v="10304795"/>
    <n v="1091205"/>
  </r>
  <r>
    <s v="2025"/>
    <x v="0"/>
    <x v="0"/>
    <x v="0"/>
    <x v="0"/>
    <x v="2"/>
    <x v="8"/>
    <x v="104"/>
    <x v="1"/>
    <x v="9"/>
    <x v="24"/>
    <x v="2"/>
    <x v="14"/>
    <x v="0"/>
    <x v="0"/>
    <s v="10 - FONDO GENERAL"/>
    <s v="(blank)"/>
    <s v="99 - MULTIPROVINCIAL"/>
    <n v="137943618"/>
    <n v="13996988.35"/>
  </r>
  <r>
    <s v="2025"/>
    <x v="0"/>
    <x v="0"/>
    <x v="0"/>
    <x v="0"/>
    <x v="2"/>
    <x v="8"/>
    <x v="104"/>
    <x v="1"/>
    <x v="9"/>
    <x v="24"/>
    <x v="2"/>
    <x v="15"/>
    <x v="0"/>
    <x v="0"/>
    <s v="10 - FONDO GENERAL"/>
    <s v="(blank)"/>
    <s v="99 - MULTIPROVINCIAL"/>
    <n v="18597836"/>
    <n v="503742"/>
  </r>
  <r>
    <s v="2025"/>
    <x v="0"/>
    <x v="0"/>
    <x v="0"/>
    <x v="0"/>
    <x v="2"/>
    <x v="8"/>
    <x v="104"/>
    <x v="1"/>
    <x v="9"/>
    <x v="24"/>
    <x v="2"/>
    <x v="16"/>
    <x v="0"/>
    <x v="0"/>
    <s v="10 - FONDO GENERAL"/>
    <s v="(blank)"/>
    <s v="99 - MULTIPROVINCIAL"/>
    <n v="51490461"/>
    <n v="764754.46"/>
  </r>
  <r>
    <s v="2025"/>
    <x v="0"/>
    <x v="0"/>
    <x v="0"/>
    <x v="0"/>
    <x v="2"/>
    <x v="8"/>
    <x v="104"/>
    <x v="1"/>
    <x v="9"/>
    <x v="24"/>
    <x v="2"/>
    <x v="17"/>
    <x v="0"/>
    <x v="0"/>
    <s v="10 - FONDO GENERAL"/>
    <s v="(blank)"/>
    <s v="99 - MULTIPROVINCIAL"/>
    <n v="79594"/>
    <n v="0"/>
  </r>
  <r>
    <s v="2025"/>
    <x v="0"/>
    <x v="0"/>
    <x v="0"/>
    <x v="0"/>
    <x v="2"/>
    <x v="8"/>
    <x v="104"/>
    <x v="1"/>
    <x v="9"/>
    <x v="24"/>
    <x v="2"/>
    <x v="18"/>
    <x v="0"/>
    <x v="0"/>
    <s v="10 - FONDO GENERAL"/>
    <s v="(blank)"/>
    <s v="99 - MULTIPROVINCIAL"/>
    <n v="2509893"/>
    <n v="17719.97"/>
  </r>
  <r>
    <s v="2025"/>
    <x v="0"/>
    <x v="0"/>
    <x v="0"/>
    <x v="0"/>
    <x v="2"/>
    <x v="8"/>
    <x v="104"/>
    <x v="1"/>
    <x v="9"/>
    <x v="24"/>
    <x v="2"/>
    <x v="19"/>
    <x v="0"/>
    <x v="0"/>
    <s v="10 - FONDO GENERAL"/>
    <s v="(blank)"/>
    <s v="99 - MULTIPROVINCIAL"/>
    <n v="2904817"/>
    <n v="49250.94"/>
  </r>
  <r>
    <s v="2025"/>
    <x v="0"/>
    <x v="0"/>
    <x v="0"/>
    <x v="0"/>
    <x v="2"/>
    <x v="8"/>
    <x v="104"/>
    <x v="1"/>
    <x v="9"/>
    <x v="24"/>
    <x v="2"/>
    <x v="20"/>
    <x v="0"/>
    <x v="0"/>
    <s v="10 - FONDO GENERAL"/>
    <s v="(blank)"/>
    <s v="99 - MULTIPROVINCIAL"/>
    <n v="34235384"/>
    <n v="7819294.3899999987"/>
  </r>
  <r>
    <s v="2025"/>
    <x v="0"/>
    <x v="0"/>
    <x v="0"/>
    <x v="0"/>
    <x v="2"/>
    <x v="8"/>
    <x v="104"/>
    <x v="1"/>
    <x v="9"/>
    <x v="24"/>
    <x v="2"/>
    <x v="21"/>
    <x v="0"/>
    <x v="0"/>
    <s v="10 - FONDO GENERAL"/>
    <s v="(blank)"/>
    <s v="99 - MULTIPROVINCIAL"/>
    <n v="69073599"/>
    <n v="3070185.75"/>
  </r>
  <r>
    <s v="2025"/>
    <x v="0"/>
    <x v="0"/>
    <x v="0"/>
    <x v="0"/>
    <x v="2"/>
    <x v="8"/>
    <x v="104"/>
    <x v="1"/>
    <x v="4"/>
    <x v="7"/>
    <x v="1"/>
    <x v="6"/>
    <x v="0"/>
    <x v="0"/>
    <s v="10 - FONDO GENERAL"/>
    <s v="(blank)"/>
    <s v="99 - MULTIPROVINCIAL"/>
    <n v="70000"/>
    <n v="0"/>
  </r>
  <r>
    <s v="2025"/>
    <x v="0"/>
    <x v="0"/>
    <x v="0"/>
    <x v="0"/>
    <x v="2"/>
    <x v="8"/>
    <x v="104"/>
    <x v="1"/>
    <x v="4"/>
    <x v="7"/>
    <x v="1"/>
    <x v="12"/>
    <x v="0"/>
    <x v="0"/>
    <s v="10 - FONDO GENERAL"/>
    <s v="(blank)"/>
    <s v="99 - MULTIPROVINCIAL"/>
    <n v="677500"/>
    <n v="0"/>
  </r>
  <r>
    <s v="2025"/>
    <x v="0"/>
    <x v="0"/>
    <x v="0"/>
    <x v="0"/>
    <x v="2"/>
    <x v="8"/>
    <x v="104"/>
    <x v="1"/>
    <x v="4"/>
    <x v="7"/>
    <x v="1"/>
    <x v="13"/>
    <x v="0"/>
    <x v="0"/>
    <s v="10 - FONDO GENERAL"/>
    <s v="(blank)"/>
    <s v="99 - MULTIPROVINCIAL"/>
    <n v="295600"/>
    <n v="0"/>
  </r>
  <r>
    <s v="2025"/>
    <x v="0"/>
    <x v="0"/>
    <x v="0"/>
    <x v="0"/>
    <x v="2"/>
    <x v="8"/>
    <x v="104"/>
    <x v="1"/>
    <x v="4"/>
    <x v="7"/>
    <x v="2"/>
    <x v="14"/>
    <x v="0"/>
    <x v="0"/>
    <s v="10 - FONDO GENERAL"/>
    <s v="(blank)"/>
    <s v="99 - MULTIPROVINCIAL"/>
    <n v="20000"/>
    <n v="0"/>
  </r>
  <r>
    <s v="2025"/>
    <x v="0"/>
    <x v="0"/>
    <x v="0"/>
    <x v="0"/>
    <x v="2"/>
    <x v="8"/>
    <x v="104"/>
    <x v="1"/>
    <x v="4"/>
    <x v="7"/>
    <x v="2"/>
    <x v="16"/>
    <x v="0"/>
    <x v="0"/>
    <s v="10 - FONDO GENERAL"/>
    <s v="(blank)"/>
    <s v="99 - MULTIPROVINCIAL"/>
    <n v="100000"/>
    <n v="0"/>
  </r>
  <r>
    <s v="2025"/>
    <x v="0"/>
    <x v="0"/>
    <x v="0"/>
    <x v="0"/>
    <x v="2"/>
    <x v="8"/>
    <x v="105"/>
    <x v="1"/>
    <x v="2"/>
    <x v="48"/>
    <x v="0"/>
    <x v="0"/>
    <x v="0"/>
    <x v="0"/>
    <s v="10 - FONDO GENERAL"/>
    <s v="(blank)"/>
    <s v="99 - MULTIPROVINCIAL"/>
    <n v="33777348"/>
    <n v="0"/>
  </r>
  <r>
    <s v="2025"/>
    <x v="0"/>
    <x v="0"/>
    <x v="0"/>
    <x v="0"/>
    <x v="2"/>
    <x v="8"/>
    <x v="105"/>
    <x v="1"/>
    <x v="2"/>
    <x v="48"/>
    <x v="1"/>
    <x v="6"/>
    <x v="0"/>
    <x v="0"/>
    <s v="10 - FONDO GENERAL"/>
    <s v="(blank)"/>
    <s v="99 - MULTIPROVINCIAL"/>
    <n v="247000"/>
    <n v="0"/>
  </r>
  <r>
    <s v="2025"/>
    <x v="0"/>
    <x v="0"/>
    <x v="0"/>
    <x v="0"/>
    <x v="2"/>
    <x v="8"/>
    <x v="105"/>
    <x v="1"/>
    <x v="2"/>
    <x v="48"/>
    <x v="1"/>
    <x v="8"/>
    <x v="0"/>
    <x v="0"/>
    <s v="10 - FONDO GENERAL"/>
    <s v="(blank)"/>
    <s v="99 - MULTIPROVINCIAL"/>
    <n v="120000"/>
    <n v="0"/>
  </r>
  <r>
    <s v="2025"/>
    <x v="0"/>
    <x v="0"/>
    <x v="0"/>
    <x v="0"/>
    <x v="2"/>
    <x v="8"/>
    <x v="105"/>
    <x v="1"/>
    <x v="2"/>
    <x v="48"/>
    <x v="1"/>
    <x v="11"/>
    <x v="0"/>
    <x v="0"/>
    <s v="10 - FONDO GENERAL"/>
    <s v="(blank)"/>
    <s v="99 - MULTIPROVINCIAL"/>
    <n v="317776"/>
    <n v="0"/>
  </r>
  <r>
    <s v="2025"/>
    <x v="0"/>
    <x v="0"/>
    <x v="0"/>
    <x v="0"/>
    <x v="2"/>
    <x v="8"/>
    <x v="105"/>
    <x v="1"/>
    <x v="2"/>
    <x v="48"/>
    <x v="1"/>
    <x v="13"/>
    <x v="0"/>
    <x v="0"/>
    <s v="10 - FONDO GENERAL"/>
    <s v="(blank)"/>
    <s v="99 - MULTIPROVINCIAL"/>
    <n v="2966000"/>
    <n v="0"/>
  </r>
  <r>
    <s v="2025"/>
    <x v="0"/>
    <x v="0"/>
    <x v="0"/>
    <x v="0"/>
    <x v="2"/>
    <x v="8"/>
    <x v="105"/>
    <x v="1"/>
    <x v="2"/>
    <x v="48"/>
    <x v="2"/>
    <x v="15"/>
    <x v="0"/>
    <x v="0"/>
    <s v="10 - FONDO GENERAL"/>
    <s v="(blank)"/>
    <s v="99 - MULTIPROVINCIAL"/>
    <n v="9600"/>
    <n v="0"/>
  </r>
  <r>
    <s v="2025"/>
    <x v="0"/>
    <x v="0"/>
    <x v="0"/>
    <x v="0"/>
    <x v="2"/>
    <x v="8"/>
    <x v="105"/>
    <x v="1"/>
    <x v="2"/>
    <x v="48"/>
    <x v="2"/>
    <x v="16"/>
    <x v="0"/>
    <x v="0"/>
    <s v="10 - FONDO GENERAL"/>
    <s v="(blank)"/>
    <s v="99 - MULTIPROVINCIAL"/>
    <n v="93750"/>
    <n v="0"/>
  </r>
  <r>
    <s v="2025"/>
    <x v="0"/>
    <x v="0"/>
    <x v="0"/>
    <x v="0"/>
    <x v="2"/>
    <x v="8"/>
    <x v="105"/>
    <x v="1"/>
    <x v="2"/>
    <x v="48"/>
    <x v="2"/>
    <x v="17"/>
    <x v="0"/>
    <x v="0"/>
    <s v="10 - FONDO GENERAL"/>
    <s v="(blank)"/>
    <s v="99 - MULTIPROVINCIAL"/>
    <n v="22306609"/>
    <n v="0"/>
  </r>
  <r>
    <s v="2025"/>
    <x v="0"/>
    <x v="0"/>
    <x v="0"/>
    <x v="0"/>
    <x v="2"/>
    <x v="8"/>
    <x v="105"/>
    <x v="1"/>
    <x v="2"/>
    <x v="48"/>
    <x v="2"/>
    <x v="18"/>
    <x v="0"/>
    <x v="0"/>
    <s v="10 - FONDO GENERAL"/>
    <s v="(blank)"/>
    <s v="99 - MULTIPROVINCIAL"/>
    <n v="4679"/>
    <n v="0"/>
  </r>
  <r>
    <s v="2025"/>
    <x v="0"/>
    <x v="0"/>
    <x v="0"/>
    <x v="0"/>
    <x v="2"/>
    <x v="8"/>
    <x v="105"/>
    <x v="1"/>
    <x v="2"/>
    <x v="48"/>
    <x v="2"/>
    <x v="20"/>
    <x v="0"/>
    <x v="0"/>
    <s v="10 - FONDO GENERAL"/>
    <s v="(blank)"/>
    <s v="99 - MULTIPROVINCIAL"/>
    <n v="753597"/>
    <n v="0"/>
  </r>
  <r>
    <s v="2025"/>
    <x v="0"/>
    <x v="0"/>
    <x v="0"/>
    <x v="0"/>
    <x v="2"/>
    <x v="8"/>
    <x v="105"/>
    <x v="1"/>
    <x v="2"/>
    <x v="48"/>
    <x v="2"/>
    <x v="21"/>
    <x v="0"/>
    <x v="0"/>
    <s v="10 - FONDO GENERAL"/>
    <s v="(blank)"/>
    <s v="99 - MULTIPROVINCIAL"/>
    <n v="8849932"/>
    <n v="0"/>
  </r>
  <r>
    <s v="2025"/>
    <x v="0"/>
    <x v="0"/>
    <x v="0"/>
    <x v="0"/>
    <x v="2"/>
    <x v="8"/>
    <x v="105"/>
    <x v="1"/>
    <x v="9"/>
    <x v="41"/>
    <x v="0"/>
    <x v="0"/>
    <x v="0"/>
    <x v="0"/>
    <s v="10 - FONDO GENERAL"/>
    <s v="(blank)"/>
    <s v="99 - MULTIPROVINCIAL"/>
    <n v="1333831266"/>
    <n v="217482483.62000003"/>
  </r>
  <r>
    <s v="2025"/>
    <x v="0"/>
    <x v="0"/>
    <x v="0"/>
    <x v="0"/>
    <x v="2"/>
    <x v="8"/>
    <x v="105"/>
    <x v="1"/>
    <x v="9"/>
    <x v="41"/>
    <x v="0"/>
    <x v="1"/>
    <x v="0"/>
    <x v="0"/>
    <s v="10 - FONDO GENERAL"/>
    <s v="(blank)"/>
    <s v="99 - MULTIPROVINCIAL"/>
    <n v="318000000"/>
    <n v="7151949.7800000003"/>
  </r>
  <r>
    <s v="2025"/>
    <x v="0"/>
    <x v="0"/>
    <x v="0"/>
    <x v="0"/>
    <x v="2"/>
    <x v="8"/>
    <x v="105"/>
    <x v="1"/>
    <x v="9"/>
    <x v="41"/>
    <x v="0"/>
    <x v="2"/>
    <x v="0"/>
    <x v="0"/>
    <s v="10 - FONDO GENERAL"/>
    <s v="(blank)"/>
    <s v="99 - MULTIPROVINCIAL"/>
    <n v="1200000"/>
    <n v="0"/>
  </r>
  <r>
    <s v="2025"/>
    <x v="0"/>
    <x v="0"/>
    <x v="0"/>
    <x v="0"/>
    <x v="2"/>
    <x v="8"/>
    <x v="105"/>
    <x v="1"/>
    <x v="9"/>
    <x v="41"/>
    <x v="0"/>
    <x v="3"/>
    <x v="0"/>
    <x v="0"/>
    <s v="10 - FONDO GENERAL"/>
    <s v="(blank)"/>
    <s v="99 - MULTIPROVINCIAL"/>
    <n v="142400000"/>
    <n v="0"/>
  </r>
  <r>
    <s v="2025"/>
    <x v="0"/>
    <x v="0"/>
    <x v="0"/>
    <x v="0"/>
    <x v="2"/>
    <x v="8"/>
    <x v="105"/>
    <x v="1"/>
    <x v="9"/>
    <x v="41"/>
    <x v="0"/>
    <x v="4"/>
    <x v="0"/>
    <x v="0"/>
    <s v="10 - FONDO GENERAL"/>
    <s v="(blank)"/>
    <s v="99 - MULTIPROVINCIAL"/>
    <n v="158723650"/>
    <n v="32789436.170000009"/>
  </r>
  <r>
    <s v="2025"/>
    <x v="0"/>
    <x v="0"/>
    <x v="0"/>
    <x v="0"/>
    <x v="2"/>
    <x v="8"/>
    <x v="105"/>
    <x v="1"/>
    <x v="9"/>
    <x v="41"/>
    <x v="1"/>
    <x v="5"/>
    <x v="0"/>
    <x v="0"/>
    <s v="10 - FONDO GENERAL"/>
    <s v="(blank)"/>
    <s v="99 - MULTIPROVINCIAL"/>
    <n v="69508967"/>
    <n v="12082251.870000001"/>
  </r>
  <r>
    <s v="2025"/>
    <x v="0"/>
    <x v="0"/>
    <x v="0"/>
    <x v="0"/>
    <x v="2"/>
    <x v="8"/>
    <x v="105"/>
    <x v="1"/>
    <x v="9"/>
    <x v="41"/>
    <x v="1"/>
    <x v="6"/>
    <x v="0"/>
    <x v="0"/>
    <s v="10 - FONDO GENERAL"/>
    <s v="(blank)"/>
    <s v="99 - MULTIPROVINCIAL"/>
    <n v="82442890"/>
    <n v="14639624.839999998"/>
  </r>
  <r>
    <s v="2025"/>
    <x v="0"/>
    <x v="0"/>
    <x v="0"/>
    <x v="0"/>
    <x v="2"/>
    <x v="8"/>
    <x v="105"/>
    <x v="1"/>
    <x v="9"/>
    <x v="41"/>
    <x v="1"/>
    <x v="7"/>
    <x v="0"/>
    <x v="0"/>
    <s v="10 - FONDO GENERAL"/>
    <s v="(blank)"/>
    <s v="99 - MULTIPROVINCIAL"/>
    <n v="112535818"/>
    <n v="11813270"/>
  </r>
  <r>
    <s v="2025"/>
    <x v="0"/>
    <x v="0"/>
    <x v="0"/>
    <x v="0"/>
    <x v="2"/>
    <x v="8"/>
    <x v="105"/>
    <x v="1"/>
    <x v="9"/>
    <x v="41"/>
    <x v="1"/>
    <x v="8"/>
    <x v="0"/>
    <x v="0"/>
    <s v="10 - FONDO GENERAL"/>
    <s v="(blank)"/>
    <s v="99 - MULTIPROVINCIAL"/>
    <n v="42818165"/>
    <n v="3291620"/>
  </r>
  <r>
    <s v="2025"/>
    <x v="0"/>
    <x v="0"/>
    <x v="0"/>
    <x v="0"/>
    <x v="2"/>
    <x v="8"/>
    <x v="105"/>
    <x v="1"/>
    <x v="9"/>
    <x v="41"/>
    <x v="1"/>
    <x v="9"/>
    <x v="0"/>
    <x v="0"/>
    <s v="10 - FONDO GENERAL"/>
    <s v="(blank)"/>
    <s v="99 - MULTIPROVINCIAL"/>
    <n v="162102601"/>
    <n v="29862122.150000002"/>
  </r>
  <r>
    <s v="2025"/>
    <x v="0"/>
    <x v="0"/>
    <x v="0"/>
    <x v="0"/>
    <x v="2"/>
    <x v="8"/>
    <x v="105"/>
    <x v="1"/>
    <x v="9"/>
    <x v="41"/>
    <x v="1"/>
    <x v="10"/>
    <x v="0"/>
    <x v="0"/>
    <s v="10 - FONDO GENERAL"/>
    <s v="(blank)"/>
    <s v="99 - MULTIPROVINCIAL"/>
    <n v="42867300"/>
    <n v="12953438.959999999"/>
  </r>
  <r>
    <s v="2025"/>
    <x v="0"/>
    <x v="0"/>
    <x v="0"/>
    <x v="0"/>
    <x v="2"/>
    <x v="8"/>
    <x v="105"/>
    <x v="1"/>
    <x v="9"/>
    <x v="41"/>
    <x v="1"/>
    <x v="11"/>
    <x v="0"/>
    <x v="0"/>
    <s v="10 - FONDO GENERAL"/>
    <s v="(blank)"/>
    <s v="99 - MULTIPROVINCIAL"/>
    <n v="52640576"/>
    <n v="7295238.8099999996"/>
  </r>
  <r>
    <s v="2025"/>
    <x v="0"/>
    <x v="0"/>
    <x v="0"/>
    <x v="0"/>
    <x v="2"/>
    <x v="8"/>
    <x v="105"/>
    <x v="1"/>
    <x v="9"/>
    <x v="41"/>
    <x v="1"/>
    <x v="12"/>
    <x v="0"/>
    <x v="0"/>
    <s v="10 - FONDO GENERAL"/>
    <s v="(blank)"/>
    <s v="99 - MULTIPROVINCIAL"/>
    <n v="111863326"/>
    <n v="13507763.940000001"/>
  </r>
  <r>
    <s v="2025"/>
    <x v="0"/>
    <x v="0"/>
    <x v="0"/>
    <x v="0"/>
    <x v="2"/>
    <x v="8"/>
    <x v="105"/>
    <x v="1"/>
    <x v="9"/>
    <x v="41"/>
    <x v="1"/>
    <x v="13"/>
    <x v="0"/>
    <x v="0"/>
    <s v="10 - FONDO GENERAL"/>
    <s v="(blank)"/>
    <s v="99 - MULTIPROVINCIAL"/>
    <n v="22474702084"/>
    <n v="9747779149.1099968"/>
  </r>
  <r>
    <s v="2025"/>
    <x v="0"/>
    <x v="0"/>
    <x v="0"/>
    <x v="0"/>
    <x v="2"/>
    <x v="8"/>
    <x v="105"/>
    <x v="1"/>
    <x v="9"/>
    <x v="41"/>
    <x v="2"/>
    <x v="14"/>
    <x v="0"/>
    <x v="0"/>
    <s v="10 - FONDO GENERAL"/>
    <s v="(blank)"/>
    <s v="99 - MULTIPROVINCIAL"/>
    <n v="2790100"/>
    <n v="552177.6"/>
  </r>
  <r>
    <s v="2025"/>
    <x v="0"/>
    <x v="0"/>
    <x v="0"/>
    <x v="0"/>
    <x v="2"/>
    <x v="8"/>
    <x v="105"/>
    <x v="1"/>
    <x v="9"/>
    <x v="41"/>
    <x v="2"/>
    <x v="15"/>
    <x v="0"/>
    <x v="0"/>
    <s v="10 - FONDO GENERAL"/>
    <s v="(blank)"/>
    <s v="99 - MULTIPROVINCIAL"/>
    <n v="5166996353"/>
    <n v="195180417.45000002"/>
  </r>
  <r>
    <s v="2025"/>
    <x v="0"/>
    <x v="0"/>
    <x v="0"/>
    <x v="0"/>
    <x v="2"/>
    <x v="8"/>
    <x v="105"/>
    <x v="1"/>
    <x v="9"/>
    <x v="41"/>
    <x v="2"/>
    <x v="16"/>
    <x v="0"/>
    <x v="0"/>
    <s v="10 - FONDO GENERAL"/>
    <s v="(blank)"/>
    <s v="99 - MULTIPROVINCIAL"/>
    <n v="51541254"/>
    <n v="1407511.08"/>
  </r>
  <r>
    <s v="2025"/>
    <x v="0"/>
    <x v="0"/>
    <x v="0"/>
    <x v="0"/>
    <x v="2"/>
    <x v="8"/>
    <x v="105"/>
    <x v="1"/>
    <x v="9"/>
    <x v="41"/>
    <x v="2"/>
    <x v="17"/>
    <x v="0"/>
    <x v="0"/>
    <s v="10 - FONDO GENERAL"/>
    <s v="(blank)"/>
    <s v="99 - MULTIPROVINCIAL"/>
    <n v="56125850"/>
    <n v="972606.5"/>
  </r>
  <r>
    <s v="2025"/>
    <x v="0"/>
    <x v="0"/>
    <x v="0"/>
    <x v="0"/>
    <x v="2"/>
    <x v="8"/>
    <x v="105"/>
    <x v="1"/>
    <x v="9"/>
    <x v="41"/>
    <x v="2"/>
    <x v="18"/>
    <x v="0"/>
    <x v="0"/>
    <s v="10 - FONDO GENERAL"/>
    <s v="(blank)"/>
    <s v="99 - MULTIPROVINCIAL"/>
    <n v="2843160"/>
    <n v="6049.8600000000006"/>
  </r>
  <r>
    <s v="2025"/>
    <x v="0"/>
    <x v="0"/>
    <x v="0"/>
    <x v="0"/>
    <x v="2"/>
    <x v="8"/>
    <x v="105"/>
    <x v="1"/>
    <x v="9"/>
    <x v="41"/>
    <x v="2"/>
    <x v="19"/>
    <x v="0"/>
    <x v="0"/>
    <s v="10 - FONDO GENERAL"/>
    <s v="(blank)"/>
    <s v="99 - MULTIPROVINCIAL"/>
    <n v="9347123"/>
    <n v="221242"/>
  </r>
  <r>
    <s v="2025"/>
    <x v="0"/>
    <x v="0"/>
    <x v="0"/>
    <x v="0"/>
    <x v="2"/>
    <x v="8"/>
    <x v="105"/>
    <x v="1"/>
    <x v="9"/>
    <x v="41"/>
    <x v="2"/>
    <x v="20"/>
    <x v="0"/>
    <x v="0"/>
    <s v="10 - FONDO GENERAL"/>
    <s v="(blank)"/>
    <s v="99 - MULTIPROVINCIAL"/>
    <n v="41180858"/>
    <n v="1352157.71"/>
  </r>
  <r>
    <s v="2025"/>
    <x v="0"/>
    <x v="0"/>
    <x v="0"/>
    <x v="0"/>
    <x v="2"/>
    <x v="8"/>
    <x v="105"/>
    <x v="1"/>
    <x v="9"/>
    <x v="41"/>
    <x v="2"/>
    <x v="21"/>
    <x v="0"/>
    <x v="0"/>
    <s v="10 - FONDO GENERAL"/>
    <s v="(blank)"/>
    <s v="99 - MULTIPROVINCIAL"/>
    <n v="1791210022"/>
    <n v="124441766.10000001"/>
  </r>
  <r>
    <s v="2025"/>
    <x v="0"/>
    <x v="0"/>
    <x v="0"/>
    <x v="0"/>
    <x v="2"/>
    <x v="8"/>
    <x v="106"/>
    <x v="1"/>
    <x v="2"/>
    <x v="17"/>
    <x v="0"/>
    <x v="0"/>
    <x v="0"/>
    <x v="0"/>
    <s v="10 - FONDO GENERAL"/>
    <s v="(blank)"/>
    <s v="99 - MULTIPROVINCIAL"/>
    <n v="53895855"/>
    <n v="12850451.76"/>
  </r>
  <r>
    <s v="2025"/>
    <x v="0"/>
    <x v="0"/>
    <x v="0"/>
    <x v="0"/>
    <x v="2"/>
    <x v="8"/>
    <x v="106"/>
    <x v="1"/>
    <x v="2"/>
    <x v="17"/>
    <x v="0"/>
    <x v="1"/>
    <x v="0"/>
    <x v="0"/>
    <s v="10 - FONDO GENERAL"/>
    <s v="(blank)"/>
    <s v="99 - MULTIPROVINCIAL"/>
    <n v="8253208"/>
    <n v="0"/>
  </r>
  <r>
    <s v="2025"/>
    <x v="0"/>
    <x v="0"/>
    <x v="0"/>
    <x v="0"/>
    <x v="2"/>
    <x v="8"/>
    <x v="106"/>
    <x v="1"/>
    <x v="2"/>
    <x v="17"/>
    <x v="0"/>
    <x v="4"/>
    <x v="0"/>
    <x v="0"/>
    <s v="10 - FONDO GENERAL"/>
    <s v="(blank)"/>
    <s v="99 - MULTIPROVINCIAL"/>
    <n v="7621013"/>
    <n v="1967494.7199999995"/>
  </r>
  <r>
    <s v="2025"/>
    <x v="0"/>
    <x v="0"/>
    <x v="0"/>
    <x v="0"/>
    <x v="2"/>
    <x v="8"/>
    <x v="106"/>
    <x v="1"/>
    <x v="2"/>
    <x v="49"/>
    <x v="0"/>
    <x v="0"/>
    <x v="0"/>
    <x v="0"/>
    <s v="10 - FONDO GENERAL"/>
    <s v="(blank)"/>
    <s v="99 - MULTIPROVINCIAL"/>
    <n v="332463394"/>
    <n v="65949866.280000001"/>
  </r>
  <r>
    <s v="2025"/>
    <x v="0"/>
    <x v="0"/>
    <x v="0"/>
    <x v="0"/>
    <x v="2"/>
    <x v="8"/>
    <x v="106"/>
    <x v="1"/>
    <x v="2"/>
    <x v="49"/>
    <x v="0"/>
    <x v="1"/>
    <x v="0"/>
    <x v="0"/>
    <s v="10 - FONDO GENERAL"/>
    <s v="(blank)"/>
    <s v="99 - MULTIPROVINCIAL"/>
    <n v="59903868"/>
    <n v="3181500"/>
  </r>
  <r>
    <s v="2025"/>
    <x v="0"/>
    <x v="0"/>
    <x v="0"/>
    <x v="0"/>
    <x v="2"/>
    <x v="8"/>
    <x v="106"/>
    <x v="1"/>
    <x v="2"/>
    <x v="49"/>
    <x v="0"/>
    <x v="2"/>
    <x v="0"/>
    <x v="0"/>
    <s v="10 - FONDO GENERAL"/>
    <s v="(blank)"/>
    <s v="99 - MULTIPROVINCIAL"/>
    <n v="360000"/>
    <n v="10656"/>
  </r>
  <r>
    <s v="2025"/>
    <x v="0"/>
    <x v="0"/>
    <x v="0"/>
    <x v="0"/>
    <x v="2"/>
    <x v="8"/>
    <x v="106"/>
    <x v="1"/>
    <x v="2"/>
    <x v="49"/>
    <x v="0"/>
    <x v="4"/>
    <x v="0"/>
    <x v="0"/>
    <s v="10 - FONDO GENERAL"/>
    <s v="(blank)"/>
    <s v="99 - MULTIPROVINCIAL"/>
    <n v="46733612"/>
    <n v="9940788.9300000034"/>
  </r>
  <r>
    <s v="2025"/>
    <x v="0"/>
    <x v="0"/>
    <x v="0"/>
    <x v="0"/>
    <x v="2"/>
    <x v="8"/>
    <x v="106"/>
    <x v="1"/>
    <x v="2"/>
    <x v="49"/>
    <x v="1"/>
    <x v="5"/>
    <x v="0"/>
    <x v="0"/>
    <s v="10 - FONDO GENERAL"/>
    <s v="(blank)"/>
    <s v="99 - MULTIPROVINCIAL"/>
    <n v="29632000"/>
    <n v="7588236.5199999996"/>
  </r>
  <r>
    <s v="2025"/>
    <x v="0"/>
    <x v="0"/>
    <x v="0"/>
    <x v="0"/>
    <x v="2"/>
    <x v="8"/>
    <x v="106"/>
    <x v="1"/>
    <x v="2"/>
    <x v="49"/>
    <x v="1"/>
    <x v="6"/>
    <x v="0"/>
    <x v="0"/>
    <s v="10 - FONDO GENERAL"/>
    <s v="(blank)"/>
    <s v="99 - MULTIPROVINCIAL"/>
    <n v="3080285"/>
    <n v="128442.53"/>
  </r>
  <r>
    <s v="2025"/>
    <x v="0"/>
    <x v="0"/>
    <x v="0"/>
    <x v="0"/>
    <x v="2"/>
    <x v="8"/>
    <x v="106"/>
    <x v="1"/>
    <x v="2"/>
    <x v="49"/>
    <x v="1"/>
    <x v="7"/>
    <x v="0"/>
    <x v="0"/>
    <s v="10 - FONDO GENERAL"/>
    <s v="(blank)"/>
    <s v="99 - MULTIPROVINCIAL"/>
    <n v="600000"/>
    <n v="0"/>
  </r>
  <r>
    <s v="2025"/>
    <x v="0"/>
    <x v="0"/>
    <x v="0"/>
    <x v="0"/>
    <x v="2"/>
    <x v="8"/>
    <x v="106"/>
    <x v="1"/>
    <x v="2"/>
    <x v="49"/>
    <x v="1"/>
    <x v="8"/>
    <x v="0"/>
    <x v="0"/>
    <s v="10 - FONDO GENERAL"/>
    <s v="(blank)"/>
    <s v="99 - MULTIPROVINCIAL"/>
    <n v="300000"/>
    <n v="198654.75"/>
  </r>
  <r>
    <s v="2025"/>
    <x v="0"/>
    <x v="0"/>
    <x v="0"/>
    <x v="0"/>
    <x v="2"/>
    <x v="8"/>
    <x v="106"/>
    <x v="1"/>
    <x v="2"/>
    <x v="49"/>
    <x v="1"/>
    <x v="8"/>
    <x v="0"/>
    <x v="0"/>
    <s v="20 - FONDOS CON DESTINO ESPECÍFICO"/>
    <s v="(blank)"/>
    <s v="99 - MULTIPROVINCIAL"/>
    <n v="0"/>
    <n v="39061"/>
  </r>
  <r>
    <s v="2025"/>
    <x v="0"/>
    <x v="0"/>
    <x v="0"/>
    <x v="0"/>
    <x v="2"/>
    <x v="8"/>
    <x v="106"/>
    <x v="1"/>
    <x v="2"/>
    <x v="49"/>
    <x v="1"/>
    <x v="9"/>
    <x v="0"/>
    <x v="0"/>
    <s v="10 - FONDO GENERAL"/>
    <s v="(blank)"/>
    <s v="99 - MULTIPROVINCIAL"/>
    <n v="7000000"/>
    <n v="0"/>
  </r>
  <r>
    <s v="2025"/>
    <x v="0"/>
    <x v="0"/>
    <x v="0"/>
    <x v="0"/>
    <x v="2"/>
    <x v="8"/>
    <x v="106"/>
    <x v="1"/>
    <x v="2"/>
    <x v="49"/>
    <x v="1"/>
    <x v="9"/>
    <x v="0"/>
    <x v="0"/>
    <s v="20 - FONDOS CON DESTINO ESPECÍFICO"/>
    <s v="(blank)"/>
    <s v="99 - MULTIPROVINCIAL"/>
    <n v="0"/>
    <n v="0"/>
  </r>
  <r>
    <s v="2025"/>
    <x v="0"/>
    <x v="0"/>
    <x v="0"/>
    <x v="0"/>
    <x v="2"/>
    <x v="8"/>
    <x v="106"/>
    <x v="1"/>
    <x v="2"/>
    <x v="49"/>
    <x v="1"/>
    <x v="10"/>
    <x v="0"/>
    <x v="0"/>
    <s v="10 - FONDO GENERAL"/>
    <s v="(blank)"/>
    <s v="99 - MULTIPROVINCIAL"/>
    <n v="2100000"/>
    <n v="1220748.79"/>
  </r>
  <r>
    <s v="2025"/>
    <x v="0"/>
    <x v="0"/>
    <x v="0"/>
    <x v="0"/>
    <x v="2"/>
    <x v="8"/>
    <x v="106"/>
    <x v="1"/>
    <x v="2"/>
    <x v="49"/>
    <x v="1"/>
    <x v="11"/>
    <x v="0"/>
    <x v="0"/>
    <s v="10 - FONDO GENERAL"/>
    <s v="(blank)"/>
    <s v="99 - MULTIPROVINCIAL"/>
    <n v="54750000"/>
    <n v="3071622.2"/>
  </r>
  <r>
    <s v="2025"/>
    <x v="0"/>
    <x v="0"/>
    <x v="0"/>
    <x v="0"/>
    <x v="2"/>
    <x v="8"/>
    <x v="106"/>
    <x v="1"/>
    <x v="2"/>
    <x v="49"/>
    <x v="1"/>
    <x v="12"/>
    <x v="0"/>
    <x v="0"/>
    <s v="10 - FONDO GENERAL"/>
    <s v="(blank)"/>
    <s v="99 - MULTIPROVINCIAL"/>
    <n v="8400000"/>
    <n v="726942.94"/>
  </r>
  <r>
    <s v="2025"/>
    <x v="0"/>
    <x v="0"/>
    <x v="0"/>
    <x v="0"/>
    <x v="2"/>
    <x v="8"/>
    <x v="106"/>
    <x v="1"/>
    <x v="2"/>
    <x v="49"/>
    <x v="1"/>
    <x v="12"/>
    <x v="0"/>
    <x v="0"/>
    <s v="20 - FONDOS CON DESTINO ESPECÍFICO"/>
    <s v="(blank)"/>
    <s v="99 - MULTIPROVINCIAL"/>
    <n v="15000000"/>
    <n v="2467522.0999999996"/>
  </r>
  <r>
    <s v="2025"/>
    <x v="0"/>
    <x v="0"/>
    <x v="0"/>
    <x v="0"/>
    <x v="2"/>
    <x v="8"/>
    <x v="106"/>
    <x v="1"/>
    <x v="2"/>
    <x v="49"/>
    <x v="1"/>
    <x v="13"/>
    <x v="0"/>
    <x v="0"/>
    <s v="10 - FONDO GENERAL"/>
    <s v="(blank)"/>
    <s v="99 - MULTIPROVINCIAL"/>
    <n v="7850000"/>
    <n v="0"/>
  </r>
  <r>
    <s v="2025"/>
    <x v="0"/>
    <x v="0"/>
    <x v="0"/>
    <x v="0"/>
    <x v="2"/>
    <x v="8"/>
    <x v="106"/>
    <x v="1"/>
    <x v="2"/>
    <x v="49"/>
    <x v="1"/>
    <x v="13"/>
    <x v="0"/>
    <x v="0"/>
    <s v="20 - FONDOS CON DESTINO ESPECÍFICO"/>
    <s v="(blank)"/>
    <s v="99 - MULTIPROVINCIAL"/>
    <n v="0"/>
    <n v="64262.8"/>
  </r>
  <r>
    <s v="2025"/>
    <x v="0"/>
    <x v="0"/>
    <x v="0"/>
    <x v="0"/>
    <x v="2"/>
    <x v="8"/>
    <x v="106"/>
    <x v="1"/>
    <x v="2"/>
    <x v="49"/>
    <x v="2"/>
    <x v="14"/>
    <x v="0"/>
    <x v="0"/>
    <s v="10 - FONDO GENERAL"/>
    <s v="(blank)"/>
    <s v="99 - MULTIPROVINCIAL"/>
    <n v="5500000"/>
    <n v="464643"/>
  </r>
  <r>
    <s v="2025"/>
    <x v="0"/>
    <x v="0"/>
    <x v="0"/>
    <x v="0"/>
    <x v="2"/>
    <x v="8"/>
    <x v="106"/>
    <x v="1"/>
    <x v="2"/>
    <x v="49"/>
    <x v="2"/>
    <x v="15"/>
    <x v="0"/>
    <x v="0"/>
    <s v="10 - FONDO GENERAL"/>
    <s v="(blank)"/>
    <s v="99 - MULTIPROVINCIAL"/>
    <n v="2750000"/>
    <n v="255953.74"/>
  </r>
  <r>
    <s v="2025"/>
    <x v="0"/>
    <x v="0"/>
    <x v="0"/>
    <x v="0"/>
    <x v="2"/>
    <x v="8"/>
    <x v="106"/>
    <x v="1"/>
    <x v="2"/>
    <x v="49"/>
    <x v="2"/>
    <x v="16"/>
    <x v="0"/>
    <x v="0"/>
    <s v="10 - FONDO GENERAL"/>
    <s v="(blank)"/>
    <s v="99 - MULTIPROVINCIAL"/>
    <n v="50000"/>
    <n v="1148219.8600000001"/>
  </r>
  <r>
    <s v="2025"/>
    <x v="0"/>
    <x v="0"/>
    <x v="0"/>
    <x v="0"/>
    <x v="2"/>
    <x v="8"/>
    <x v="106"/>
    <x v="1"/>
    <x v="2"/>
    <x v="49"/>
    <x v="2"/>
    <x v="17"/>
    <x v="0"/>
    <x v="0"/>
    <s v="10 - FONDO GENERAL"/>
    <s v="(blank)"/>
    <s v="99 - MULTIPROVINCIAL"/>
    <n v="350000"/>
    <n v="0"/>
  </r>
  <r>
    <s v="2025"/>
    <x v="0"/>
    <x v="0"/>
    <x v="0"/>
    <x v="0"/>
    <x v="2"/>
    <x v="8"/>
    <x v="106"/>
    <x v="1"/>
    <x v="2"/>
    <x v="49"/>
    <x v="2"/>
    <x v="18"/>
    <x v="0"/>
    <x v="0"/>
    <s v="10 - FONDO GENERAL"/>
    <s v="(blank)"/>
    <s v="99 - MULTIPROVINCIAL"/>
    <n v="50000"/>
    <n v="0"/>
  </r>
  <r>
    <s v="2025"/>
    <x v="0"/>
    <x v="0"/>
    <x v="0"/>
    <x v="0"/>
    <x v="2"/>
    <x v="8"/>
    <x v="106"/>
    <x v="1"/>
    <x v="2"/>
    <x v="49"/>
    <x v="2"/>
    <x v="19"/>
    <x v="0"/>
    <x v="0"/>
    <s v="10 - FONDO GENERAL"/>
    <s v="(blank)"/>
    <s v="99 - MULTIPROVINCIAL"/>
    <n v="850000"/>
    <n v="0"/>
  </r>
  <r>
    <s v="2025"/>
    <x v="0"/>
    <x v="0"/>
    <x v="0"/>
    <x v="0"/>
    <x v="2"/>
    <x v="8"/>
    <x v="106"/>
    <x v="1"/>
    <x v="2"/>
    <x v="49"/>
    <x v="2"/>
    <x v="20"/>
    <x v="0"/>
    <x v="0"/>
    <s v="10 - FONDO GENERAL"/>
    <s v="(blank)"/>
    <s v="99 - MULTIPROVINCIAL"/>
    <n v="14794000"/>
    <n v="1229358.6399999999"/>
  </r>
  <r>
    <s v="2025"/>
    <x v="0"/>
    <x v="0"/>
    <x v="0"/>
    <x v="0"/>
    <x v="2"/>
    <x v="8"/>
    <x v="106"/>
    <x v="1"/>
    <x v="2"/>
    <x v="49"/>
    <x v="2"/>
    <x v="21"/>
    <x v="0"/>
    <x v="0"/>
    <s v="10 - FONDO GENERAL"/>
    <s v="(blank)"/>
    <s v="99 - MULTIPROVINCIAL"/>
    <n v="18950000"/>
    <n v="2128957.88"/>
  </r>
  <r>
    <s v="2025"/>
    <x v="0"/>
    <x v="0"/>
    <x v="0"/>
    <x v="0"/>
    <x v="2"/>
    <x v="8"/>
    <x v="106"/>
    <x v="1"/>
    <x v="9"/>
    <x v="38"/>
    <x v="0"/>
    <x v="0"/>
    <x v="0"/>
    <x v="0"/>
    <s v="10 - FONDO GENERAL"/>
    <s v="(blank)"/>
    <s v="99 - MULTIPROVINCIAL"/>
    <n v="67727091"/>
    <n v="14323744.65"/>
  </r>
  <r>
    <s v="2025"/>
    <x v="0"/>
    <x v="0"/>
    <x v="0"/>
    <x v="0"/>
    <x v="2"/>
    <x v="8"/>
    <x v="106"/>
    <x v="1"/>
    <x v="9"/>
    <x v="38"/>
    <x v="0"/>
    <x v="1"/>
    <x v="0"/>
    <x v="0"/>
    <s v="10 - FONDO GENERAL"/>
    <s v="(blank)"/>
    <s v="99 - MULTIPROVINCIAL"/>
    <n v="10874324"/>
    <n v="0"/>
  </r>
  <r>
    <s v="2025"/>
    <x v="0"/>
    <x v="0"/>
    <x v="0"/>
    <x v="0"/>
    <x v="2"/>
    <x v="8"/>
    <x v="106"/>
    <x v="1"/>
    <x v="9"/>
    <x v="38"/>
    <x v="0"/>
    <x v="4"/>
    <x v="0"/>
    <x v="0"/>
    <s v="10 - FONDO GENERAL"/>
    <s v="(blank)"/>
    <s v="99 - MULTIPROVINCIAL"/>
    <n v="10041350"/>
    <n v="2191348.2799999998"/>
  </r>
  <r>
    <s v="2025"/>
    <x v="0"/>
    <x v="0"/>
    <x v="0"/>
    <x v="0"/>
    <x v="2"/>
    <x v="8"/>
    <x v="107"/>
    <x v="1"/>
    <x v="9"/>
    <x v="41"/>
    <x v="0"/>
    <x v="0"/>
    <x v="0"/>
    <x v="0"/>
    <s v="10 - FONDO GENERAL"/>
    <s v="(blank)"/>
    <s v="99 - MULTIPROVINCIAL"/>
    <n v="774567624"/>
    <n v="0"/>
  </r>
  <r>
    <s v="2025"/>
    <x v="0"/>
    <x v="0"/>
    <x v="0"/>
    <x v="0"/>
    <x v="2"/>
    <x v="8"/>
    <x v="107"/>
    <x v="1"/>
    <x v="9"/>
    <x v="41"/>
    <x v="0"/>
    <x v="1"/>
    <x v="0"/>
    <x v="0"/>
    <s v="10 - FONDO GENERAL"/>
    <s v="(blank)"/>
    <s v="99 - MULTIPROVINCIAL"/>
    <n v="63146373"/>
    <n v="0"/>
  </r>
  <r>
    <s v="2025"/>
    <x v="0"/>
    <x v="0"/>
    <x v="0"/>
    <x v="0"/>
    <x v="2"/>
    <x v="8"/>
    <x v="107"/>
    <x v="1"/>
    <x v="9"/>
    <x v="41"/>
    <x v="0"/>
    <x v="2"/>
    <x v="0"/>
    <x v="0"/>
    <s v="10 - FONDO GENERAL"/>
    <s v="(blank)"/>
    <s v="99 - MULTIPROVINCIAL"/>
    <n v="1205000"/>
    <n v="0"/>
  </r>
  <r>
    <s v="2025"/>
    <x v="0"/>
    <x v="0"/>
    <x v="0"/>
    <x v="0"/>
    <x v="2"/>
    <x v="8"/>
    <x v="107"/>
    <x v="1"/>
    <x v="9"/>
    <x v="41"/>
    <x v="0"/>
    <x v="3"/>
    <x v="0"/>
    <x v="0"/>
    <s v="10 - FONDO GENERAL"/>
    <s v="(blank)"/>
    <s v="99 - MULTIPROVINCIAL"/>
    <n v="113631373"/>
    <n v="0"/>
  </r>
  <r>
    <s v="2025"/>
    <x v="0"/>
    <x v="0"/>
    <x v="0"/>
    <x v="0"/>
    <x v="2"/>
    <x v="8"/>
    <x v="107"/>
    <x v="1"/>
    <x v="9"/>
    <x v="41"/>
    <x v="0"/>
    <x v="4"/>
    <x v="0"/>
    <x v="0"/>
    <s v="10 - FONDO GENERAL"/>
    <s v="(blank)"/>
    <s v="99 - MULTIPROVINCIAL"/>
    <n v="103271405"/>
    <n v="0"/>
  </r>
  <r>
    <s v="2025"/>
    <x v="0"/>
    <x v="0"/>
    <x v="0"/>
    <x v="0"/>
    <x v="2"/>
    <x v="8"/>
    <x v="107"/>
    <x v="1"/>
    <x v="9"/>
    <x v="41"/>
    <x v="1"/>
    <x v="5"/>
    <x v="0"/>
    <x v="0"/>
    <s v="10 - FONDO GENERAL"/>
    <s v="(blank)"/>
    <s v="99 - MULTIPROVINCIAL"/>
    <n v="107206408"/>
    <n v="0"/>
  </r>
  <r>
    <s v="2025"/>
    <x v="0"/>
    <x v="0"/>
    <x v="0"/>
    <x v="0"/>
    <x v="2"/>
    <x v="8"/>
    <x v="107"/>
    <x v="1"/>
    <x v="9"/>
    <x v="41"/>
    <x v="1"/>
    <x v="8"/>
    <x v="0"/>
    <x v="0"/>
    <s v="10 - FONDO GENERAL"/>
    <s v="(blank)"/>
    <s v="99 - MULTIPROVINCIAL"/>
    <n v="10246880"/>
    <n v="0"/>
  </r>
  <r>
    <s v="2025"/>
    <x v="0"/>
    <x v="0"/>
    <x v="0"/>
    <x v="0"/>
    <x v="2"/>
    <x v="8"/>
    <x v="107"/>
    <x v="1"/>
    <x v="9"/>
    <x v="41"/>
    <x v="1"/>
    <x v="9"/>
    <x v="0"/>
    <x v="0"/>
    <s v="10 - FONDO GENERAL"/>
    <s v="(blank)"/>
    <s v="99 - MULTIPROVINCIAL"/>
    <n v="7672080"/>
    <n v="0"/>
  </r>
  <r>
    <s v="2025"/>
    <x v="0"/>
    <x v="0"/>
    <x v="0"/>
    <x v="0"/>
    <x v="2"/>
    <x v="8"/>
    <x v="107"/>
    <x v="1"/>
    <x v="9"/>
    <x v="41"/>
    <x v="1"/>
    <x v="10"/>
    <x v="0"/>
    <x v="0"/>
    <s v="10 - FONDO GENERAL"/>
    <s v="(blank)"/>
    <s v="99 - MULTIPROVINCIAL"/>
    <n v="14351616"/>
    <n v="0"/>
  </r>
  <r>
    <s v="2025"/>
    <x v="0"/>
    <x v="0"/>
    <x v="0"/>
    <x v="0"/>
    <x v="2"/>
    <x v="8"/>
    <x v="107"/>
    <x v="1"/>
    <x v="9"/>
    <x v="41"/>
    <x v="2"/>
    <x v="14"/>
    <x v="0"/>
    <x v="0"/>
    <s v="10 - FONDO GENERAL"/>
    <s v="(blank)"/>
    <s v="99 - MULTIPROVINCIAL"/>
    <n v="804908"/>
    <n v="0"/>
  </r>
  <r>
    <s v="2025"/>
    <x v="0"/>
    <x v="0"/>
    <x v="0"/>
    <x v="0"/>
    <x v="2"/>
    <x v="8"/>
    <x v="107"/>
    <x v="1"/>
    <x v="9"/>
    <x v="41"/>
    <x v="2"/>
    <x v="20"/>
    <x v="0"/>
    <x v="0"/>
    <s v="10 - FONDO GENERAL"/>
    <s v="(blank)"/>
    <s v="99 - MULTIPROVINCIAL"/>
    <n v="93848956"/>
    <n v="0"/>
  </r>
  <r>
    <s v="2025"/>
    <x v="0"/>
    <x v="0"/>
    <x v="0"/>
    <x v="0"/>
    <x v="2"/>
    <x v="9"/>
    <x v="108"/>
    <x v="0"/>
    <x v="0"/>
    <x v="21"/>
    <x v="1"/>
    <x v="6"/>
    <x v="0"/>
    <x v="0"/>
    <s v="10 - FONDO GENERAL"/>
    <s v="(blank)"/>
    <s v="99 - MULTIPROVINCIAL"/>
    <n v="3822500"/>
    <n v="0"/>
  </r>
  <r>
    <s v="2025"/>
    <x v="0"/>
    <x v="0"/>
    <x v="0"/>
    <x v="0"/>
    <x v="2"/>
    <x v="9"/>
    <x v="108"/>
    <x v="0"/>
    <x v="0"/>
    <x v="21"/>
    <x v="1"/>
    <x v="7"/>
    <x v="0"/>
    <x v="0"/>
    <s v="10 - FONDO GENERAL"/>
    <s v="(blank)"/>
    <s v="99 - MULTIPROVINCIAL"/>
    <n v="600000"/>
    <n v="0"/>
  </r>
  <r>
    <s v="2025"/>
    <x v="0"/>
    <x v="0"/>
    <x v="0"/>
    <x v="0"/>
    <x v="2"/>
    <x v="9"/>
    <x v="108"/>
    <x v="0"/>
    <x v="0"/>
    <x v="21"/>
    <x v="1"/>
    <x v="12"/>
    <x v="0"/>
    <x v="0"/>
    <s v="10 - FONDO GENERAL"/>
    <s v="(blank)"/>
    <s v="99 - MULTIPROVINCIAL"/>
    <n v="4450000"/>
    <n v="0"/>
  </r>
  <r>
    <s v="2025"/>
    <x v="0"/>
    <x v="0"/>
    <x v="0"/>
    <x v="0"/>
    <x v="2"/>
    <x v="9"/>
    <x v="108"/>
    <x v="0"/>
    <x v="0"/>
    <x v="21"/>
    <x v="1"/>
    <x v="13"/>
    <x v="0"/>
    <x v="0"/>
    <s v="10 - FONDO GENERAL"/>
    <s v="(blank)"/>
    <s v="99 - MULTIPROVINCIAL"/>
    <n v="5857800"/>
    <n v="0"/>
  </r>
  <r>
    <s v="2025"/>
    <x v="0"/>
    <x v="0"/>
    <x v="0"/>
    <x v="0"/>
    <x v="2"/>
    <x v="9"/>
    <x v="108"/>
    <x v="1"/>
    <x v="2"/>
    <x v="48"/>
    <x v="0"/>
    <x v="2"/>
    <x v="0"/>
    <x v="0"/>
    <s v="10 - FONDO GENERAL"/>
    <s v="(blank)"/>
    <s v="99 - MULTIPROVINCIAL"/>
    <n v="270000"/>
    <n v="0"/>
  </r>
  <r>
    <s v="2025"/>
    <x v="0"/>
    <x v="0"/>
    <x v="0"/>
    <x v="0"/>
    <x v="2"/>
    <x v="9"/>
    <x v="108"/>
    <x v="1"/>
    <x v="2"/>
    <x v="48"/>
    <x v="1"/>
    <x v="5"/>
    <x v="0"/>
    <x v="0"/>
    <s v="10 - FONDO GENERAL"/>
    <s v="(blank)"/>
    <s v="99 - MULTIPROVINCIAL"/>
    <n v="19412"/>
    <n v="306800"/>
  </r>
  <r>
    <s v="2025"/>
    <x v="0"/>
    <x v="0"/>
    <x v="0"/>
    <x v="0"/>
    <x v="2"/>
    <x v="9"/>
    <x v="108"/>
    <x v="1"/>
    <x v="2"/>
    <x v="48"/>
    <x v="1"/>
    <x v="6"/>
    <x v="0"/>
    <x v="0"/>
    <s v="10 - FONDO GENERAL"/>
    <s v="(blank)"/>
    <s v="99 - MULTIPROVINCIAL"/>
    <n v="10204500"/>
    <n v="0"/>
  </r>
  <r>
    <s v="2025"/>
    <x v="0"/>
    <x v="0"/>
    <x v="0"/>
    <x v="0"/>
    <x v="2"/>
    <x v="9"/>
    <x v="108"/>
    <x v="1"/>
    <x v="2"/>
    <x v="48"/>
    <x v="1"/>
    <x v="7"/>
    <x v="0"/>
    <x v="0"/>
    <s v="10 - FONDO GENERAL"/>
    <s v="(blank)"/>
    <s v="99 - MULTIPROVINCIAL"/>
    <n v="9117200"/>
    <n v="239042.5"/>
  </r>
  <r>
    <s v="2025"/>
    <x v="0"/>
    <x v="0"/>
    <x v="0"/>
    <x v="0"/>
    <x v="2"/>
    <x v="9"/>
    <x v="108"/>
    <x v="1"/>
    <x v="2"/>
    <x v="48"/>
    <x v="1"/>
    <x v="8"/>
    <x v="0"/>
    <x v="0"/>
    <s v="10 - FONDO GENERAL"/>
    <s v="(blank)"/>
    <s v="99 - MULTIPROVINCIAL"/>
    <n v="1141000"/>
    <n v="0"/>
  </r>
  <r>
    <s v="2025"/>
    <x v="0"/>
    <x v="0"/>
    <x v="0"/>
    <x v="0"/>
    <x v="2"/>
    <x v="9"/>
    <x v="108"/>
    <x v="1"/>
    <x v="2"/>
    <x v="48"/>
    <x v="1"/>
    <x v="9"/>
    <x v="0"/>
    <x v="0"/>
    <s v="10 - FONDO GENERAL"/>
    <s v="(blank)"/>
    <s v="99 - MULTIPROVINCIAL"/>
    <n v="3536000"/>
    <n v="0"/>
  </r>
  <r>
    <s v="2025"/>
    <x v="0"/>
    <x v="0"/>
    <x v="0"/>
    <x v="0"/>
    <x v="2"/>
    <x v="9"/>
    <x v="108"/>
    <x v="1"/>
    <x v="2"/>
    <x v="48"/>
    <x v="1"/>
    <x v="11"/>
    <x v="0"/>
    <x v="0"/>
    <s v="10 - FONDO GENERAL"/>
    <s v="(blank)"/>
    <s v="99 - MULTIPROVINCIAL"/>
    <n v="500000"/>
    <n v="0"/>
  </r>
  <r>
    <s v="2025"/>
    <x v="0"/>
    <x v="0"/>
    <x v="0"/>
    <x v="0"/>
    <x v="2"/>
    <x v="9"/>
    <x v="108"/>
    <x v="1"/>
    <x v="2"/>
    <x v="48"/>
    <x v="1"/>
    <x v="12"/>
    <x v="0"/>
    <x v="0"/>
    <s v="10 - FONDO GENERAL"/>
    <s v="(blank)"/>
    <s v="99 - MULTIPROVINCIAL"/>
    <n v="61568887"/>
    <n v="1395000"/>
  </r>
  <r>
    <s v="2025"/>
    <x v="0"/>
    <x v="0"/>
    <x v="0"/>
    <x v="0"/>
    <x v="2"/>
    <x v="9"/>
    <x v="108"/>
    <x v="1"/>
    <x v="2"/>
    <x v="48"/>
    <x v="1"/>
    <x v="13"/>
    <x v="0"/>
    <x v="0"/>
    <s v="10 - FONDO GENERAL"/>
    <s v="(blank)"/>
    <s v="99 - MULTIPROVINCIAL"/>
    <n v="15308757"/>
    <n v="0"/>
  </r>
  <r>
    <s v="2025"/>
    <x v="0"/>
    <x v="0"/>
    <x v="0"/>
    <x v="0"/>
    <x v="2"/>
    <x v="9"/>
    <x v="108"/>
    <x v="1"/>
    <x v="2"/>
    <x v="48"/>
    <x v="2"/>
    <x v="14"/>
    <x v="0"/>
    <x v="0"/>
    <s v="10 - FONDO GENERAL"/>
    <s v="(blank)"/>
    <s v="99 - MULTIPROVINCIAL"/>
    <n v="26000000"/>
    <n v="0"/>
  </r>
  <r>
    <s v="2025"/>
    <x v="0"/>
    <x v="0"/>
    <x v="0"/>
    <x v="0"/>
    <x v="2"/>
    <x v="9"/>
    <x v="108"/>
    <x v="1"/>
    <x v="2"/>
    <x v="48"/>
    <x v="2"/>
    <x v="15"/>
    <x v="0"/>
    <x v="0"/>
    <s v="10 - FONDO GENERAL"/>
    <s v="(blank)"/>
    <s v="99 - MULTIPROVINCIAL"/>
    <n v="5386000"/>
    <n v="0"/>
  </r>
  <r>
    <s v="2025"/>
    <x v="0"/>
    <x v="0"/>
    <x v="0"/>
    <x v="0"/>
    <x v="2"/>
    <x v="9"/>
    <x v="108"/>
    <x v="1"/>
    <x v="2"/>
    <x v="48"/>
    <x v="2"/>
    <x v="16"/>
    <x v="0"/>
    <x v="0"/>
    <s v="10 - FONDO GENERAL"/>
    <s v="(blank)"/>
    <s v="99 - MULTIPROVINCIAL"/>
    <n v="1383987"/>
    <n v="0"/>
  </r>
  <r>
    <s v="2025"/>
    <x v="0"/>
    <x v="0"/>
    <x v="0"/>
    <x v="0"/>
    <x v="2"/>
    <x v="9"/>
    <x v="108"/>
    <x v="1"/>
    <x v="2"/>
    <x v="48"/>
    <x v="2"/>
    <x v="17"/>
    <x v="0"/>
    <x v="0"/>
    <s v="10 - FONDO GENERAL"/>
    <s v="(blank)"/>
    <s v="99 - MULTIPROVINCIAL"/>
    <n v="870551582"/>
    <n v="15649080.649999999"/>
  </r>
  <r>
    <s v="2025"/>
    <x v="0"/>
    <x v="0"/>
    <x v="0"/>
    <x v="0"/>
    <x v="2"/>
    <x v="9"/>
    <x v="108"/>
    <x v="1"/>
    <x v="2"/>
    <x v="48"/>
    <x v="2"/>
    <x v="20"/>
    <x v="0"/>
    <x v="0"/>
    <s v="10 - FONDO GENERAL"/>
    <s v="(blank)"/>
    <s v="99 - MULTIPROVINCIAL"/>
    <n v="1566357"/>
    <n v="0"/>
  </r>
  <r>
    <s v="2025"/>
    <x v="0"/>
    <x v="0"/>
    <x v="0"/>
    <x v="0"/>
    <x v="2"/>
    <x v="9"/>
    <x v="108"/>
    <x v="1"/>
    <x v="2"/>
    <x v="48"/>
    <x v="2"/>
    <x v="21"/>
    <x v="0"/>
    <x v="0"/>
    <s v="10 - FONDO GENERAL"/>
    <s v="(blank)"/>
    <s v="99 - MULTIPROVINCIAL"/>
    <n v="3602198"/>
    <n v="0"/>
  </r>
  <r>
    <s v="2025"/>
    <x v="0"/>
    <x v="0"/>
    <x v="0"/>
    <x v="0"/>
    <x v="2"/>
    <x v="9"/>
    <x v="108"/>
    <x v="1"/>
    <x v="2"/>
    <x v="17"/>
    <x v="1"/>
    <x v="7"/>
    <x v="0"/>
    <x v="0"/>
    <s v="10 - FONDO GENERAL"/>
    <s v="(blank)"/>
    <s v="99 - MULTIPROVINCIAL"/>
    <n v="2000000"/>
    <n v="0"/>
  </r>
  <r>
    <s v="2025"/>
    <x v="0"/>
    <x v="0"/>
    <x v="0"/>
    <x v="0"/>
    <x v="2"/>
    <x v="9"/>
    <x v="108"/>
    <x v="1"/>
    <x v="2"/>
    <x v="49"/>
    <x v="0"/>
    <x v="0"/>
    <x v="0"/>
    <x v="0"/>
    <s v="10 - FONDO GENERAL"/>
    <s v="(blank)"/>
    <s v="99 - MULTIPROVINCIAL"/>
    <n v="4361720745"/>
    <n v="1041466921.6299998"/>
  </r>
  <r>
    <s v="2025"/>
    <x v="0"/>
    <x v="0"/>
    <x v="0"/>
    <x v="0"/>
    <x v="2"/>
    <x v="9"/>
    <x v="108"/>
    <x v="1"/>
    <x v="2"/>
    <x v="49"/>
    <x v="0"/>
    <x v="1"/>
    <x v="0"/>
    <x v="0"/>
    <s v="10 - FONDO GENERAL"/>
    <s v="(blank)"/>
    <s v="99 - MULTIPROVINCIAL"/>
    <n v="668063936"/>
    <n v="31090648.949999999"/>
  </r>
  <r>
    <s v="2025"/>
    <x v="0"/>
    <x v="0"/>
    <x v="0"/>
    <x v="0"/>
    <x v="2"/>
    <x v="9"/>
    <x v="108"/>
    <x v="1"/>
    <x v="2"/>
    <x v="49"/>
    <x v="0"/>
    <x v="3"/>
    <x v="0"/>
    <x v="0"/>
    <s v="10 - FONDO GENERAL"/>
    <s v="(blank)"/>
    <s v="99 - MULTIPROVINCIAL"/>
    <n v="246724486"/>
    <n v="0"/>
  </r>
  <r>
    <s v="2025"/>
    <x v="0"/>
    <x v="0"/>
    <x v="0"/>
    <x v="0"/>
    <x v="2"/>
    <x v="9"/>
    <x v="108"/>
    <x v="1"/>
    <x v="2"/>
    <x v="49"/>
    <x v="0"/>
    <x v="4"/>
    <x v="0"/>
    <x v="0"/>
    <s v="10 - FONDO GENERAL"/>
    <s v="(blank)"/>
    <s v="99 - MULTIPROVINCIAL"/>
    <n v="608808469"/>
    <n v="157159550.07999998"/>
  </r>
  <r>
    <s v="2025"/>
    <x v="0"/>
    <x v="0"/>
    <x v="0"/>
    <x v="0"/>
    <x v="2"/>
    <x v="9"/>
    <x v="108"/>
    <x v="1"/>
    <x v="2"/>
    <x v="49"/>
    <x v="1"/>
    <x v="5"/>
    <x v="0"/>
    <x v="0"/>
    <s v="10 - FONDO GENERAL"/>
    <s v="(blank)"/>
    <s v="99 - MULTIPROVINCIAL"/>
    <n v="315373239"/>
    <n v="54969282.5"/>
  </r>
  <r>
    <s v="2025"/>
    <x v="0"/>
    <x v="0"/>
    <x v="0"/>
    <x v="0"/>
    <x v="2"/>
    <x v="9"/>
    <x v="108"/>
    <x v="1"/>
    <x v="2"/>
    <x v="49"/>
    <x v="1"/>
    <x v="6"/>
    <x v="0"/>
    <x v="0"/>
    <s v="10 - FONDO GENERAL"/>
    <s v="(blank)"/>
    <s v="99 - MULTIPROVINCIAL"/>
    <n v="167900118"/>
    <n v="76577691.560000002"/>
  </r>
  <r>
    <s v="2025"/>
    <x v="0"/>
    <x v="0"/>
    <x v="0"/>
    <x v="0"/>
    <x v="2"/>
    <x v="9"/>
    <x v="108"/>
    <x v="1"/>
    <x v="2"/>
    <x v="49"/>
    <x v="1"/>
    <x v="7"/>
    <x v="0"/>
    <x v="0"/>
    <s v="10 - FONDO GENERAL"/>
    <s v="(blank)"/>
    <s v="99 - MULTIPROVINCIAL"/>
    <n v="89868063"/>
    <n v="1634701.6400000001"/>
  </r>
  <r>
    <s v="2025"/>
    <x v="0"/>
    <x v="0"/>
    <x v="0"/>
    <x v="0"/>
    <x v="2"/>
    <x v="9"/>
    <x v="108"/>
    <x v="1"/>
    <x v="2"/>
    <x v="49"/>
    <x v="1"/>
    <x v="8"/>
    <x v="0"/>
    <x v="0"/>
    <s v="10 - FONDO GENERAL"/>
    <s v="(blank)"/>
    <s v="99 - MULTIPROVINCIAL"/>
    <n v="56227770"/>
    <n v="72898.240000000005"/>
  </r>
  <r>
    <s v="2025"/>
    <x v="0"/>
    <x v="0"/>
    <x v="0"/>
    <x v="0"/>
    <x v="2"/>
    <x v="9"/>
    <x v="108"/>
    <x v="1"/>
    <x v="2"/>
    <x v="49"/>
    <x v="1"/>
    <x v="9"/>
    <x v="0"/>
    <x v="0"/>
    <s v="10 - FONDO GENERAL"/>
    <s v="(blank)"/>
    <s v="99 - MULTIPROVINCIAL"/>
    <n v="120231635"/>
    <n v="9514350.0800000019"/>
  </r>
  <r>
    <s v="2025"/>
    <x v="0"/>
    <x v="0"/>
    <x v="0"/>
    <x v="0"/>
    <x v="2"/>
    <x v="9"/>
    <x v="108"/>
    <x v="1"/>
    <x v="2"/>
    <x v="49"/>
    <x v="1"/>
    <x v="10"/>
    <x v="0"/>
    <x v="0"/>
    <s v="10 - FONDO GENERAL"/>
    <s v="(blank)"/>
    <s v="99 - MULTIPROVINCIAL"/>
    <n v="50800000"/>
    <n v="1120"/>
  </r>
  <r>
    <s v="2025"/>
    <x v="0"/>
    <x v="0"/>
    <x v="0"/>
    <x v="0"/>
    <x v="2"/>
    <x v="9"/>
    <x v="108"/>
    <x v="1"/>
    <x v="2"/>
    <x v="49"/>
    <x v="1"/>
    <x v="11"/>
    <x v="0"/>
    <x v="0"/>
    <s v="10 - FONDO GENERAL"/>
    <s v="(blank)"/>
    <s v="99 - MULTIPROVINCIAL"/>
    <n v="55954100"/>
    <n v="6069841.4500000002"/>
  </r>
  <r>
    <s v="2025"/>
    <x v="0"/>
    <x v="0"/>
    <x v="0"/>
    <x v="0"/>
    <x v="2"/>
    <x v="9"/>
    <x v="108"/>
    <x v="1"/>
    <x v="2"/>
    <x v="49"/>
    <x v="1"/>
    <x v="12"/>
    <x v="0"/>
    <x v="0"/>
    <s v="10 - FONDO GENERAL"/>
    <s v="(blank)"/>
    <s v="99 - MULTIPROVINCIAL"/>
    <n v="248572873"/>
    <n v="29680941.359999996"/>
  </r>
  <r>
    <s v="2025"/>
    <x v="0"/>
    <x v="0"/>
    <x v="0"/>
    <x v="0"/>
    <x v="2"/>
    <x v="9"/>
    <x v="108"/>
    <x v="1"/>
    <x v="2"/>
    <x v="49"/>
    <x v="1"/>
    <x v="12"/>
    <x v="0"/>
    <x v="0"/>
    <s v="20 - FONDOS CON DESTINO ESPECÍFICO"/>
    <s v="(blank)"/>
    <s v="99 - MULTIPROVINCIAL"/>
    <n v="184218437"/>
    <n v="0"/>
  </r>
  <r>
    <s v="2025"/>
    <x v="0"/>
    <x v="0"/>
    <x v="0"/>
    <x v="0"/>
    <x v="2"/>
    <x v="9"/>
    <x v="108"/>
    <x v="1"/>
    <x v="2"/>
    <x v="49"/>
    <x v="1"/>
    <x v="13"/>
    <x v="0"/>
    <x v="0"/>
    <s v="10 - FONDO GENERAL"/>
    <s v="(blank)"/>
    <s v="99 - MULTIPROVINCIAL"/>
    <n v="137432831"/>
    <n v="11248235.109999998"/>
  </r>
  <r>
    <s v="2025"/>
    <x v="0"/>
    <x v="0"/>
    <x v="0"/>
    <x v="0"/>
    <x v="2"/>
    <x v="9"/>
    <x v="108"/>
    <x v="1"/>
    <x v="2"/>
    <x v="49"/>
    <x v="1"/>
    <x v="13"/>
    <x v="0"/>
    <x v="0"/>
    <s v="20 - FONDOS CON DESTINO ESPECÍFICO"/>
    <s v="(blank)"/>
    <s v="99 - MULTIPROVINCIAL"/>
    <n v="0"/>
    <n v="3777295"/>
  </r>
  <r>
    <s v="2025"/>
    <x v="0"/>
    <x v="0"/>
    <x v="0"/>
    <x v="0"/>
    <x v="2"/>
    <x v="9"/>
    <x v="108"/>
    <x v="1"/>
    <x v="2"/>
    <x v="49"/>
    <x v="2"/>
    <x v="14"/>
    <x v="0"/>
    <x v="0"/>
    <s v="10 - FONDO GENERAL"/>
    <s v="(blank)"/>
    <s v="99 - MULTIPROVINCIAL"/>
    <n v="36211140"/>
    <n v="153164"/>
  </r>
  <r>
    <s v="2025"/>
    <x v="0"/>
    <x v="0"/>
    <x v="0"/>
    <x v="0"/>
    <x v="2"/>
    <x v="9"/>
    <x v="108"/>
    <x v="1"/>
    <x v="2"/>
    <x v="49"/>
    <x v="2"/>
    <x v="15"/>
    <x v="0"/>
    <x v="0"/>
    <s v="10 - FONDO GENERAL"/>
    <s v="(blank)"/>
    <s v="99 - MULTIPROVINCIAL"/>
    <n v="42923132"/>
    <n v="1582205"/>
  </r>
  <r>
    <s v="2025"/>
    <x v="0"/>
    <x v="0"/>
    <x v="0"/>
    <x v="0"/>
    <x v="2"/>
    <x v="9"/>
    <x v="108"/>
    <x v="1"/>
    <x v="2"/>
    <x v="49"/>
    <x v="2"/>
    <x v="16"/>
    <x v="0"/>
    <x v="0"/>
    <s v="10 - FONDO GENERAL"/>
    <s v="(blank)"/>
    <s v="99 - MULTIPROVINCIAL"/>
    <n v="8713187"/>
    <n v="0"/>
  </r>
  <r>
    <s v="2025"/>
    <x v="0"/>
    <x v="0"/>
    <x v="0"/>
    <x v="0"/>
    <x v="2"/>
    <x v="9"/>
    <x v="108"/>
    <x v="1"/>
    <x v="2"/>
    <x v="49"/>
    <x v="2"/>
    <x v="17"/>
    <x v="0"/>
    <x v="0"/>
    <s v="10 - FONDO GENERAL"/>
    <s v="(blank)"/>
    <s v="99 - MULTIPROVINCIAL"/>
    <n v="1142167468"/>
    <n v="117077774.16999996"/>
  </r>
  <r>
    <s v="2025"/>
    <x v="0"/>
    <x v="0"/>
    <x v="0"/>
    <x v="0"/>
    <x v="2"/>
    <x v="9"/>
    <x v="108"/>
    <x v="1"/>
    <x v="2"/>
    <x v="49"/>
    <x v="2"/>
    <x v="18"/>
    <x v="0"/>
    <x v="0"/>
    <s v="10 - FONDO GENERAL"/>
    <s v="(blank)"/>
    <s v="99 - MULTIPROVINCIAL"/>
    <n v="11718472"/>
    <n v="0"/>
  </r>
  <r>
    <s v="2025"/>
    <x v="0"/>
    <x v="0"/>
    <x v="0"/>
    <x v="0"/>
    <x v="2"/>
    <x v="9"/>
    <x v="108"/>
    <x v="1"/>
    <x v="2"/>
    <x v="49"/>
    <x v="2"/>
    <x v="18"/>
    <x v="0"/>
    <x v="0"/>
    <s v="20 - FONDOS CON DESTINO ESPECÍFICO"/>
    <s v="(blank)"/>
    <s v="99 - MULTIPROVINCIAL"/>
    <n v="0"/>
    <n v="0"/>
  </r>
  <r>
    <s v="2025"/>
    <x v="0"/>
    <x v="0"/>
    <x v="0"/>
    <x v="0"/>
    <x v="2"/>
    <x v="9"/>
    <x v="108"/>
    <x v="1"/>
    <x v="2"/>
    <x v="49"/>
    <x v="2"/>
    <x v="19"/>
    <x v="0"/>
    <x v="0"/>
    <s v="10 - FONDO GENERAL"/>
    <s v="(blank)"/>
    <s v="99 - MULTIPROVINCIAL"/>
    <n v="2660821"/>
    <n v="168055.84000000003"/>
  </r>
  <r>
    <s v="2025"/>
    <x v="0"/>
    <x v="0"/>
    <x v="0"/>
    <x v="0"/>
    <x v="2"/>
    <x v="9"/>
    <x v="108"/>
    <x v="1"/>
    <x v="2"/>
    <x v="49"/>
    <x v="2"/>
    <x v="20"/>
    <x v="0"/>
    <x v="0"/>
    <s v="10 - FONDO GENERAL"/>
    <s v="(blank)"/>
    <s v="99 - MULTIPROVINCIAL"/>
    <n v="261945019"/>
    <n v="3174559.5199999996"/>
  </r>
  <r>
    <s v="2025"/>
    <x v="0"/>
    <x v="0"/>
    <x v="0"/>
    <x v="0"/>
    <x v="2"/>
    <x v="9"/>
    <x v="108"/>
    <x v="1"/>
    <x v="2"/>
    <x v="49"/>
    <x v="2"/>
    <x v="21"/>
    <x v="0"/>
    <x v="0"/>
    <s v="10 - FONDO GENERAL"/>
    <s v="(blank)"/>
    <s v="99 - MULTIPROVINCIAL"/>
    <n v="153280248"/>
    <n v="8070318.4300000006"/>
  </r>
  <r>
    <s v="2025"/>
    <x v="0"/>
    <x v="0"/>
    <x v="0"/>
    <x v="0"/>
    <x v="2"/>
    <x v="9"/>
    <x v="108"/>
    <x v="1"/>
    <x v="2"/>
    <x v="49"/>
    <x v="2"/>
    <x v="21"/>
    <x v="0"/>
    <x v="0"/>
    <s v="20 - FONDOS CON DESTINO ESPECÍFICO"/>
    <s v="(blank)"/>
    <s v="99 - MULTIPROVINCIAL"/>
    <n v="83284367"/>
    <n v="0"/>
  </r>
  <r>
    <s v="2025"/>
    <x v="0"/>
    <x v="0"/>
    <x v="0"/>
    <x v="0"/>
    <x v="2"/>
    <x v="9"/>
    <x v="109"/>
    <x v="1"/>
    <x v="2"/>
    <x v="49"/>
    <x v="0"/>
    <x v="0"/>
    <x v="0"/>
    <x v="0"/>
    <s v="10 - FONDO GENERAL"/>
    <s v="(blank)"/>
    <s v="99 - MULTIPROVINCIAL"/>
    <n v="112815170"/>
    <n v="25485497.52"/>
  </r>
  <r>
    <s v="2025"/>
    <x v="0"/>
    <x v="0"/>
    <x v="0"/>
    <x v="0"/>
    <x v="2"/>
    <x v="9"/>
    <x v="109"/>
    <x v="1"/>
    <x v="2"/>
    <x v="49"/>
    <x v="0"/>
    <x v="1"/>
    <x v="0"/>
    <x v="0"/>
    <s v="10 - FONDO GENERAL"/>
    <s v="(blank)"/>
    <s v="99 - MULTIPROVINCIAL"/>
    <n v="18828000"/>
    <n v="262000"/>
  </r>
  <r>
    <s v="2025"/>
    <x v="0"/>
    <x v="0"/>
    <x v="0"/>
    <x v="0"/>
    <x v="2"/>
    <x v="9"/>
    <x v="109"/>
    <x v="1"/>
    <x v="2"/>
    <x v="49"/>
    <x v="0"/>
    <x v="4"/>
    <x v="0"/>
    <x v="0"/>
    <s v="10 - FONDO GENERAL"/>
    <s v="(blank)"/>
    <s v="99 - MULTIPROVINCIAL"/>
    <n v="15352297"/>
    <n v="3805398.7100000004"/>
  </r>
  <r>
    <s v="2025"/>
    <x v="0"/>
    <x v="0"/>
    <x v="0"/>
    <x v="0"/>
    <x v="2"/>
    <x v="9"/>
    <x v="109"/>
    <x v="1"/>
    <x v="2"/>
    <x v="49"/>
    <x v="1"/>
    <x v="5"/>
    <x v="0"/>
    <x v="0"/>
    <s v="10 - FONDO GENERAL"/>
    <s v="(blank)"/>
    <s v="99 - MULTIPROVINCIAL"/>
    <n v="8403000"/>
    <n v="1044797.5900000001"/>
  </r>
  <r>
    <s v="2025"/>
    <x v="0"/>
    <x v="0"/>
    <x v="0"/>
    <x v="0"/>
    <x v="2"/>
    <x v="9"/>
    <x v="109"/>
    <x v="1"/>
    <x v="2"/>
    <x v="49"/>
    <x v="1"/>
    <x v="6"/>
    <x v="0"/>
    <x v="0"/>
    <s v="10 - FONDO GENERAL"/>
    <s v="(blank)"/>
    <s v="99 - MULTIPROVINCIAL"/>
    <n v="1400000"/>
    <n v="0"/>
  </r>
  <r>
    <s v="2025"/>
    <x v="0"/>
    <x v="0"/>
    <x v="0"/>
    <x v="0"/>
    <x v="2"/>
    <x v="9"/>
    <x v="109"/>
    <x v="1"/>
    <x v="2"/>
    <x v="49"/>
    <x v="1"/>
    <x v="9"/>
    <x v="0"/>
    <x v="0"/>
    <s v="10 - FONDO GENERAL"/>
    <s v="(blank)"/>
    <s v="99 - MULTIPROVINCIAL"/>
    <n v="3850000"/>
    <n v="0"/>
  </r>
  <r>
    <s v="2025"/>
    <x v="0"/>
    <x v="0"/>
    <x v="0"/>
    <x v="0"/>
    <x v="2"/>
    <x v="9"/>
    <x v="109"/>
    <x v="1"/>
    <x v="2"/>
    <x v="49"/>
    <x v="1"/>
    <x v="10"/>
    <x v="0"/>
    <x v="0"/>
    <s v="10 - FONDO GENERAL"/>
    <s v="(blank)"/>
    <s v="99 - MULTIPROVINCIAL"/>
    <n v="2400000"/>
    <n v="0"/>
  </r>
  <r>
    <s v="2025"/>
    <x v="0"/>
    <x v="0"/>
    <x v="0"/>
    <x v="0"/>
    <x v="2"/>
    <x v="9"/>
    <x v="109"/>
    <x v="1"/>
    <x v="2"/>
    <x v="49"/>
    <x v="1"/>
    <x v="11"/>
    <x v="0"/>
    <x v="0"/>
    <s v="10 - FONDO GENERAL"/>
    <s v="(blank)"/>
    <s v="99 - MULTIPROVINCIAL"/>
    <n v="3900000"/>
    <n v="30000"/>
  </r>
  <r>
    <s v="2025"/>
    <x v="0"/>
    <x v="0"/>
    <x v="0"/>
    <x v="0"/>
    <x v="2"/>
    <x v="9"/>
    <x v="109"/>
    <x v="1"/>
    <x v="2"/>
    <x v="49"/>
    <x v="1"/>
    <x v="12"/>
    <x v="0"/>
    <x v="0"/>
    <s v="10 - FONDO GENERAL"/>
    <s v="(blank)"/>
    <s v="99 - MULTIPROVINCIAL"/>
    <n v="8066000"/>
    <n v="0"/>
  </r>
  <r>
    <s v="2025"/>
    <x v="0"/>
    <x v="0"/>
    <x v="0"/>
    <x v="0"/>
    <x v="2"/>
    <x v="9"/>
    <x v="109"/>
    <x v="1"/>
    <x v="2"/>
    <x v="49"/>
    <x v="1"/>
    <x v="13"/>
    <x v="0"/>
    <x v="0"/>
    <s v="10 - FONDO GENERAL"/>
    <s v="(blank)"/>
    <s v="99 - MULTIPROVINCIAL"/>
    <n v="1220000"/>
    <n v="540127.63"/>
  </r>
  <r>
    <s v="2025"/>
    <x v="0"/>
    <x v="0"/>
    <x v="0"/>
    <x v="0"/>
    <x v="2"/>
    <x v="9"/>
    <x v="109"/>
    <x v="1"/>
    <x v="2"/>
    <x v="49"/>
    <x v="2"/>
    <x v="14"/>
    <x v="0"/>
    <x v="0"/>
    <s v="10 - FONDO GENERAL"/>
    <s v="(blank)"/>
    <s v="99 - MULTIPROVINCIAL"/>
    <n v="200000"/>
    <n v="0"/>
  </r>
  <r>
    <s v="2025"/>
    <x v="0"/>
    <x v="0"/>
    <x v="0"/>
    <x v="0"/>
    <x v="2"/>
    <x v="9"/>
    <x v="109"/>
    <x v="1"/>
    <x v="2"/>
    <x v="49"/>
    <x v="2"/>
    <x v="15"/>
    <x v="0"/>
    <x v="0"/>
    <s v="10 - FONDO GENERAL"/>
    <s v="(blank)"/>
    <s v="99 - MULTIPROVINCIAL"/>
    <n v="250000"/>
    <n v="0"/>
  </r>
  <r>
    <s v="2025"/>
    <x v="0"/>
    <x v="0"/>
    <x v="0"/>
    <x v="0"/>
    <x v="2"/>
    <x v="9"/>
    <x v="109"/>
    <x v="1"/>
    <x v="2"/>
    <x v="49"/>
    <x v="2"/>
    <x v="16"/>
    <x v="0"/>
    <x v="0"/>
    <s v="10 - FONDO GENERAL"/>
    <s v="(blank)"/>
    <s v="99 - MULTIPROVINCIAL"/>
    <n v="450000"/>
    <n v="10738"/>
  </r>
  <r>
    <s v="2025"/>
    <x v="0"/>
    <x v="0"/>
    <x v="0"/>
    <x v="0"/>
    <x v="2"/>
    <x v="9"/>
    <x v="109"/>
    <x v="1"/>
    <x v="2"/>
    <x v="49"/>
    <x v="2"/>
    <x v="17"/>
    <x v="0"/>
    <x v="0"/>
    <s v="10 - FONDO GENERAL"/>
    <s v="(blank)"/>
    <s v="99 - MULTIPROVINCIAL"/>
    <n v="70000"/>
    <n v="0"/>
  </r>
  <r>
    <s v="2025"/>
    <x v="0"/>
    <x v="0"/>
    <x v="0"/>
    <x v="0"/>
    <x v="2"/>
    <x v="9"/>
    <x v="109"/>
    <x v="1"/>
    <x v="2"/>
    <x v="49"/>
    <x v="2"/>
    <x v="18"/>
    <x v="0"/>
    <x v="0"/>
    <s v="10 - FONDO GENERAL"/>
    <s v="(blank)"/>
    <s v="99 - MULTIPROVINCIAL"/>
    <n v="400000"/>
    <n v="0"/>
  </r>
  <r>
    <s v="2025"/>
    <x v="0"/>
    <x v="0"/>
    <x v="0"/>
    <x v="0"/>
    <x v="2"/>
    <x v="9"/>
    <x v="109"/>
    <x v="1"/>
    <x v="2"/>
    <x v="49"/>
    <x v="2"/>
    <x v="20"/>
    <x v="0"/>
    <x v="0"/>
    <s v="10 - FONDO GENERAL"/>
    <s v="(blank)"/>
    <s v="99 - MULTIPROVINCIAL"/>
    <n v="10000000"/>
    <n v="0"/>
  </r>
  <r>
    <s v="2025"/>
    <x v="0"/>
    <x v="0"/>
    <x v="0"/>
    <x v="0"/>
    <x v="2"/>
    <x v="9"/>
    <x v="109"/>
    <x v="1"/>
    <x v="2"/>
    <x v="49"/>
    <x v="2"/>
    <x v="21"/>
    <x v="0"/>
    <x v="0"/>
    <s v="10 - FONDO GENERAL"/>
    <s v="(blank)"/>
    <s v="99 - MULTIPROVINCIAL"/>
    <n v="1450000"/>
    <n v="25547"/>
  </r>
  <r>
    <s v="2025"/>
    <x v="0"/>
    <x v="0"/>
    <x v="0"/>
    <x v="0"/>
    <x v="2"/>
    <x v="9"/>
    <x v="110"/>
    <x v="1"/>
    <x v="2"/>
    <x v="49"/>
    <x v="0"/>
    <x v="0"/>
    <x v="0"/>
    <x v="0"/>
    <s v="10 - FONDO GENERAL"/>
    <s v="(blank)"/>
    <s v="99 - MULTIPROVINCIAL"/>
    <n v="986023255"/>
    <n v="221564164.80000001"/>
  </r>
  <r>
    <s v="2025"/>
    <x v="0"/>
    <x v="0"/>
    <x v="0"/>
    <x v="0"/>
    <x v="2"/>
    <x v="9"/>
    <x v="110"/>
    <x v="1"/>
    <x v="2"/>
    <x v="49"/>
    <x v="0"/>
    <x v="1"/>
    <x v="0"/>
    <x v="0"/>
    <s v="10 - FONDO GENERAL"/>
    <s v="(blank)"/>
    <s v="99 - MULTIPROVINCIAL"/>
    <n v="161509730"/>
    <n v="6832003.8899999997"/>
  </r>
  <r>
    <s v="2025"/>
    <x v="0"/>
    <x v="0"/>
    <x v="0"/>
    <x v="0"/>
    <x v="2"/>
    <x v="9"/>
    <x v="110"/>
    <x v="1"/>
    <x v="2"/>
    <x v="49"/>
    <x v="0"/>
    <x v="4"/>
    <x v="0"/>
    <x v="0"/>
    <s v="10 - FONDO GENERAL"/>
    <s v="(blank)"/>
    <s v="99 - MULTIPROVINCIAL"/>
    <n v="132436246"/>
    <n v="33837828.810000002"/>
  </r>
  <r>
    <s v="2025"/>
    <x v="0"/>
    <x v="0"/>
    <x v="0"/>
    <x v="0"/>
    <x v="2"/>
    <x v="9"/>
    <x v="110"/>
    <x v="1"/>
    <x v="2"/>
    <x v="49"/>
    <x v="1"/>
    <x v="5"/>
    <x v="0"/>
    <x v="0"/>
    <s v="10 - FONDO GENERAL"/>
    <s v="(blank)"/>
    <s v="99 - MULTIPROVINCIAL"/>
    <n v="98684255"/>
    <n v="23737212.090000004"/>
  </r>
  <r>
    <s v="2025"/>
    <x v="0"/>
    <x v="0"/>
    <x v="0"/>
    <x v="0"/>
    <x v="2"/>
    <x v="9"/>
    <x v="110"/>
    <x v="1"/>
    <x v="2"/>
    <x v="49"/>
    <x v="1"/>
    <x v="6"/>
    <x v="0"/>
    <x v="0"/>
    <s v="10 - FONDO GENERAL"/>
    <s v="(blank)"/>
    <s v="99 - MULTIPROVINCIAL"/>
    <n v="9711579"/>
    <n v="358967.8"/>
  </r>
  <r>
    <s v="2025"/>
    <x v="0"/>
    <x v="0"/>
    <x v="0"/>
    <x v="0"/>
    <x v="2"/>
    <x v="9"/>
    <x v="110"/>
    <x v="1"/>
    <x v="2"/>
    <x v="49"/>
    <x v="1"/>
    <x v="7"/>
    <x v="0"/>
    <x v="0"/>
    <s v="10 - FONDO GENERAL"/>
    <s v="(blank)"/>
    <s v="99 - MULTIPROVINCIAL"/>
    <n v="11300000"/>
    <n v="0"/>
  </r>
  <r>
    <s v="2025"/>
    <x v="0"/>
    <x v="0"/>
    <x v="0"/>
    <x v="0"/>
    <x v="2"/>
    <x v="9"/>
    <x v="110"/>
    <x v="1"/>
    <x v="2"/>
    <x v="49"/>
    <x v="1"/>
    <x v="8"/>
    <x v="0"/>
    <x v="0"/>
    <s v="10 - FONDO GENERAL"/>
    <s v="(blank)"/>
    <s v="99 - MULTIPROVINCIAL"/>
    <n v="2495000"/>
    <n v="1250000"/>
  </r>
  <r>
    <s v="2025"/>
    <x v="0"/>
    <x v="0"/>
    <x v="0"/>
    <x v="0"/>
    <x v="2"/>
    <x v="9"/>
    <x v="110"/>
    <x v="1"/>
    <x v="2"/>
    <x v="49"/>
    <x v="1"/>
    <x v="9"/>
    <x v="0"/>
    <x v="0"/>
    <s v="10 - FONDO GENERAL"/>
    <s v="(blank)"/>
    <s v="99 - MULTIPROVINCIAL"/>
    <n v="183055378"/>
    <n v="25906640.710000005"/>
  </r>
  <r>
    <s v="2025"/>
    <x v="0"/>
    <x v="0"/>
    <x v="0"/>
    <x v="0"/>
    <x v="2"/>
    <x v="9"/>
    <x v="110"/>
    <x v="1"/>
    <x v="2"/>
    <x v="49"/>
    <x v="1"/>
    <x v="10"/>
    <x v="0"/>
    <x v="0"/>
    <s v="10 - FONDO GENERAL"/>
    <s v="(blank)"/>
    <s v="99 - MULTIPROVINCIAL"/>
    <n v="42889374"/>
    <n v="2829470.16"/>
  </r>
  <r>
    <s v="2025"/>
    <x v="0"/>
    <x v="0"/>
    <x v="0"/>
    <x v="0"/>
    <x v="2"/>
    <x v="9"/>
    <x v="110"/>
    <x v="1"/>
    <x v="2"/>
    <x v="49"/>
    <x v="1"/>
    <x v="11"/>
    <x v="0"/>
    <x v="0"/>
    <s v="10 - FONDO GENERAL"/>
    <s v="(blank)"/>
    <s v="99 - MULTIPROVINCIAL"/>
    <n v="30000330"/>
    <n v="1588240.15"/>
  </r>
  <r>
    <s v="2025"/>
    <x v="0"/>
    <x v="0"/>
    <x v="0"/>
    <x v="0"/>
    <x v="2"/>
    <x v="9"/>
    <x v="110"/>
    <x v="1"/>
    <x v="2"/>
    <x v="49"/>
    <x v="1"/>
    <x v="12"/>
    <x v="0"/>
    <x v="0"/>
    <s v="10 - FONDO GENERAL"/>
    <s v="(blank)"/>
    <s v="99 - MULTIPROVINCIAL"/>
    <n v="67830281"/>
    <n v="9154075.9600000009"/>
  </r>
  <r>
    <s v="2025"/>
    <x v="0"/>
    <x v="0"/>
    <x v="0"/>
    <x v="0"/>
    <x v="2"/>
    <x v="9"/>
    <x v="110"/>
    <x v="1"/>
    <x v="2"/>
    <x v="49"/>
    <x v="1"/>
    <x v="13"/>
    <x v="0"/>
    <x v="0"/>
    <s v="10 - FONDO GENERAL"/>
    <s v="(blank)"/>
    <s v="99 - MULTIPROVINCIAL"/>
    <n v="62273258"/>
    <n v="27867471.18"/>
  </r>
  <r>
    <s v="2025"/>
    <x v="0"/>
    <x v="0"/>
    <x v="0"/>
    <x v="0"/>
    <x v="2"/>
    <x v="9"/>
    <x v="110"/>
    <x v="1"/>
    <x v="2"/>
    <x v="49"/>
    <x v="2"/>
    <x v="14"/>
    <x v="0"/>
    <x v="0"/>
    <s v="10 - FONDO GENERAL"/>
    <s v="(blank)"/>
    <s v="99 - MULTIPROVINCIAL"/>
    <n v="3619203"/>
    <n v="603615.04"/>
  </r>
  <r>
    <s v="2025"/>
    <x v="0"/>
    <x v="0"/>
    <x v="0"/>
    <x v="0"/>
    <x v="2"/>
    <x v="9"/>
    <x v="110"/>
    <x v="1"/>
    <x v="2"/>
    <x v="49"/>
    <x v="2"/>
    <x v="15"/>
    <x v="0"/>
    <x v="0"/>
    <s v="10 - FONDO GENERAL"/>
    <s v="(blank)"/>
    <s v="99 - MULTIPROVINCIAL"/>
    <n v="4534883"/>
    <n v="1410725.4"/>
  </r>
  <r>
    <s v="2025"/>
    <x v="0"/>
    <x v="0"/>
    <x v="0"/>
    <x v="0"/>
    <x v="2"/>
    <x v="9"/>
    <x v="110"/>
    <x v="1"/>
    <x v="2"/>
    <x v="49"/>
    <x v="2"/>
    <x v="16"/>
    <x v="0"/>
    <x v="0"/>
    <s v="10 - FONDO GENERAL"/>
    <s v="(blank)"/>
    <s v="99 - MULTIPROVINCIAL"/>
    <n v="12359074"/>
    <n v="2033730"/>
  </r>
  <r>
    <s v="2025"/>
    <x v="0"/>
    <x v="0"/>
    <x v="0"/>
    <x v="0"/>
    <x v="2"/>
    <x v="9"/>
    <x v="110"/>
    <x v="1"/>
    <x v="2"/>
    <x v="49"/>
    <x v="2"/>
    <x v="17"/>
    <x v="0"/>
    <x v="0"/>
    <s v="10 - FONDO GENERAL"/>
    <s v="(blank)"/>
    <s v="99 - MULTIPROVINCIAL"/>
    <n v="10765640776"/>
    <n v="401866965.69999999"/>
  </r>
  <r>
    <s v="2025"/>
    <x v="0"/>
    <x v="0"/>
    <x v="0"/>
    <x v="0"/>
    <x v="2"/>
    <x v="9"/>
    <x v="110"/>
    <x v="1"/>
    <x v="2"/>
    <x v="49"/>
    <x v="2"/>
    <x v="17"/>
    <x v="0"/>
    <x v="0"/>
    <s v="20 - FONDOS CON DESTINO ESPECÍFICO"/>
    <s v="(blank)"/>
    <s v="99 - MULTIPROVINCIAL"/>
    <n v="338681390"/>
    <n v="35451047.920000002"/>
  </r>
  <r>
    <s v="2025"/>
    <x v="0"/>
    <x v="0"/>
    <x v="0"/>
    <x v="0"/>
    <x v="2"/>
    <x v="9"/>
    <x v="110"/>
    <x v="1"/>
    <x v="2"/>
    <x v="49"/>
    <x v="2"/>
    <x v="18"/>
    <x v="0"/>
    <x v="0"/>
    <s v="10 - FONDO GENERAL"/>
    <s v="(blank)"/>
    <s v="99 - MULTIPROVINCIAL"/>
    <n v="8409616"/>
    <n v="2568152"/>
  </r>
  <r>
    <s v="2025"/>
    <x v="0"/>
    <x v="0"/>
    <x v="0"/>
    <x v="0"/>
    <x v="2"/>
    <x v="9"/>
    <x v="110"/>
    <x v="1"/>
    <x v="2"/>
    <x v="49"/>
    <x v="2"/>
    <x v="19"/>
    <x v="0"/>
    <x v="0"/>
    <s v="10 - FONDO GENERAL"/>
    <s v="(blank)"/>
    <s v="99 - MULTIPROVINCIAL"/>
    <n v="6345915"/>
    <n v="15340"/>
  </r>
  <r>
    <s v="2025"/>
    <x v="0"/>
    <x v="0"/>
    <x v="0"/>
    <x v="0"/>
    <x v="2"/>
    <x v="9"/>
    <x v="110"/>
    <x v="1"/>
    <x v="2"/>
    <x v="49"/>
    <x v="2"/>
    <x v="20"/>
    <x v="0"/>
    <x v="0"/>
    <s v="10 - FONDO GENERAL"/>
    <s v="(blank)"/>
    <s v="99 - MULTIPROVINCIAL"/>
    <n v="381755237"/>
    <n v="53790581.810000002"/>
  </r>
  <r>
    <s v="2025"/>
    <x v="0"/>
    <x v="0"/>
    <x v="0"/>
    <x v="0"/>
    <x v="2"/>
    <x v="9"/>
    <x v="110"/>
    <x v="1"/>
    <x v="2"/>
    <x v="49"/>
    <x v="2"/>
    <x v="21"/>
    <x v="0"/>
    <x v="0"/>
    <s v="10 - FONDO GENERAL"/>
    <s v="(blank)"/>
    <s v="99 - MULTIPROVINCIAL"/>
    <n v="1905554590"/>
    <n v="146963113.95000002"/>
  </r>
  <r>
    <s v="2025"/>
    <x v="0"/>
    <x v="0"/>
    <x v="0"/>
    <x v="0"/>
    <x v="2"/>
    <x v="9"/>
    <x v="111"/>
    <x v="1"/>
    <x v="2"/>
    <x v="49"/>
    <x v="0"/>
    <x v="0"/>
    <x v="0"/>
    <x v="0"/>
    <s v="10 - FONDO GENERAL"/>
    <s v="(blank)"/>
    <s v="99 - MULTIPROVINCIAL"/>
    <n v="233742204"/>
    <n v="55471117.250000007"/>
  </r>
  <r>
    <s v="2025"/>
    <x v="0"/>
    <x v="0"/>
    <x v="0"/>
    <x v="0"/>
    <x v="2"/>
    <x v="9"/>
    <x v="111"/>
    <x v="1"/>
    <x v="2"/>
    <x v="49"/>
    <x v="0"/>
    <x v="0"/>
    <x v="0"/>
    <x v="0"/>
    <s v="20 - FONDOS CON DESTINO ESPECÍFICO"/>
    <s v="(blank)"/>
    <s v="99 - MULTIPROVINCIAL"/>
    <n v="0"/>
    <n v="1256059.7000000002"/>
  </r>
  <r>
    <s v="2025"/>
    <x v="0"/>
    <x v="0"/>
    <x v="0"/>
    <x v="0"/>
    <x v="2"/>
    <x v="9"/>
    <x v="111"/>
    <x v="1"/>
    <x v="2"/>
    <x v="49"/>
    <x v="0"/>
    <x v="1"/>
    <x v="0"/>
    <x v="0"/>
    <s v="10 - FONDO GENERAL"/>
    <s v="(blank)"/>
    <s v="99 - MULTIPROVINCIAL"/>
    <n v="41952127"/>
    <n v="1596889.0200000003"/>
  </r>
  <r>
    <s v="2025"/>
    <x v="0"/>
    <x v="0"/>
    <x v="0"/>
    <x v="0"/>
    <x v="2"/>
    <x v="9"/>
    <x v="111"/>
    <x v="1"/>
    <x v="2"/>
    <x v="49"/>
    <x v="0"/>
    <x v="4"/>
    <x v="0"/>
    <x v="0"/>
    <s v="10 - FONDO GENERAL"/>
    <s v="(blank)"/>
    <s v="99 - MULTIPROVINCIAL"/>
    <n v="32861014"/>
    <n v="8475181.5899999999"/>
  </r>
  <r>
    <s v="2025"/>
    <x v="0"/>
    <x v="0"/>
    <x v="0"/>
    <x v="0"/>
    <x v="2"/>
    <x v="9"/>
    <x v="111"/>
    <x v="1"/>
    <x v="2"/>
    <x v="49"/>
    <x v="1"/>
    <x v="5"/>
    <x v="0"/>
    <x v="0"/>
    <s v="10 - FONDO GENERAL"/>
    <s v="(blank)"/>
    <s v="99 - MULTIPROVINCIAL"/>
    <n v="9800000"/>
    <n v="0"/>
  </r>
  <r>
    <s v="2025"/>
    <x v="0"/>
    <x v="0"/>
    <x v="0"/>
    <x v="0"/>
    <x v="2"/>
    <x v="9"/>
    <x v="111"/>
    <x v="1"/>
    <x v="2"/>
    <x v="49"/>
    <x v="1"/>
    <x v="5"/>
    <x v="0"/>
    <x v="0"/>
    <s v="20 - FONDOS CON DESTINO ESPECÍFICO"/>
    <s v="(blank)"/>
    <s v="99 - MULTIPROVINCIAL"/>
    <n v="31300000"/>
    <n v="1102829.2999999998"/>
  </r>
  <r>
    <s v="2025"/>
    <x v="0"/>
    <x v="0"/>
    <x v="0"/>
    <x v="0"/>
    <x v="2"/>
    <x v="9"/>
    <x v="111"/>
    <x v="1"/>
    <x v="2"/>
    <x v="49"/>
    <x v="1"/>
    <x v="6"/>
    <x v="0"/>
    <x v="0"/>
    <s v="20 - FONDOS CON DESTINO ESPECÍFICO"/>
    <s v="(blank)"/>
    <s v="99 - MULTIPROVINCIAL"/>
    <n v="19500000"/>
    <n v="233994"/>
  </r>
  <r>
    <s v="2025"/>
    <x v="0"/>
    <x v="0"/>
    <x v="0"/>
    <x v="0"/>
    <x v="2"/>
    <x v="9"/>
    <x v="111"/>
    <x v="1"/>
    <x v="2"/>
    <x v="49"/>
    <x v="1"/>
    <x v="7"/>
    <x v="0"/>
    <x v="0"/>
    <s v="10 - FONDO GENERAL"/>
    <s v="(blank)"/>
    <s v="99 - MULTIPROVINCIAL"/>
    <n v="2150000"/>
    <n v="0"/>
  </r>
  <r>
    <s v="2025"/>
    <x v="0"/>
    <x v="0"/>
    <x v="0"/>
    <x v="0"/>
    <x v="2"/>
    <x v="9"/>
    <x v="111"/>
    <x v="1"/>
    <x v="2"/>
    <x v="49"/>
    <x v="1"/>
    <x v="7"/>
    <x v="0"/>
    <x v="0"/>
    <s v="20 - FONDOS CON DESTINO ESPECÍFICO"/>
    <s v="(blank)"/>
    <s v="99 - MULTIPROVINCIAL"/>
    <n v="12298840"/>
    <n v="910406.52000000014"/>
  </r>
  <r>
    <s v="2025"/>
    <x v="0"/>
    <x v="0"/>
    <x v="0"/>
    <x v="0"/>
    <x v="2"/>
    <x v="9"/>
    <x v="111"/>
    <x v="1"/>
    <x v="2"/>
    <x v="49"/>
    <x v="1"/>
    <x v="8"/>
    <x v="0"/>
    <x v="0"/>
    <s v="20 - FONDOS CON DESTINO ESPECÍFICO"/>
    <s v="(blank)"/>
    <s v="99 - MULTIPROVINCIAL"/>
    <n v="1900000"/>
    <n v="221622.09000000003"/>
  </r>
  <r>
    <s v="2025"/>
    <x v="0"/>
    <x v="0"/>
    <x v="0"/>
    <x v="0"/>
    <x v="2"/>
    <x v="9"/>
    <x v="111"/>
    <x v="1"/>
    <x v="2"/>
    <x v="49"/>
    <x v="1"/>
    <x v="9"/>
    <x v="0"/>
    <x v="0"/>
    <s v="20 - FONDOS CON DESTINO ESPECÍFICO"/>
    <s v="(blank)"/>
    <s v="99 - MULTIPROVINCIAL"/>
    <n v="64800000"/>
    <n v="0"/>
  </r>
  <r>
    <s v="2025"/>
    <x v="0"/>
    <x v="0"/>
    <x v="0"/>
    <x v="0"/>
    <x v="2"/>
    <x v="9"/>
    <x v="111"/>
    <x v="1"/>
    <x v="2"/>
    <x v="49"/>
    <x v="1"/>
    <x v="10"/>
    <x v="0"/>
    <x v="0"/>
    <s v="20 - FONDOS CON DESTINO ESPECÍFICO"/>
    <s v="(blank)"/>
    <s v="99 - MULTIPROVINCIAL"/>
    <n v="1960000"/>
    <n v="1983904.39"/>
  </r>
  <r>
    <s v="2025"/>
    <x v="0"/>
    <x v="0"/>
    <x v="0"/>
    <x v="0"/>
    <x v="2"/>
    <x v="9"/>
    <x v="111"/>
    <x v="1"/>
    <x v="2"/>
    <x v="49"/>
    <x v="1"/>
    <x v="11"/>
    <x v="0"/>
    <x v="0"/>
    <s v="20 - FONDOS CON DESTINO ESPECÍFICO"/>
    <s v="(blank)"/>
    <s v="99 - MULTIPROVINCIAL"/>
    <n v="77900000"/>
    <n v="58410"/>
  </r>
  <r>
    <s v="2025"/>
    <x v="0"/>
    <x v="0"/>
    <x v="0"/>
    <x v="0"/>
    <x v="2"/>
    <x v="9"/>
    <x v="111"/>
    <x v="1"/>
    <x v="2"/>
    <x v="49"/>
    <x v="1"/>
    <x v="12"/>
    <x v="0"/>
    <x v="0"/>
    <s v="20 - FONDOS CON DESTINO ESPECÍFICO"/>
    <s v="(blank)"/>
    <s v="99 - MULTIPROVINCIAL"/>
    <n v="40300000"/>
    <n v="1923584"/>
  </r>
  <r>
    <s v="2025"/>
    <x v="0"/>
    <x v="0"/>
    <x v="0"/>
    <x v="0"/>
    <x v="2"/>
    <x v="9"/>
    <x v="111"/>
    <x v="1"/>
    <x v="2"/>
    <x v="49"/>
    <x v="1"/>
    <x v="13"/>
    <x v="0"/>
    <x v="0"/>
    <s v="20 - FONDOS CON DESTINO ESPECÍFICO"/>
    <s v="(blank)"/>
    <s v="99 - MULTIPROVINCIAL"/>
    <n v="9000000"/>
    <n v="820122.41999999993"/>
  </r>
  <r>
    <s v="2025"/>
    <x v="0"/>
    <x v="0"/>
    <x v="0"/>
    <x v="0"/>
    <x v="2"/>
    <x v="9"/>
    <x v="111"/>
    <x v="1"/>
    <x v="2"/>
    <x v="49"/>
    <x v="2"/>
    <x v="15"/>
    <x v="0"/>
    <x v="0"/>
    <s v="20 - FONDOS CON DESTINO ESPECÍFICO"/>
    <s v="(blank)"/>
    <s v="99 - MULTIPROVINCIAL"/>
    <n v="4850000"/>
    <n v="635253"/>
  </r>
  <r>
    <s v="2025"/>
    <x v="0"/>
    <x v="0"/>
    <x v="0"/>
    <x v="0"/>
    <x v="2"/>
    <x v="9"/>
    <x v="111"/>
    <x v="1"/>
    <x v="2"/>
    <x v="49"/>
    <x v="2"/>
    <x v="16"/>
    <x v="0"/>
    <x v="0"/>
    <s v="20 - FONDOS CON DESTINO ESPECÍFICO"/>
    <s v="(blank)"/>
    <s v="99 - MULTIPROVINCIAL"/>
    <n v="4000000"/>
    <n v="95108"/>
  </r>
  <r>
    <s v="2025"/>
    <x v="0"/>
    <x v="0"/>
    <x v="0"/>
    <x v="0"/>
    <x v="2"/>
    <x v="9"/>
    <x v="111"/>
    <x v="1"/>
    <x v="2"/>
    <x v="49"/>
    <x v="2"/>
    <x v="18"/>
    <x v="0"/>
    <x v="0"/>
    <s v="20 - FONDOS CON DESTINO ESPECÍFICO"/>
    <s v="(blank)"/>
    <s v="99 - MULTIPROVINCIAL"/>
    <n v="2650000"/>
    <n v="70328"/>
  </r>
  <r>
    <s v="2025"/>
    <x v="0"/>
    <x v="0"/>
    <x v="0"/>
    <x v="0"/>
    <x v="2"/>
    <x v="9"/>
    <x v="111"/>
    <x v="1"/>
    <x v="2"/>
    <x v="49"/>
    <x v="2"/>
    <x v="19"/>
    <x v="0"/>
    <x v="0"/>
    <s v="20 - FONDOS CON DESTINO ESPECÍFICO"/>
    <s v="(blank)"/>
    <s v="99 - MULTIPROVINCIAL"/>
    <n v="890000"/>
    <n v="0"/>
  </r>
  <r>
    <s v="2025"/>
    <x v="0"/>
    <x v="0"/>
    <x v="0"/>
    <x v="0"/>
    <x v="2"/>
    <x v="9"/>
    <x v="111"/>
    <x v="1"/>
    <x v="2"/>
    <x v="49"/>
    <x v="2"/>
    <x v="20"/>
    <x v="0"/>
    <x v="0"/>
    <s v="20 - FONDOS CON DESTINO ESPECÍFICO"/>
    <s v="(blank)"/>
    <s v="99 - MULTIPROVINCIAL"/>
    <n v="69500000"/>
    <n v="0"/>
  </r>
  <r>
    <s v="2025"/>
    <x v="0"/>
    <x v="0"/>
    <x v="0"/>
    <x v="0"/>
    <x v="2"/>
    <x v="9"/>
    <x v="111"/>
    <x v="1"/>
    <x v="2"/>
    <x v="49"/>
    <x v="2"/>
    <x v="21"/>
    <x v="0"/>
    <x v="0"/>
    <s v="20 - FONDOS CON DESTINO ESPECÍFICO"/>
    <s v="(blank)"/>
    <s v="99 - MULTIPROVINCIAL"/>
    <n v="19750000"/>
    <n v="1909411.15"/>
  </r>
  <r>
    <s v="2025"/>
    <x v="0"/>
    <x v="0"/>
    <x v="0"/>
    <x v="0"/>
    <x v="2"/>
    <x v="10"/>
    <x v="112"/>
    <x v="0"/>
    <x v="0"/>
    <x v="21"/>
    <x v="1"/>
    <x v="6"/>
    <x v="0"/>
    <x v="0"/>
    <s v="10 - FONDO GENERAL"/>
    <s v="(blank)"/>
    <s v="99 - MULTIPROVINCIAL"/>
    <n v="100000"/>
    <n v="0"/>
  </r>
  <r>
    <s v="2025"/>
    <x v="0"/>
    <x v="0"/>
    <x v="0"/>
    <x v="0"/>
    <x v="2"/>
    <x v="10"/>
    <x v="112"/>
    <x v="0"/>
    <x v="0"/>
    <x v="21"/>
    <x v="1"/>
    <x v="7"/>
    <x v="0"/>
    <x v="0"/>
    <s v="10 - FONDO GENERAL"/>
    <s v="(blank)"/>
    <s v="99 - MULTIPROVINCIAL"/>
    <n v="200000"/>
    <n v="0"/>
  </r>
  <r>
    <s v="2025"/>
    <x v="0"/>
    <x v="0"/>
    <x v="0"/>
    <x v="0"/>
    <x v="2"/>
    <x v="10"/>
    <x v="112"/>
    <x v="0"/>
    <x v="0"/>
    <x v="21"/>
    <x v="1"/>
    <x v="12"/>
    <x v="0"/>
    <x v="0"/>
    <s v="10 - FONDO GENERAL"/>
    <s v="(blank)"/>
    <s v="99 - MULTIPROVINCIAL"/>
    <n v="0"/>
    <n v="0"/>
  </r>
  <r>
    <s v="2025"/>
    <x v="0"/>
    <x v="0"/>
    <x v="0"/>
    <x v="0"/>
    <x v="2"/>
    <x v="10"/>
    <x v="112"/>
    <x v="0"/>
    <x v="0"/>
    <x v="21"/>
    <x v="1"/>
    <x v="13"/>
    <x v="0"/>
    <x v="0"/>
    <s v="10 - FONDO GENERAL"/>
    <s v="(blank)"/>
    <s v="99 - MULTIPROVINCIAL"/>
    <n v="150000"/>
    <n v="0"/>
  </r>
  <r>
    <s v="2025"/>
    <x v="0"/>
    <x v="0"/>
    <x v="0"/>
    <x v="0"/>
    <x v="2"/>
    <x v="10"/>
    <x v="112"/>
    <x v="0"/>
    <x v="0"/>
    <x v="21"/>
    <x v="2"/>
    <x v="14"/>
    <x v="0"/>
    <x v="0"/>
    <s v="10 - FONDO GENERAL"/>
    <s v="(blank)"/>
    <s v="99 - MULTIPROVINCIAL"/>
    <n v="100000"/>
    <n v="0"/>
  </r>
  <r>
    <s v="2025"/>
    <x v="0"/>
    <x v="0"/>
    <x v="0"/>
    <x v="0"/>
    <x v="2"/>
    <x v="10"/>
    <x v="112"/>
    <x v="0"/>
    <x v="0"/>
    <x v="21"/>
    <x v="2"/>
    <x v="15"/>
    <x v="0"/>
    <x v="0"/>
    <s v="10 - FONDO GENERAL"/>
    <s v="(blank)"/>
    <s v="99 - MULTIPROVINCIAL"/>
    <n v="350000"/>
    <n v="0"/>
  </r>
  <r>
    <s v="2025"/>
    <x v="0"/>
    <x v="0"/>
    <x v="0"/>
    <x v="0"/>
    <x v="2"/>
    <x v="10"/>
    <x v="112"/>
    <x v="0"/>
    <x v="0"/>
    <x v="21"/>
    <x v="2"/>
    <x v="16"/>
    <x v="0"/>
    <x v="0"/>
    <s v="10 - FONDO GENERAL"/>
    <s v="(blank)"/>
    <s v="99 - MULTIPROVINCIAL"/>
    <n v="300000"/>
    <n v="0"/>
  </r>
  <r>
    <s v="2025"/>
    <x v="0"/>
    <x v="0"/>
    <x v="0"/>
    <x v="0"/>
    <x v="2"/>
    <x v="10"/>
    <x v="112"/>
    <x v="0"/>
    <x v="0"/>
    <x v="21"/>
    <x v="2"/>
    <x v="21"/>
    <x v="0"/>
    <x v="0"/>
    <s v="10 - FONDO GENERAL"/>
    <s v="(blank)"/>
    <s v="99 - MULTIPROVINCIAL"/>
    <n v="300000"/>
    <n v="0"/>
  </r>
  <r>
    <s v="2025"/>
    <x v="0"/>
    <x v="0"/>
    <x v="0"/>
    <x v="0"/>
    <x v="2"/>
    <x v="10"/>
    <x v="112"/>
    <x v="2"/>
    <x v="8"/>
    <x v="40"/>
    <x v="1"/>
    <x v="7"/>
    <x v="0"/>
    <x v="0"/>
    <s v="10 - FONDO GENERAL"/>
    <s v="(blank)"/>
    <s v="99 - MULTIPROVINCIAL"/>
    <n v="800000"/>
    <n v="0"/>
  </r>
  <r>
    <s v="2025"/>
    <x v="0"/>
    <x v="0"/>
    <x v="0"/>
    <x v="0"/>
    <x v="2"/>
    <x v="10"/>
    <x v="112"/>
    <x v="2"/>
    <x v="8"/>
    <x v="40"/>
    <x v="2"/>
    <x v="15"/>
    <x v="0"/>
    <x v="0"/>
    <s v="10 - FONDO GENERAL"/>
    <s v="(blank)"/>
    <s v="99 - MULTIPROVINCIAL"/>
    <n v="1100000"/>
    <n v="0"/>
  </r>
  <r>
    <s v="2025"/>
    <x v="0"/>
    <x v="0"/>
    <x v="0"/>
    <x v="0"/>
    <x v="2"/>
    <x v="10"/>
    <x v="112"/>
    <x v="2"/>
    <x v="8"/>
    <x v="40"/>
    <x v="2"/>
    <x v="16"/>
    <x v="0"/>
    <x v="0"/>
    <s v="10 - FONDO GENERAL"/>
    <s v="(blank)"/>
    <s v="99 - MULTIPROVINCIAL"/>
    <n v="900000"/>
    <n v="0"/>
  </r>
  <r>
    <s v="2025"/>
    <x v="0"/>
    <x v="0"/>
    <x v="0"/>
    <x v="0"/>
    <x v="2"/>
    <x v="10"/>
    <x v="112"/>
    <x v="2"/>
    <x v="8"/>
    <x v="40"/>
    <x v="2"/>
    <x v="21"/>
    <x v="0"/>
    <x v="0"/>
    <s v="10 - FONDO GENERAL"/>
    <s v="(blank)"/>
    <s v="99 - MULTIPROVINCIAL"/>
    <n v="1200000"/>
    <n v="0"/>
  </r>
  <r>
    <s v="2025"/>
    <x v="0"/>
    <x v="0"/>
    <x v="0"/>
    <x v="0"/>
    <x v="2"/>
    <x v="10"/>
    <x v="112"/>
    <x v="1"/>
    <x v="7"/>
    <x v="50"/>
    <x v="0"/>
    <x v="0"/>
    <x v="0"/>
    <x v="0"/>
    <s v="10 - FONDO GENERAL"/>
    <s v="(blank)"/>
    <s v="99 - MULTIPROVINCIAL"/>
    <n v="58350000"/>
    <n v="15322136.050000001"/>
  </r>
  <r>
    <s v="2025"/>
    <x v="0"/>
    <x v="0"/>
    <x v="0"/>
    <x v="0"/>
    <x v="2"/>
    <x v="10"/>
    <x v="112"/>
    <x v="1"/>
    <x v="7"/>
    <x v="50"/>
    <x v="0"/>
    <x v="4"/>
    <x v="0"/>
    <x v="0"/>
    <s v="10 - FONDO GENERAL"/>
    <s v="(blank)"/>
    <s v="99 - MULTIPROVINCIAL"/>
    <n v="8400000"/>
    <n v="2338020.4000000004"/>
  </r>
  <r>
    <s v="2025"/>
    <x v="0"/>
    <x v="0"/>
    <x v="0"/>
    <x v="0"/>
    <x v="2"/>
    <x v="10"/>
    <x v="112"/>
    <x v="1"/>
    <x v="7"/>
    <x v="50"/>
    <x v="1"/>
    <x v="7"/>
    <x v="0"/>
    <x v="0"/>
    <s v="10 - FONDO GENERAL"/>
    <s v="(blank)"/>
    <s v="99 - MULTIPROVINCIAL"/>
    <n v="2500000"/>
    <n v="0"/>
  </r>
  <r>
    <s v="2025"/>
    <x v="0"/>
    <x v="0"/>
    <x v="0"/>
    <x v="0"/>
    <x v="2"/>
    <x v="10"/>
    <x v="112"/>
    <x v="1"/>
    <x v="7"/>
    <x v="50"/>
    <x v="1"/>
    <x v="8"/>
    <x v="0"/>
    <x v="0"/>
    <s v="10 - FONDO GENERAL"/>
    <s v="(blank)"/>
    <s v="99 - MULTIPROVINCIAL"/>
    <n v="4300000"/>
    <n v="0"/>
  </r>
  <r>
    <s v="2025"/>
    <x v="0"/>
    <x v="0"/>
    <x v="0"/>
    <x v="0"/>
    <x v="2"/>
    <x v="10"/>
    <x v="112"/>
    <x v="1"/>
    <x v="7"/>
    <x v="50"/>
    <x v="1"/>
    <x v="9"/>
    <x v="0"/>
    <x v="0"/>
    <s v="10 - FONDO GENERAL"/>
    <s v="(blank)"/>
    <s v="99 - MULTIPROVINCIAL"/>
    <n v="1000000"/>
    <n v="0"/>
  </r>
  <r>
    <s v="2025"/>
    <x v="0"/>
    <x v="0"/>
    <x v="0"/>
    <x v="0"/>
    <x v="2"/>
    <x v="10"/>
    <x v="112"/>
    <x v="1"/>
    <x v="7"/>
    <x v="50"/>
    <x v="1"/>
    <x v="10"/>
    <x v="0"/>
    <x v="0"/>
    <s v="10 - FONDO GENERAL"/>
    <s v="(blank)"/>
    <s v="99 - MULTIPROVINCIAL"/>
    <n v="10000000"/>
    <n v="2569138.96"/>
  </r>
  <r>
    <s v="2025"/>
    <x v="0"/>
    <x v="0"/>
    <x v="0"/>
    <x v="0"/>
    <x v="2"/>
    <x v="10"/>
    <x v="112"/>
    <x v="1"/>
    <x v="7"/>
    <x v="50"/>
    <x v="1"/>
    <x v="11"/>
    <x v="0"/>
    <x v="0"/>
    <s v="10 - FONDO GENERAL"/>
    <s v="(blank)"/>
    <s v="99 - MULTIPROVINCIAL"/>
    <n v="1000000"/>
    <n v="0"/>
  </r>
  <r>
    <s v="2025"/>
    <x v="0"/>
    <x v="0"/>
    <x v="0"/>
    <x v="0"/>
    <x v="2"/>
    <x v="10"/>
    <x v="112"/>
    <x v="1"/>
    <x v="7"/>
    <x v="50"/>
    <x v="1"/>
    <x v="12"/>
    <x v="0"/>
    <x v="0"/>
    <s v="10 - FONDO GENERAL"/>
    <s v="(blank)"/>
    <s v="99 - MULTIPROVINCIAL"/>
    <n v="100000"/>
    <n v="0"/>
  </r>
  <r>
    <s v="2025"/>
    <x v="0"/>
    <x v="0"/>
    <x v="0"/>
    <x v="0"/>
    <x v="2"/>
    <x v="10"/>
    <x v="112"/>
    <x v="1"/>
    <x v="7"/>
    <x v="50"/>
    <x v="1"/>
    <x v="13"/>
    <x v="0"/>
    <x v="0"/>
    <s v="10 - FONDO GENERAL"/>
    <s v="(blank)"/>
    <s v="99 - MULTIPROVINCIAL"/>
    <n v="150500000"/>
    <n v="15188834.92"/>
  </r>
  <r>
    <s v="2025"/>
    <x v="0"/>
    <x v="0"/>
    <x v="0"/>
    <x v="0"/>
    <x v="2"/>
    <x v="10"/>
    <x v="112"/>
    <x v="1"/>
    <x v="7"/>
    <x v="50"/>
    <x v="2"/>
    <x v="14"/>
    <x v="0"/>
    <x v="0"/>
    <s v="10 - FONDO GENERAL"/>
    <s v="(blank)"/>
    <s v="99 - MULTIPROVINCIAL"/>
    <n v="1000000"/>
    <n v="0"/>
  </r>
  <r>
    <s v="2025"/>
    <x v="0"/>
    <x v="0"/>
    <x v="0"/>
    <x v="0"/>
    <x v="2"/>
    <x v="10"/>
    <x v="112"/>
    <x v="1"/>
    <x v="7"/>
    <x v="50"/>
    <x v="2"/>
    <x v="15"/>
    <x v="0"/>
    <x v="0"/>
    <s v="10 - FONDO GENERAL"/>
    <s v="(blank)"/>
    <s v="99 - MULTIPROVINCIAL"/>
    <n v="4000000"/>
    <n v="0"/>
  </r>
  <r>
    <s v="2025"/>
    <x v="0"/>
    <x v="0"/>
    <x v="0"/>
    <x v="0"/>
    <x v="2"/>
    <x v="10"/>
    <x v="112"/>
    <x v="1"/>
    <x v="7"/>
    <x v="50"/>
    <x v="2"/>
    <x v="16"/>
    <x v="0"/>
    <x v="0"/>
    <s v="10 - FONDO GENERAL"/>
    <s v="(blank)"/>
    <s v="99 - MULTIPROVINCIAL"/>
    <n v="900000"/>
    <n v="0"/>
  </r>
  <r>
    <s v="2025"/>
    <x v="0"/>
    <x v="0"/>
    <x v="0"/>
    <x v="0"/>
    <x v="2"/>
    <x v="10"/>
    <x v="112"/>
    <x v="1"/>
    <x v="7"/>
    <x v="50"/>
    <x v="2"/>
    <x v="17"/>
    <x v="0"/>
    <x v="0"/>
    <s v="10 - FONDO GENERAL"/>
    <s v="(blank)"/>
    <s v="99 - MULTIPROVINCIAL"/>
    <n v="1000000"/>
    <n v="0"/>
  </r>
  <r>
    <s v="2025"/>
    <x v="0"/>
    <x v="0"/>
    <x v="0"/>
    <x v="0"/>
    <x v="2"/>
    <x v="10"/>
    <x v="112"/>
    <x v="1"/>
    <x v="7"/>
    <x v="50"/>
    <x v="2"/>
    <x v="19"/>
    <x v="0"/>
    <x v="0"/>
    <s v="10 - FONDO GENERAL"/>
    <s v="(blank)"/>
    <s v="99 - MULTIPROVINCIAL"/>
    <n v="500000"/>
    <n v="0"/>
  </r>
  <r>
    <s v="2025"/>
    <x v="0"/>
    <x v="0"/>
    <x v="0"/>
    <x v="0"/>
    <x v="2"/>
    <x v="10"/>
    <x v="112"/>
    <x v="1"/>
    <x v="7"/>
    <x v="50"/>
    <x v="2"/>
    <x v="20"/>
    <x v="0"/>
    <x v="0"/>
    <s v="10 - FONDO GENERAL"/>
    <s v="(blank)"/>
    <s v="99 - MULTIPROVINCIAL"/>
    <n v="1000000"/>
    <n v="0"/>
  </r>
  <r>
    <s v="2025"/>
    <x v="0"/>
    <x v="0"/>
    <x v="0"/>
    <x v="0"/>
    <x v="2"/>
    <x v="10"/>
    <x v="112"/>
    <x v="1"/>
    <x v="7"/>
    <x v="50"/>
    <x v="2"/>
    <x v="21"/>
    <x v="0"/>
    <x v="0"/>
    <s v="10 - FONDO GENERAL"/>
    <s v="(blank)"/>
    <s v="99 - MULTIPROVINCIAL"/>
    <n v="6200000"/>
    <n v="0"/>
  </r>
  <r>
    <s v="2025"/>
    <x v="0"/>
    <x v="0"/>
    <x v="0"/>
    <x v="0"/>
    <x v="2"/>
    <x v="10"/>
    <x v="112"/>
    <x v="1"/>
    <x v="7"/>
    <x v="34"/>
    <x v="0"/>
    <x v="0"/>
    <x v="0"/>
    <x v="0"/>
    <s v="10 - FONDO GENERAL"/>
    <s v="(blank)"/>
    <s v="99 - MULTIPROVINCIAL"/>
    <n v="63875000"/>
    <n v="12740997.719999999"/>
  </r>
  <r>
    <s v="2025"/>
    <x v="0"/>
    <x v="0"/>
    <x v="0"/>
    <x v="0"/>
    <x v="2"/>
    <x v="10"/>
    <x v="112"/>
    <x v="1"/>
    <x v="7"/>
    <x v="34"/>
    <x v="0"/>
    <x v="4"/>
    <x v="0"/>
    <x v="0"/>
    <s v="10 - FONDO GENERAL"/>
    <s v="(blank)"/>
    <s v="99 - MULTIPROVINCIAL"/>
    <n v="9025000"/>
    <n v="1939103.24"/>
  </r>
  <r>
    <s v="2025"/>
    <x v="0"/>
    <x v="0"/>
    <x v="0"/>
    <x v="0"/>
    <x v="2"/>
    <x v="10"/>
    <x v="112"/>
    <x v="1"/>
    <x v="7"/>
    <x v="34"/>
    <x v="1"/>
    <x v="6"/>
    <x v="0"/>
    <x v="0"/>
    <s v="10 - FONDO GENERAL"/>
    <s v="(blank)"/>
    <s v="99 - MULTIPROVINCIAL"/>
    <n v="1000000"/>
    <n v="0"/>
  </r>
  <r>
    <s v="2025"/>
    <x v="0"/>
    <x v="0"/>
    <x v="0"/>
    <x v="0"/>
    <x v="2"/>
    <x v="10"/>
    <x v="112"/>
    <x v="1"/>
    <x v="7"/>
    <x v="34"/>
    <x v="1"/>
    <x v="7"/>
    <x v="0"/>
    <x v="0"/>
    <s v="10 - FONDO GENERAL"/>
    <s v="(blank)"/>
    <s v="99 - MULTIPROVINCIAL"/>
    <n v="14600000"/>
    <n v="0"/>
  </r>
  <r>
    <s v="2025"/>
    <x v="0"/>
    <x v="0"/>
    <x v="0"/>
    <x v="0"/>
    <x v="2"/>
    <x v="10"/>
    <x v="112"/>
    <x v="1"/>
    <x v="7"/>
    <x v="34"/>
    <x v="1"/>
    <x v="8"/>
    <x v="0"/>
    <x v="0"/>
    <s v="10 - FONDO GENERAL"/>
    <s v="(blank)"/>
    <s v="99 - MULTIPROVINCIAL"/>
    <n v="3500000"/>
    <n v="0"/>
  </r>
  <r>
    <s v="2025"/>
    <x v="0"/>
    <x v="0"/>
    <x v="0"/>
    <x v="0"/>
    <x v="2"/>
    <x v="10"/>
    <x v="112"/>
    <x v="1"/>
    <x v="7"/>
    <x v="34"/>
    <x v="1"/>
    <x v="9"/>
    <x v="0"/>
    <x v="0"/>
    <s v="10 - FONDO GENERAL"/>
    <s v="(blank)"/>
    <s v="99 - MULTIPROVINCIAL"/>
    <n v="1860000"/>
    <n v="0"/>
  </r>
  <r>
    <s v="2025"/>
    <x v="0"/>
    <x v="0"/>
    <x v="0"/>
    <x v="0"/>
    <x v="2"/>
    <x v="10"/>
    <x v="112"/>
    <x v="1"/>
    <x v="7"/>
    <x v="34"/>
    <x v="1"/>
    <x v="12"/>
    <x v="0"/>
    <x v="0"/>
    <s v="10 - FONDO GENERAL"/>
    <s v="(blank)"/>
    <s v="99 - MULTIPROVINCIAL"/>
    <n v="4350000"/>
    <n v="0"/>
  </r>
  <r>
    <s v="2025"/>
    <x v="0"/>
    <x v="0"/>
    <x v="0"/>
    <x v="0"/>
    <x v="2"/>
    <x v="10"/>
    <x v="112"/>
    <x v="1"/>
    <x v="7"/>
    <x v="34"/>
    <x v="1"/>
    <x v="13"/>
    <x v="0"/>
    <x v="0"/>
    <s v="10 - FONDO GENERAL"/>
    <s v="(blank)"/>
    <s v="99 - MULTIPROVINCIAL"/>
    <n v="3900000"/>
    <n v="2993934.94"/>
  </r>
  <r>
    <s v="2025"/>
    <x v="0"/>
    <x v="0"/>
    <x v="0"/>
    <x v="0"/>
    <x v="2"/>
    <x v="10"/>
    <x v="112"/>
    <x v="1"/>
    <x v="7"/>
    <x v="34"/>
    <x v="2"/>
    <x v="14"/>
    <x v="0"/>
    <x v="0"/>
    <s v="10 - FONDO GENERAL"/>
    <s v="(blank)"/>
    <s v="99 - MULTIPROVINCIAL"/>
    <n v="2100000"/>
    <n v="0"/>
  </r>
  <r>
    <s v="2025"/>
    <x v="0"/>
    <x v="0"/>
    <x v="0"/>
    <x v="0"/>
    <x v="2"/>
    <x v="10"/>
    <x v="112"/>
    <x v="1"/>
    <x v="7"/>
    <x v="34"/>
    <x v="2"/>
    <x v="15"/>
    <x v="0"/>
    <x v="0"/>
    <s v="10 - FONDO GENERAL"/>
    <s v="(blank)"/>
    <s v="99 - MULTIPROVINCIAL"/>
    <n v="3700000"/>
    <n v="0"/>
  </r>
  <r>
    <s v="2025"/>
    <x v="0"/>
    <x v="0"/>
    <x v="0"/>
    <x v="0"/>
    <x v="2"/>
    <x v="10"/>
    <x v="112"/>
    <x v="1"/>
    <x v="7"/>
    <x v="34"/>
    <x v="2"/>
    <x v="16"/>
    <x v="0"/>
    <x v="0"/>
    <s v="10 - FONDO GENERAL"/>
    <s v="(blank)"/>
    <s v="99 - MULTIPROVINCIAL"/>
    <n v="750000"/>
    <n v="0"/>
  </r>
  <r>
    <s v="2025"/>
    <x v="0"/>
    <x v="0"/>
    <x v="0"/>
    <x v="0"/>
    <x v="2"/>
    <x v="10"/>
    <x v="112"/>
    <x v="1"/>
    <x v="7"/>
    <x v="34"/>
    <x v="2"/>
    <x v="18"/>
    <x v="0"/>
    <x v="0"/>
    <s v="10 - FONDO GENERAL"/>
    <s v="(blank)"/>
    <s v="99 - MULTIPROVINCIAL"/>
    <n v="300000"/>
    <n v="0"/>
  </r>
  <r>
    <s v="2025"/>
    <x v="0"/>
    <x v="0"/>
    <x v="0"/>
    <x v="0"/>
    <x v="2"/>
    <x v="10"/>
    <x v="112"/>
    <x v="1"/>
    <x v="7"/>
    <x v="34"/>
    <x v="2"/>
    <x v="20"/>
    <x v="0"/>
    <x v="0"/>
    <s v="10 - FONDO GENERAL"/>
    <s v="(blank)"/>
    <s v="99 - MULTIPROVINCIAL"/>
    <n v="100000"/>
    <n v="0"/>
  </r>
  <r>
    <s v="2025"/>
    <x v="0"/>
    <x v="0"/>
    <x v="0"/>
    <x v="0"/>
    <x v="2"/>
    <x v="10"/>
    <x v="112"/>
    <x v="1"/>
    <x v="7"/>
    <x v="34"/>
    <x v="2"/>
    <x v="21"/>
    <x v="0"/>
    <x v="0"/>
    <s v="10 - FONDO GENERAL"/>
    <s v="(blank)"/>
    <s v="99 - MULTIPROVINCIAL"/>
    <n v="10600000"/>
    <n v="0"/>
  </r>
  <r>
    <s v="2025"/>
    <x v="0"/>
    <x v="0"/>
    <x v="0"/>
    <x v="0"/>
    <x v="2"/>
    <x v="10"/>
    <x v="112"/>
    <x v="1"/>
    <x v="7"/>
    <x v="51"/>
    <x v="0"/>
    <x v="0"/>
    <x v="0"/>
    <x v="0"/>
    <s v="10 - FONDO GENERAL"/>
    <s v="(blank)"/>
    <s v="99 - MULTIPROVINCIAL"/>
    <n v="790250000"/>
    <n v="160241575"/>
  </r>
  <r>
    <s v="2025"/>
    <x v="0"/>
    <x v="0"/>
    <x v="0"/>
    <x v="0"/>
    <x v="2"/>
    <x v="10"/>
    <x v="112"/>
    <x v="1"/>
    <x v="7"/>
    <x v="51"/>
    <x v="0"/>
    <x v="1"/>
    <x v="0"/>
    <x v="0"/>
    <s v="10 - FONDO GENERAL"/>
    <s v="(blank)"/>
    <s v="99 - MULTIPROVINCIAL"/>
    <n v="197200000"/>
    <n v="13534749.850000001"/>
  </r>
  <r>
    <s v="2025"/>
    <x v="0"/>
    <x v="0"/>
    <x v="0"/>
    <x v="0"/>
    <x v="2"/>
    <x v="10"/>
    <x v="112"/>
    <x v="1"/>
    <x v="7"/>
    <x v="51"/>
    <x v="0"/>
    <x v="3"/>
    <x v="0"/>
    <x v="0"/>
    <s v="10 - FONDO GENERAL"/>
    <s v="(blank)"/>
    <s v="99 - MULTIPROVINCIAL"/>
    <n v="10200000"/>
    <n v="0"/>
  </r>
  <r>
    <s v="2025"/>
    <x v="0"/>
    <x v="0"/>
    <x v="0"/>
    <x v="0"/>
    <x v="2"/>
    <x v="10"/>
    <x v="112"/>
    <x v="1"/>
    <x v="7"/>
    <x v="51"/>
    <x v="0"/>
    <x v="4"/>
    <x v="0"/>
    <x v="0"/>
    <s v="10 - FONDO GENERAL"/>
    <s v="(blank)"/>
    <s v="99 - MULTIPROVINCIAL"/>
    <n v="105010000"/>
    <n v="24411922.739999998"/>
  </r>
  <r>
    <s v="2025"/>
    <x v="0"/>
    <x v="0"/>
    <x v="0"/>
    <x v="0"/>
    <x v="2"/>
    <x v="10"/>
    <x v="112"/>
    <x v="1"/>
    <x v="7"/>
    <x v="51"/>
    <x v="1"/>
    <x v="5"/>
    <x v="0"/>
    <x v="0"/>
    <s v="10 - FONDO GENERAL"/>
    <s v="(blank)"/>
    <s v="99 - MULTIPROVINCIAL"/>
    <n v="216200000"/>
    <n v="58403875.43"/>
  </r>
  <r>
    <s v="2025"/>
    <x v="0"/>
    <x v="0"/>
    <x v="0"/>
    <x v="0"/>
    <x v="2"/>
    <x v="10"/>
    <x v="112"/>
    <x v="1"/>
    <x v="7"/>
    <x v="51"/>
    <x v="1"/>
    <x v="6"/>
    <x v="0"/>
    <x v="0"/>
    <s v="10 - FONDO GENERAL"/>
    <s v="(blank)"/>
    <s v="99 - MULTIPROVINCIAL"/>
    <n v="3300000"/>
    <n v="6886011.0700000003"/>
  </r>
  <r>
    <s v="2025"/>
    <x v="0"/>
    <x v="0"/>
    <x v="0"/>
    <x v="0"/>
    <x v="2"/>
    <x v="10"/>
    <x v="112"/>
    <x v="1"/>
    <x v="7"/>
    <x v="51"/>
    <x v="1"/>
    <x v="7"/>
    <x v="0"/>
    <x v="0"/>
    <s v="10 - FONDO GENERAL"/>
    <s v="(blank)"/>
    <s v="99 - MULTIPROVINCIAL"/>
    <n v="12900000"/>
    <n v="792992"/>
  </r>
  <r>
    <s v="2025"/>
    <x v="0"/>
    <x v="0"/>
    <x v="0"/>
    <x v="0"/>
    <x v="2"/>
    <x v="10"/>
    <x v="112"/>
    <x v="1"/>
    <x v="7"/>
    <x v="51"/>
    <x v="1"/>
    <x v="8"/>
    <x v="0"/>
    <x v="0"/>
    <s v="10 - FONDO GENERAL"/>
    <s v="(blank)"/>
    <s v="99 - MULTIPROVINCIAL"/>
    <n v="2750000"/>
    <n v="683017.44"/>
  </r>
  <r>
    <s v="2025"/>
    <x v="0"/>
    <x v="0"/>
    <x v="0"/>
    <x v="0"/>
    <x v="2"/>
    <x v="10"/>
    <x v="112"/>
    <x v="1"/>
    <x v="7"/>
    <x v="51"/>
    <x v="1"/>
    <x v="9"/>
    <x v="0"/>
    <x v="0"/>
    <s v="10 - FONDO GENERAL"/>
    <s v="(blank)"/>
    <s v="99 - MULTIPROVINCIAL"/>
    <n v="22423583"/>
    <n v="17748061.100000001"/>
  </r>
  <r>
    <s v="2025"/>
    <x v="0"/>
    <x v="0"/>
    <x v="0"/>
    <x v="0"/>
    <x v="2"/>
    <x v="10"/>
    <x v="112"/>
    <x v="1"/>
    <x v="7"/>
    <x v="51"/>
    <x v="1"/>
    <x v="9"/>
    <x v="0"/>
    <x v="0"/>
    <s v="20 - FONDOS CON DESTINO ESPECÍFICO"/>
    <s v="(blank)"/>
    <s v="99 - MULTIPROVINCIAL"/>
    <n v="0"/>
    <n v="0"/>
  </r>
  <r>
    <s v="2025"/>
    <x v="0"/>
    <x v="0"/>
    <x v="0"/>
    <x v="0"/>
    <x v="2"/>
    <x v="10"/>
    <x v="112"/>
    <x v="1"/>
    <x v="7"/>
    <x v="51"/>
    <x v="1"/>
    <x v="10"/>
    <x v="0"/>
    <x v="0"/>
    <s v="10 - FONDO GENERAL"/>
    <s v="(blank)"/>
    <s v="99 - MULTIPROVINCIAL"/>
    <n v="18000000"/>
    <n v="4732919.1400000006"/>
  </r>
  <r>
    <s v="2025"/>
    <x v="0"/>
    <x v="0"/>
    <x v="0"/>
    <x v="0"/>
    <x v="2"/>
    <x v="10"/>
    <x v="112"/>
    <x v="1"/>
    <x v="7"/>
    <x v="51"/>
    <x v="1"/>
    <x v="11"/>
    <x v="0"/>
    <x v="0"/>
    <s v="10 - FONDO GENERAL"/>
    <s v="(blank)"/>
    <s v="99 - MULTIPROVINCIAL"/>
    <n v="29953391"/>
    <n v="3792970.72"/>
  </r>
  <r>
    <s v="2025"/>
    <x v="0"/>
    <x v="0"/>
    <x v="0"/>
    <x v="0"/>
    <x v="2"/>
    <x v="10"/>
    <x v="112"/>
    <x v="1"/>
    <x v="7"/>
    <x v="51"/>
    <x v="1"/>
    <x v="11"/>
    <x v="0"/>
    <x v="0"/>
    <s v="20 - FONDOS CON DESTINO ESPECÍFICO"/>
    <s v="(blank)"/>
    <s v="99 - MULTIPROVINCIAL"/>
    <n v="0"/>
    <n v="0"/>
  </r>
  <r>
    <s v="2025"/>
    <x v="0"/>
    <x v="0"/>
    <x v="0"/>
    <x v="0"/>
    <x v="2"/>
    <x v="10"/>
    <x v="112"/>
    <x v="1"/>
    <x v="7"/>
    <x v="51"/>
    <x v="1"/>
    <x v="12"/>
    <x v="0"/>
    <x v="0"/>
    <s v="10 - FONDO GENERAL"/>
    <s v="(blank)"/>
    <s v="99 - MULTIPROVINCIAL"/>
    <n v="45225000"/>
    <n v="2065478"/>
  </r>
  <r>
    <s v="2025"/>
    <x v="0"/>
    <x v="0"/>
    <x v="0"/>
    <x v="0"/>
    <x v="2"/>
    <x v="10"/>
    <x v="112"/>
    <x v="1"/>
    <x v="7"/>
    <x v="51"/>
    <x v="1"/>
    <x v="13"/>
    <x v="0"/>
    <x v="0"/>
    <s v="10 - FONDO GENERAL"/>
    <s v="(blank)"/>
    <s v="99 - MULTIPROVINCIAL"/>
    <n v="52300000"/>
    <n v="829898.72"/>
  </r>
  <r>
    <s v="2025"/>
    <x v="0"/>
    <x v="0"/>
    <x v="0"/>
    <x v="0"/>
    <x v="2"/>
    <x v="10"/>
    <x v="112"/>
    <x v="1"/>
    <x v="7"/>
    <x v="51"/>
    <x v="2"/>
    <x v="14"/>
    <x v="0"/>
    <x v="0"/>
    <s v="10 - FONDO GENERAL"/>
    <s v="(blank)"/>
    <s v="99 - MULTIPROVINCIAL"/>
    <n v="4500000"/>
    <n v="2853570"/>
  </r>
  <r>
    <s v="2025"/>
    <x v="0"/>
    <x v="0"/>
    <x v="0"/>
    <x v="0"/>
    <x v="2"/>
    <x v="10"/>
    <x v="112"/>
    <x v="1"/>
    <x v="7"/>
    <x v="51"/>
    <x v="2"/>
    <x v="15"/>
    <x v="0"/>
    <x v="0"/>
    <s v="10 - FONDO GENERAL"/>
    <s v="(blank)"/>
    <s v="99 - MULTIPROVINCIAL"/>
    <n v="6150000"/>
    <n v="57389.4"/>
  </r>
  <r>
    <s v="2025"/>
    <x v="0"/>
    <x v="0"/>
    <x v="0"/>
    <x v="0"/>
    <x v="2"/>
    <x v="10"/>
    <x v="112"/>
    <x v="1"/>
    <x v="7"/>
    <x v="51"/>
    <x v="2"/>
    <x v="15"/>
    <x v="0"/>
    <x v="0"/>
    <s v="20 - FONDOS CON DESTINO ESPECÍFICO"/>
    <s v="(blank)"/>
    <s v="99 - MULTIPROVINCIAL"/>
    <n v="28898566"/>
    <n v="0"/>
  </r>
  <r>
    <s v="2025"/>
    <x v="0"/>
    <x v="0"/>
    <x v="0"/>
    <x v="0"/>
    <x v="2"/>
    <x v="10"/>
    <x v="112"/>
    <x v="1"/>
    <x v="7"/>
    <x v="51"/>
    <x v="2"/>
    <x v="16"/>
    <x v="0"/>
    <x v="0"/>
    <s v="10 - FONDO GENERAL"/>
    <s v="(blank)"/>
    <s v="99 - MULTIPROVINCIAL"/>
    <n v="8200000"/>
    <n v="114897"/>
  </r>
  <r>
    <s v="2025"/>
    <x v="0"/>
    <x v="0"/>
    <x v="0"/>
    <x v="0"/>
    <x v="2"/>
    <x v="10"/>
    <x v="112"/>
    <x v="1"/>
    <x v="7"/>
    <x v="51"/>
    <x v="2"/>
    <x v="17"/>
    <x v="0"/>
    <x v="0"/>
    <s v="10 - FONDO GENERAL"/>
    <s v="(blank)"/>
    <s v="99 - MULTIPROVINCIAL"/>
    <n v="500000"/>
    <n v="0"/>
  </r>
  <r>
    <s v="2025"/>
    <x v="0"/>
    <x v="0"/>
    <x v="0"/>
    <x v="0"/>
    <x v="2"/>
    <x v="10"/>
    <x v="112"/>
    <x v="1"/>
    <x v="7"/>
    <x v="51"/>
    <x v="2"/>
    <x v="18"/>
    <x v="0"/>
    <x v="0"/>
    <s v="10 - FONDO GENERAL"/>
    <s v="(blank)"/>
    <s v="99 - MULTIPROVINCIAL"/>
    <n v="7600000"/>
    <n v="0"/>
  </r>
  <r>
    <s v="2025"/>
    <x v="0"/>
    <x v="0"/>
    <x v="0"/>
    <x v="0"/>
    <x v="2"/>
    <x v="10"/>
    <x v="112"/>
    <x v="1"/>
    <x v="7"/>
    <x v="51"/>
    <x v="2"/>
    <x v="19"/>
    <x v="0"/>
    <x v="0"/>
    <s v="10 - FONDO GENERAL"/>
    <s v="(blank)"/>
    <s v="99 - MULTIPROVINCIAL"/>
    <n v="10550000"/>
    <n v="124383.45"/>
  </r>
  <r>
    <s v="2025"/>
    <x v="0"/>
    <x v="0"/>
    <x v="0"/>
    <x v="0"/>
    <x v="2"/>
    <x v="10"/>
    <x v="112"/>
    <x v="1"/>
    <x v="7"/>
    <x v="51"/>
    <x v="2"/>
    <x v="19"/>
    <x v="0"/>
    <x v="0"/>
    <s v="20 - FONDOS CON DESTINO ESPECÍFICO"/>
    <s v="(blank)"/>
    <s v="99 - MULTIPROVINCIAL"/>
    <n v="1500000"/>
    <n v="0"/>
  </r>
  <r>
    <s v="2025"/>
    <x v="0"/>
    <x v="0"/>
    <x v="0"/>
    <x v="0"/>
    <x v="2"/>
    <x v="10"/>
    <x v="112"/>
    <x v="1"/>
    <x v="7"/>
    <x v="51"/>
    <x v="2"/>
    <x v="20"/>
    <x v="0"/>
    <x v="0"/>
    <s v="10 - FONDO GENERAL"/>
    <s v="(blank)"/>
    <s v="99 - MULTIPROVINCIAL"/>
    <n v="39300000"/>
    <n v="4115549.27"/>
  </r>
  <r>
    <s v="2025"/>
    <x v="0"/>
    <x v="0"/>
    <x v="0"/>
    <x v="0"/>
    <x v="2"/>
    <x v="10"/>
    <x v="112"/>
    <x v="1"/>
    <x v="7"/>
    <x v="51"/>
    <x v="2"/>
    <x v="20"/>
    <x v="0"/>
    <x v="0"/>
    <s v="20 - FONDOS CON DESTINO ESPECÍFICO"/>
    <s v="(blank)"/>
    <s v="99 - MULTIPROVINCIAL"/>
    <n v="17000000"/>
    <n v="0"/>
  </r>
  <r>
    <s v="2025"/>
    <x v="0"/>
    <x v="0"/>
    <x v="0"/>
    <x v="0"/>
    <x v="2"/>
    <x v="10"/>
    <x v="112"/>
    <x v="1"/>
    <x v="7"/>
    <x v="51"/>
    <x v="2"/>
    <x v="21"/>
    <x v="0"/>
    <x v="0"/>
    <s v="10 - FONDO GENERAL"/>
    <s v="(blank)"/>
    <s v="99 - MULTIPROVINCIAL"/>
    <n v="31350000"/>
    <n v="2519823.5499999998"/>
  </r>
  <r>
    <s v="2025"/>
    <x v="0"/>
    <x v="0"/>
    <x v="0"/>
    <x v="0"/>
    <x v="2"/>
    <x v="10"/>
    <x v="112"/>
    <x v="1"/>
    <x v="7"/>
    <x v="51"/>
    <x v="2"/>
    <x v="21"/>
    <x v="0"/>
    <x v="0"/>
    <s v="20 - FONDOS CON DESTINO ESPECÍFICO"/>
    <s v="(blank)"/>
    <s v="99 - MULTIPROVINCIAL"/>
    <n v="35126417"/>
    <n v="0"/>
  </r>
  <r>
    <s v="2025"/>
    <x v="0"/>
    <x v="0"/>
    <x v="0"/>
    <x v="0"/>
    <x v="2"/>
    <x v="10"/>
    <x v="112"/>
    <x v="1"/>
    <x v="9"/>
    <x v="41"/>
    <x v="1"/>
    <x v="7"/>
    <x v="0"/>
    <x v="0"/>
    <s v="10 - FONDO GENERAL"/>
    <s v="(blank)"/>
    <s v="99 - MULTIPROVINCIAL"/>
    <n v="3500000"/>
    <n v="550910"/>
  </r>
  <r>
    <s v="2025"/>
    <x v="0"/>
    <x v="0"/>
    <x v="0"/>
    <x v="0"/>
    <x v="2"/>
    <x v="10"/>
    <x v="112"/>
    <x v="1"/>
    <x v="9"/>
    <x v="41"/>
    <x v="1"/>
    <x v="8"/>
    <x v="0"/>
    <x v="0"/>
    <s v="10 - FONDO GENERAL"/>
    <s v="(blank)"/>
    <s v="99 - MULTIPROVINCIAL"/>
    <n v="200000"/>
    <n v="0"/>
  </r>
  <r>
    <s v="2025"/>
    <x v="0"/>
    <x v="0"/>
    <x v="0"/>
    <x v="0"/>
    <x v="2"/>
    <x v="10"/>
    <x v="112"/>
    <x v="1"/>
    <x v="9"/>
    <x v="41"/>
    <x v="1"/>
    <x v="9"/>
    <x v="0"/>
    <x v="0"/>
    <s v="10 - FONDO GENERAL"/>
    <s v="(blank)"/>
    <s v="99 - MULTIPROVINCIAL"/>
    <n v="2000000"/>
    <n v="0"/>
  </r>
  <r>
    <s v="2025"/>
    <x v="0"/>
    <x v="0"/>
    <x v="0"/>
    <x v="0"/>
    <x v="2"/>
    <x v="10"/>
    <x v="112"/>
    <x v="1"/>
    <x v="9"/>
    <x v="41"/>
    <x v="1"/>
    <x v="11"/>
    <x v="0"/>
    <x v="0"/>
    <s v="10 - FONDO GENERAL"/>
    <s v="(blank)"/>
    <s v="99 - MULTIPROVINCIAL"/>
    <n v="200000"/>
    <n v="0"/>
  </r>
  <r>
    <s v="2025"/>
    <x v="0"/>
    <x v="0"/>
    <x v="0"/>
    <x v="0"/>
    <x v="2"/>
    <x v="10"/>
    <x v="112"/>
    <x v="1"/>
    <x v="9"/>
    <x v="41"/>
    <x v="1"/>
    <x v="12"/>
    <x v="0"/>
    <x v="0"/>
    <s v="10 - FONDO GENERAL"/>
    <s v="(blank)"/>
    <s v="99 - MULTIPROVINCIAL"/>
    <n v="2200000"/>
    <n v="0"/>
  </r>
  <r>
    <s v="2025"/>
    <x v="0"/>
    <x v="0"/>
    <x v="0"/>
    <x v="0"/>
    <x v="2"/>
    <x v="10"/>
    <x v="112"/>
    <x v="1"/>
    <x v="9"/>
    <x v="41"/>
    <x v="1"/>
    <x v="13"/>
    <x v="0"/>
    <x v="0"/>
    <s v="10 - FONDO GENERAL"/>
    <s v="(blank)"/>
    <s v="99 - MULTIPROVINCIAL"/>
    <n v="500000"/>
    <n v="0"/>
  </r>
  <r>
    <s v="2025"/>
    <x v="0"/>
    <x v="0"/>
    <x v="0"/>
    <x v="0"/>
    <x v="2"/>
    <x v="10"/>
    <x v="112"/>
    <x v="1"/>
    <x v="9"/>
    <x v="41"/>
    <x v="2"/>
    <x v="14"/>
    <x v="0"/>
    <x v="0"/>
    <s v="10 - FONDO GENERAL"/>
    <s v="(blank)"/>
    <s v="99 - MULTIPROVINCIAL"/>
    <n v="500000"/>
    <n v="0"/>
  </r>
  <r>
    <s v="2025"/>
    <x v="0"/>
    <x v="0"/>
    <x v="0"/>
    <x v="0"/>
    <x v="2"/>
    <x v="10"/>
    <x v="112"/>
    <x v="1"/>
    <x v="9"/>
    <x v="41"/>
    <x v="2"/>
    <x v="15"/>
    <x v="0"/>
    <x v="0"/>
    <s v="10 - FONDO GENERAL"/>
    <s v="(blank)"/>
    <s v="99 - MULTIPROVINCIAL"/>
    <n v="1500000"/>
    <n v="0"/>
  </r>
  <r>
    <s v="2025"/>
    <x v="0"/>
    <x v="0"/>
    <x v="0"/>
    <x v="0"/>
    <x v="2"/>
    <x v="10"/>
    <x v="112"/>
    <x v="1"/>
    <x v="9"/>
    <x v="41"/>
    <x v="2"/>
    <x v="16"/>
    <x v="0"/>
    <x v="0"/>
    <s v="10 - FONDO GENERAL"/>
    <s v="(blank)"/>
    <s v="99 - MULTIPROVINCIAL"/>
    <n v="1000000"/>
    <n v="0"/>
  </r>
  <r>
    <s v="2025"/>
    <x v="0"/>
    <x v="0"/>
    <x v="0"/>
    <x v="0"/>
    <x v="2"/>
    <x v="10"/>
    <x v="112"/>
    <x v="1"/>
    <x v="9"/>
    <x v="41"/>
    <x v="2"/>
    <x v="21"/>
    <x v="0"/>
    <x v="0"/>
    <s v="10 - FONDO GENERAL"/>
    <s v="(blank)"/>
    <s v="99 - MULTIPROVINCIAL"/>
    <n v="2500000"/>
    <n v="0"/>
  </r>
  <r>
    <s v="2025"/>
    <x v="0"/>
    <x v="0"/>
    <x v="0"/>
    <x v="0"/>
    <x v="2"/>
    <x v="10"/>
    <x v="113"/>
    <x v="1"/>
    <x v="7"/>
    <x v="51"/>
    <x v="0"/>
    <x v="0"/>
    <x v="0"/>
    <x v="0"/>
    <s v="10 - FONDO GENERAL"/>
    <s v="(blank)"/>
    <s v="99 - MULTIPROVINCIAL"/>
    <n v="69427043"/>
    <n v="14177067.659999998"/>
  </r>
  <r>
    <s v="2025"/>
    <x v="0"/>
    <x v="0"/>
    <x v="0"/>
    <x v="0"/>
    <x v="2"/>
    <x v="10"/>
    <x v="113"/>
    <x v="1"/>
    <x v="7"/>
    <x v="51"/>
    <x v="0"/>
    <x v="1"/>
    <x v="0"/>
    <x v="0"/>
    <s v="10 - FONDO GENERAL"/>
    <s v="(blank)"/>
    <s v="99 - MULTIPROVINCIAL"/>
    <n v="10900860"/>
    <n v="1479000"/>
  </r>
  <r>
    <s v="2025"/>
    <x v="0"/>
    <x v="0"/>
    <x v="0"/>
    <x v="0"/>
    <x v="2"/>
    <x v="10"/>
    <x v="113"/>
    <x v="1"/>
    <x v="7"/>
    <x v="51"/>
    <x v="0"/>
    <x v="4"/>
    <x v="0"/>
    <x v="0"/>
    <s v="10 - FONDO GENERAL"/>
    <s v="(blank)"/>
    <s v="99 - MULTIPROVINCIAL"/>
    <n v="8721818"/>
    <n v="2139397.38"/>
  </r>
  <r>
    <s v="2025"/>
    <x v="0"/>
    <x v="0"/>
    <x v="0"/>
    <x v="0"/>
    <x v="2"/>
    <x v="10"/>
    <x v="113"/>
    <x v="1"/>
    <x v="7"/>
    <x v="51"/>
    <x v="1"/>
    <x v="5"/>
    <x v="0"/>
    <x v="0"/>
    <s v="10 - FONDO GENERAL"/>
    <s v="(blank)"/>
    <s v="99 - MULTIPROVINCIAL"/>
    <n v="6277928"/>
    <n v="2285839.11"/>
  </r>
  <r>
    <s v="2025"/>
    <x v="0"/>
    <x v="0"/>
    <x v="0"/>
    <x v="0"/>
    <x v="2"/>
    <x v="10"/>
    <x v="114"/>
    <x v="1"/>
    <x v="7"/>
    <x v="50"/>
    <x v="0"/>
    <x v="0"/>
    <x v="0"/>
    <x v="0"/>
    <s v="10 - FONDO GENERAL"/>
    <s v="(blank)"/>
    <s v="99 - MULTIPROVINCIAL"/>
    <n v="47797500"/>
    <n v="13202467.740000002"/>
  </r>
  <r>
    <s v="2025"/>
    <x v="0"/>
    <x v="0"/>
    <x v="0"/>
    <x v="0"/>
    <x v="2"/>
    <x v="10"/>
    <x v="114"/>
    <x v="1"/>
    <x v="7"/>
    <x v="50"/>
    <x v="0"/>
    <x v="1"/>
    <x v="0"/>
    <x v="0"/>
    <s v="10 - FONDO GENERAL"/>
    <s v="(blank)"/>
    <s v="99 - MULTIPROVINCIAL"/>
    <n v="9405000"/>
    <n v="0"/>
  </r>
  <r>
    <s v="2025"/>
    <x v="0"/>
    <x v="0"/>
    <x v="0"/>
    <x v="0"/>
    <x v="2"/>
    <x v="10"/>
    <x v="114"/>
    <x v="1"/>
    <x v="7"/>
    <x v="50"/>
    <x v="0"/>
    <x v="2"/>
    <x v="0"/>
    <x v="0"/>
    <s v="10 - FONDO GENERAL"/>
    <s v="(blank)"/>
    <s v="99 - MULTIPROVINCIAL"/>
    <n v="4800000"/>
    <n v="0"/>
  </r>
  <r>
    <s v="2025"/>
    <x v="0"/>
    <x v="0"/>
    <x v="0"/>
    <x v="0"/>
    <x v="2"/>
    <x v="10"/>
    <x v="114"/>
    <x v="1"/>
    <x v="7"/>
    <x v="50"/>
    <x v="0"/>
    <x v="3"/>
    <x v="0"/>
    <x v="0"/>
    <s v="10 - FONDO GENERAL"/>
    <s v="(blank)"/>
    <s v="99 - MULTIPROVINCIAL"/>
    <n v="5460000"/>
    <n v="0"/>
  </r>
  <r>
    <s v="2025"/>
    <x v="0"/>
    <x v="0"/>
    <x v="0"/>
    <x v="0"/>
    <x v="2"/>
    <x v="10"/>
    <x v="114"/>
    <x v="1"/>
    <x v="7"/>
    <x v="50"/>
    <x v="0"/>
    <x v="4"/>
    <x v="0"/>
    <x v="0"/>
    <s v="10 - FONDO GENERAL"/>
    <s v="(blank)"/>
    <s v="99 - MULTIPROVINCIAL"/>
    <n v="6943801"/>
    <n v="1988694.0899999999"/>
  </r>
  <r>
    <s v="2025"/>
    <x v="0"/>
    <x v="0"/>
    <x v="0"/>
    <x v="0"/>
    <x v="2"/>
    <x v="10"/>
    <x v="114"/>
    <x v="1"/>
    <x v="7"/>
    <x v="50"/>
    <x v="1"/>
    <x v="5"/>
    <x v="0"/>
    <x v="0"/>
    <s v="10 - FONDO GENERAL"/>
    <s v="(blank)"/>
    <s v="99 - MULTIPROVINCIAL"/>
    <n v="0"/>
    <n v="0"/>
  </r>
  <r>
    <s v="2025"/>
    <x v="0"/>
    <x v="0"/>
    <x v="0"/>
    <x v="0"/>
    <x v="2"/>
    <x v="10"/>
    <x v="114"/>
    <x v="1"/>
    <x v="7"/>
    <x v="50"/>
    <x v="1"/>
    <x v="6"/>
    <x v="0"/>
    <x v="0"/>
    <s v="10 - FONDO GENERAL"/>
    <s v="(blank)"/>
    <s v="99 - MULTIPROVINCIAL"/>
    <n v="3000000"/>
    <n v="0"/>
  </r>
  <r>
    <s v="2025"/>
    <x v="0"/>
    <x v="0"/>
    <x v="0"/>
    <x v="0"/>
    <x v="2"/>
    <x v="10"/>
    <x v="114"/>
    <x v="1"/>
    <x v="7"/>
    <x v="50"/>
    <x v="1"/>
    <x v="7"/>
    <x v="0"/>
    <x v="0"/>
    <s v="10 - FONDO GENERAL"/>
    <s v="(blank)"/>
    <s v="99 - MULTIPROVINCIAL"/>
    <n v="1200000"/>
    <n v="0"/>
  </r>
  <r>
    <s v="2025"/>
    <x v="0"/>
    <x v="0"/>
    <x v="0"/>
    <x v="0"/>
    <x v="2"/>
    <x v="10"/>
    <x v="114"/>
    <x v="1"/>
    <x v="7"/>
    <x v="50"/>
    <x v="1"/>
    <x v="8"/>
    <x v="0"/>
    <x v="0"/>
    <s v="10 - FONDO GENERAL"/>
    <s v="(blank)"/>
    <s v="99 - MULTIPROVINCIAL"/>
    <n v="0"/>
    <n v="0"/>
  </r>
  <r>
    <s v="2025"/>
    <x v="0"/>
    <x v="0"/>
    <x v="0"/>
    <x v="0"/>
    <x v="2"/>
    <x v="10"/>
    <x v="114"/>
    <x v="1"/>
    <x v="7"/>
    <x v="50"/>
    <x v="1"/>
    <x v="11"/>
    <x v="0"/>
    <x v="0"/>
    <s v="10 - FONDO GENERAL"/>
    <s v="(blank)"/>
    <s v="99 - MULTIPROVINCIAL"/>
    <n v="20000"/>
    <n v="0"/>
  </r>
  <r>
    <s v="2025"/>
    <x v="0"/>
    <x v="0"/>
    <x v="0"/>
    <x v="0"/>
    <x v="2"/>
    <x v="10"/>
    <x v="114"/>
    <x v="1"/>
    <x v="7"/>
    <x v="50"/>
    <x v="1"/>
    <x v="12"/>
    <x v="0"/>
    <x v="0"/>
    <s v="10 - FONDO GENERAL"/>
    <s v="(blank)"/>
    <s v="99 - MULTIPROVINCIAL"/>
    <n v="7707699"/>
    <n v="0"/>
  </r>
  <r>
    <s v="2025"/>
    <x v="0"/>
    <x v="0"/>
    <x v="0"/>
    <x v="0"/>
    <x v="2"/>
    <x v="10"/>
    <x v="114"/>
    <x v="1"/>
    <x v="7"/>
    <x v="50"/>
    <x v="1"/>
    <x v="13"/>
    <x v="0"/>
    <x v="0"/>
    <s v="10 - FONDO GENERAL"/>
    <s v="(blank)"/>
    <s v="99 - MULTIPROVINCIAL"/>
    <n v="0"/>
    <n v="302847"/>
  </r>
  <r>
    <s v="2025"/>
    <x v="0"/>
    <x v="0"/>
    <x v="0"/>
    <x v="0"/>
    <x v="2"/>
    <x v="10"/>
    <x v="114"/>
    <x v="1"/>
    <x v="7"/>
    <x v="50"/>
    <x v="2"/>
    <x v="14"/>
    <x v="0"/>
    <x v="0"/>
    <s v="10 - FONDO GENERAL"/>
    <s v="(blank)"/>
    <s v="99 - MULTIPROVINCIAL"/>
    <n v="0"/>
    <n v="0"/>
  </r>
  <r>
    <s v="2025"/>
    <x v="0"/>
    <x v="0"/>
    <x v="0"/>
    <x v="0"/>
    <x v="2"/>
    <x v="10"/>
    <x v="114"/>
    <x v="1"/>
    <x v="7"/>
    <x v="50"/>
    <x v="2"/>
    <x v="15"/>
    <x v="0"/>
    <x v="0"/>
    <s v="10 - FONDO GENERAL"/>
    <s v="(blank)"/>
    <s v="99 - MULTIPROVINCIAL"/>
    <n v="0"/>
    <n v="0"/>
  </r>
  <r>
    <s v="2025"/>
    <x v="0"/>
    <x v="0"/>
    <x v="0"/>
    <x v="0"/>
    <x v="2"/>
    <x v="10"/>
    <x v="114"/>
    <x v="1"/>
    <x v="7"/>
    <x v="50"/>
    <x v="2"/>
    <x v="17"/>
    <x v="0"/>
    <x v="0"/>
    <s v="10 - FONDO GENERAL"/>
    <s v="(blank)"/>
    <s v="99 - MULTIPROVINCIAL"/>
    <n v="1000000"/>
    <n v="0"/>
  </r>
  <r>
    <s v="2025"/>
    <x v="0"/>
    <x v="0"/>
    <x v="0"/>
    <x v="0"/>
    <x v="2"/>
    <x v="10"/>
    <x v="114"/>
    <x v="1"/>
    <x v="7"/>
    <x v="50"/>
    <x v="2"/>
    <x v="20"/>
    <x v="0"/>
    <x v="0"/>
    <s v="10 - FONDO GENERAL"/>
    <s v="(blank)"/>
    <s v="99 - MULTIPROVINCIAL"/>
    <n v="700000"/>
    <n v="0"/>
  </r>
  <r>
    <s v="2025"/>
    <x v="0"/>
    <x v="0"/>
    <x v="0"/>
    <x v="0"/>
    <x v="2"/>
    <x v="10"/>
    <x v="114"/>
    <x v="1"/>
    <x v="7"/>
    <x v="50"/>
    <x v="2"/>
    <x v="21"/>
    <x v="0"/>
    <x v="0"/>
    <s v="10 - FONDO GENERAL"/>
    <s v="(blank)"/>
    <s v="99 - MULTIPROVINCIAL"/>
    <n v="240000"/>
    <n v="225720.01"/>
  </r>
  <r>
    <s v="2025"/>
    <x v="0"/>
    <x v="0"/>
    <x v="0"/>
    <x v="0"/>
    <x v="2"/>
    <x v="11"/>
    <x v="115"/>
    <x v="0"/>
    <x v="0"/>
    <x v="21"/>
    <x v="0"/>
    <x v="0"/>
    <x v="0"/>
    <x v="0"/>
    <s v="10 - FONDO GENERAL"/>
    <s v="(blank)"/>
    <s v="99 - MULTIPROVINCIAL"/>
    <n v="3072000"/>
    <n v="768000"/>
  </r>
  <r>
    <s v="2025"/>
    <x v="0"/>
    <x v="0"/>
    <x v="0"/>
    <x v="0"/>
    <x v="2"/>
    <x v="11"/>
    <x v="115"/>
    <x v="0"/>
    <x v="0"/>
    <x v="21"/>
    <x v="0"/>
    <x v="4"/>
    <x v="0"/>
    <x v="0"/>
    <s v="10 - FONDO GENERAL"/>
    <s v="(blank)"/>
    <s v="99 - MULTIPROVINCIAL"/>
    <n v="469709"/>
    <n v="117427.20000000001"/>
  </r>
  <r>
    <s v="2025"/>
    <x v="0"/>
    <x v="0"/>
    <x v="0"/>
    <x v="0"/>
    <x v="2"/>
    <x v="11"/>
    <x v="115"/>
    <x v="0"/>
    <x v="0"/>
    <x v="21"/>
    <x v="1"/>
    <x v="7"/>
    <x v="0"/>
    <x v="0"/>
    <s v="10 - FONDO GENERAL"/>
    <s v="(blank)"/>
    <s v="99 - MULTIPROVINCIAL"/>
    <n v="369875"/>
    <n v="0"/>
  </r>
  <r>
    <s v="2025"/>
    <x v="0"/>
    <x v="0"/>
    <x v="0"/>
    <x v="0"/>
    <x v="2"/>
    <x v="11"/>
    <x v="115"/>
    <x v="0"/>
    <x v="0"/>
    <x v="21"/>
    <x v="2"/>
    <x v="21"/>
    <x v="0"/>
    <x v="0"/>
    <s v="10 - FONDO GENERAL"/>
    <s v="(blank)"/>
    <s v="99 - MULTIPROVINCIAL"/>
    <n v="800000"/>
    <n v="402226.91"/>
  </r>
  <r>
    <s v="2025"/>
    <x v="0"/>
    <x v="0"/>
    <x v="0"/>
    <x v="0"/>
    <x v="2"/>
    <x v="11"/>
    <x v="115"/>
    <x v="3"/>
    <x v="13"/>
    <x v="52"/>
    <x v="0"/>
    <x v="0"/>
    <x v="0"/>
    <x v="0"/>
    <s v="10 - FONDO GENERAL"/>
    <s v="(blank)"/>
    <s v="99 - MULTIPROVINCIAL"/>
    <n v="704887428"/>
    <n v="161660391.69999999"/>
  </r>
  <r>
    <s v="2025"/>
    <x v="0"/>
    <x v="0"/>
    <x v="0"/>
    <x v="0"/>
    <x v="2"/>
    <x v="11"/>
    <x v="115"/>
    <x v="3"/>
    <x v="13"/>
    <x v="52"/>
    <x v="0"/>
    <x v="0"/>
    <x v="0"/>
    <x v="0"/>
    <s v="20 - FONDOS CON DESTINO ESPECÍFICO"/>
    <s v="(blank)"/>
    <s v="99 - MULTIPROVINCIAL"/>
    <n v="20707770"/>
    <n v="3486693.49"/>
  </r>
  <r>
    <s v="2025"/>
    <x v="0"/>
    <x v="0"/>
    <x v="0"/>
    <x v="0"/>
    <x v="2"/>
    <x v="11"/>
    <x v="115"/>
    <x v="3"/>
    <x v="13"/>
    <x v="52"/>
    <x v="0"/>
    <x v="1"/>
    <x v="0"/>
    <x v="0"/>
    <s v="10 - FONDO GENERAL"/>
    <s v="(blank)"/>
    <s v="99 - MULTIPROVINCIAL"/>
    <n v="137128370"/>
    <n v="6939000"/>
  </r>
  <r>
    <s v="2025"/>
    <x v="0"/>
    <x v="0"/>
    <x v="0"/>
    <x v="0"/>
    <x v="2"/>
    <x v="11"/>
    <x v="115"/>
    <x v="3"/>
    <x v="13"/>
    <x v="52"/>
    <x v="0"/>
    <x v="1"/>
    <x v="0"/>
    <x v="0"/>
    <s v="20 - FONDOS CON DESTINO ESPECÍFICO"/>
    <s v="(blank)"/>
    <s v="99 - MULTIPROVINCIAL"/>
    <n v="12231"/>
    <n v="486892.01"/>
  </r>
  <r>
    <s v="2025"/>
    <x v="0"/>
    <x v="0"/>
    <x v="0"/>
    <x v="0"/>
    <x v="2"/>
    <x v="11"/>
    <x v="115"/>
    <x v="3"/>
    <x v="13"/>
    <x v="52"/>
    <x v="0"/>
    <x v="2"/>
    <x v="0"/>
    <x v="0"/>
    <s v="10 - FONDO GENERAL"/>
    <s v="(blank)"/>
    <s v="99 - MULTIPROVINCIAL"/>
    <n v="6200000"/>
    <n v="1053800"/>
  </r>
  <r>
    <s v="2025"/>
    <x v="0"/>
    <x v="0"/>
    <x v="0"/>
    <x v="0"/>
    <x v="2"/>
    <x v="11"/>
    <x v="115"/>
    <x v="3"/>
    <x v="13"/>
    <x v="52"/>
    <x v="0"/>
    <x v="3"/>
    <x v="0"/>
    <x v="0"/>
    <s v="20 - FONDOS CON DESTINO ESPECÍFICO"/>
    <s v="(blank)"/>
    <s v="99 - MULTIPROVINCIAL"/>
    <n v="35226755"/>
    <n v="0"/>
  </r>
  <r>
    <s v="2025"/>
    <x v="0"/>
    <x v="0"/>
    <x v="0"/>
    <x v="0"/>
    <x v="2"/>
    <x v="11"/>
    <x v="115"/>
    <x v="3"/>
    <x v="13"/>
    <x v="52"/>
    <x v="0"/>
    <x v="4"/>
    <x v="0"/>
    <x v="0"/>
    <s v="10 - FONDO GENERAL"/>
    <s v="(blank)"/>
    <s v="99 - MULTIPROVINCIAL"/>
    <n v="98988524"/>
    <n v="24498676.039999992"/>
  </r>
  <r>
    <s v="2025"/>
    <x v="0"/>
    <x v="0"/>
    <x v="0"/>
    <x v="0"/>
    <x v="2"/>
    <x v="11"/>
    <x v="115"/>
    <x v="3"/>
    <x v="13"/>
    <x v="52"/>
    <x v="1"/>
    <x v="5"/>
    <x v="0"/>
    <x v="0"/>
    <s v="10 - FONDO GENERAL"/>
    <s v="(blank)"/>
    <s v="99 - MULTIPROVINCIAL"/>
    <n v="37750000"/>
    <n v="8822860.5100000016"/>
  </r>
  <r>
    <s v="2025"/>
    <x v="0"/>
    <x v="0"/>
    <x v="0"/>
    <x v="0"/>
    <x v="2"/>
    <x v="11"/>
    <x v="115"/>
    <x v="3"/>
    <x v="13"/>
    <x v="52"/>
    <x v="1"/>
    <x v="6"/>
    <x v="0"/>
    <x v="0"/>
    <s v="10 - FONDO GENERAL"/>
    <s v="(blank)"/>
    <s v="99 - MULTIPROVINCIAL"/>
    <n v="18916839"/>
    <n v="1705541.75"/>
  </r>
  <r>
    <s v="2025"/>
    <x v="0"/>
    <x v="0"/>
    <x v="0"/>
    <x v="0"/>
    <x v="2"/>
    <x v="11"/>
    <x v="115"/>
    <x v="3"/>
    <x v="13"/>
    <x v="52"/>
    <x v="1"/>
    <x v="6"/>
    <x v="0"/>
    <x v="0"/>
    <s v="20 - FONDOS CON DESTINO ESPECÍFICO"/>
    <s v="(blank)"/>
    <s v="99 - MULTIPROVINCIAL"/>
    <n v="7410986"/>
    <n v="748993.2"/>
  </r>
  <r>
    <s v="2025"/>
    <x v="0"/>
    <x v="0"/>
    <x v="0"/>
    <x v="0"/>
    <x v="2"/>
    <x v="11"/>
    <x v="115"/>
    <x v="3"/>
    <x v="13"/>
    <x v="52"/>
    <x v="1"/>
    <x v="6"/>
    <x v="0"/>
    <x v="0"/>
    <s v="70 - DONACION EXTERNA"/>
    <s v="(blank)"/>
    <s v="99 - MULTIPROVINCIAL"/>
    <n v="0"/>
    <n v="0"/>
  </r>
  <r>
    <s v="2025"/>
    <x v="0"/>
    <x v="0"/>
    <x v="0"/>
    <x v="0"/>
    <x v="2"/>
    <x v="11"/>
    <x v="115"/>
    <x v="3"/>
    <x v="13"/>
    <x v="52"/>
    <x v="1"/>
    <x v="7"/>
    <x v="0"/>
    <x v="0"/>
    <s v="10 - FONDO GENERAL"/>
    <s v="(blank)"/>
    <s v="99 - MULTIPROVINCIAL"/>
    <n v="24480124"/>
    <n v="3587798.62"/>
  </r>
  <r>
    <s v="2025"/>
    <x v="0"/>
    <x v="0"/>
    <x v="0"/>
    <x v="0"/>
    <x v="2"/>
    <x v="11"/>
    <x v="115"/>
    <x v="3"/>
    <x v="13"/>
    <x v="52"/>
    <x v="1"/>
    <x v="7"/>
    <x v="0"/>
    <x v="0"/>
    <s v="70 - DONACION EXTERNA"/>
    <s v="(blank)"/>
    <s v="99 - MULTIPROVINCIAL"/>
    <n v="0"/>
    <n v="0"/>
  </r>
  <r>
    <s v="2025"/>
    <x v="0"/>
    <x v="0"/>
    <x v="0"/>
    <x v="0"/>
    <x v="2"/>
    <x v="11"/>
    <x v="115"/>
    <x v="3"/>
    <x v="13"/>
    <x v="52"/>
    <x v="1"/>
    <x v="8"/>
    <x v="0"/>
    <x v="0"/>
    <s v="10 - FONDO GENERAL"/>
    <s v="(blank)"/>
    <s v="99 - MULTIPROVINCIAL"/>
    <n v="5500000"/>
    <n v="220000"/>
  </r>
  <r>
    <s v="2025"/>
    <x v="0"/>
    <x v="0"/>
    <x v="0"/>
    <x v="0"/>
    <x v="2"/>
    <x v="11"/>
    <x v="115"/>
    <x v="3"/>
    <x v="13"/>
    <x v="52"/>
    <x v="1"/>
    <x v="8"/>
    <x v="0"/>
    <x v="0"/>
    <s v="20 - FONDOS CON DESTINO ESPECÍFICO"/>
    <s v="(blank)"/>
    <s v="99 - MULTIPROVINCIAL"/>
    <n v="0"/>
    <n v="0"/>
  </r>
  <r>
    <s v="2025"/>
    <x v="0"/>
    <x v="0"/>
    <x v="0"/>
    <x v="0"/>
    <x v="2"/>
    <x v="11"/>
    <x v="115"/>
    <x v="3"/>
    <x v="13"/>
    <x v="52"/>
    <x v="1"/>
    <x v="9"/>
    <x v="0"/>
    <x v="0"/>
    <s v="10 - FONDO GENERAL"/>
    <s v="(blank)"/>
    <s v="99 - MULTIPROVINCIAL"/>
    <n v="25200000"/>
    <n v="5499980.0800000001"/>
  </r>
  <r>
    <s v="2025"/>
    <x v="0"/>
    <x v="0"/>
    <x v="0"/>
    <x v="0"/>
    <x v="2"/>
    <x v="11"/>
    <x v="115"/>
    <x v="3"/>
    <x v="13"/>
    <x v="52"/>
    <x v="1"/>
    <x v="10"/>
    <x v="0"/>
    <x v="0"/>
    <s v="10 - FONDO GENERAL"/>
    <s v="(blank)"/>
    <s v="99 - MULTIPROVINCIAL"/>
    <n v="4800000"/>
    <n v="2179964.2800000003"/>
  </r>
  <r>
    <s v="2025"/>
    <x v="0"/>
    <x v="0"/>
    <x v="0"/>
    <x v="0"/>
    <x v="2"/>
    <x v="11"/>
    <x v="115"/>
    <x v="3"/>
    <x v="13"/>
    <x v="52"/>
    <x v="1"/>
    <x v="10"/>
    <x v="0"/>
    <x v="0"/>
    <s v="20 - FONDOS CON DESTINO ESPECÍFICO"/>
    <s v="(blank)"/>
    <s v="99 - MULTIPROVINCIAL"/>
    <n v="15600000"/>
    <n v="9981336.75"/>
  </r>
  <r>
    <s v="2025"/>
    <x v="0"/>
    <x v="0"/>
    <x v="0"/>
    <x v="0"/>
    <x v="2"/>
    <x v="11"/>
    <x v="115"/>
    <x v="3"/>
    <x v="13"/>
    <x v="52"/>
    <x v="1"/>
    <x v="11"/>
    <x v="0"/>
    <x v="0"/>
    <s v="10 - FONDO GENERAL"/>
    <s v="(blank)"/>
    <s v="99 - MULTIPROVINCIAL"/>
    <n v="4019999"/>
    <n v="0"/>
  </r>
  <r>
    <s v="2025"/>
    <x v="0"/>
    <x v="0"/>
    <x v="0"/>
    <x v="0"/>
    <x v="2"/>
    <x v="11"/>
    <x v="115"/>
    <x v="3"/>
    <x v="13"/>
    <x v="52"/>
    <x v="1"/>
    <x v="11"/>
    <x v="0"/>
    <x v="0"/>
    <s v="20 - FONDOS CON DESTINO ESPECÍFICO"/>
    <s v="(blank)"/>
    <s v="99 - MULTIPROVINCIAL"/>
    <n v="51153859"/>
    <n v="5017371.5999999996"/>
  </r>
  <r>
    <s v="2025"/>
    <x v="0"/>
    <x v="0"/>
    <x v="0"/>
    <x v="0"/>
    <x v="2"/>
    <x v="11"/>
    <x v="115"/>
    <x v="3"/>
    <x v="13"/>
    <x v="52"/>
    <x v="1"/>
    <x v="11"/>
    <x v="0"/>
    <x v="0"/>
    <s v="70 - DONACION EXTERNA"/>
    <s v="(blank)"/>
    <s v="99 - MULTIPROVINCIAL"/>
    <n v="0"/>
    <n v="0"/>
  </r>
  <r>
    <s v="2025"/>
    <x v="0"/>
    <x v="0"/>
    <x v="0"/>
    <x v="0"/>
    <x v="2"/>
    <x v="11"/>
    <x v="115"/>
    <x v="3"/>
    <x v="13"/>
    <x v="52"/>
    <x v="1"/>
    <x v="12"/>
    <x v="0"/>
    <x v="0"/>
    <s v="10 - FONDO GENERAL"/>
    <s v="(blank)"/>
    <s v="99 - MULTIPROVINCIAL"/>
    <n v="40018669"/>
    <n v="798500"/>
  </r>
  <r>
    <s v="2025"/>
    <x v="0"/>
    <x v="0"/>
    <x v="0"/>
    <x v="0"/>
    <x v="2"/>
    <x v="11"/>
    <x v="115"/>
    <x v="3"/>
    <x v="13"/>
    <x v="52"/>
    <x v="1"/>
    <x v="12"/>
    <x v="0"/>
    <x v="0"/>
    <s v="20 - FONDOS CON DESTINO ESPECÍFICO"/>
    <s v="(blank)"/>
    <s v="99 - MULTIPROVINCIAL"/>
    <n v="12427431"/>
    <n v="2198948.8200000003"/>
  </r>
  <r>
    <s v="2025"/>
    <x v="0"/>
    <x v="0"/>
    <x v="0"/>
    <x v="0"/>
    <x v="2"/>
    <x v="11"/>
    <x v="115"/>
    <x v="3"/>
    <x v="13"/>
    <x v="52"/>
    <x v="1"/>
    <x v="12"/>
    <x v="0"/>
    <x v="0"/>
    <s v="70 - DONACION EXTERNA"/>
    <s v="(blank)"/>
    <s v="99 - MULTIPROVINCIAL"/>
    <n v="12042679"/>
    <n v="0"/>
  </r>
  <r>
    <s v="2025"/>
    <x v="0"/>
    <x v="0"/>
    <x v="0"/>
    <x v="0"/>
    <x v="2"/>
    <x v="11"/>
    <x v="115"/>
    <x v="3"/>
    <x v="13"/>
    <x v="52"/>
    <x v="1"/>
    <x v="13"/>
    <x v="0"/>
    <x v="0"/>
    <s v="10 - FONDO GENERAL"/>
    <s v="(blank)"/>
    <s v="99 - MULTIPROVINCIAL"/>
    <n v="3577356"/>
    <n v="0"/>
  </r>
  <r>
    <s v="2025"/>
    <x v="0"/>
    <x v="0"/>
    <x v="0"/>
    <x v="0"/>
    <x v="2"/>
    <x v="11"/>
    <x v="115"/>
    <x v="3"/>
    <x v="13"/>
    <x v="52"/>
    <x v="1"/>
    <x v="13"/>
    <x v="0"/>
    <x v="0"/>
    <s v="20 - FONDOS CON DESTINO ESPECÍFICO"/>
    <s v="(blank)"/>
    <s v="99 - MULTIPROVINCIAL"/>
    <n v="9233738"/>
    <n v="228979"/>
  </r>
  <r>
    <s v="2025"/>
    <x v="0"/>
    <x v="0"/>
    <x v="0"/>
    <x v="0"/>
    <x v="2"/>
    <x v="11"/>
    <x v="115"/>
    <x v="3"/>
    <x v="13"/>
    <x v="52"/>
    <x v="2"/>
    <x v="14"/>
    <x v="0"/>
    <x v="0"/>
    <s v="10 - FONDO GENERAL"/>
    <s v="(blank)"/>
    <s v="99 - MULTIPROVINCIAL"/>
    <n v="262142"/>
    <n v="47200"/>
  </r>
  <r>
    <s v="2025"/>
    <x v="0"/>
    <x v="0"/>
    <x v="0"/>
    <x v="0"/>
    <x v="2"/>
    <x v="11"/>
    <x v="115"/>
    <x v="3"/>
    <x v="13"/>
    <x v="52"/>
    <x v="2"/>
    <x v="14"/>
    <x v="0"/>
    <x v="0"/>
    <s v="20 - FONDOS CON DESTINO ESPECÍFICO"/>
    <s v="(blank)"/>
    <s v="99 - MULTIPROVINCIAL"/>
    <n v="833335"/>
    <n v="55912"/>
  </r>
  <r>
    <s v="2025"/>
    <x v="0"/>
    <x v="0"/>
    <x v="0"/>
    <x v="0"/>
    <x v="2"/>
    <x v="11"/>
    <x v="115"/>
    <x v="3"/>
    <x v="13"/>
    <x v="52"/>
    <x v="2"/>
    <x v="15"/>
    <x v="0"/>
    <x v="0"/>
    <s v="10 - FONDO GENERAL"/>
    <s v="(blank)"/>
    <s v="99 - MULTIPROVINCIAL"/>
    <n v="1480000"/>
    <n v="30975"/>
  </r>
  <r>
    <s v="2025"/>
    <x v="0"/>
    <x v="0"/>
    <x v="0"/>
    <x v="0"/>
    <x v="2"/>
    <x v="11"/>
    <x v="115"/>
    <x v="3"/>
    <x v="13"/>
    <x v="52"/>
    <x v="2"/>
    <x v="15"/>
    <x v="0"/>
    <x v="0"/>
    <s v="20 - FONDOS CON DESTINO ESPECÍFICO"/>
    <s v="(blank)"/>
    <s v="99 - MULTIPROVINCIAL"/>
    <n v="900185"/>
    <n v="0"/>
  </r>
  <r>
    <s v="2025"/>
    <x v="0"/>
    <x v="0"/>
    <x v="0"/>
    <x v="0"/>
    <x v="2"/>
    <x v="11"/>
    <x v="115"/>
    <x v="3"/>
    <x v="13"/>
    <x v="52"/>
    <x v="2"/>
    <x v="16"/>
    <x v="0"/>
    <x v="0"/>
    <s v="10 - FONDO GENERAL"/>
    <s v="(blank)"/>
    <s v="99 - MULTIPROVINCIAL"/>
    <n v="298700"/>
    <n v="0"/>
  </r>
  <r>
    <s v="2025"/>
    <x v="0"/>
    <x v="0"/>
    <x v="0"/>
    <x v="0"/>
    <x v="2"/>
    <x v="11"/>
    <x v="115"/>
    <x v="3"/>
    <x v="13"/>
    <x v="52"/>
    <x v="2"/>
    <x v="16"/>
    <x v="0"/>
    <x v="0"/>
    <s v="20 - FONDOS CON DESTINO ESPECÍFICO"/>
    <s v="(blank)"/>
    <s v="99 - MULTIPROVINCIAL"/>
    <n v="209337"/>
    <n v="0"/>
  </r>
  <r>
    <s v="2025"/>
    <x v="0"/>
    <x v="0"/>
    <x v="0"/>
    <x v="0"/>
    <x v="2"/>
    <x v="11"/>
    <x v="115"/>
    <x v="3"/>
    <x v="13"/>
    <x v="52"/>
    <x v="2"/>
    <x v="18"/>
    <x v="0"/>
    <x v="0"/>
    <s v="10 - FONDO GENERAL"/>
    <s v="(blank)"/>
    <s v="99 - MULTIPROVINCIAL"/>
    <n v="870000"/>
    <n v="0"/>
  </r>
  <r>
    <s v="2025"/>
    <x v="0"/>
    <x v="0"/>
    <x v="0"/>
    <x v="0"/>
    <x v="2"/>
    <x v="11"/>
    <x v="115"/>
    <x v="3"/>
    <x v="13"/>
    <x v="52"/>
    <x v="2"/>
    <x v="18"/>
    <x v="0"/>
    <x v="0"/>
    <s v="20 - FONDOS CON DESTINO ESPECÍFICO"/>
    <s v="(blank)"/>
    <s v="99 - MULTIPROVINCIAL"/>
    <n v="2108948"/>
    <n v="24485"/>
  </r>
  <r>
    <s v="2025"/>
    <x v="0"/>
    <x v="0"/>
    <x v="0"/>
    <x v="0"/>
    <x v="2"/>
    <x v="11"/>
    <x v="115"/>
    <x v="3"/>
    <x v="13"/>
    <x v="52"/>
    <x v="2"/>
    <x v="18"/>
    <x v="0"/>
    <x v="0"/>
    <s v="70 - DONACION EXTERNA"/>
    <s v="(blank)"/>
    <s v="99 - MULTIPROVINCIAL"/>
    <n v="0"/>
    <n v="0"/>
  </r>
  <r>
    <s v="2025"/>
    <x v="0"/>
    <x v="0"/>
    <x v="0"/>
    <x v="0"/>
    <x v="2"/>
    <x v="11"/>
    <x v="115"/>
    <x v="3"/>
    <x v="13"/>
    <x v="52"/>
    <x v="2"/>
    <x v="19"/>
    <x v="0"/>
    <x v="0"/>
    <s v="10 - FONDO GENERAL"/>
    <s v="(blank)"/>
    <s v="99 - MULTIPROVINCIAL"/>
    <n v="315000"/>
    <n v="0"/>
  </r>
  <r>
    <s v="2025"/>
    <x v="0"/>
    <x v="0"/>
    <x v="0"/>
    <x v="0"/>
    <x v="2"/>
    <x v="11"/>
    <x v="115"/>
    <x v="3"/>
    <x v="13"/>
    <x v="52"/>
    <x v="2"/>
    <x v="19"/>
    <x v="0"/>
    <x v="0"/>
    <s v="20 - FONDOS CON DESTINO ESPECÍFICO"/>
    <s v="(blank)"/>
    <s v="99 - MULTIPROVINCIAL"/>
    <n v="356000"/>
    <n v="0"/>
  </r>
  <r>
    <s v="2025"/>
    <x v="0"/>
    <x v="0"/>
    <x v="0"/>
    <x v="0"/>
    <x v="2"/>
    <x v="11"/>
    <x v="115"/>
    <x v="3"/>
    <x v="13"/>
    <x v="52"/>
    <x v="2"/>
    <x v="20"/>
    <x v="0"/>
    <x v="0"/>
    <s v="10 - FONDO GENERAL"/>
    <s v="(blank)"/>
    <s v="99 - MULTIPROVINCIAL"/>
    <n v="46248132"/>
    <n v="0"/>
  </r>
  <r>
    <s v="2025"/>
    <x v="0"/>
    <x v="0"/>
    <x v="0"/>
    <x v="0"/>
    <x v="2"/>
    <x v="11"/>
    <x v="115"/>
    <x v="3"/>
    <x v="13"/>
    <x v="52"/>
    <x v="2"/>
    <x v="20"/>
    <x v="0"/>
    <x v="0"/>
    <s v="20 - FONDOS CON DESTINO ESPECÍFICO"/>
    <s v="(blank)"/>
    <s v="99 - MULTIPROVINCIAL"/>
    <n v="382250"/>
    <n v="5097.6000000000004"/>
  </r>
  <r>
    <s v="2025"/>
    <x v="0"/>
    <x v="0"/>
    <x v="0"/>
    <x v="0"/>
    <x v="2"/>
    <x v="11"/>
    <x v="115"/>
    <x v="3"/>
    <x v="13"/>
    <x v="52"/>
    <x v="2"/>
    <x v="21"/>
    <x v="0"/>
    <x v="0"/>
    <s v="10 - FONDO GENERAL"/>
    <s v="(blank)"/>
    <s v="99 - MULTIPROVINCIAL"/>
    <n v="5125445"/>
    <n v="358469"/>
  </r>
  <r>
    <s v="2025"/>
    <x v="0"/>
    <x v="0"/>
    <x v="0"/>
    <x v="0"/>
    <x v="2"/>
    <x v="11"/>
    <x v="115"/>
    <x v="3"/>
    <x v="13"/>
    <x v="52"/>
    <x v="2"/>
    <x v="21"/>
    <x v="0"/>
    <x v="0"/>
    <s v="20 - FONDOS CON DESTINO ESPECÍFICO"/>
    <s v="(blank)"/>
    <s v="99 - MULTIPROVINCIAL"/>
    <n v="7911576"/>
    <n v="514499.42"/>
  </r>
  <r>
    <s v="2025"/>
    <x v="0"/>
    <x v="0"/>
    <x v="0"/>
    <x v="0"/>
    <x v="2"/>
    <x v="11"/>
    <x v="115"/>
    <x v="3"/>
    <x v="13"/>
    <x v="52"/>
    <x v="2"/>
    <x v="21"/>
    <x v="0"/>
    <x v="0"/>
    <s v="70 - DONACION EXTERNA"/>
    <s v="(blank)"/>
    <s v="99 - MULTIPROVINCIAL"/>
    <n v="0"/>
    <n v="0"/>
  </r>
  <r>
    <s v="2025"/>
    <x v="0"/>
    <x v="0"/>
    <x v="0"/>
    <x v="0"/>
    <x v="2"/>
    <x v="12"/>
    <x v="116"/>
    <x v="3"/>
    <x v="11"/>
    <x v="32"/>
    <x v="0"/>
    <x v="0"/>
    <x v="0"/>
    <x v="0"/>
    <s v="10 - FONDO GENERAL"/>
    <s v="(blank)"/>
    <s v="99 - MULTIPROVINCIAL"/>
    <n v="266700000"/>
    <n v="66915500"/>
  </r>
  <r>
    <s v="2025"/>
    <x v="0"/>
    <x v="0"/>
    <x v="0"/>
    <x v="0"/>
    <x v="2"/>
    <x v="12"/>
    <x v="116"/>
    <x v="3"/>
    <x v="11"/>
    <x v="32"/>
    <x v="1"/>
    <x v="5"/>
    <x v="0"/>
    <x v="0"/>
    <s v="10 - FONDO GENERAL"/>
    <s v="(blank)"/>
    <s v="99 - MULTIPROVINCIAL"/>
    <n v="295407533"/>
    <n v="73410285.780000001"/>
  </r>
  <r>
    <s v="2025"/>
    <x v="0"/>
    <x v="0"/>
    <x v="0"/>
    <x v="0"/>
    <x v="2"/>
    <x v="12"/>
    <x v="116"/>
    <x v="3"/>
    <x v="11"/>
    <x v="32"/>
    <x v="1"/>
    <x v="6"/>
    <x v="0"/>
    <x v="0"/>
    <s v="10 - FONDO GENERAL"/>
    <s v="(blank)"/>
    <s v="99 - MULTIPROVINCIAL"/>
    <n v="3859014"/>
    <n v="0"/>
  </r>
  <r>
    <s v="2025"/>
    <x v="0"/>
    <x v="0"/>
    <x v="0"/>
    <x v="0"/>
    <x v="2"/>
    <x v="12"/>
    <x v="116"/>
    <x v="3"/>
    <x v="11"/>
    <x v="32"/>
    <x v="1"/>
    <x v="7"/>
    <x v="0"/>
    <x v="0"/>
    <s v="10 - FONDO GENERAL"/>
    <s v="(blank)"/>
    <s v="99 - MULTIPROVINCIAL"/>
    <n v="24209014"/>
    <n v="9320750"/>
  </r>
  <r>
    <s v="2025"/>
    <x v="0"/>
    <x v="0"/>
    <x v="0"/>
    <x v="0"/>
    <x v="2"/>
    <x v="12"/>
    <x v="116"/>
    <x v="3"/>
    <x v="11"/>
    <x v="32"/>
    <x v="1"/>
    <x v="8"/>
    <x v="0"/>
    <x v="0"/>
    <s v="10 - FONDO GENERAL"/>
    <s v="(blank)"/>
    <s v="99 - MULTIPROVINCIAL"/>
    <n v="65793"/>
    <n v="0"/>
  </r>
  <r>
    <s v="2025"/>
    <x v="0"/>
    <x v="0"/>
    <x v="0"/>
    <x v="0"/>
    <x v="2"/>
    <x v="12"/>
    <x v="116"/>
    <x v="3"/>
    <x v="11"/>
    <x v="32"/>
    <x v="1"/>
    <x v="9"/>
    <x v="0"/>
    <x v="0"/>
    <s v="10 - FONDO GENERAL"/>
    <s v="(blank)"/>
    <s v="99 - MULTIPROVINCIAL"/>
    <n v="66360488"/>
    <n v="19847063.780000001"/>
  </r>
  <r>
    <s v="2025"/>
    <x v="0"/>
    <x v="0"/>
    <x v="0"/>
    <x v="0"/>
    <x v="2"/>
    <x v="12"/>
    <x v="116"/>
    <x v="3"/>
    <x v="11"/>
    <x v="32"/>
    <x v="1"/>
    <x v="10"/>
    <x v="0"/>
    <x v="0"/>
    <s v="10 - FONDO GENERAL"/>
    <s v="(blank)"/>
    <s v="99 - MULTIPROVINCIAL"/>
    <n v="56000000"/>
    <n v="9043845.9900000002"/>
  </r>
  <r>
    <s v="2025"/>
    <x v="0"/>
    <x v="0"/>
    <x v="0"/>
    <x v="0"/>
    <x v="2"/>
    <x v="12"/>
    <x v="116"/>
    <x v="3"/>
    <x v="11"/>
    <x v="32"/>
    <x v="1"/>
    <x v="11"/>
    <x v="0"/>
    <x v="0"/>
    <s v="10 - FONDO GENERAL"/>
    <s v="(blank)"/>
    <s v="99 - MULTIPROVINCIAL"/>
    <n v="58272611"/>
    <n v="72233845.5"/>
  </r>
  <r>
    <s v="2025"/>
    <x v="0"/>
    <x v="0"/>
    <x v="0"/>
    <x v="0"/>
    <x v="2"/>
    <x v="12"/>
    <x v="116"/>
    <x v="3"/>
    <x v="11"/>
    <x v="32"/>
    <x v="1"/>
    <x v="12"/>
    <x v="0"/>
    <x v="0"/>
    <s v="10 - FONDO GENERAL"/>
    <s v="(blank)"/>
    <s v="99 - MULTIPROVINCIAL"/>
    <n v="30594480"/>
    <n v="0"/>
  </r>
  <r>
    <s v="2025"/>
    <x v="0"/>
    <x v="0"/>
    <x v="0"/>
    <x v="0"/>
    <x v="2"/>
    <x v="12"/>
    <x v="116"/>
    <x v="3"/>
    <x v="11"/>
    <x v="32"/>
    <x v="1"/>
    <x v="12"/>
    <x v="0"/>
    <x v="0"/>
    <s v="70 - DONACION EXTERNA"/>
    <s v="(blank)"/>
    <s v="99 - MULTIPROVINCIAL"/>
    <n v="9257037"/>
    <n v="0"/>
  </r>
  <r>
    <s v="2025"/>
    <x v="0"/>
    <x v="0"/>
    <x v="0"/>
    <x v="0"/>
    <x v="2"/>
    <x v="12"/>
    <x v="116"/>
    <x v="3"/>
    <x v="11"/>
    <x v="32"/>
    <x v="1"/>
    <x v="13"/>
    <x v="0"/>
    <x v="0"/>
    <s v="10 - FONDO GENERAL"/>
    <s v="(blank)"/>
    <s v="99 - MULTIPROVINCIAL"/>
    <n v="46514000"/>
    <n v="23496575.010000002"/>
  </r>
  <r>
    <s v="2025"/>
    <x v="0"/>
    <x v="0"/>
    <x v="0"/>
    <x v="0"/>
    <x v="2"/>
    <x v="12"/>
    <x v="116"/>
    <x v="3"/>
    <x v="11"/>
    <x v="32"/>
    <x v="2"/>
    <x v="14"/>
    <x v="0"/>
    <x v="0"/>
    <s v="10 - FONDO GENERAL"/>
    <s v="(blank)"/>
    <s v="99 - MULTIPROVINCIAL"/>
    <n v="2700000"/>
    <n v="60830.400000000001"/>
  </r>
  <r>
    <s v="2025"/>
    <x v="0"/>
    <x v="0"/>
    <x v="0"/>
    <x v="0"/>
    <x v="2"/>
    <x v="12"/>
    <x v="116"/>
    <x v="3"/>
    <x v="11"/>
    <x v="32"/>
    <x v="2"/>
    <x v="15"/>
    <x v="0"/>
    <x v="0"/>
    <s v="10 - FONDO GENERAL"/>
    <s v="(blank)"/>
    <s v="99 - MULTIPROVINCIAL"/>
    <n v="2230000"/>
    <n v="0"/>
  </r>
  <r>
    <s v="2025"/>
    <x v="0"/>
    <x v="0"/>
    <x v="0"/>
    <x v="0"/>
    <x v="2"/>
    <x v="12"/>
    <x v="116"/>
    <x v="3"/>
    <x v="11"/>
    <x v="32"/>
    <x v="2"/>
    <x v="16"/>
    <x v="0"/>
    <x v="0"/>
    <s v="10 - FONDO GENERAL"/>
    <s v="(blank)"/>
    <s v="99 - MULTIPROVINCIAL"/>
    <n v="1030000"/>
    <n v="0"/>
  </r>
  <r>
    <s v="2025"/>
    <x v="0"/>
    <x v="0"/>
    <x v="0"/>
    <x v="0"/>
    <x v="2"/>
    <x v="12"/>
    <x v="116"/>
    <x v="3"/>
    <x v="11"/>
    <x v="32"/>
    <x v="2"/>
    <x v="18"/>
    <x v="0"/>
    <x v="0"/>
    <s v="10 - FONDO GENERAL"/>
    <s v="(blank)"/>
    <s v="99 - MULTIPROVINCIAL"/>
    <n v="3350000"/>
    <n v="169000.01"/>
  </r>
  <r>
    <s v="2025"/>
    <x v="0"/>
    <x v="0"/>
    <x v="0"/>
    <x v="0"/>
    <x v="2"/>
    <x v="12"/>
    <x v="116"/>
    <x v="3"/>
    <x v="11"/>
    <x v="32"/>
    <x v="2"/>
    <x v="19"/>
    <x v="0"/>
    <x v="0"/>
    <s v="10 - FONDO GENERAL"/>
    <s v="(blank)"/>
    <s v="99 - MULTIPROVINCIAL"/>
    <n v="7332080"/>
    <n v="151248.98000000001"/>
  </r>
  <r>
    <s v="2025"/>
    <x v="0"/>
    <x v="0"/>
    <x v="0"/>
    <x v="0"/>
    <x v="2"/>
    <x v="12"/>
    <x v="116"/>
    <x v="3"/>
    <x v="11"/>
    <x v="32"/>
    <x v="2"/>
    <x v="20"/>
    <x v="0"/>
    <x v="0"/>
    <s v="10 - FONDO GENERAL"/>
    <s v="(blank)"/>
    <s v="99 - MULTIPROVINCIAL"/>
    <n v="282116990"/>
    <n v="47958628.869999997"/>
  </r>
  <r>
    <s v="2025"/>
    <x v="0"/>
    <x v="0"/>
    <x v="0"/>
    <x v="0"/>
    <x v="2"/>
    <x v="12"/>
    <x v="116"/>
    <x v="3"/>
    <x v="11"/>
    <x v="32"/>
    <x v="2"/>
    <x v="21"/>
    <x v="0"/>
    <x v="0"/>
    <s v="10 - FONDO GENERAL"/>
    <s v="(blank)"/>
    <s v="22 - SAN JUAN"/>
    <n v="0"/>
    <n v="9164766"/>
  </r>
  <r>
    <s v="2025"/>
    <x v="0"/>
    <x v="0"/>
    <x v="0"/>
    <x v="0"/>
    <x v="2"/>
    <x v="12"/>
    <x v="116"/>
    <x v="3"/>
    <x v="11"/>
    <x v="32"/>
    <x v="2"/>
    <x v="21"/>
    <x v="0"/>
    <x v="0"/>
    <s v="10 - FONDO GENERAL"/>
    <s v="(blank)"/>
    <s v="99 - MULTIPROVINCIAL"/>
    <n v="6145000"/>
    <n v="70473"/>
  </r>
  <r>
    <s v="2025"/>
    <x v="0"/>
    <x v="0"/>
    <x v="0"/>
    <x v="0"/>
    <x v="2"/>
    <x v="12"/>
    <x v="116"/>
    <x v="3"/>
    <x v="11"/>
    <x v="53"/>
    <x v="2"/>
    <x v="22"/>
    <x v="1"/>
    <x v="1"/>
    <s v="60 - CREDITO EXTERNO"/>
    <n v="14132"/>
    <s v="99 - MULTIPROVINCIAL"/>
    <n v="5000000"/>
    <n v="0"/>
  </r>
  <r>
    <s v="2025"/>
    <x v="0"/>
    <x v="0"/>
    <x v="0"/>
    <x v="0"/>
    <x v="2"/>
    <x v="12"/>
    <x v="116"/>
    <x v="3"/>
    <x v="11"/>
    <x v="54"/>
    <x v="0"/>
    <x v="0"/>
    <x v="0"/>
    <x v="0"/>
    <s v="10 - FONDO GENERAL"/>
    <s v="(blank)"/>
    <s v="99 - MULTIPROVINCIAL"/>
    <n v="3167847839"/>
    <n v="710986240.24000001"/>
  </r>
  <r>
    <s v="2025"/>
    <x v="0"/>
    <x v="0"/>
    <x v="0"/>
    <x v="0"/>
    <x v="2"/>
    <x v="12"/>
    <x v="116"/>
    <x v="3"/>
    <x v="11"/>
    <x v="54"/>
    <x v="0"/>
    <x v="1"/>
    <x v="0"/>
    <x v="0"/>
    <s v="10 - FONDO GENERAL"/>
    <s v="(blank)"/>
    <s v="99 - MULTIPROVINCIAL"/>
    <n v="546867391"/>
    <n v="68280654.019999996"/>
  </r>
  <r>
    <s v="2025"/>
    <x v="0"/>
    <x v="0"/>
    <x v="0"/>
    <x v="0"/>
    <x v="2"/>
    <x v="12"/>
    <x v="116"/>
    <x v="3"/>
    <x v="11"/>
    <x v="54"/>
    <x v="0"/>
    <x v="3"/>
    <x v="0"/>
    <x v="0"/>
    <s v="10 - FONDO GENERAL"/>
    <s v="(blank)"/>
    <s v="99 - MULTIPROVINCIAL"/>
    <n v="75000000"/>
    <n v="0"/>
  </r>
  <r>
    <s v="2025"/>
    <x v="0"/>
    <x v="0"/>
    <x v="0"/>
    <x v="0"/>
    <x v="2"/>
    <x v="12"/>
    <x v="116"/>
    <x v="3"/>
    <x v="11"/>
    <x v="54"/>
    <x v="0"/>
    <x v="4"/>
    <x v="0"/>
    <x v="0"/>
    <s v="10 - FONDO GENERAL"/>
    <s v="(blank)"/>
    <s v="99 - MULTIPROVINCIAL"/>
    <n v="443078936"/>
    <n v="109064267.29000002"/>
  </r>
  <r>
    <s v="2025"/>
    <x v="0"/>
    <x v="0"/>
    <x v="0"/>
    <x v="0"/>
    <x v="2"/>
    <x v="12"/>
    <x v="116"/>
    <x v="3"/>
    <x v="11"/>
    <x v="54"/>
    <x v="1"/>
    <x v="6"/>
    <x v="0"/>
    <x v="0"/>
    <s v="10 - FONDO GENERAL"/>
    <s v="(blank)"/>
    <s v="99 - MULTIPROVINCIAL"/>
    <n v="11251146"/>
    <n v="472000"/>
  </r>
  <r>
    <s v="2025"/>
    <x v="0"/>
    <x v="0"/>
    <x v="0"/>
    <x v="0"/>
    <x v="2"/>
    <x v="12"/>
    <x v="116"/>
    <x v="3"/>
    <x v="11"/>
    <x v="54"/>
    <x v="1"/>
    <x v="7"/>
    <x v="0"/>
    <x v="0"/>
    <s v="10 - FONDO GENERAL"/>
    <s v="(blank)"/>
    <s v="99 - MULTIPROVINCIAL"/>
    <n v="6665680"/>
    <n v="0"/>
  </r>
  <r>
    <s v="2025"/>
    <x v="0"/>
    <x v="0"/>
    <x v="0"/>
    <x v="0"/>
    <x v="2"/>
    <x v="12"/>
    <x v="116"/>
    <x v="3"/>
    <x v="11"/>
    <x v="54"/>
    <x v="1"/>
    <x v="8"/>
    <x v="0"/>
    <x v="0"/>
    <s v="10 - FONDO GENERAL"/>
    <s v="(blank)"/>
    <s v="99 - MULTIPROVINCIAL"/>
    <n v="63484207"/>
    <n v="0"/>
  </r>
  <r>
    <s v="2025"/>
    <x v="0"/>
    <x v="0"/>
    <x v="0"/>
    <x v="0"/>
    <x v="2"/>
    <x v="12"/>
    <x v="116"/>
    <x v="3"/>
    <x v="11"/>
    <x v="54"/>
    <x v="1"/>
    <x v="9"/>
    <x v="0"/>
    <x v="0"/>
    <s v="10 - FONDO GENERAL"/>
    <s v="(blank)"/>
    <s v="99 - MULTIPROVINCIAL"/>
    <n v="20700000"/>
    <n v="0"/>
  </r>
  <r>
    <s v="2025"/>
    <x v="0"/>
    <x v="0"/>
    <x v="0"/>
    <x v="0"/>
    <x v="2"/>
    <x v="12"/>
    <x v="116"/>
    <x v="3"/>
    <x v="11"/>
    <x v="54"/>
    <x v="1"/>
    <x v="10"/>
    <x v="0"/>
    <x v="0"/>
    <s v="10 - FONDO GENERAL"/>
    <s v="(blank)"/>
    <s v="99 - MULTIPROVINCIAL"/>
    <n v="208000807"/>
    <n v="37500000"/>
  </r>
  <r>
    <s v="2025"/>
    <x v="0"/>
    <x v="0"/>
    <x v="0"/>
    <x v="0"/>
    <x v="2"/>
    <x v="12"/>
    <x v="116"/>
    <x v="3"/>
    <x v="11"/>
    <x v="54"/>
    <x v="1"/>
    <x v="11"/>
    <x v="0"/>
    <x v="0"/>
    <s v="10 - FONDO GENERAL"/>
    <s v="(blank)"/>
    <s v="99 - MULTIPROVINCIAL"/>
    <n v="6050000"/>
    <n v="30000000"/>
  </r>
  <r>
    <s v="2025"/>
    <x v="0"/>
    <x v="0"/>
    <x v="0"/>
    <x v="0"/>
    <x v="2"/>
    <x v="12"/>
    <x v="116"/>
    <x v="3"/>
    <x v="11"/>
    <x v="54"/>
    <x v="1"/>
    <x v="12"/>
    <x v="0"/>
    <x v="0"/>
    <s v="10 - FONDO GENERAL"/>
    <s v="(blank)"/>
    <s v="99 - MULTIPROVINCIAL"/>
    <n v="15600000"/>
    <n v="409460"/>
  </r>
  <r>
    <s v="2025"/>
    <x v="0"/>
    <x v="0"/>
    <x v="0"/>
    <x v="0"/>
    <x v="2"/>
    <x v="12"/>
    <x v="116"/>
    <x v="3"/>
    <x v="11"/>
    <x v="54"/>
    <x v="1"/>
    <x v="13"/>
    <x v="0"/>
    <x v="0"/>
    <s v="10 - FONDO GENERAL"/>
    <s v="(blank)"/>
    <s v="99 - MULTIPROVINCIAL"/>
    <n v="9800000"/>
    <n v="693460.03"/>
  </r>
  <r>
    <s v="2025"/>
    <x v="0"/>
    <x v="0"/>
    <x v="0"/>
    <x v="0"/>
    <x v="2"/>
    <x v="12"/>
    <x v="116"/>
    <x v="3"/>
    <x v="11"/>
    <x v="54"/>
    <x v="2"/>
    <x v="14"/>
    <x v="0"/>
    <x v="0"/>
    <s v="10 - FONDO GENERAL"/>
    <s v="(blank)"/>
    <s v="99 - MULTIPROVINCIAL"/>
    <n v="11300000"/>
    <n v="330970"/>
  </r>
  <r>
    <s v="2025"/>
    <x v="0"/>
    <x v="0"/>
    <x v="0"/>
    <x v="0"/>
    <x v="2"/>
    <x v="12"/>
    <x v="116"/>
    <x v="3"/>
    <x v="11"/>
    <x v="54"/>
    <x v="2"/>
    <x v="15"/>
    <x v="0"/>
    <x v="0"/>
    <s v="10 - FONDO GENERAL"/>
    <s v="(blank)"/>
    <s v="99 - MULTIPROVINCIAL"/>
    <n v="735000"/>
    <n v="0"/>
  </r>
  <r>
    <s v="2025"/>
    <x v="0"/>
    <x v="0"/>
    <x v="0"/>
    <x v="0"/>
    <x v="2"/>
    <x v="12"/>
    <x v="116"/>
    <x v="3"/>
    <x v="11"/>
    <x v="54"/>
    <x v="2"/>
    <x v="16"/>
    <x v="0"/>
    <x v="0"/>
    <s v="10 - FONDO GENERAL"/>
    <s v="(blank)"/>
    <s v="99 - MULTIPROVINCIAL"/>
    <n v="760000"/>
    <n v="0"/>
  </r>
  <r>
    <s v="2025"/>
    <x v="0"/>
    <x v="0"/>
    <x v="0"/>
    <x v="0"/>
    <x v="2"/>
    <x v="12"/>
    <x v="116"/>
    <x v="3"/>
    <x v="11"/>
    <x v="54"/>
    <x v="2"/>
    <x v="17"/>
    <x v="0"/>
    <x v="0"/>
    <s v="10 - FONDO GENERAL"/>
    <s v="(blank)"/>
    <s v="99 - MULTIPROVINCIAL"/>
    <n v="8000000"/>
    <n v="0"/>
  </r>
  <r>
    <s v="2025"/>
    <x v="0"/>
    <x v="0"/>
    <x v="0"/>
    <x v="0"/>
    <x v="2"/>
    <x v="12"/>
    <x v="116"/>
    <x v="3"/>
    <x v="11"/>
    <x v="54"/>
    <x v="2"/>
    <x v="18"/>
    <x v="0"/>
    <x v="0"/>
    <s v="10 - FONDO GENERAL"/>
    <s v="(blank)"/>
    <s v="99 - MULTIPROVINCIAL"/>
    <n v="1967394"/>
    <n v="0"/>
  </r>
  <r>
    <s v="2025"/>
    <x v="0"/>
    <x v="0"/>
    <x v="0"/>
    <x v="0"/>
    <x v="2"/>
    <x v="12"/>
    <x v="116"/>
    <x v="3"/>
    <x v="11"/>
    <x v="54"/>
    <x v="2"/>
    <x v="19"/>
    <x v="0"/>
    <x v="0"/>
    <s v="10 - FONDO GENERAL"/>
    <s v="(blank)"/>
    <s v="99 - MULTIPROVINCIAL"/>
    <n v="50000"/>
    <n v="0"/>
  </r>
  <r>
    <s v="2025"/>
    <x v="0"/>
    <x v="0"/>
    <x v="0"/>
    <x v="0"/>
    <x v="2"/>
    <x v="12"/>
    <x v="116"/>
    <x v="3"/>
    <x v="11"/>
    <x v="54"/>
    <x v="2"/>
    <x v="20"/>
    <x v="0"/>
    <x v="0"/>
    <s v="10 - FONDO GENERAL"/>
    <s v="(blank)"/>
    <s v="99 - MULTIPROVINCIAL"/>
    <n v="101697000"/>
    <n v="708"/>
  </r>
  <r>
    <s v="2025"/>
    <x v="0"/>
    <x v="0"/>
    <x v="0"/>
    <x v="0"/>
    <x v="2"/>
    <x v="12"/>
    <x v="116"/>
    <x v="3"/>
    <x v="11"/>
    <x v="54"/>
    <x v="2"/>
    <x v="21"/>
    <x v="0"/>
    <x v="0"/>
    <s v="10 - FONDO GENERAL"/>
    <s v="(blank)"/>
    <s v="99 - MULTIPROVINCIAL"/>
    <n v="440040686"/>
    <n v="27923.52"/>
  </r>
  <r>
    <s v="2025"/>
    <x v="0"/>
    <x v="0"/>
    <x v="0"/>
    <x v="0"/>
    <x v="2"/>
    <x v="12"/>
    <x v="116"/>
    <x v="2"/>
    <x v="5"/>
    <x v="55"/>
    <x v="1"/>
    <x v="6"/>
    <x v="0"/>
    <x v="0"/>
    <s v="10 - FONDO GENERAL"/>
    <s v="(blank)"/>
    <s v="99 - MULTIPROVINCIAL"/>
    <n v="200000"/>
    <n v="0"/>
  </r>
  <r>
    <s v="2025"/>
    <x v="0"/>
    <x v="0"/>
    <x v="0"/>
    <x v="0"/>
    <x v="2"/>
    <x v="12"/>
    <x v="116"/>
    <x v="2"/>
    <x v="5"/>
    <x v="55"/>
    <x v="1"/>
    <x v="7"/>
    <x v="0"/>
    <x v="0"/>
    <s v="10 - FONDO GENERAL"/>
    <s v="(blank)"/>
    <s v="99 - MULTIPROVINCIAL"/>
    <n v="500000"/>
    <n v="0"/>
  </r>
  <r>
    <s v="2025"/>
    <x v="0"/>
    <x v="0"/>
    <x v="0"/>
    <x v="0"/>
    <x v="2"/>
    <x v="12"/>
    <x v="116"/>
    <x v="2"/>
    <x v="5"/>
    <x v="55"/>
    <x v="1"/>
    <x v="9"/>
    <x v="0"/>
    <x v="0"/>
    <s v="10 - FONDO GENERAL"/>
    <s v="(blank)"/>
    <s v="99 - MULTIPROVINCIAL"/>
    <n v="40000"/>
    <n v="0"/>
  </r>
  <r>
    <s v="2025"/>
    <x v="0"/>
    <x v="0"/>
    <x v="0"/>
    <x v="0"/>
    <x v="2"/>
    <x v="12"/>
    <x v="116"/>
    <x v="2"/>
    <x v="5"/>
    <x v="55"/>
    <x v="1"/>
    <x v="12"/>
    <x v="0"/>
    <x v="0"/>
    <s v="10 - FONDO GENERAL"/>
    <s v="(blank)"/>
    <s v="99 - MULTIPROVINCIAL"/>
    <n v="500000"/>
    <n v="0"/>
  </r>
  <r>
    <s v="2025"/>
    <x v="0"/>
    <x v="0"/>
    <x v="0"/>
    <x v="0"/>
    <x v="2"/>
    <x v="12"/>
    <x v="116"/>
    <x v="2"/>
    <x v="5"/>
    <x v="55"/>
    <x v="1"/>
    <x v="13"/>
    <x v="0"/>
    <x v="0"/>
    <s v="10 - FONDO GENERAL"/>
    <s v="(blank)"/>
    <s v="99 - MULTIPROVINCIAL"/>
    <n v="200000"/>
    <n v="0"/>
  </r>
  <r>
    <s v="2025"/>
    <x v="0"/>
    <x v="0"/>
    <x v="0"/>
    <x v="0"/>
    <x v="2"/>
    <x v="12"/>
    <x v="116"/>
    <x v="2"/>
    <x v="5"/>
    <x v="55"/>
    <x v="2"/>
    <x v="15"/>
    <x v="0"/>
    <x v="0"/>
    <s v="10 - FONDO GENERAL"/>
    <s v="(blank)"/>
    <s v="99 - MULTIPROVINCIAL"/>
    <n v="350000"/>
    <n v="0"/>
  </r>
  <r>
    <s v="2025"/>
    <x v="0"/>
    <x v="0"/>
    <x v="0"/>
    <x v="0"/>
    <x v="2"/>
    <x v="12"/>
    <x v="116"/>
    <x v="2"/>
    <x v="5"/>
    <x v="55"/>
    <x v="2"/>
    <x v="20"/>
    <x v="0"/>
    <x v="0"/>
    <s v="10 - FONDO GENERAL"/>
    <s v="(blank)"/>
    <s v="99 - MULTIPROVINCIAL"/>
    <n v="30000"/>
    <n v="0"/>
  </r>
  <r>
    <s v="2025"/>
    <x v="0"/>
    <x v="0"/>
    <x v="0"/>
    <x v="0"/>
    <x v="2"/>
    <x v="12"/>
    <x v="116"/>
    <x v="2"/>
    <x v="5"/>
    <x v="55"/>
    <x v="2"/>
    <x v="21"/>
    <x v="0"/>
    <x v="0"/>
    <s v="10 - FONDO GENERAL"/>
    <s v="(blank)"/>
    <s v="99 - MULTIPROVINCIAL"/>
    <n v="25000"/>
    <n v="0"/>
  </r>
  <r>
    <s v="2025"/>
    <x v="0"/>
    <x v="0"/>
    <x v="0"/>
    <x v="0"/>
    <x v="2"/>
    <x v="12"/>
    <x v="116"/>
    <x v="1"/>
    <x v="14"/>
    <x v="56"/>
    <x v="1"/>
    <x v="11"/>
    <x v="0"/>
    <x v="0"/>
    <s v="10 - FONDO GENERAL"/>
    <s v="(blank)"/>
    <s v="99 - MULTIPROVINCIAL"/>
    <n v="0"/>
    <n v="13804935.140000001"/>
  </r>
  <r>
    <s v="2025"/>
    <x v="0"/>
    <x v="0"/>
    <x v="0"/>
    <x v="0"/>
    <x v="2"/>
    <x v="12"/>
    <x v="116"/>
    <x v="1"/>
    <x v="9"/>
    <x v="46"/>
    <x v="1"/>
    <x v="6"/>
    <x v="0"/>
    <x v="0"/>
    <s v="10 - FONDO GENERAL"/>
    <s v="(blank)"/>
    <s v="99 - MULTIPROVINCIAL"/>
    <n v="1800000"/>
    <n v="0"/>
  </r>
  <r>
    <s v="2025"/>
    <x v="0"/>
    <x v="0"/>
    <x v="0"/>
    <x v="0"/>
    <x v="2"/>
    <x v="12"/>
    <x v="116"/>
    <x v="1"/>
    <x v="9"/>
    <x v="46"/>
    <x v="1"/>
    <x v="7"/>
    <x v="0"/>
    <x v="0"/>
    <s v="10 - FONDO GENERAL"/>
    <s v="(blank)"/>
    <s v="99 - MULTIPROVINCIAL"/>
    <n v="1400000"/>
    <n v="0"/>
  </r>
  <r>
    <s v="2025"/>
    <x v="0"/>
    <x v="0"/>
    <x v="0"/>
    <x v="0"/>
    <x v="2"/>
    <x v="12"/>
    <x v="116"/>
    <x v="1"/>
    <x v="9"/>
    <x v="46"/>
    <x v="1"/>
    <x v="12"/>
    <x v="0"/>
    <x v="0"/>
    <s v="10 - FONDO GENERAL"/>
    <s v="(blank)"/>
    <s v="99 - MULTIPROVINCIAL"/>
    <n v="3700000"/>
    <n v="0"/>
  </r>
  <r>
    <s v="2025"/>
    <x v="0"/>
    <x v="0"/>
    <x v="0"/>
    <x v="0"/>
    <x v="2"/>
    <x v="12"/>
    <x v="116"/>
    <x v="1"/>
    <x v="9"/>
    <x v="46"/>
    <x v="1"/>
    <x v="13"/>
    <x v="0"/>
    <x v="0"/>
    <s v="10 - FONDO GENERAL"/>
    <s v="(blank)"/>
    <s v="99 - MULTIPROVINCIAL"/>
    <n v="8700000"/>
    <n v="0"/>
  </r>
  <r>
    <s v="2025"/>
    <x v="0"/>
    <x v="0"/>
    <x v="0"/>
    <x v="0"/>
    <x v="2"/>
    <x v="12"/>
    <x v="116"/>
    <x v="1"/>
    <x v="9"/>
    <x v="46"/>
    <x v="2"/>
    <x v="16"/>
    <x v="0"/>
    <x v="0"/>
    <s v="10 - FONDO GENERAL"/>
    <s v="(blank)"/>
    <s v="99 - MULTIPROVINCIAL"/>
    <n v="1500000"/>
    <n v="0"/>
  </r>
  <r>
    <s v="2025"/>
    <x v="0"/>
    <x v="0"/>
    <x v="0"/>
    <x v="0"/>
    <x v="2"/>
    <x v="12"/>
    <x v="116"/>
    <x v="1"/>
    <x v="9"/>
    <x v="46"/>
    <x v="2"/>
    <x v="19"/>
    <x v="0"/>
    <x v="0"/>
    <s v="10 - FONDO GENERAL"/>
    <s v="(blank)"/>
    <s v="99 - MULTIPROVINCIAL"/>
    <n v="1000000"/>
    <n v="0"/>
  </r>
  <r>
    <s v="2025"/>
    <x v="0"/>
    <x v="0"/>
    <x v="0"/>
    <x v="0"/>
    <x v="2"/>
    <x v="12"/>
    <x v="116"/>
    <x v="1"/>
    <x v="9"/>
    <x v="46"/>
    <x v="2"/>
    <x v="20"/>
    <x v="0"/>
    <x v="0"/>
    <s v="10 - FONDO GENERAL"/>
    <s v="(blank)"/>
    <s v="99 - MULTIPROVINCIAL"/>
    <n v="3050000"/>
    <n v="0"/>
  </r>
  <r>
    <s v="2025"/>
    <x v="0"/>
    <x v="0"/>
    <x v="0"/>
    <x v="0"/>
    <x v="2"/>
    <x v="12"/>
    <x v="116"/>
    <x v="1"/>
    <x v="9"/>
    <x v="46"/>
    <x v="2"/>
    <x v="21"/>
    <x v="0"/>
    <x v="0"/>
    <s v="10 - FONDO GENERAL"/>
    <s v="(blank)"/>
    <s v="99 - MULTIPROVINCIAL"/>
    <n v="1710000"/>
    <n v="300585.71999999997"/>
  </r>
  <r>
    <s v="2025"/>
    <x v="0"/>
    <x v="0"/>
    <x v="0"/>
    <x v="0"/>
    <x v="2"/>
    <x v="12"/>
    <x v="116"/>
    <x v="1"/>
    <x v="4"/>
    <x v="6"/>
    <x v="1"/>
    <x v="6"/>
    <x v="0"/>
    <x v="0"/>
    <s v="10 - FONDO GENERAL"/>
    <s v="(blank)"/>
    <s v="99 - MULTIPROVINCIAL"/>
    <n v="1900000"/>
    <n v="0"/>
  </r>
  <r>
    <s v="2025"/>
    <x v="0"/>
    <x v="0"/>
    <x v="0"/>
    <x v="0"/>
    <x v="2"/>
    <x v="12"/>
    <x v="116"/>
    <x v="1"/>
    <x v="4"/>
    <x v="6"/>
    <x v="1"/>
    <x v="7"/>
    <x v="0"/>
    <x v="0"/>
    <s v="10 - FONDO GENERAL"/>
    <s v="(blank)"/>
    <s v="99 - MULTIPROVINCIAL"/>
    <n v="4525800"/>
    <n v="0"/>
  </r>
  <r>
    <s v="2025"/>
    <x v="0"/>
    <x v="0"/>
    <x v="0"/>
    <x v="0"/>
    <x v="2"/>
    <x v="12"/>
    <x v="116"/>
    <x v="1"/>
    <x v="4"/>
    <x v="6"/>
    <x v="1"/>
    <x v="8"/>
    <x v="0"/>
    <x v="0"/>
    <s v="10 - FONDO GENERAL"/>
    <s v="(blank)"/>
    <s v="99 - MULTIPROVINCIAL"/>
    <n v="150000"/>
    <n v="0"/>
  </r>
  <r>
    <s v="2025"/>
    <x v="0"/>
    <x v="0"/>
    <x v="0"/>
    <x v="0"/>
    <x v="2"/>
    <x v="12"/>
    <x v="116"/>
    <x v="1"/>
    <x v="4"/>
    <x v="6"/>
    <x v="1"/>
    <x v="11"/>
    <x v="0"/>
    <x v="0"/>
    <s v="10 - FONDO GENERAL"/>
    <s v="(blank)"/>
    <s v="99 - MULTIPROVINCIAL"/>
    <n v="904250"/>
    <n v="0"/>
  </r>
  <r>
    <s v="2025"/>
    <x v="0"/>
    <x v="0"/>
    <x v="0"/>
    <x v="0"/>
    <x v="2"/>
    <x v="12"/>
    <x v="116"/>
    <x v="1"/>
    <x v="4"/>
    <x v="6"/>
    <x v="1"/>
    <x v="12"/>
    <x v="0"/>
    <x v="0"/>
    <s v="10 - FONDO GENERAL"/>
    <s v="(blank)"/>
    <s v="99 - MULTIPROVINCIAL"/>
    <n v="3500000"/>
    <n v="0"/>
  </r>
  <r>
    <s v="2025"/>
    <x v="0"/>
    <x v="0"/>
    <x v="0"/>
    <x v="0"/>
    <x v="2"/>
    <x v="12"/>
    <x v="116"/>
    <x v="1"/>
    <x v="4"/>
    <x v="6"/>
    <x v="1"/>
    <x v="13"/>
    <x v="0"/>
    <x v="0"/>
    <s v="10 - FONDO GENERAL"/>
    <s v="(blank)"/>
    <s v="99 - MULTIPROVINCIAL"/>
    <n v="350000"/>
    <n v="0"/>
  </r>
  <r>
    <s v="2025"/>
    <x v="0"/>
    <x v="0"/>
    <x v="0"/>
    <x v="0"/>
    <x v="2"/>
    <x v="12"/>
    <x v="116"/>
    <x v="1"/>
    <x v="4"/>
    <x v="6"/>
    <x v="2"/>
    <x v="14"/>
    <x v="0"/>
    <x v="0"/>
    <s v="10 - FONDO GENERAL"/>
    <s v="(blank)"/>
    <s v="99 - MULTIPROVINCIAL"/>
    <n v="425000"/>
    <n v="0"/>
  </r>
  <r>
    <s v="2025"/>
    <x v="0"/>
    <x v="0"/>
    <x v="0"/>
    <x v="0"/>
    <x v="2"/>
    <x v="12"/>
    <x v="116"/>
    <x v="1"/>
    <x v="4"/>
    <x v="6"/>
    <x v="2"/>
    <x v="16"/>
    <x v="0"/>
    <x v="0"/>
    <s v="10 - FONDO GENERAL"/>
    <s v="(blank)"/>
    <s v="99 - MULTIPROVINCIAL"/>
    <n v="2300000"/>
    <n v="0"/>
  </r>
  <r>
    <s v="2025"/>
    <x v="0"/>
    <x v="0"/>
    <x v="0"/>
    <x v="0"/>
    <x v="2"/>
    <x v="12"/>
    <x v="116"/>
    <x v="1"/>
    <x v="4"/>
    <x v="6"/>
    <x v="2"/>
    <x v="18"/>
    <x v="0"/>
    <x v="0"/>
    <s v="10 - FONDO GENERAL"/>
    <s v="(blank)"/>
    <s v="99 - MULTIPROVINCIAL"/>
    <n v="175000"/>
    <n v="0"/>
  </r>
  <r>
    <s v="2025"/>
    <x v="0"/>
    <x v="0"/>
    <x v="0"/>
    <x v="0"/>
    <x v="2"/>
    <x v="12"/>
    <x v="116"/>
    <x v="1"/>
    <x v="4"/>
    <x v="6"/>
    <x v="2"/>
    <x v="19"/>
    <x v="0"/>
    <x v="0"/>
    <s v="10 - FONDO GENERAL"/>
    <s v="(blank)"/>
    <s v="99 - MULTIPROVINCIAL"/>
    <n v="2000000"/>
    <n v="0"/>
  </r>
  <r>
    <s v="2025"/>
    <x v="0"/>
    <x v="0"/>
    <x v="0"/>
    <x v="0"/>
    <x v="2"/>
    <x v="12"/>
    <x v="116"/>
    <x v="1"/>
    <x v="4"/>
    <x v="6"/>
    <x v="2"/>
    <x v="20"/>
    <x v="0"/>
    <x v="0"/>
    <s v="10 - FONDO GENERAL"/>
    <s v="(blank)"/>
    <s v="99 - MULTIPROVINCIAL"/>
    <n v="2192950"/>
    <n v="0"/>
  </r>
  <r>
    <s v="2025"/>
    <x v="0"/>
    <x v="0"/>
    <x v="0"/>
    <x v="0"/>
    <x v="2"/>
    <x v="12"/>
    <x v="116"/>
    <x v="1"/>
    <x v="4"/>
    <x v="6"/>
    <x v="2"/>
    <x v="21"/>
    <x v="0"/>
    <x v="0"/>
    <s v="10 - FONDO GENERAL"/>
    <s v="(blank)"/>
    <s v="99 - MULTIPROVINCIAL"/>
    <n v="650000"/>
    <n v="0"/>
  </r>
  <r>
    <s v="2025"/>
    <x v="0"/>
    <x v="0"/>
    <x v="0"/>
    <x v="0"/>
    <x v="2"/>
    <x v="12"/>
    <x v="116"/>
    <x v="1"/>
    <x v="4"/>
    <x v="7"/>
    <x v="1"/>
    <x v="7"/>
    <x v="0"/>
    <x v="0"/>
    <s v="10 - FONDO GENERAL"/>
    <s v="(blank)"/>
    <s v="99 - MULTIPROVINCIAL"/>
    <n v="0"/>
    <n v="0"/>
  </r>
  <r>
    <s v="2025"/>
    <x v="0"/>
    <x v="0"/>
    <x v="0"/>
    <x v="0"/>
    <x v="2"/>
    <x v="12"/>
    <x v="116"/>
    <x v="1"/>
    <x v="4"/>
    <x v="7"/>
    <x v="1"/>
    <x v="13"/>
    <x v="0"/>
    <x v="0"/>
    <s v="10 - FONDO GENERAL"/>
    <s v="(blank)"/>
    <s v="99 - MULTIPROVINCIAL"/>
    <n v="0"/>
    <n v="0"/>
  </r>
  <r>
    <s v="2025"/>
    <x v="0"/>
    <x v="0"/>
    <x v="0"/>
    <x v="0"/>
    <x v="2"/>
    <x v="12"/>
    <x v="117"/>
    <x v="3"/>
    <x v="11"/>
    <x v="32"/>
    <x v="0"/>
    <x v="0"/>
    <x v="0"/>
    <x v="0"/>
    <s v="10 - FONDO GENERAL"/>
    <s v="(blank)"/>
    <s v="99 - MULTIPROVINCIAL"/>
    <n v="409212868"/>
    <n v="102274501.86999999"/>
  </r>
  <r>
    <s v="2025"/>
    <x v="0"/>
    <x v="0"/>
    <x v="0"/>
    <x v="0"/>
    <x v="2"/>
    <x v="12"/>
    <x v="117"/>
    <x v="3"/>
    <x v="11"/>
    <x v="32"/>
    <x v="0"/>
    <x v="0"/>
    <x v="0"/>
    <x v="0"/>
    <s v="20 - FONDOS CON DESTINO ESPECÍFICO"/>
    <s v="(blank)"/>
    <s v="99 - MULTIPROVINCIAL"/>
    <n v="0"/>
    <n v="11000750"/>
  </r>
  <r>
    <s v="2025"/>
    <x v="0"/>
    <x v="0"/>
    <x v="0"/>
    <x v="0"/>
    <x v="2"/>
    <x v="12"/>
    <x v="117"/>
    <x v="3"/>
    <x v="11"/>
    <x v="32"/>
    <x v="0"/>
    <x v="1"/>
    <x v="0"/>
    <x v="0"/>
    <s v="10 - FONDO GENERAL"/>
    <s v="(blank)"/>
    <s v="99 - MULTIPROVINCIAL"/>
    <n v="65813759"/>
    <n v="1162811.8"/>
  </r>
  <r>
    <s v="2025"/>
    <x v="0"/>
    <x v="0"/>
    <x v="0"/>
    <x v="0"/>
    <x v="2"/>
    <x v="12"/>
    <x v="117"/>
    <x v="3"/>
    <x v="11"/>
    <x v="32"/>
    <x v="0"/>
    <x v="2"/>
    <x v="0"/>
    <x v="0"/>
    <s v="10 - FONDO GENERAL"/>
    <s v="(blank)"/>
    <s v="99 - MULTIPROVINCIAL"/>
    <n v="200000"/>
    <n v="0"/>
  </r>
  <r>
    <s v="2025"/>
    <x v="0"/>
    <x v="0"/>
    <x v="0"/>
    <x v="0"/>
    <x v="2"/>
    <x v="12"/>
    <x v="117"/>
    <x v="3"/>
    <x v="11"/>
    <x v="32"/>
    <x v="0"/>
    <x v="4"/>
    <x v="0"/>
    <x v="0"/>
    <s v="10 - FONDO GENERAL"/>
    <s v="(blank)"/>
    <s v="99 - MULTIPROVINCIAL"/>
    <n v="57530866"/>
    <n v="15324558.869999995"/>
  </r>
  <r>
    <s v="2025"/>
    <x v="0"/>
    <x v="0"/>
    <x v="0"/>
    <x v="0"/>
    <x v="2"/>
    <x v="12"/>
    <x v="117"/>
    <x v="3"/>
    <x v="11"/>
    <x v="32"/>
    <x v="0"/>
    <x v="4"/>
    <x v="0"/>
    <x v="0"/>
    <s v="20 - FONDOS CON DESTINO ESPECÍFICO"/>
    <s v="(blank)"/>
    <s v="99 - MULTIPROVINCIAL"/>
    <n v="0"/>
    <n v="1692562.2299999997"/>
  </r>
  <r>
    <s v="2025"/>
    <x v="0"/>
    <x v="0"/>
    <x v="0"/>
    <x v="0"/>
    <x v="2"/>
    <x v="12"/>
    <x v="117"/>
    <x v="3"/>
    <x v="11"/>
    <x v="32"/>
    <x v="1"/>
    <x v="5"/>
    <x v="0"/>
    <x v="0"/>
    <s v="10 - FONDO GENERAL"/>
    <s v="(blank)"/>
    <s v="99 - MULTIPROVINCIAL"/>
    <n v="21655395"/>
    <n v="3271940.7300000004"/>
  </r>
  <r>
    <s v="2025"/>
    <x v="0"/>
    <x v="0"/>
    <x v="0"/>
    <x v="0"/>
    <x v="2"/>
    <x v="12"/>
    <x v="117"/>
    <x v="3"/>
    <x v="11"/>
    <x v="32"/>
    <x v="1"/>
    <x v="6"/>
    <x v="0"/>
    <x v="0"/>
    <s v="10 - FONDO GENERAL"/>
    <s v="(blank)"/>
    <s v="99 - MULTIPROVINCIAL"/>
    <n v="650000"/>
    <n v="395693.36000000004"/>
  </r>
  <r>
    <s v="2025"/>
    <x v="0"/>
    <x v="0"/>
    <x v="0"/>
    <x v="0"/>
    <x v="2"/>
    <x v="12"/>
    <x v="117"/>
    <x v="3"/>
    <x v="11"/>
    <x v="32"/>
    <x v="1"/>
    <x v="7"/>
    <x v="0"/>
    <x v="0"/>
    <s v="10 - FONDO GENERAL"/>
    <s v="(blank)"/>
    <s v="99 - MULTIPROVINCIAL"/>
    <n v="2450000"/>
    <n v="1415033.3599999999"/>
  </r>
  <r>
    <s v="2025"/>
    <x v="0"/>
    <x v="0"/>
    <x v="0"/>
    <x v="0"/>
    <x v="2"/>
    <x v="12"/>
    <x v="117"/>
    <x v="3"/>
    <x v="11"/>
    <x v="32"/>
    <x v="1"/>
    <x v="8"/>
    <x v="0"/>
    <x v="0"/>
    <s v="10 - FONDO GENERAL"/>
    <s v="(blank)"/>
    <s v="99 - MULTIPROVINCIAL"/>
    <n v="0"/>
    <n v="0"/>
  </r>
  <r>
    <s v="2025"/>
    <x v="0"/>
    <x v="0"/>
    <x v="0"/>
    <x v="0"/>
    <x v="2"/>
    <x v="12"/>
    <x v="117"/>
    <x v="3"/>
    <x v="11"/>
    <x v="32"/>
    <x v="1"/>
    <x v="9"/>
    <x v="0"/>
    <x v="0"/>
    <s v="10 - FONDO GENERAL"/>
    <s v="(blank)"/>
    <s v="99 - MULTIPROVINCIAL"/>
    <n v="2608000"/>
    <n v="926283.60000000009"/>
  </r>
  <r>
    <s v="2025"/>
    <x v="0"/>
    <x v="0"/>
    <x v="0"/>
    <x v="0"/>
    <x v="2"/>
    <x v="12"/>
    <x v="117"/>
    <x v="3"/>
    <x v="11"/>
    <x v="32"/>
    <x v="1"/>
    <x v="10"/>
    <x v="0"/>
    <x v="0"/>
    <s v="10 - FONDO GENERAL"/>
    <s v="(blank)"/>
    <s v="99 - MULTIPROVINCIAL"/>
    <n v="8540000"/>
    <n v="385220.93"/>
  </r>
  <r>
    <s v="2025"/>
    <x v="0"/>
    <x v="0"/>
    <x v="0"/>
    <x v="0"/>
    <x v="2"/>
    <x v="12"/>
    <x v="117"/>
    <x v="3"/>
    <x v="11"/>
    <x v="32"/>
    <x v="1"/>
    <x v="11"/>
    <x v="0"/>
    <x v="0"/>
    <s v="10 - FONDO GENERAL"/>
    <s v="(blank)"/>
    <s v="99 - MULTIPROVINCIAL"/>
    <n v="6300000"/>
    <n v="1682335.4900000002"/>
  </r>
  <r>
    <s v="2025"/>
    <x v="0"/>
    <x v="0"/>
    <x v="0"/>
    <x v="0"/>
    <x v="2"/>
    <x v="12"/>
    <x v="117"/>
    <x v="3"/>
    <x v="11"/>
    <x v="32"/>
    <x v="1"/>
    <x v="11"/>
    <x v="0"/>
    <x v="0"/>
    <s v="20 - FONDOS CON DESTINO ESPECÍFICO"/>
    <s v="(blank)"/>
    <s v="99 - MULTIPROVINCIAL"/>
    <n v="0"/>
    <n v="571564.93000000005"/>
  </r>
  <r>
    <s v="2025"/>
    <x v="0"/>
    <x v="0"/>
    <x v="0"/>
    <x v="0"/>
    <x v="2"/>
    <x v="12"/>
    <x v="117"/>
    <x v="3"/>
    <x v="11"/>
    <x v="32"/>
    <x v="1"/>
    <x v="12"/>
    <x v="0"/>
    <x v="0"/>
    <s v="10 - FONDO GENERAL"/>
    <s v="(blank)"/>
    <s v="99 - MULTIPROVINCIAL"/>
    <n v="2050000"/>
    <n v="585687"/>
  </r>
  <r>
    <s v="2025"/>
    <x v="0"/>
    <x v="0"/>
    <x v="0"/>
    <x v="0"/>
    <x v="2"/>
    <x v="12"/>
    <x v="117"/>
    <x v="3"/>
    <x v="11"/>
    <x v="32"/>
    <x v="1"/>
    <x v="12"/>
    <x v="0"/>
    <x v="0"/>
    <s v="20 - FONDOS CON DESTINO ESPECÍFICO"/>
    <s v="(blank)"/>
    <s v="99 - MULTIPROVINCIAL"/>
    <n v="150000"/>
    <n v="20650"/>
  </r>
  <r>
    <s v="2025"/>
    <x v="0"/>
    <x v="0"/>
    <x v="0"/>
    <x v="0"/>
    <x v="2"/>
    <x v="12"/>
    <x v="117"/>
    <x v="3"/>
    <x v="11"/>
    <x v="32"/>
    <x v="1"/>
    <x v="13"/>
    <x v="0"/>
    <x v="0"/>
    <s v="10 - FONDO GENERAL"/>
    <s v="(blank)"/>
    <s v="99 - MULTIPROVINCIAL"/>
    <n v="1750000"/>
    <n v="40946"/>
  </r>
  <r>
    <s v="2025"/>
    <x v="0"/>
    <x v="0"/>
    <x v="0"/>
    <x v="0"/>
    <x v="2"/>
    <x v="12"/>
    <x v="117"/>
    <x v="3"/>
    <x v="11"/>
    <x v="32"/>
    <x v="2"/>
    <x v="14"/>
    <x v="0"/>
    <x v="0"/>
    <s v="10 - FONDO GENERAL"/>
    <s v="(blank)"/>
    <s v="99 - MULTIPROVINCIAL"/>
    <n v="1500000"/>
    <n v="191011.75"/>
  </r>
  <r>
    <s v="2025"/>
    <x v="0"/>
    <x v="0"/>
    <x v="0"/>
    <x v="0"/>
    <x v="2"/>
    <x v="12"/>
    <x v="117"/>
    <x v="3"/>
    <x v="11"/>
    <x v="32"/>
    <x v="2"/>
    <x v="14"/>
    <x v="0"/>
    <x v="0"/>
    <s v="20 - FONDOS CON DESTINO ESPECÍFICO"/>
    <s v="(blank)"/>
    <s v="99 - MULTIPROVINCIAL"/>
    <n v="988334"/>
    <n v="50826"/>
  </r>
  <r>
    <s v="2025"/>
    <x v="0"/>
    <x v="0"/>
    <x v="0"/>
    <x v="0"/>
    <x v="2"/>
    <x v="12"/>
    <x v="117"/>
    <x v="3"/>
    <x v="11"/>
    <x v="32"/>
    <x v="2"/>
    <x v="15"/>
    <x v="0"/>
    <x v="0"/>
    <s v="10 - FONDO GENERAL"/>
    <s v="(blank)"/>
    <s v="99 - MULTIPROVINCIAL"/>
    <n v="683000"/>
    <n v="0"/>
  </r>
  <r>
    <s v="2025"/>
    <x v="0"/>
    <x v="0"/>
    <x v="0"/>
    <x v="0"/>
    <x v="2"/>
    <x v="12"/>
    <x v="117"/>
    <x v="3"/>
    <x v="11"/>
    <x v="32"/>
    <x v="2"/>
    <x v="16"/>
    <x v="0"/>
    <x v="0"/>
    <s v="10 - FONDO GENERAL"/>
    <s v="(blank)"/>
    <s v="99 - MULTIPROVINCIAL"/>
    <n v="1388184"/>
    <n v="114464.72"/>
  </r>
  <r>
    <s v="2025"/>
    <x v="0"/>
    <x v="0"/>
    <x v="0"/>
    <x v="0"/>
    <x v="2"/>
    <x v="12"/>
    <x v="117"/>
    <x v="3"/>
    <x v="11"/>
    <x v="32"/>
    <x v="2"/>
    <x v="16"/>
    <x v="0"/>
    <x v="0"/>
    <s v="20 - FONDOS CON DESTINO ESPECÍFICO"/>
    <s v="(blank)"/>
    <s v="99 - MULTIPROVINCIAL"/>
    <n v="950000"/>
    <n v="161211.6"/>
  </r>
  <r>
    <s v="2025"/>
    <x v="0"/>
    <x v="0"/>
    <x v="0"/>
    <x v="0"/>
    <x v="2"/>
    <x v="12"/>
    <x v="117"/>
    <x v="3"/>
    <x v="11"/>
    <x v="32"/>
    <x v="2"/>
    <x v="17"/>
    <x v="0"/>
    <x v="0"/>
    <s v="10 - FONDO GENERAL"/>
    <s v="(blank)"/>
    <s v="99 - MULTIPROVINCIAL"/>
    <n v="5800000"/>
    <n v="92400"/>
  </r>
  <r>
    <s v="2025"/>
    <x v="0"/>
    <x v="0"/>
    <x v="0"/>
    <x v="0"/>
    <x v="2"/>
    <x v="12"/>
    <x v="117"/>
    <x v="3"/>
    <x v="11"/>
    <x v="32"/>
    <x v="2"/>
    <x v="17"/>
    <x v="0"/>
    <x v="0"/>
    <s v="20 - FONDOS CON DESTINO ESPECÍFICO"/>
    <s v="(blank)"/>
    <s v="99 - MULTIPROVINCIAL"/>
    <n v="1500000"/>
    <n v="0"/>
  </r>
  <r>
    <s v="2025"/>
    <x v="0"/>
    <x v="0"/>
    <x v="0"/>
    <x v="0"/>
    <x v="2"/>
    <x v="12"/>
    <x v="117"/>
    <x v="3"/>
    <x v="11"/>
    <x v="32"/>
    <x v="2"/>
    <x v="18"/>
    <x v="0"/>
    <x v="0"/>
    <s v="10 - FONDO GENERAL"/>
    <s v="(blank)"/>
    <s v="99 - MULTIPROVINCIAL"/>
    <n v="900000"/>
    <n v="1593"/>
  </r>
  <r>
    <s v="2025"/>
    <x v="0"/>
    <x v="0"/>
    <x v="0"/>
    <x v="0"/>
    <x v="2"/>
    <x v="12"/>
    <x v="117"/>
    <x v="3"/>
    <x v="11"/>
    <x v="32"/>
    <x v="2"/>
    <x v="19"/>
    <x v="0"/>
    <x v="0"/>
    <s v="10 - FONDO GENERAL"/>
    <s v="(blank)"/>
    <s v="99 - MULTIPROVINCIAL"/>
    <n v="150000"/>
    <n v="46020"/>
  </r>
  <r>
    <s v="2025"/>
    <x v="0"/>
    <x v="0"/>
    <x v="0"/>
    <x v="0"/>
    <x v="2"/>
    <x v="12"/>
    <x v="117"/>
    <x v="3"/>
    <x v="11"/>
    <x v="32"/>
    <x v="2"/>
    <x v="19"/>
    <x v="0"/>
    <x v="0"/>
    <s v="20 - FONDOS CON DESTINO ESPECÍFICO"/>
    <s v="(blank)"/>
    <s v="99 - MULTIPROVINCIAL"/>
    <n v="0"/>
    <n v="0"/>
  </r>
  <r>
    <s v="2025"/>
    <x v="0"/>
    <x v="0"/>
    <x v="0"/>
    <x v="0"/>
    <x v="2"/>
    <x v="12"/>
    <x v="117"/>
    <x v="3"/>
    <x v="11"/>
    <x v="32"/>
    <x v="2"/>
    <x v="20"/>
    <x v="0"/>
    <x v="0"/>
    <s v="10 - FONDO GENERAL"/>
    <s v="(blank)"/>
    <s v="99 - MULTIPROVINCIAL"/>
    <n v="44741017"/>
    <n v="9679951"/>
  </r>
  <r>
    <s v="2025"/>
    <x v="0"/>
    <x v="0"/>
    <x v="0"/>
    <x v="0"/>
    <x v="2"/>
    <x v="12"/>
    <x v="117"/>
    <x v="3"/>
    <x v="11"/>
    <x v="32"/>
    <x v="2"/>
    <x v="20"/>
    <x v="0"/>
    <x v="0"/>
    <s v="20 - FONDOS CON DESTINO ESPECÍFICO"/>
    <s v="(blank)"/>
    <s v="99 - MULTIPROVINCIAL"/>
    <n v="0"/>
    <n v="6018"/>
  </r>
  <r>
    <s v="2025"/>
    <x v="0"/>
    <x v="0"/>
    <x v="0"/>
    <x v="0"/>
    <x v="2"/>
    <x v="12"/>
    <x v="117"/>
    <x v="3"/>
    <x v="11"/>
    <x v="32"/>
    <x v="2"/>
    <x v="21"/>
    <x v="0"/>
    <x v="0"/>
    <s v="10 - FONDO GENERAL"/>
    <s v="(blank)"/>
    <s v="99 - MULTIPROVINCIAL"/>
    <n v="13185098"/>
    <n v="477503.76999999996"/>
  </r>
  <r>
    <s v="2025"/>
    <x v="0"/>
    <x v="0"/>
    <x v="0"/>
    <x v="0"/>
    <x v="2"/>
    <x v="12"/>
    <x v="117"/>
    <x v="3"/>
    <x v="11"/>
    <x v="32"/>
    <x v="2"/>
    <x v="21"/>
    <x v="0"/>
    <x v="0"/>
    <s v="20 - FONDOS CON DESTINO ESPECÍFICO"/>
    <s v="(blank)"/>
    <s v="99 - MULTIPROVINCIAL"/>
    <n v="2450000"/>
    <n v="262496.53000000003"/>
  </r>
  <r>
    <s v="2025"/>
    <x v="0"/>
    <x v="0"/>
    <x v="0"/>
    <x v="0"/>
    <x v="2"/>
    <x v="12"/>
    <x v="118"/>
    <x v="3"/>
    <x v="13"/>
    <x v="57"/>
    <x v="0"/>
    <x v="0"/>
    <x v="0"/>
    <x v="0"/>
    <s v="10 - FONDO GENERAL"/>
    <s v="(blank)"/>
    <s v="99 - MULTIPROVINCIAL"/>
    <n v="12194400"/>
    <n v="2558000"/>
  </r>
  <r>
    <s v="2025"/>
    <x v="0"/>
    <x v="0"/>
    <x v="0"/>
    <x v="0"/>
    <x v="2"/>
    <x v="12"/>
    <x v="118"/>
    <x v="3"/>
    <x v="13"/>
    <x v="57"/>
    <x v="0"/>
    <x v="1"/>
    <x v="0"/>
    <x v="0"/>
    <s v="10 - FONDO GENERAL"/>
    <s v="(blank)"/>
    <s v="99 - MULTIPROVINCIAL"/>
    <n v="2777600"/>
    <n v="90000"/>
  </r>
  <r>
    <s v="2025"/>
    <x v="0"/>
    <x v="0"/>
    <x v="0"/>
    <x v="0"/>
    <x v="2"/>
    <x v="12"/>
    <x v="118"/>
    <x v="3"/>
    <x v="13"/>
    <x v="57"/>
    <x v="0"/>
    <x v="4"/>
    <x v="0"/>
    <x v="0"/>
    <s v="10 - FONDO GENERAL"/>
    <s v="(blank)"/>
    <s v="99 - MULTIPROVINCIAL"/>
    <n v="1730857"/>
    <n v="383294.07999999996"/>
  </r>
  <r>
    <s v="2025"/>
    <x v="0"/>
    <x v="0"/>
    <x v="0"/>
    <x v="0"/>
    <x v="2"/>
    <x v="12"/>
    <x v="118"/>
    <x v="3"/>
    <x v="13"/>
    <x v="57"/>
    <x v="1"/>
    <x v="5"/>
    <x v="0"/>
    <x v="0"/>
    <s v="10 - FONDO GENERAL"/>
    <s v="(blank)"/>
    <s v="99 - MULTIPROVINCIAL"/>
    <n v="760092"/>
    <n v="169561.80000000002"/>
  </r>
  <r>
    <s v="2025"/>
    <x v="0"/>
    <x v="0"/>
    <x v="0"/>
    <x v="0"/>
    <x v="2"/>
    <x v="12"/>
    <x v="118"/>
    <x v="3"/>
    <x v="13"/>
    <x v="57"/>
    <x v="1"/>
    <x v="6"/>
    <x v="0"/>
    <x v="0"/>
    <s v="10 - FONDO GENERAL"/>
    <s v="(blank)"/>
    <s v="99 - MULTIPROVINCIAL"/>
    <n v="472000"/>
    <n v="0"/>
  </r>
  <r>
    <s v="2025"/>
    <x v="0"/>
    <x v="0"/>
    <x v="0"/>
    <x v="0"/>
    <x v="2"/>
    <x v="12"/>
    <x v="118"/>
    <x v="3"/>
    <x v="13"/>
    <x v="57"/>
    <x v="1"/>
    <x v="7"/>
    <x v="0"/>
    <x v="0"/>
    <s v="10 - FONDO GENERAL"/>
    <s v="(blank)"/>
    <s v="99 - MULTIPROVINCIAL"/>
    <n v="1100000"/>
    <n v="514888.29000000004"/>
  </r>
  <r>
    <s v="2025"/>
    <x v="0"/>
    <x v="0"/>
    <x v="0"/>
    <x v="0"/>
    <x v="2"/>
    <x v="12"/>
    <x v="118"/>
    <x v="3"/>
    <x v="13"/>
    <x v="57"/>
    <x v="1"/>
    <x v="8"/>
    <x v="0"/>
    <x v="0"/>
    <s v="10 - FONDO GENERAL"/>
    <s v="(blank)"/>
    <s v="99 - MULTIPROVINCIAL"/>
    <n v="1305000"/>
    <n v="0"/>
  </r>
  <r>
    <s v="2025"/>
    <x v="0"/>
    <x v="0"/>
    <x v="0"/>
    <x v="0"/>
    <x v="2"/>
    <x v="12"/>
    <x v="118"/>
    <x v="3"/>
    <x v="13"/>
    <x v="57"/>
    <x v="1"/>
    <x v="9"/>
    <x v="0"/>
    <x v="0"/>
    <s v="10 - FONDO GENERAL"/>
    <s v="(blank)"/>
    <s v="99 - MULTIPROVINCIAL"/>
    <n v="800000"/>
    <n v="21033.5"/>
  </r>
  <r>
    <s v="2025"/>
    <x v="0"/>
    <x v="0"/>
    <x v="0"/>
    <x v="0"/>
    <x v="2"/>
    <x v="12"/>
    <x v="118"/>
    <x v="3"/>
    <x v="13"/>
    <x v="57"/>
    <x v="1"/>
    <x v="11"/>
    <x v="0"/>
    <x v="0"/>
    <s v="10 - FONDO GENERAL"/>
    <s v="(blank)"/>
    <s v="99 - MULTIPROVINCIAL"/>
    <n v="150396"/>
    <n v="71862"/>
  </r>
  <r>
    <s v="2025"/>
    <x v="0"/>
    <x v="0"/>
    <x v="0"/>
    <x v="0"/>
    <x v="2"/>
    <x v="12"/>
    <x v="118"/>
    <x v="3"/>
    <x v="13"/>
    <x v="57"/>
    <x v="1"/>
    <x v="12"/>
    <x v="0"/>
    <x v="0"/>
    <s v="10 - FONDO GENERAL"/>
    <s v="(blank)"/>
    <s v="99 - MULTIPROVINCIAL"/>
    <n v="679348"/>
    <n v="0"/>
  </r>
  <r>
    <s v="2025"/>
    <x v="0"/>
    <x v="0"/>
    <x v="0"/>
    <x v="0"/>
    <x v="2"/>
    <x v="12"/>
    <x v="118"/>
    <x v="3"/>
    <x v="13"/>
    <x v="57"/>
    <x v="1"/>
    <x v="13"/>
    <x v="0"/>
    <x v="0"/>
    <s v="10 - FONDO GENERAL"/>
    <s v="(blank)"/>
    <s v="99 - MULTIPROVINCIAL"/>
    <n v="1747238"/>
    <n v="88688.01"/>
  </r>
  <r>
    <s v="2025"/>
    <x v="0"/>
    <x v="0"/>
    <x v="0"/>
    <x v="0"/>
    <x v="2"/>
    <x v="12"/>
    <x v="118"/>
    <x v="3"/>
    <x v="13"/>
    <x v="57"/>
    <x v="2"/>
    <x v="14"/>
    <x v="0"/>
    <x v="0"/>
    <s v="10 - FONDO GENERAL"/>
    <s v="(blank)"/>
    <s v="99 - MULTIPROVINCIAL"/>
    <n v="300000"/>
    <n v="137547.70000000001"/>
  </r>
  <r>
    <s v="2025"/>
    <x v="0"/>
    <x v="0"/>
    <x v="0"/>
    <x v="0"/>
    <x v="2"/>
    <x v="12"/>
    <x v="118"/>
    <x v="3"/>
    <x v="13"/>
    <x v="57"/>
    <x v="2"/>
    <x v="15"/>
    <x v="0"/>
    <x v="0"/>
    <s v="10 - FONDO GENERAL"/>
    <s v="(blank)"/>
    <s v="99 - MULTIPROVINCIAL"/>
    <n v="100000"/>
    <n v="0"/>
  </r>
  <r>
    <s v="2025"/>
    <x v="0"/>
    <x v="0"/>
    <x v="0"/>
    <x v="0"/>
    <x v="2"/>
    <x v="12"/>
    <x v="118"/>
    <x v="3"/>
    <x v="13"/>
    <x v="57"/>
    <x v="2"/>
    <x v="16"/>
    <x v="0"/>
    <x v="0"/>
    <s v="10 - FONDO GENERAL"/>
    <s v="(blank)"/>
    <s v="99 - MULTIPROVINCIAL"/>
    <n v="375000"/>
    <n v="29582.6"/>
  </r>
  <r>
    <s v="2025"/>
    <x v="0"/>
    <x v="0"/>
    <x v="0"/>
    <x v="0"/>
    <x v="2"/>
    <x v="12"/>
    <x v="118"/>
    <x v="3"/>
    <x v="13"/>
    <x v="57"/>
    <x v="2"/>
    <x v="18"/>
    <x v="0"/>
    <x v="0"/>
    <s v="10 - FONDO GENERAL"/>
    <s v="(blank)"/>
    <s v="99 - MULTIPROVINCIAL"/>
    <n v="10000"/>
    <n v="0"/>
  </r>
  <r>
    <s v="2025"/>
    <x v="0"/>
    <x v="0"/>
    <x v="0"/>
    <x v="0"/>
    <x v="2"/>
    <x v="12"/>
    <x v="118"/>
    <x v="3"/>
    <x v="13"/>
    <x v="57"/>
    <x v="2"/>
    <x v="19"/>
    <x v="0"/>
    <x v="0"/>
    <s v="10 - FONDO GENERAL"/>
    <s v="(blank)"/>
    <s v="99 - MULTIPROVINCIAL"/>
    <n v="10000"/>
    <n v="0"/>
  </r>
  <r>
    <s v="2025"/>
    <x v="0"/>
    <x v="0"/>
    <x v="0"/>
    <x v="0"/>
    <x v="2"/>
    <x v="12"/>
    <x v="118"/>
    <x v="3"/>
    <x v="13"/>
    <x v="57"/>
    <x v="2"/>
    <x v="20"/>
    <x v="0"/>
    <x v="0"/>
    <s v="10 - FONDO GENERAL"/>
    <s v="(blank)"/>
    <s v="99 - MULTIPROVINCIAL"/>
    <n v="1967000"/>
    <n v="0"/>
  </r>
  <r>
    <s v="2025"/>
    <x v="0"/>
    <x v="0"/>
    <x v="0"/>
    <x v="0"/>
    <x v="2"/>
    <x v="12"/>
    <x v="118"/>
    <x v="3"/>
    <x v="13"/>
    <x v="57"/>
    <x v="2"/>
    <x v="21"/>
    <x v="0"/>
    <x v="0"/>
    <s v="10 - FONDO GENERAL"/>
    <s v="(blank)"/>
    <s v="99 - MULTIPROVINCIAL"/>
    <n v="255000"/>
    <n v="24015.360000000001"/>
  </r>
  <r>
    <s v="2025"/>
    <x v="0"/>
    <x v="0"/>
    <x v="0"/>
    <x v="0"/>
    <x v="2"/>
    <x v="12"/>
    <x v="119"/>
    <x v="3"/>
    <x v="15"/>
    <x v="58"/>
    <x v="0"/>
    <x v="0"/>
    <x v="0"/>
    <x v="0"/>
    <s v="10 - FONDO GENERAL"/>
    <s v="(blank)"/>
    <s v="99 - MULTIPROVINCIAL"/>
    <n v="115570000"/>
    <n v="26304999.300000001"/>
  </r>
  <r>
    <s v="2025"/>
    <x v="0"/>
    <x v="0"/>
    <x v="0"/>
    <x v="0"/>
    <x v="2"/>
    <x v="12"/>
    <x v="119"/>
    <x v="3"/>
    <x v="15"/>
    <x v="58"/>
    <x v="0"/>
    <x v="1"/>
    <x v="0"/>
    <x v="0"/>
    <s v="10 - FONDO GENERAL"/>
    <s v="(blank)"/>
    <s v="99 - MULTIPROVINCIAL"/>
    <n v="19686000"/>
    <n v="1030500"/>
  </r>
  <r>
    <s v="2025"/>
    <x v="0"/>
    <x v="0"/>
    <x v="0"/>
    <x v="0"/>
    <x v="2"/>
    <x v="12"/>
    <x v="119"/>
    <x v="3"/>
    <x v="15"/>
    <x v="58"/>
    <x v="0"/>
    <x v="3"/>
    <x v="0"/>
    <x v="0"/>
    <s v="10 - FONDO GENERAL"/>
    <s v="(blank)"/>
    <s v="99 - MULTIPROVINCIAL"/>
    <n v="1540000"/>
    <n v="0"/>
  </r>
  <r>
    <s v="2025"/>
    <x v="0"/>
    <x v="0"/>
    <x v="0"/>
    <x v="0"/>
    <x v="2"/>
    <x v="12"/>
    <x v="119"/>
    <x v="3"/>
    <x v="15"/>
    <x v="58"/>
    <x v="0"/>
    <x v="4"/>
    <x v="0"/>
    <x v="0"/>
    <s v="10 - FONDO GENERAL"/>
    <s v="(blank)"/>
    <s v="99 - MULTIPROVINCIAL"/>
    <n v="14018000"/>
    <n v="3920258.07"/>
  </r>
  <r>
    <s v="2025"/>
    <x v="0"/>
    <x v="0"/>
    <x v="0"/>
    <x v="0"/>
    <x v="2"/>
    <x v="12"/>
    <x v="119"/>
    <x v="3"/>
    <x v="15"/>
    <x v="58"/>
    <x v="1"/>
    <x v="5"/>
    <x v="0"/>
    <x v="0"/>
    <s v="10 - FONDO GENERAL"/>
    <s v="(blank)"/>
    <s v="99 - MULTIPROVINCIAL"/>
    <n v="4400000"/>
    <n v="922368.57000000007"/>
  </r>
  <r>
    <s v="2025"/>
    <x v="0"/>
    <x v="0"/>
    <x v="0"/>
    <x v="0"/>
    <x v="2"/>
    <x v="12"/>
    <x v="119"/>
    <x v="3"/>
    <x v="15"/>
    <x v="58"/>
    <x v="1"/>
    <x v="6"/>
    <x v="0"/>
    <x v="0"/>
    <s v="10 - FONDO GENERAL"/>
    <s v="(blank)"/>
    <s v="99 - MULTIPROVINCIAL"/>
    <n v="1300000"/>
    <n v="0"/>
  </r>
  <r>
    <s v="2025"/>
    <x v="0"/>
    <x v="0"/>
    <x v="0"/>
    <x v="0"/>
    <x v="2"/>
    <x v="12"/>
    <x v="119"/>
    <x v="3"/>
    <x v="15"/>
    <x v="58"/>
    <x v="1"/>
    <x v="7"/>
    <x v="0"/>
    <x v="0"/>
    <s v="10 - FONDO GENERAL"/>
    <s v="(blank)"/>
    <s v="99 - MULTIPROVINCIAL"/>
    <n v="3800000"/>
    <n v="476630.16"/>
  </r>
  <r>
    <s v="2025"/>
    <x v="0"/>
    <x v="0"/>
    <x v="0"/>
    <x v="0"/>
    <x v="2"/>
    <x v="12"/>
    <x v="119"/>
    <x v="3"/>
    <x v="15"/>
    <x v="58"/>
    <x v="1"/>
    <x v="8"/>
    <x v="0"/>
    <x v="0"/>
    <s v="10 - FONDO GENERAL"/>
    <s v="(blank)"/>
    <s v="99 - MULTIPROVINCIAL"/>
    <n v="262310"/>
    <n v="251037"/>
  </r>
  <r>
    <s v="2025"/>
    <x v="0"/>
    <x v="0"/>
    <x v="0"/>
    <x v="0"/>
    <x v="2"/>
    <x v="12"/>
    <x v="119"/>
    <x v="3"/>
    <x v="15"/>
    <x v="58"/>
    <x v="1"/>
    <x v="9"/>
    <x v="0"/>
    <x v="0"/>
    <s v="10 - FONDO GENERAL"/>
    <s v="(blank)"/>
    <s v="99 - MULTIPROVINCIAL"/>
    <n v="2100000"/>
    <n v="0"/>
  </r>
  <r>
    <s v="2025"/>
    <x v="0"/>
    <x v="0"/>
    <x v="0"/>
    <x v="0"/>
    <x v="2"/>
    <x v="12"/>
    <x v="119"/>
    <x v="3"/>
    <x v="15"/>
    <x v="58"/>
    <x v="1"/>
    <x v="10"/>
    <x v="0"/>
    <x v="0"/>
    <s v="10 - FONDO GENERAL"/>
    <s v="(blank)"/>
    <s v="99 - MULTIPROVINCIAL"/>
    <n v="4250000"/>
    <n v="694665.62999999989"/>
  </r>
  <r>
    <s v="2025"/>
    <x v="0"/>
    <x v="0"/>
    <x v="0"/>
    <x v="0"/>
    <x v="2"/>
    <x v="12"/>
    <x v="119"/>
    <x v="3"/>
    <x v="15"/>
    <x v="58"/>
    <x v="1"/>
    <x v="11"/>
    <x v="0"/>
    <x v="0"/>
    <s v="10 - FONDO GENERAL"/>
    <s v="(blank)"/>
    <s v="99 - MULTIPROVINCIAL"/>
    <n v="1000000"/>
    <n v="242411.33999999997"/>
  </r>
  <r>
    <s v="2025"/>
    <x v="0"/>
    <x v="0"/>
    <x v="0"/>
    <x v="0"/>
    <x v="2"/>
    <x v="12"/>
    <x v="119"/>
    <x v="3"/>
    <x v="15"/>
    <x v="58"/>
    <x v="1"/>
    <x v="12"/>
    <x v="0"/>
    <x v="0"/>
    <s v="10 - FONDO GENERAL"/>
    <s v="(blank)"/>
    <s v="99 - MULTIPROVINCIAL"/>
    <n v="3910000"/>
    <n v="0"/>
  </r>
  <r>
    <s v="2025"/>
    <x v="0"/>
    <x v="0"/>
    <x v="0"/>
    <x v="0"/>
    <x v="2"/>
    <x v="12"/>
    <x v="119"/>
    <x v="3"/>
    <x v="15"/>
    <x v="58"/>
    <x v="1"/>
    <x v="13"/>
    <x v="0"/>
    <x v="0"/>
    <s v="10 - FONDO GENERAL"/>
    <s v="(blank)"/>
    <s v="99 - MULTIPROVINCIAL"/>
    <n v="1700000"/>
    <n v="164999.4"/>
  </r>
  <r>
    <s v="2025"/>
    <x v="0"/>
    <x v="0"/>
    <x v="0"/>
    <x v="0"/>
    <x v="2"/>
    <x v="12"/>
    <x v="119"/>
    <x v="3"/>
    <x v="15"/>
    <x v="58"/>
    <x v="2"/>
    <x v="14"/>
    <x v="0"/>
    <x v="0"/>
    <s v="10 - FONDO GENERAL"/>
    <s v="(blank)"/>
    <s v="99 - MULTIPROVINCIAL"/>
    <n v="550000"/>
    <n v="78010.080000000002"/>
  </r>
  <r>
    <s v="2025"/>
    <x v="0"/>
    <x v="0"/>
    <x v="0"/>
    <x v="0"/>
    <x v="2"/>
    <x v="12"/>
    <x v="119"/>
    <x v="3"/>
    <x v="15"/>
    <x v="58"/>
    <x v="2"/>
    <x v="15"/>
    <x v="0"/>
    <x v="0"/>
    <s v="10 - FONDO GENERAL"/>
    <s v="(blank)"/>
    <s v="99 - MULTIPROVINCIAL"/>
    <n v="542000"/>
    <n v="0"/>
  </r>
  <r>
    <s v="2025"/>
    <x v="0"/>
    <x v="0"/>
    <x v="0"/>
    <x v="0"/>
    <x v="2"/>
    <x v="12"/>
    <x v="119"/>
    <x v="3"/>
    <x v="15"/>
    <x v="58"/>
    <x v="2"/>
    <x v="16"/>
    <x v="0"/>
    <x v="0"/>
    <s v="10 - FONDO GENERAL"/>
    <s v="(blank)"/>
    <s v="99 - MULTIPROVINCIAL"/>
    <n v="788487"/>
    <n v="39132.06"/>
  </r>
  <r>
    <s v="2025"/>
    <x v="0"/>
    <x v="0"/>
    <x v="0"/>
    <x v="0"/>
    <x v="2"/>
    <x v="12"/>
    <x v="119"/>
    <x v="3"/>
    <x v="15"/>
    <x v="58"/>
    <x v="2"/>
    <x v="17"/>
    <x v="0"/>
    <x v="0"/>
    <s v="10 - FONDO GENERAL"/>
    <s v="(blank)"/>
    <s v="99 - MULTIPROVINCIAL"/>
    <n v="100000"/>
    <n v="0"/>
  </r>
  <r>
    <s v="2025"/>
    <x v="0"/>
    <x v="0"/>
    <x v="0"/>
    <x v="0"/>
    <x v="2"/>
    <x v="12"/>
    <x v="119"/>
    <x v="3"/>
    <x v="15"/>
    <x v="58"/>
    <x v="2"/>
    <x v="18"/>
    <x v="0"/>
    <x v="0"/>
    <s v="10 - FONDO GENERAL"/>
    <s v="(blank)"/>
    <s v="99 - MULTIPROVINCIAL"/>
    <n v="475000"/>
    <n v="0"/>
  </r>
  <r>
    <s v="2025"/>
    <x v="0"/>
    <x v="0"/>
    <x v="0"/>
    <x v="0"/>
    <x v="2"/>
    <x v="12"/>
    <x v="119"/>
    <x v="3"/>
    <x v="15"/>
    <x v="58"/>
    <x v="2"/>
    <x v="19"/>
    <x v="0"/>
    <x v="0"/>
    <s v="10 - FONDO GENERAL"/>
    <s v="(blank)"/>
    <s v="99 - MULTIPROVINCIAL"/>
    <n v="350000"/>
    <n v="4189"/>
  </r>
  <r>
    <s v="2025"/>
    <x v="0"/>
    <x v="0"/>
    <x v="0"/>
    <x v="0"/>
    <x v="2"/>
    <x v="12"/>
    <x v="119"/>
    <x v="3"/>
    <x v="15"/>
    <x v="58"/>
    <x v="2"/>
    <x v="20"/>
    <x v="0"/>
    <x v="0"/>
    <s v="10 - FONDO GENERAL"/>
    <s v="(blank)"/>
    <s v="99 - MULTIPROVINCIAL"/>
    <n v="5450000"/>
    <n v="1556100.6"/>
  </r>
  <r>
    <s v="2025"/>
    <x v="0"/>
    <x v="0"/>
    <x v="0"/>
    <x v="0"/>
    <x v="2"/>
    <x v="12"/>
    <x v="119"/>
    <x v="3"/>
    <x v="15"/>
    <x v="58"/>
    <x v="2"/>
    <x v="21"/>
    <x v="0"/>
    <x v="0"/>
    <s v="10 - FONDO GENERAL"/>
    <s v="(blank)"/>
    <s v="99 - MULTIPROVINCIAL"/>
    <n v="2450000"/>
    <n v="355236.75"/>
  </r>
  <r>
    <s v="2025"/>
    <x v="0"/>
    <x v="0"/>
    <x v="0"/>
    <x v="0"/>
    <x v="2"/>
    <x v="12"/>
    <x v="120"/>
    <x v="3"/>
    <x v="13"/>
    <x v="57"/>
    <x v="0"/>
    <x v="0"/>
    <x v="0"/>
    <x v="0"/>
    <s v="10 - FONDO GENERAL"/>
    <s v="(blank)"/>
    <s v="99 - MULTIPROVINCIAL"/>
    <n v="40202000"/>
    <n v="8777000"/>
  </r>
  <r>
    <s v="2025"/>
    <x v="0"/>
    <x v="0"/>
    <x v="0"/>
    <x v="0"/>
    <x v="2"/>
    <x v="12"/>
    <x v="120"/>
    <x v="3"/>
    <x v="13"/>
    <x v="57"/>
    <x v="0"/>
    <x v="1"/>
    <x v="0"/>
    <x v="0"/>
    <s v="10 - FONDO GENERAL"/>
    <s v="(blank)"/>
    <s v="99 - MULTIPROVINCIAL"/>
    <n v="1452000"/>
    <n v="363000"/>
  </r>
  <r>
    <s v="2025"/>
    <x v="0"/>
    <x v="0"/>
    <x v="0"/>
    <x v="0"/>
    <x v="2"/>
    <x v="12"/>
    <x v="120"/>
    <x v="3"/>
    <x v="13"/>
    <x v="57"/>
    <x v="0"/>
    <x v="4"/>
    <x v="0"/>
    <x v="0"/>
    <s v="10 - FONDO GENERAL"/>
    <s v="(blank)"/>
    <s v="99 - MULTIPROVINCIAL"/>
    <n v="5578402"/>
    <n v="1325182.1200000001"/>
  </r>
  <r>
    <s v="2025"/>
    <x v="0"/>
    <x v="0"/>
    <x v="0"/>
    <x v="0"/>
    <x v="2"/>
    <x v="12"/>
    <x v="120"/>
    <x v="3"/>
    <x v="13"/>
    <x v="57"/>
    <x v="1"/>
    <x v="5"/>
    <x v="0"/>
    <x v="0"/>
    <s v="10 - FONDO GENERAL"/>
    <s v="(blank)"/>
    <s v="99 - MULTIPROVINCIAL"/>
    <n v="1449606"/>
    <n v="352911.77"/>
  </r>
  <r>
    <s v="2025"/>
    <x v="0"/>
    <x v="0"/>
    <x v="0"/>
    <x v="0"/>
    <x v="2"/>
    <x v="12"/>
    <x v="120"/>
    <x v="3"/>
    <x v="13"/>
    <x v="57"/>
    <x v="1"/>
    <x v="13"/>
    <x v="0"/>
    <x v="0"/>
    <s v="10 - FONDO GENERAL"/>
    <s v="(blank)"/>
    <s v="99 - MULTIPROVINCIAL"/>
    <n v="418286"/>
    <n v="0"/>
  </r>
  <r>
    <s v="2025"/>
    <x v="0"/>
    <x v="0"/>
    <x v="0"/>
    <x v="0"/>
    <x v="2"/>
    <x v="12"/>
    <x v="121"/>
    <x v="3"/>
    <x v="11"/>
    <x v="32"/>
    <x v="0"/>
    <x v="0"/>
    <x v="0"/>
    <x v="0"/>
    <s v="10 - FONDO GENERAL"/>
    <s v="(blank)"/>
    <s v="99 - MULTIPROVINCIAL"/>
    <n v="66000000"/>
    <n v="7519500"/>
  </r>
  <r>
    <s v="2025"/>
    <x v="0"/>
    <x v="0"/>
    <x v="0"/>
    <x v="0"/>
    <x v="2"/>
    <x v="12"/>
    <x v="121"/>
    <x v="3"/>
    <x v="11"/>
    <x v="32"/>
    <x v="0"/>
    <x v="0"/>
    <x v="0"/>
    <x v="0"/>
    <s v="20 - FONDOS CON DESTINO ESPECÍFICO"/>
    <s v="(blank)"/>
    <s v="99 - MULTIPROVINCIAL"/>
    <n v="25800000"/>
    <n v="0"/>
  </r>
  <r>
    <s v="2025"/>
    <x v="0"/>
    <x v="0"/>
    <x v="0"/>
    <x v="0"/>
    <x v="2"/>
    <x v="12"/>
    <x v="121"/>
    <x v="3"/>
    <x v="11"/>
    <x v="32"/>
    <x v="0"/>
    <x v="4"/>
    <x v="0"/>
    <x v="0"/>
    <s v="10 - FONDO GENERAL"/>
    <s v="(blank)"/>
    <s v="99 - MULTIPROVINCIAL"/>
    <n v="0"/>
    <n v="1143457.26"/>
  </r>
  <r>
    <s v="2025"/>
    <x v="0"/>
    <x v="0"/>
    <x v="0"/>
    <x v="0"/>
    <x v="2"/>
    <x v="12"/>
    <x v="121"/>
    <x v="3"/>
    <x v="11"/>
    <x v="32"/>
    <x v="0"/>
    <x v="4"/>
    <x v="0"/>
    <x v="0"/>
    <s v="20 - FONDOS CON DESTINO ESPECÍFICO"/>
    <s v="(blank)"/>
    <s v="99 - MULTIPROVINCIAL"/>
    <n v="4200000"/>
    <n v="0"/>
  </r>
  <r>
    <s v="2025"/>
    <x v="0"/>
    <x v="0"/>
    <x v="0"/>
    <x v="0"/>
    <x v="2"/>
    <x v="13"/>
    <x v="122"/>
    <x v="3"/>
    <x v="10"/>
    <x v="26"/>
    <x v="0"/>
    <x v="0"/>
    <x v="0"/>
    <x v="0"/>
    <s v="10 - FONDO GENERAL"/>
    <s v="(blank)"/>
    <s v="99 - MULTIPROVINCIAL"/>
    <n v="2723000000"/>
    <n v="610344191.39999986"/>
  </r>
  <r>
    <s v="2025"/>
    <x v="0"/>
    <x v="0"/>
    <x v="0"/>
    <x v="0"/>
    <x v="2"/>
    <x v="13"/>
    <x v="122"/>
    <x v="3"/>
    <x v="10"/>
    <x v="26"/>
    <x v="0"/>
    <x v="1"/>
    <x v="0"/>
    <x v="0"/>
    <s v="10 - FONDO GENERAL"/>
    <s v="(blank)"/>
    <s v="99 - MULTIPROVINCIAL"/>
    <n v="270000000"/>
    <n v="55386874.600000009"/>
  </r>
  <r>
    <s v="2025"/>
    <x v="0"/>
    <x v="0"/>
    <x v="0"/>
    <x v="0"/>
    <x v="2"/>
    <x v="13"/>
    <x v="122"/>
    <x v="3"/>
    <x v="10"/>
    <x v="26"/>
    <x v="0"/>
    <x v="4"/>
    <x v="0"/>
    <x v="0"/>
    <s v="10 - FONDO GENERAL"/>
    <s v="(blank)"/>
    <s v="99 - MULTIPROVINCIAL"/>
    <n v="284000000"/>
    <n v="66165744.000000007"/>
  </r>
  <r>
    <s v="2025"/>
    <x v="0"/>
    <x v="0"/>
    <x v="0"/>
    <x v="0"/>
    <x v="2"/>
    <x v="13"/>
    <x v="122"/>
    <x v="3"/>
    <x v="10"/>
    <x v="26"/>
    <x v="2"/>
    <x v="14"/>
    <x v="0"/>
    <x v="0"/>
    <s v="10 - FONDO GENERAL"/>
    <s v="(blank)"/>
    <s v="99 - MULTIPROVINCIAL"/>
    <n v="15000000"/>
    <n v="3111899.56"/>
  </r>
  <r>
    <s v="2025"/>
    <x v="0"/>
    <x v="0"/>
    <x v="0"/>
    <x v="0"/>
    <x v="2"/>
    <x v="13"/>
    <x v="122"/>
    <x v="3"/>
    <x v="10"/>
    <x v="26"/>
    <x v="2"/>
    <x v="14"/>
    <x v="0"/>
    <x v="0"/>
    <s v="20 - FONDOS CON DESTINO ESPECÍFICO"/>
    <s v="(blank)"/>
    <s v="99 - MULTIPROVINCIAL"/>
    <n v="0"/>
    <n v="26181655"/>
  </r>
  <r>
    <s v="2025"/>
    <x v="0"/>
    <x v="0"/>
    <x v="0"/>
    <x v="0"/>
    <x v="2"/>
    <x v="13"/>
    <x v="122"/>
    <x v="3"/>
    <x v="10"/>
    <x v="26"/>
    <x v="2"/>
    <x v="15"/>
    <x v="0"/>
    <x v="0"/>
    <s v="10 - FONDO GENERAL"/>
    <s v="(blank)"/>
    <s v="99 - MULTIPROVINCIAL"/>
    <n v="10000000"/>
    <n v="8318115"/>
  </r>
  <r>
    <s v="2025"/>
    <x v="0"/>
    <x v="0"/>
    <x v="0"/>
    <x v="0"/>
    <x v="2"/>
    <x v="13"/>
    <x v="122"/>
    <x v="3"/>
    <x v="10"/>
    <x v="26"/>
    <x v="2"/>
    <x v="15"/>
    <x v="0"/>
    <x v="0"/>
    <s v="20 - FONDOS CON DESTINO ESPECÍFICO"/>
    <s v="(blank)"/>
    <s v="99 - MULTIPROVINCIAL"/>
    <n v="0"/>
    <n v="2844019.48"/>
  </r>
  <r>
    <s v="2025"/>
    <x v="0"/>
    <x v="0"/>
    <x v="0"/>
    <x v="0"/>
    <x v="2"/>
    <x v="13"/>
    <x v="122"/>
    <x v="3"/>
    <x v="10"/>
    <x v="26"/>
    <x v="2"/>
    <x v="16"/>
    <x v="0"/>
    <x v="0"/>
    <s v="10 - FONDO GENERAL"/>
    <s v="(blank)"/>
    <s v="99 - MULTIPROVINCIAL"/>
    <n v="3500000"/>
    <n v="4605186"/>
  </r>
  <r>
    <s v="2025"/>
    <x v="0"/>
    <x v="0"/>
    <x v="0"/>
    <x v="0"/>
    <x v="2"/>
    <x v="13"/>
    <x v="122"/>
    <x v="3"/>
    <x v="10"/>
    <x v="26"/>
    <x v="2"/>
    <x v="17"/>
    <x v="0"/>
    <x v="0"/>
    <s v="10 - FONDO GENERAL"/>
    <s v="(blank)"/>
    <s v="99 - MULTIPROVINCIAL"/>
    <n v="500000"/>
    <n v="0"/>
  </r>
  <r>
    <s v="2025"/>
    <x v="0"/>
    <x v="0"/>
    <x v="0"/>
    <x v="0"/>
    <x v="2"/>
    <x v="13"/>
    <x v="122"/>
    <x v="3"/>
    <x v="10"/>
    <x v="26"/>
    <x v="2"/>
    <x v="18"/>
    <x v="0"/>
    <x v="0"/>
    <s v="10 - FONDO GENERAL"/>
    <s v="(blank)"/>
    <s v="99 - MULTIPROVINCIAL"/>
    <n v="10500000"/>
    <n v="0"/>
  </r>
  <r>
    <s v="2025"/>
    <x v="0"/>
    <x v="0"/>
    <x v="0"/>
    <x v="0"/>
    <x v="2"/>
    <x v="13"/>
    <x v="122"/>
    <x v="3"/>
    <x v="10"/>
    <x v="26"/>
    <x v="2"/>
    <x v="18"/>
    <x v="0"/>
    <x v="0"/>
    <s v="20 - FONDOS CON DESTINO ESPECÍFICO"/>
    <s v="(blank)"/>
    <s v="99 - MULTIPROVINCIAL"/>
    <n v="0"/>
    <n v="0"/>
  </r>
  <r>
    <s v="2025"/>
    <x v="0"/>
    <x v="0"/>
    <x v="0"/>
    <x v="0"/>
    <x v="2"/>
    <x v="13"/>
    <x v="122"/>
    <x v="3"/>
    <x v="10"/>
    <x v="26"/>
    <x v="2"/>
    <x v="19"/>
    <x v="0"/>
    <x v="0"/>
    <s v="10 - FONDO GENERAL"/>
    <s v="(blank)"/>
    <s v="99 - MULTIPROVINCIAL"/>
    <n v="15000000"/>
    <n v="8305309.6399999997"/>
  </r>
  <r>
    <s v="2025"/>
    <x v="0"/>
    <x v="0"/>
    <x v="0"/>
    <x v="0"/>
    <x v="2"/>
    <x v="13"/>
    <x v="122"/>
    <x v="3"/>
    <x v="10"/>
    <x v="26"/>
    <x v="2"/>
    <x v="19"/>
    <x v="0"/>
    <x v="0"/>
    <s v="20 - FONDOS CON DESTINO ESPECÍFICO"/>
    <s v="(blank)"/>
    <s v="99 - MULTIPROVINCIAL"/>
    <n v="0"/>
    <n v="11003880.08"/>
  </r>
  <r>
    <s v="2025"/>
    <x v="0"/>
    <x v="0"/>
    <x v="0"/>
    <x v="0"/>
    <x v="2"/>
    <x v="13"/>
    <x v="122"/>
    <x v="3"/>
    <x v="10"/>
    <x v="26"/>
    <x v="2"/>
    <x v="20"/>
    <x v="0"/>
    <x v="0"/>
    <s v="10 - FONDO GENERAL"/>
    <s v="(blank)"/>
    <s v="99 - MULTIPROVINCIAL"/>
    <n v="457934500"/>
    <n v="138698942.44"/>
  </r>
  <r>
    <s v="2025"/>
    <x v="0"/>
    <x v="0"/>
    <x v="0"/>
    <x v="0"/>
    <x v="2"/>
    <x v="13"/>
    <x v="122"/>
    <x v="3"/>
    <x v="10"/>
    <x v="26"/>
    <x v="2"/>
    <x v="20"/>
    <x v="0"/>
    <x v="0"/>
    <s v="20 - FONDOS CON DESTINO ESPECÍFICO"/>
    <s v="(blank)"/>
    <s v="99 - MULTIPROVINCIAL"/>
    <n v="0"/>
    <n v="0"/>
  </r>
  <r>
    <s v="2025"/>
    <x v="0"/>
    <x v="0"/>
    <x v="0"/>
    <x v="0"/>
    <x v="2"/>
    <x v="13"/>
    <x v="122"/>
    <x v="3"/>
    <x v="10"/>
    <x v="26"/>
    <x v="2"/>
    <x v="21"/>
    <x v="0"/>
    <x v="0"/>
    <s v="10 - FONDO GENERAL"/>
    <s v="(blank)"/>
    <s v="99 - MULTIPROVINCIAL"/>
    <n v="13600000"/>
    <n v="642199.8899999999"/>
  </r>
  <r>
    <s v="2025"/>
    <x v="0"/>
    <x v="0"/>
    <x v="0"/>
    <x v="0"/>
    <x v="2"/>
    <x v="13"/>
    <x v="122"/>
    <x v="3"/>
    <x v="10"/>
    <x v="59"/>
    <x v="0"/>
    <x v="0"/>
    <x v="0"/>
    <x v="0"/>
    <s v="10 - FONDO GENERAL"/>
    <s v="(blank)"/>
    <s v="99 - MULTIPROVINCIAL"/>
    <n v="807400000"/>
    <n v="176456763.77999997"/>
  </r>
  <r>
    <s v="2025"/>
    <x v="0"/>
    <x v="0"/>
    <x v="0"/>
    <x v="0"/>
    <x v="2"/>
    <x v="13"/>
    <x v="122"/>
    <x v="3"/>
    <x v="10"/>
    <x v="59"/>
    <x v="0"/>
    <x v="0"/>
    <x v="0"/>
    <x v="0"/>
    <s v="20 - FONDOS CON DESTINO ESPECÍFICO"/>
    <s v="(blank)"/>
    <s v="99 - MULTIPROVINCIAL"/>
    <n v="305000000"/>
    <n v="4140367.42"/>
  </r>
  <r>
    <s v="2025"/>
    <x v="0"/>
    <x v="0"/>
    <x v="0"/>
    <x v="0"/>
    <x v="2"/>
    <x v="13"/>
    <x v="122"/>
    <x v="3"/>
    <x v="10"/>
    <x v="59"/>
    <x v="0"/>
    <x v="1"/>
    <x v="0"/>
    <x v="0"/>
    <s v="10 - FONDO GENERAL"/>
    <s v="(blank)"/>
    <s v="99 - MULTIPROVINCIAL"/>
    <n v="310000000"/>
    <n v="0"/>
  </r>
  <r>
    <s v="2025"/>
    <x v="0"/>
    <x v="0"/>
    <x v="0"/>
    <x v="0"/>
    <x v="2"/>
    <x v="13"/>
    <x v="122"/>
    <x v="3"/>
    <x v="10"/>
    <x v="59"/>
    <x v="0"/>
    <x v="1"/>
    <x v="0"/>
    <x v="0"/>
    <s v="20 - FONDOS CON DESTINO ESPECÍFICO"/>
    <s v="(blank)"/>
    <s v="99 - MULTIPROVINCIAL"/>
    <n v="381000000"/>
    <n v="54200320.909999996"/>
  </r>
  <r>
    <s v="2025"/>
    <x v="0"/>
    <x v="0"/>
    <x v="0"/>
    <x v="0"/>
    <x v="2"/>
    <x v="13"/>
    <x v="122"/>
    <x v="3"/>
    <x v="10"/>
    <x v="59"/>
    <x v="0"/>
    <x v="4"/>
    <x v="0"/>
    <x v="0"/>
    <s v="10 - FONDO GENERAL"/>
    <s v="(blank)"/>
    <s v="99 - MULTIPROVINCIAL"/>
    <n v="144000000"/>
    <n v="25742542.649999999"/>
  </r>
  <r>
    <s v="2025"/>
    <x v="0"/>
    <x v="0"/>
    <x v="0"/>
    <x v="0"/>
    <x v="2"/>
    <x v="13"/>
    <x v="122"/>
    <x v="3"/>
    <x v="10"/>
    <x v="59"/>
    <x v="1"/>
    <x v="5"/>
    <x v="0"/>
    <x v="0"/>
    <s v="10 - FONDO GENERAL"/>
    <s v="(blank)"/>
    <s v="99 - MULTIPROVINCIAL"/>
    <n v="208800000"/>
    <n v="48680661.760000005"/>
  </r>
  <r>
    <s v="2025"/>
    <x v="0"/>
    <x v="0"/>
    <x v="0"/>
    <x v="0"/>
    <x v="2"/>
    <x v="13"/>
    <x v="122"/>
    <x v="3"/>
    <x v="10"/>
    <x v="59"/>
    <x v="1"/>
    <x v="6"/>
    <x v="0"/>
    <x v="0"/>
    <s v="10 - FONDO GENERAL"/>
    <s v="(blank)"/>
    <s v="99 - MULTIPROVINCIAL"/>
    <n v="50800000"/>
    <n v="14126802.66"/>
  </r>
  <r>
    <s v="2025"/>
    <x v="0"/>
    <x v="0"/>
    <x v="0"/>
    <x v="0"/>
    <x v="2"/>
    <x v="13"/>
    <x v="122"/>
    <x v="3"/>
    <x v="10"/>
    <x v="59"/>
    <x v="1"/>
    <x v="6"/>
    <x v="0"/>
    <x v="0"/>
    <s v="20 - FONDOS CON DESTINO ESPECÍFICO"/>
    <s v="(blank)"/>
    <s v="99 - MULTIPROVINCIAL"/>
    <n v="105000000"/>
    <n v="5470480"/>
  </r>
  <r>
    <s v="2025"/>
    <x v="0"/>
    <x v="0"/>
    <x v="0"/>
    <x v="0"/>
    <x v="2"/>
    <x v="13"/>
    <x v="122"/>
    <x v="3"/>
    <x v="10"/>
    <x v="59"/>
    <x v="1"/>
    <x v="7"/>
    <x v="0"/>
    <x v="0"/>
    <s v="10 - FONDO GENERAL"/>
    <s v="(blank)"/>
    <s v="99 - MULTIPROVINCIAL"/>
    <n v="180000000"/>
    <n v="43943642.5"/>
  </r>
  <r>
    <s v="2025"/>
    <x v="0"/>
    <x v="0"/>
    <x v="0"/>
    <x v="0"/>
    <x v="2"/>
    <x v="13"/>
    <x v="122"/>
    <x v="3"/>
    <x v="10"/>
    <x v="59"/>
    <x v="1"/>
    <x v="7"/>
    <x v="0"/>
    <x v="0"/>
    <s v="20 - FONDOS CON DESTINO ESPECÍFICO"/>
    <s v="(blank)"/>
    <s v="99 - MULTIPROVINCIAL"/>
    <n v="74665000"/>
    <n v="28718435.379999999"/>
  </r>
  <r>
    <s v="2025"/>
    <x v="0"/>
    <x v="0"/>
    <x v="0"/>
    <x v="0"/>
    <x v="2"/>
    <x v="13"/>
    <x v="122"/>
    <x v="3"/>
    <x v="10"/>
    <x v="59"/>
    <x v="1"/>
    <x v="8"/>
    <x v="0"/>
    <x v="0"/>
    <s v="10 - FONDO GENERAL"/>
    <s v="(blank)"/>
    <s v="99 - MULTIPROVINCIAL"/>
    <n v="500000"/>
    <n v="0"/>
  </r>
  <r>
    <s v="2025"/>
    <x v="0"/>
    <x v="0"/>
    <x v="0"/>
    <x v="0"/>
    <x v="2"/>
    <x v="13"/>
    <x v="122"/>
    <x v="3"/>
    <x v="10"/>
    <x v="59"/>
    <x v="1"/>
    <x v="8"/>
    <x v="0"/>
    <x v="0"/>
    <s v="20 - FONDOS CON DESTINO ESPECÍFICO"/>
    <s v="(blank)"/>
    <s v="99 - MULTIPROVINCIAL"/>
    <n v="2000000"/>
    <n v="0"/>
  </r>
  <r>
    <s v="2025"/>
    <x v="0"/>
    <x v="0"/>
    <x v="0"/>
    <x v="0"/>
    <x v="2"/>
    <x v="13"/>
    <x v="122"/>
    <x v="3"/>
    <x v="10"/>
    <x v="59"/>
    <x v="1"/>
    <x v="9"/>
    <x v="0"/>
    <x v="0"/>
    <s v="10 - FONDO GENERAL"/>
    <s v="(blank)"/>
    <s v="99 - MULTIPROVINCIAL"/>
    <n v="50065500"/>
    <n v="0"/>
  </r>
  <r>
    <s v="2025"/>
    <x v="0"/>
    <x v="0"/>
    <x v="0"/>
    <x v="0"/>
    <x v="2"/>
    <x v="13"/>
    <x v="122"/>
    <x v="3"/>
    <x v="10"/>
    <x v="59"/>
    <x v="1"/>
    <x v="9"/>
    <x v="0"/>
    <x v="0"/>
    <s v="20 - FONDOS CON DESTINO ESPECÍFICO"/>
    <s v="(blank)"/>
    <s v="99 - MULTIPROVINCIAL"/>
    <n v="79535000"/>
    <n v="966471.11"/>
  </r>
  <r>
    <s v="2025"/>
    <x v="0"/>
    <x v="0"/>
    <x v="0"/>
    <x v="0"/>
    <x v="2"/>
    <x v="13"/>
    <x v="122"/>
    <x v="3"/>
    <x v="10"/>
    <x v="59"/>
    <x v="1"/>
    <x v="10"/>
    <x v="0"/>
    <x v="0"/>
    <s v="10 - FONDO GENERAL"/>
    <s v="(blank)"/>
    <s v="99 - MULTIPROVINCIAL"/>
    <n v="100000000"/>
    <n v="46416402.420000002"/>
  </r>
  <r>
    <s v="2025"/>
    <x v="0"/>
    <x v="0"/>
    <x v="0"/>
    <x v="0"/>
    <x v="2"/>
    <x v="13"/>
    <x v="122"/>
    <x v="3"/>
    <x v="10"/>
    <x v="59"/>
    <x v="1"/>
    <x v="10"/>
    <x v="0"/>
    <x v="0"/>
    <s v="20 - FONDOS CON DESTINO ESPECÍFICO"/>
    <s v="(blank)"/>
    <s v="99 - MULTIPROVINCIAL"/>
    <n v="20000000"/>
    <n v="17135587.940000001"/>
  </r>
  <r>
    <s v="2025"/>
    <x v="0"/>
    <x v="0"/>
    <x v="0"/>
    <x v="0"/>
    <x v="2"/>
    <x v="13"/>
    <x v="122"/>
    <x v="3"/>
    <x v="10"/>
    <x v="59"/>
    <x v="1"/>
    <x v="11"/>
    <x v="0"/>
    <x v="0"/>
    <s v="10 - FONDO GENERAL"/>
    <s v="(blank)"/>
    <s v="99 - MULTIPROVINCIAL"/>
    <n v="31000000"/>
    <n v="62300964.929999992"/>
  </r>
  <r>
    <s v="2025"/>
    <x v="0"/>
    <x v="0"/>
    <x v="0"/>
    <x v="0"/>
    <x v="2"/>
    <x v="13"/>
    <x v="122"/>
    <x v="3"/>
    <x v="10"/>
    <x v="59"/>
    <x v="1"/>
    <x v="11"/>
    <x v="0"/>
    <x v="0"/>
    <s v="20 - FONDOS CON DESTINO ESPECÍFICO"/>
    <s v="(blank)"/>
    <s v="99 - MULTIPROVINCIAL"/>
    <n v="90900000"/>
    <n v="7248630.3599999994"/>
  </r>
  <r>
    <s v="2025"/>
    <x v="0"/>
    <x v="0"/>
    <x v="0"/>
    <x v="0"/>
    <x v="2"/>
    <x v="13"/>
    <x v="122"/>
    <x v="3"/>
    <x v="10"/>
    <x v="59"/>
    <x v="1"/>
    <x v="12"/>
    <x v="0"/>
    <x v="0"/>
    <s v="10 - FONDO GENERAL"/>
    <s v="(blank)"/>
    <s v="99 - MULTIPROVINCIAL"/>
    <n v="141489013"/>
    <n v="7291673.2599999998"/>
  </r>
  <r>
    <s v="2025"/>
    <x v="0"/>
    <x v="0"/>
    <x v="0"/>
    <x v="0"/>
    <x v="2"/>
    <x v="13"/>
    <x v="122"/>
    <x v="3"/>
    <x v="10"/>
    <x v="59"/>
    <x v="1"/>
    <x v="12"/>
    <x v="0"/>
    <x v="0"/>
    <s v="20 - FONDOS CON DESTINO ESPECÍFICO"/>
    <s v="(blank)"/>
    <s v="99 - MULTIPROVINCIAL"/>
    <n v="84050000"/>
    <n v="1434809.5"/>
  </r>
  <r>
    <s v="2025"/>
    <x v="0"/>
    <x v="0"/>
    <x v="0"/>
    <x v="0"/>
    <x v="2"/>
    <x v="13"/>
    <x v="122"/>
    <x v="3"/>
    <x v="10"/>
    <x v="59"/>
    <x v="1"/>
    <x v="13"/>
    <x v="0"/>
    <x v="0"/>
    <s v="10 - FONDO GENERAL"/>
    <s v="(blank)"/>
    <s v="99 - MULTIPROVINCIAL"/>
    <n v="5200000"/>
    <n v="0"/>
  </r>
  <r>
    <s v="2025"/>
    <x v="0"/>
    <x v="0"/>
    <x v="0"/>
    <x v="0"/>
    <x v="2"/>
    <x v="13"/>
    <x v="122"/>
    <x v="3"/>
    <x v="10"/>
    <x v="59"/>
    <x v="1"/>
    <x v="13"/>
    <x v="0"/>
    <x v="0"/>
    <s v="20 - FONDOS CON DESTINO ESPECÍFICO"/>
    <s v="(blank)"/>
    <s v="99 - MULTIPROVINCIAL"/>
    <n v="11000000"/>
    <n v="2932022.84"/>
  </r>
  <r>
    <s v="2025"/>
    <x v="0"/>
    <x v="0"/>
    <x v="0"/>
    <x v="0"/>
    <x v="2"/>
    <x v="13"/>
    <x v="122"/>
    <x v="3"/>
    <x v="10"/>
    <x v="59"/>
    <x v="2"/>
    <x v="14"/>
    <x v="0"/>
    <x v="0"/>
    <s v="20 - FONDOS CON DESTINO ESPECÍFICO"/>
    <s v="(blank)"/>
    <s v="99 - MULTIPROVINCIAL"/>
    <n v="10000000"/>
    <n v="259588.23"/>
  </r>
  <r>
    <s v="2025"/>
    <x v="0"/>
    <x v="0"/>
    <x v="0"/>
    <x v="0"/>
    <x v="2"/>
    <x v="13"/>
    <x v="122"/>
    <x v="3"/>
    <x v="10"/>
    <x v="59"/>
    <x v="2"/>
    <x v="15"/>
    <x v="0"/>
    <x v="0"/>
    <s v="20 - FONDOS CON DESTINO ESPECÍFICO"/>
    <s v="(blank)"/>
    <s v="99 - MULTIPROVINCIAL"/>
    <n v="31000000"/>
    <n v="0"/>
  </r>
  <r>
    <s v="2025"/>
    <x v="0"/>
    <x v="0"/>
    <x v="0"/>
    <x v="0"/>
    <x v="2"/>
    <x v="13"/>
    <x v="122"/>
    <x v="3"/>
    <x v="10"/>
    <x v="59"/>
    <x v="2"/>
    <x v="16"/>
    <x v="0"/>
    <x v="0"/>
    <s v="20 - FONDOS CON DESTINO ESPECÍFICO"/>
    <s v="(blank)"/>
    <s v="99 - MULTIPROVINCIAL"/>
    <n v="10600000"/>
    <n v="120950"/>
  </r>
  <r>
    <s v="2025"/>
    <x v="0"/>
    <x v="0"/>
    <x v="0"/>
    <x v="0"/>
    <x v="2"/>
    <x v="13"/>
    <x v="122"/>
    <x v="3"/>
    <x v="10"/>
    <x v="59"/>
    <x v="2"/>
    <x v="17"/>
    <x v="0"/>
    <x v="0"/>
    <s v="20 - FONDOS CON DESTINO ESPECÍFICO"/>
    <s v="(blank)"/>
    <s v="99 - MULTIPROVINCIAL"/>
    <n v="5350000"/>
    <n v="833614.93"/>
  </r>
  <r>
    <s v="2025"/>
    <x v="0"/>
    <x v="0"/>
    <x v="0"/>
    <x v="0"/>
    <x v="2"/>
    <x v="13"/>
    <x v="122"/>
    <x v="3"/>
    <x v="10"/>
    <x v="59"/>
    <x v="2"/>
    <x v="18"/>
    <x v="0"/>
    <x v="0"/>
    <s v="20 - FONDOS CON DESTINO ESPECÍFICO"/>
    <s v="(blank)"/>
    <s v="99 - MULTIPROVINCIAL"/>
    <n v="1300000"/>
    <n v="0"/>
  </r>
  <r>
    <s v="2025"/>
    <x v="0"/>
    <x v="0"/>
    <x v="0"/>
    <x v="0"/>
    <x v="2"/>
    <x v="13"/>
    <x v="122"/>
    <x v="3"/>
    <x v="10"/>
    <x v="59"/>
    <x v="2"/>
    <x v="19"/>
    <x v="0"/>
    <x v="0"/>
    <s v="20 - FONDOS CON DESTINO ESPECÍFICO"/>
    <s v="(blank)"/>
    <s v="99 - MULTIPROVINCIAL"/>
    <n v="29300000"/>
    <n v="1917494.1"/>
  </r>
  <r>
    <s v="2025"/>
    <x v="0"/>
    <x v="0"/>
    <x v="0"/>
    <x v="0"/>
    <x v="2"/>
    <x v="13"/>
    <x v="122"/>
    <x v="3"/>
    <x v="10"/>
    <x v="59"/>
    <x v="2"/>
    <x v="20"/>
    <x v="0"/>
    <x v="0"/>
    <s v="20 - FONDOS CON DESTINO ESPECÍFICO"/>
    <s v="(blank)"/>
    <s v="99 - MULTIPROVINCIAL"/>
    <n v="49900000"/>
    <n v="0"/>
  </r>
  <r>
    <s v="2025"/>
    <x v="0"/>
    <x v="0"/>
    <x v="0"/>
    <x v="0"/>
    <x v="2"/>
    <x v="13"/>
    <x v="122"/>
    <x v="3"/>
    <x v="10"/>
    <x v="59"/>
    <x v="2"/>
    <x v="21"/>
    <x v="0"/>
    <x v="0"/>
    <s v="20 - FONDOS CON DESTINO ESPECÍFICO"/>
    <s v="(blank)"/>
    <s v="99 - MULTIPROVINCIAL"/>
    <n v="76210290"/>
    <n v="2073375.36"/>
  </r>
  <r>
    <s v="2025"/>
    <x v="0"/>
    <x v="0"/>
    <x v="0"/>
    <x v="0"/>
    <x v="2"/>
    <x v="13"/>
    <x v="122"/>
    <x v="1"/>
    <x v="14"/>
    <x v="60"/>
    <x v="0"/>
    <x v="0"/>
    <x v="0"/>
    <x v="0"/>
    <s v="10 - FONDO GENERAL"/>
    <s v="(blank)"/>
    <s v="99 - MULTIPROVINCIAL"/>
    <n v="120000000"/>
    <n v="28153479.369999997"/>
  </r>
  <r>
    <s v="2025"/>
    <x v="0"/>
    <x v="0"/>
    <x v="0"/>
    <x v="0"/>
    <x v="2"/>
    <x v="13"/>
    <x v="122"/>
    <x v="1"/>
    <x v="14"/>
    <x v="60"/>
    <x v="0"/>
    <x v="4"/>
    <x v="0"/>
    <x v="0"/>
    <s v="10 - FONDO GENERAL"/>
    <s v="(blank)"/>
    <s v="99 - MULTIPROVINCIAL"/>
    <n v="22000000"/>
    <n v="4274163.6399999997"/>
  </r>
  <r>
    <s v="2025"/>
    <x v="0"/>
    <x v="0"/>
    <x v="0"/>
    <x v="0"/>
    <x v="2"/>
    <x v="13"/>
    <x v="123"/>
    <x v="3"/>
    <x v="10"/>
    <x v="26"/>
    <x v="0"/>
    <x v="0"/>
    <x v="0"/>
    <x v="0"/>
    <s v="10 - FONDO GENERAL"/>
    <s v="(blank)"/>
    <s v="99 - MULTIPROVINCIAL"/>
    <n v="234387838"/>
    <n v="49874865.170000002"/>
  </r>
  <r>
    <s v="2025"/>
    <x v="0"/>
    <x v="0"/>
    <x v="0"/>
    <x v="0"/>
    <x v="2"/>
    <x v="13"/>
    <x v="123"/>
    <x v="3"/>
    <x v="10"/>
    <x v="26"/>
    <x v="0"/>
    <x v="1"/>
    <x v="0"/>
    <x v="0"/>
    <s v="10 - FONDO GENERAL"/>
    <s v="(blank)"/>
    <s v="99 - MULTIPROVINCIAL"/>
    <n v="32928663"/>
    <n v="2175000"/>
  </r>
  <r>
    <s v="2025"/>
    <x v="0"/>
    <x v="0"/>
    <x v="0"/>
    <x v="0"/>
    <x v="2"/>
    <x v="13"/>
    <x v="123"/>
    <x v="3"/>
    <x v="10"/>
    <x v="26"/>
    <x v="0"/>
    <x v="4"/>
    <x v="0"/>
    <x v="0"/>
    <s v="10 - FONDO GENERAL"/>
    <s v="(blank)"/>
    <s v="99 - MULTIPROVINCIAL"/>
    <n v="29930781"/>
    <n v="7132125.830000001"/>
  </r>
  <r>
    <s v="2025"/>
    <x v="0"/>
    <x v="0"/>
    <x v="0"/>
    <x v="0"/>
    <x v="2"/>
    <x v="13"/>
    <x v="123"/>
    <x v="3"/>
    <x v="10"/>
    <x v="26"/>
    <x v="1"/>
    <x v="5"/>
    <x v="0"/>
    <x v="0"/>
    <s v="10 - FONDO GENERAL"/>
    <s v="(blank)"/>
    <s v="99 - MULTIPROVINCIAL"/>
    <n v="6522109"/>
    <n v="2264586.33"/>
  </r>
  <r>
    <s v="2025"/>
    <x v="0"/>
    <x v="0"/>
    <x v="0"/>
    <x v="0"/>
    <x v="2"/>
    <x v="13"/>
    <x v="123"/>
    <x v="3"/>
    <x v="10"/>
    <x v="26"/>
    <x v="1"/>
    <x v="6"/>
    <x v="0"/>
    <x v="0"/>
    <s v="10 - FONDO GENERAL"/>
    <s v="(blank)"/>
    <s v="99 - MULTIPROVINCIAL"/>
    <n v="2262600"/>
    <n v="584100"/>
  </r>
  <r>
    <s v="2025"/>
    <x v="0"/>
    <x v="0"/>
    <x v="0"/>
    <x v="0"/>
    <x v="2"/>
    <x v="13"/>
    <x v="123"/>
    <x v="3"/>
    <x v="10"/>
    <x v="26"/>
    <x v="1"/>
    <x v="7"/>
    <x v="0"/>
    <x v="0"/>
    <s v="10 - FONDO GENERAL"/>
    <s v="(blank)"/>
    <s v="99 - MULTIPROVINCIAL"/>
    <n v="2100000"/>
    <n v="190315"/>
  </r>
  <r>
    <s v="2025"/>
    <x v="0"/>
    <x v="0"/>
    <x v="0"/>
    <x v="0"/>
    <x v="2"/>
    <x v="13"/>
    <x v="123"/>
    <x v="3"/>
    <x v="10"/>
    <x v="26"/>
    <x v="1"/>
    <x v="8"/>
    <x v="0"/>
    <x v="0"/>
    <s v="10 - FONDO GENERAL"/>
    <s v="(blank)"/>
    <s v="99 - MULTIPROVINCIAL"/>
    <n v="550000"/>
    <n v="50000"/>
  </r>
  <r>
    <s v="2025"/>
    <x v="0"/>
    <x v="0"/>
    <x v="0"/>
    <x v="0"/>
    <x v="2"/>
    <x v="13"/>
    <x v="123"/>
    <x v="3"/>
    <x v="10"/>
    <x v="26"/>
    <x v="1"/>
    <x v="9"/>
    <x v="0"/>
    <x v="0"/>
    <s v="10 - FONDO GENERAL"/>
    <s v="(blank)"/>
    <s v="99 - MULTIPROVINCIAL"/>
    <n v="16546083"/>
    <n v="2834940.2699999996"/>
  </r>
  <r>
    <s v="2025"/>
    <x v="0"/>
    <x v="0"/>
    <x v="0"/>
    <x v="0"/>
    <x v="2"/>
    <x v="13"/>
    <x v="123"/>
    <x v="3"/>
    <x v="10"/>
    <x v="26"/>
    <x v="1"/>
    <x v="10"/>
    <x v="0"/>
    <x v="0"/>
    <s v="10 - FONDO GENERAL"/>
    <s v="(blank)"/>
    <s v="99 - MULTIPROVINCIAL"/>
    <n v="3818075"/>
    <n v="2735488.11"/>
  </r>
  <r>
    <s v="2025"/>
    <x v="0"/>
    <x v="0"/>
    <x v="0"/>
    <x v="0"/>
    <x v="2"/>
    <x v="13"/>
    <x v="123"/>
    <x v="3"/>
    <x v="10"/>
    <x v="26"/>
    <x v="1"/>
    <x v="11"/>
    <x v="0"/>
    <x v="0"/>
    <s v="10 - FONDO GENERAL"/>
    <s v="(blank)"/>
    <s v="99 - MULTIPROVINCIAL"/>
    <n v="3720000"/>
    <n v="499800"/>
  </r>
  <r>
    <s v="2025"/>
    <x v="0"/>
    <x v="0"/>
    <x v="0"/>
    <x v="0"/>
    <x v="2"/>
    <x v="13"/>
    <x v="123"/>
    <x v="3"/>
    <x v="10"/>
    <x v="26"/>
    <x v="1"/>
    <x v="12"/>
    <x v="0"/>
    <x v="0"/>
    <s v="10 - FONDO GENERAL"/>
    <s v="(blank)"/>
    <s v="99 - MULTIPROVINCIAL"/>
    <n v="4020000"/>
    <n v="851710"/>
  </r>
  <r>
    <s v="2025"/>
    <x v="0"/>
    <x v="0"/>
    <x v="0"/>
    <x v="0"/>
    <x v="2"/>
    <x v="13"/>
    <x v="123"/>
    <x v="3"/>
    <x v="10"/>
    <x v="26"/>
    <x v="1"/>
    <x v="13"/>
    <x v="0"/>
    <x v="0"/>
    <s v="10 - FONDO GENERAL"/>
    <s v="(blank)"/>
    <s v="99 - MULTIPROVINCIAL"/>
    <n v="7786510"/>
    <n v="934471.5"/>
  </r>
  <r>
    <s v="2025"/>
    <x v="0"/>
    <x v="0"/>
    <x v="0"/>
    <x v="0"/>
    <x v="2"/>
    <x v="13"/>
    <x v="123"/>
    <x v="3"/>
    <x v="10"/>
    <x v="26"/>
    <x v="2"/>
    <x v="14"/>
    <x v="0"/>
    <x v="0"/>
    <s v="10 - FONDO GENERAL"/>
    <s v="(blank)"/>
    <s v="99 - MULTIPROVINCIAL"/>
    <n v="6350000"/>
    <n v="442622.84"/>
  </r>
  <r>
    <s v="2025"/>
    <x v="0"/>
    <x v="0"/>
    <x v="0"/>
    <x v="0"/>
    <x v="2"/>
    <x v="13"/>
    <x v="123"/>
    <x v="3"/>
    <x v="10"/>
    <x v="26"/>
    <x v="2"/>
    <x v="15"/>
    <x v="0"/>
    <x v="0"/>
    <s v="10 - FONDO GENERAL"/>
    <s v="(blank)"/>
    <s v="99 - MULTIPROVINCIAL"/>
    <n v="950000"/>
    <n v="151545.63"/>
  </r>
  <r>
    <s v="2025"/>
    <x v="0"/>
    <x v="0"/>
    <x v="0"/>
    <x v="0"/>
    <x v="2"/>
    <x v="13"/>
    <x v="123"/>
    <x v="3"/>
    <x v="10"/>
    <x v="26"/>
    <x v="2"/>
    <x v="16"/>
    <x v="0"/>
    <x v="0"/>
    <s v="10 - FONDO GENERAL"/>
    <s v="(blank)"/>
    <s v="99 - MULTIPROVINCIAL"/>
    <n v="750000"/>
    <n v="0"/>
  </r>
  <r>
    <s v="2025"/>
    <x v="0"/>
    <x v="0"/>
    <x v="0"/>
    <x v="0"/>
    <x v="2"/>
    <x v="13"/>
    <x v="123"/>
    <x v="3"/>
    <x v="10"/>
    <x v="26"/>
    <x v="2"/>
    <x v="17"/>
    <x v="0"/>
    <x v="0"/>
    <s v="10 - FONDO GENERAL"/>
    <s v="(blank)"/>
    <s v="99 - MULTIPROVINCIAL"/>
    <n v="1000"/>
    <n v="0"/>
  </r>
  <r>
    <s v="2025"/>
    <x v="0"/>
    <x v="0"/>
    <x v="0"/>
    <x v="0"/>
    <x v="2"/>
    <x v="13"/>
    <x v="123"/>
    <x v="3"/>
    <x v="10"/>
    <x v="26"/>
    <x v="2"/>
    <x v="18"/>
    <x v="0"/>
    <x v="0"/>
    <s v="10 - FONDO GENERAL"/>
    <s v="(blank)"/>
    <s v="99 - MULTIPROVINCIAL"/>
    <n v="2851000"/>
    <n v="0"/>
  </r>
  <r>
    <s v="2025"/>
    <x v="0"/>
    <x v="0"/>
    <x v="0"/>
    <x v="0"/>
    <x v="2"/>
    <x v="13"/>
    <x v="123"/>
    <x v="3"/>
    <x v="10"/>
    <x v="26"/>
    <x v="2"/>
    <x v="19"/>
    <x v="0"/>
    <x v="0"/>
    <s v="10 - FONDO GENERAL"/>
    <s v="(blank)"/>
    <s v="99 - MULTIPROVINCIAL"/>
    <n v="6555000"/>
    <n v="0"/>
  </r>
  <r>
    <s v="2025"/>
    <x v="0"/>
    <x v="0"/>
    <x v="0"/>
    <x v="0"/>
    <x v="2"/>
    <x v="13"/>
    <x v="123"/>
    <x v="3"/>
    <x v="10"/>
    <x v="26"/>
    <x v="2"/>
    <x v="20"/>
    <x v="0"/>
    <x v="0"/>
    <s v="10 - FONDO GENERAL"/>
    <s v="(blank)"/>
    <s v="99 - MULTIPROVINCIAL"/>
    <n v="27357166"/>
    <n v="2976218.38"/>
  </r>
  <r>
    <s v="2025"/>
    <x v="0"/>
    <x v="0"/>
    <x v="0"/>
    <x v="0"/>
    <x v="2"/>
    <x v="13"/>
    <x v="123"/>
    <x v="3"/>
    <x v="10"/>
    <x v="26"/>
    <x v="2"/>
    <x v="21"/>
    <x v="0"/>
    <x v="0"/>
    <s v="10 - FONDO GENERAL"/>
    <s v="(blank)"/>
    <s v="99 - MULTIPROVINCIAL"/>
    <n v="9702000"/>
    <n v="25724"/>
  </r>
  <r>
    <s v="2025"/>
    <x v="0"/>
    <x v="0"/>
    <x v="0"/>
    <x v="0"/>
    <x v="2"/>
    <x v="13"/>
    <x v="124"/>
    <x v="3"/>
    <x v="10"/>
    <x v="61"/>
    <x v="0"/>
    <x v="0"/>
    <x v="0"/>
    <x v="0"/>
    <s v="10 - FONDO GENERAL"/>
    <s v="(blank)"/>
    <s v="99 - MULTIPROVINCIAL"/>
    <n v="1084940659"/>
    <n v="231375208.28"/>
  </r>
  <r>
    <s v="2025"/>
    <x v="0"/>
    <x v="0"/>
    <x v="0"/>
    <x v="0"/>
    <x v="2"/>
    <x v="13"/>
    <x v="124"/>
    <x v="3"/>
    <x v="10"/>
    <x v="61"/>
    <x v="0"/>
    <x v="1"/>
    <x v="0"/>
    <x v="0"/>
    <s v="10 - FONDO GENERAL"/>
    <s v="(blank)"/>
    <s v="99 - MULTIPROVINCIAL"/>
    <n v="197496300"/>
    <n v="9631564.7699999996"/>
  </r>
  <r>
    <s v="2025"/>
    <x v="0"/>
    <x v="0"/>
    <x v="0"/>
    <x v="0"/>
    <x v="2"/>
    <x v="13"/>
    <x v="124"/>
    <x v="3"/>
    <x v="10"/>
    <x v="61"/>
    <x v="0"/>
    <x v="4"/>
    <x v="0"/>
    <x v="0"/>
    <s v="10 - FONDO GENERAL"/>
    <s v="(blank)"/>
    <s v="99 - MULTIPROVINCIAL"/>
    <n v="144940564"/>
    <n v="34352145.000000007"/>
  </r>
  <r>
    <s v="2025"/>
    <x v="0"/>
    <x v="0"/>
    <x v="0"/>
    <x v="0"/>
    <x v="2"/>
    <x v="13"/>
    <x v="124"/>
    <x v="3"/>
    <x v="10"/>
    <x v="61"/>
    <x v="1"/>
    <x v="5"/>
    <x v="0"/>
    <x v="0"/>
    <s v="10 - FONDO GENERAL"/>
    <s v="(blank)"/>
    <s v="99 - MULTIPROVINCIAL"/>
    <n v="613000000"/>
    <n v="163764214.42000002"/>
  </r>
  <r>
    <s v="2025"/>
    <x v="0"/>
    <x v="0"/>
    <x v="0"/>
    <x v="0"/>
    <x v="2"/>
    <x v="13"/>
    <x v="124"/>
    <x v="3"/>
    <x v="10"/>
    <x v="61"/>
    <x v="1"/>
    <x v="5"/>
    <x v="0"/>
    <x v="0"/>
    <s v="20 - FONDOS CON DESTINO ESPECÍFICO"/>
    <s v="(blank)"/>
    <s v="99 - MULTIPROVINCIAL"/>
    <n v="50000000"/>
    <n v="0"/>
  </r>
  <r>
    <s v="2025"/>
    <x v="0"/>
    <x v="0"/>
    <x v="0"/>
    <x v="0"/>
    <x v="2"/>
    <x v="13"/>
    <x v="124"/>
    <x v="3"/>
    <x v="10"/>
    <x v="61"/>
    <x v="1"/>
    <x v="6"/>
    <x v="0"/>
    <x v="0"/>
    <s v="10 - FONDO GENERAL"/>
    <s v="(blank)"/>
    <s v="99 - MULTIPROVINCIAL"/>
    <n v="500000"/>
    <n v="300758.40000000002"/>
  </r>
  <r>
    <s v="2025"/>
    <x v="0"/>
    <x v="0"/>
    <x v="0"/>
    <x v="0"/>
    <x v="2"/>
    <x v="13"/>
    <x v="124"/>
    <x v="3"/>
    <x v="10"/>
    <x v="61"/>
    <x v="1"/>
    <x v="7"/>
    <x v="0"/>
    <x v="0"/>
    <s v="10 - FONDO GENERAL"/>
    <s v="(blank)"/>
    <s v="99 - MULTIPROVINCIAL"/>
    <n v="300000"/>
    <n v="0"/>
  </r>
  <r>
    <s v="2025"/>
    <x v="0"/>
    <x v="0"/>
    <x v="0"/>
    <x v="0"/>
    <x v="2"/>
    <x v="13"/>
    <x v="124"/>
    <x v="3"/>
    <x v="10"/>
    <x v="61"/>
    <x v="1"/>
    <x v="8"/>
    <x v="0"/>
    <x v="0"/>
    <s v="10 - FONDO GENERAL"/>
    <s v="(blank)"/>
    <s v="99 - MULTIPROVINCIAL"/>
    <n v="17100000"/>
    <n v="18427516.390000001"/>
  </r>
  <r>
    <s v="2025"/>
    <x v="0"/>
    <x v="0"/>
    <x v="0"/>
    <x v="0"/>
    <x v="2"/>
    <x v="13"/>
    <x v="124"/>
    <x v="3"/>
    <x v="10"/>
    <x v="61"/>
    <x v="1"/>
    <x v="9"/>
    <x v="0"/>
    <x v="0"/>
    <s v="10 - FONDO GENERAL"/>
    <s v="(blank)"/>
    <s v="99 - MULTIPROVINCIAL"/>
    <n v="16000000"/>
    <n v="273911.59999999998"/>
  </r>
  <r>
    <s v="2025"/>
    <x v="0"/>
    <x v="0"/>
    <x v="0"/>
    <x v="0"/>
    <x v="2"/>
    <x v="13"/>
    <x v="124"/>
    <x v="3"/>
    <x v="10"/>
    <x v="61"/>
    <x v="1"/>
    <x v="10"/>
    <x v="0"/>
    <x v="0"/>
    <s v="10 - FONDO GENERAL"/>
    <s v="(blank)"/>
    <s v="99 - MULTIPROVINCIAL"/>
    <n v="205100000"/>
    <n v="193144980.66999999"/>
  </r>
  <r>
    <s v="2025"/>
    <x v="0"/>
    <x v="0"/>
    <x v="0"/>
    <x v="0"/>
    <x v="2"/>
    <x v="13"/>
    <x v="124"/>
    <x v="3"/>
    <x v="10"/>
    <x v="61"/>
    <x v="1"/>
    <x v="10"/>
    <x v="0"/>
    <x v="0"/>
    <s v="20 - FONDOS CON DESTINO ESPECÍFICO"/>
    <s v="(blank)"/>
    <s v="99 - MULTIPROVINCIAL"/>
    <n v="50000000"/>
    <n v="0"/>
  </r>
  <r>
    <s v="2025"/>
    <x v="0"/>
    <x v="0"/>
    <x v="0"/>
    <x v="0"/>
    <x v="2"/>
    <x v="13"/>
    <x v="124"/>
    <x v="3"/>
    <x v="10"/>
    <x v="61"/>
    <x v="1"/>
    <x v="11"/>
    <x v="0"/>
    <x v="0"/>
    <s v="10 - FONDO GENERAL"/>
    <s v="(blank)"/>
    <s v="99 - MULTIPROVINCIAL"/>
    <n v="309200000"/>
    <n v="1373900"/>
  </r>
  <r>
    <s v="2025"/>
    <x v="0"/>
    <x v="0"/>
    <x v="0"/>
    <x v="0"/>
    <x v="2"/>
    <x v="13"/>
    <x v="124"/>
    <x v="3"/>
    <x v="10"/>
    <x v="61"/>
    <x v="1"/>
    <x v="11"/>
    <x v="0"/>
    <x v="0"/>
    <s v="20 - FONDOS CON DESTINO ESPECÍFICO"/>
    <s v="(blank)"/>
    <s v="99 - MULTIPROVINCIAL"/>
    <n v="1456066051"/>
    <n v="242607623.57000002"/>
  </r>
  <r>
    <s v="2025"/>
    <x v="0"/>
    <x v="0"/>
    <x v="0"/>
    <x v="0"/>
    <x v="2"/>
    <x v="13"/>
    <x v="124"/>
    <x v="3"/>
    <x v="10"/>
    <x v="61"/>
    <x v="1"/>
    <x v="12"/>
    <x v="0"/>
    <x v="0"/>
    <s v="10 - FONDO GENERAL"/>
    <s v="(blank)"/>
    <s v="99 - MULTIPROVINCIAL"/>
    <n v="27000000"/>
    <n v="28175559.289999999"/>
  </r>
  <r>
    <s v="2025"/>
    <x v="0"/>
    <x v="0"/>
    <x v="0"/>
    <x v="0"/>
    <x v="2"/>
    <x v="13"/>
    <x v="124"/>
    <x v="3"/>
    <x v="10"/>
    <x v="61"/>
    <x v="1"/>
    <x v="12"/>
    <x v="0"/>
    <x v="0"/>
    <s v="20 - FONDOS CON DESTINO ESPECÍFICO"/>
    <s v="(blank)"/>
    <s v="99 - MULTIPROVINCIAL"/>
    <n v="350000000"/>
    <n v="44691416.469999999"/>
  </r>
  <r>
    <s v="2025"/>
    <x v="0"/>
    <x v="0"/>
    <x v="0"/>
    <x v="0"/>
    <x v="2"/>
    <x v="13"/>
    <x v="124"/>
    <x v="3"/>
    <x v="10"/>
    <x v="61"/>
    <x v="1"/>
    <x v="13"/>
    <x v="0"/>
    <x v="0"/>
    <s v="10 - FONDO GENERAL"/>
    <s v="(blank)"/>
    <s v="99 - MULTIPROVINCIAL"/>
    <n v="2500000"/>
    <n v="285088"/>
  </r>
  <r>
    <s v="2025"/>
    <x v="0"/>
    <x v="0"/>
    <x v="0"/>
    <x v="0"/>
    <x v="2"/>
    <x v="13"/>
    <x v="124"/>
    <x v="3"/>
    <x v="10"/>
    <x v="61"/>
    <x v="2"/>
    <x v="14"/>
    <x v="0"/>
    <x v="0"/>
    <s v="10 - FONDO GENERAL"/>
    <s v="(blank)"/>
    <s v="99 - MULTIPROVINCIAL"/>
    <n v="3100000"/>
    <n v="385321.8"/>
  </r>
  <r>
    <s v="2025"/>
    <x v="0"/>
    <x v="0"/>
    <x v="0"/>
    <x v="0"/>
    <x v="2"/>
    <x v="13"/>
    <x v="124"/>
    <x v="3"/>
    <x v="10"/>
    <x v="61"/>
    <x v="2"/>
    <x v="15"/>
    <x v="0"/>
    <x v="0"/>
    <s v="10 - FONDO GENERAL"/>
    <s v="(blank)"/>
    <s v="99 - MULTIPROVINCIAL"/>
    <n v="2500000"/>
    <n v="0"/>
  </r>
  <r>
    <s v="2025"/>
    <x v="0"/>
    <x v="0"/>
    <x v="0"/>
    <x v="0"/>
    <x v="2"/>
    <x v="13"/>
    <x v="124"/>
    <x v="3"/>
    <x v="10"/>
    <x v="61"/>
    <x v="2"/>
    <x v="16"/>
    <x v="0"/>
    <x v="0"/>
    <s v="10 - FONDO GENERAL"/>
    <s v="(blank)"/>
    <s v="99 - MULTIPROVINCIAL"/>
    <n v="7400000"/>
    <n v="1019520"/>
  </r>
  <r>
    <s v="2025"/>
    <x v="0"/>
    <x v="0"/>
    <x v="0"/>
    <x v="0"/>
    <x v="2"/>
    <x v="13"/>
    <x v="124"/>
    <x v="3"/>
    <x v="10"/>
    <x v="61"/>
    <x v="2"/>
    <x v="16"/>
    <x v="0"/>
    <x v="0"/>
    <s v="20 - FONDOS CON DESTINO ESPECÍFICO"/>
    <s v="(blank)"/>
    <s v="99 - MULTIPROVINCIAL"/>
    <n v="100000000"/>
    <n v="14145840"/>
  </r>
  <r>
    <s v="2025"/>
    <x v="0"/>
    <x v="0"/>
    <x v="0"/>
    <x v="0"/>
    <x v="2"/>
    <x v="13"/>
    <x v="124"/>
    <x v="3"/>
    <x v="10"/>
    <x v="61"/>
    <x v="2"/>
    <x v="18"/>
    <x v="0"/>
    <x v="0"/>
    <s v="10 - FONDO GENERAL"/>
    <s v="(blank)"/>
    <s v="99 - MULTIPROVINCIAL"/>
    <n v="10400000"/>
    <n v="62658"/>
  </r>
  <r>
    <s v="2025"/>
    <x v="0"/>
    <x v="0"/>
    <x v="0"/>
    <x v="0"/>
    <x v="2"/>
    <x v="13"/>
    <x v="124"/>
    <x v="3"/>
    <x v="10"/>
    <x v="61"/>
    <x v="2"/>
    <x v="18"/>
    <x v="0"/>
    <x v="0"/>
    <s v="20 - FONDOS CON DESTINO ESPECÍFICO"/>
    <s v="(blank)"/>
    <s v="99 - MULTIPROVINCIAL"/>
    <n v="30000000"/>
    <n v="5588000"/>
  </r>
  <r>
    <s v="2025"/>
    <x v="0"/>
    <x v="0"/>
    <x v="0"/>
    <x v="0"/>
    <x v="2"/>
    <x v="13"/>
    <x v="124"/>
    <x v="3"/>
    <x v="10"/>
    <x v="61"/>
    <x v="2"/>
    <x v="19"/>
    <x v="0"/>
    <x v="0"/>
    <s v="10 - FONDO GENERAL"/>
    <s v="(blank)"/>
    <s v="99 - MULTIPROVINCIAL"/>
    <n v="7100000"/>
    <n v="0"/>
  </r>
  <r>
    <s v="2025"/>
    <x v="0"/>
    <x v="0"/>
    <x v="0"/>
    <x v="0"/>
    <x v="2"/>
    <x v="13"/>
    <x v="124"/>
    <x v="3"/>
    <x v="10"/>
    <x v="61"/>
    <x v="2"/>
    <x v="20"/>
    <x v="0"/>
    <x v="0"/>
    <s v="10 - FONDO GENERAL"/>
    <s v="(blank)"/>
    <s v="99 - MULTIPROVINCIAL"/>
    <n v="20600000"/>
    <n v="1853434.58"/>
  </r>
  <r>
    <s v="2025"/>
    <x v="0"/>
    <x v="0"/>
    <x v="0"/>
    <x v="0"/>
    <x v="2"/>
    <x v="13"/>
    <x v="124"/>
    <x v="3"/>
    <x v="10"/>
    <x v="61"/>
    <x v="2"/>
    <x v="21"/>
    <x v="0"/>
    <x v="0"/>
    <s v="10 - FONDO GENERAL"/>
    <s v="(blank)"/>
    <s v="99 - MULTIPROVINCIAL"/>
    <n v="22150000"/>
    <n v="3324504.59"/>
  </r>
  <r>
    <s v="2025"/>
    <x v="0"/>
    <x v="0"/>
    <x v="0"/>
    <x v="0"/>
    <x v="2"/>
    <x v="13"/>
    <x v="124"/>
    <x v="3"/>
    <x v="10"/>
    <x v="61"/>
    <x v="2"/>
    <x v="21"/>
    <x v="0"/>
    <x v="0"/>
    <s v="20 - FONDOS CON DESTINO ESPECÍFICO"/>
    <s v="(blank)"/>
    <s v="99 - MULTIPROVINCIAL"/>
    <n v="165000000"/>
    <n v="32485189.460000001"/>
  </r>
  <r>
    <s v="2025"/>
    <x v="0"/>
    <x v="0"/>
    <x v="0"/>
    <x v="0"/>
    <x v="2"/>
    <x v="13"/>
    <x v="124"/>
    <x v="3"/>
    <x v="10"/>
    <x v="62"/>
    <x v="1"/>
    <x v="10"/>
    <x v="0"/>
    <x v="0"/>
    <s v="10 - FONDO GENERAL"/>
    <s v="(blank)"/>
    <s v="99 - MULTIPROVINCIAL"/>
    <n v="55000000"/>
    <n v="14867539.9"/>
  </r>
  <r>
    <s v="2025"/>
    <x v="0"/>
    <x v="0"/>
    <x v="0"/>
    <x v="0"/>
    <x v="2"/>
    <x v="13"/>
    <x v="124"/>
    <x v="3"/>
    <x v="10"/>
    <x v="62"/>
    <x v="1"/>
    <x v="11"/>
    <x v="0"/>
    <x v="0"/>
    <s v="20 - FONDOS CON DESTINO ESPECÍFICO"/>
    <s v="(blank)"/>
    <s v="99 - MULTIPROVINCIAL"/>
    <n v="350000000"/>
    <n v="37870485.100000001"/>
  </r>
  <r>
    <s v="2025"/>
    <x v="0"/>
    <x v="0"/>
    <x v="0"/>
    <x v="0"/>
    <x v="2"/>
    <x v="13"/>
    <x v="124"/>
    <x v="3"/>
    <x v="10"/>
    <x v="62"/>
    <x v="2"/>
    <x v="21"/>
    <x v="0"/>
    <x v="0"/>
    <s v="20 - FONDOS CON DESTINO ESPECÍFICO"/>
    <s v="(blank)"/>
    <s v="99 - MULTIPROVINCIAL"/>
    <n v="0"/>
    <n v="0"/>
  </r>
  <r>
    <s v="2025"/>
    <x v="0"/>
    <x v="0"/>
    <x v="0"/>
    <x v="0"/>
    <x v="2"/>
    <x v="13"/>
    <x v="125"/>
    <x v="0"/>
    <x v="6"/>
    <x v="63"/>
    <x v="0"/>
    <x v="0"/>
    <x v="0"/>
    <x v="0"/>
    <s v="10 - FONDO GENERAL"/>
    <s v="(blank)"/>
    <s v="99 - MULTIPROVINCIAL"/>
    <n v="187087204"/>
    <n v="40673500"/>
  </r>
  <r>
    <s v="2025"/>
    <x v="0"/>
    <x v="0"/>
    <x v="0"/>
    <x v="0"/>
    <x v="2"/>
    <x v="13"/>
    <x v="125"/>
    <x v="0"/>
    <x v="6"/>
    <x v="63"/>
    <x v="0"/>
    <x v="1"/>
    <x v="0"/>
    <x v="0"/>
    <s v="10 - FONDO GENERAL"/>
    <s v="(blank)"/>
    <s v="99 - MULTIPROVINCIAL"/>
    <n v="32656000"/>
    <n v="798000"/>
  </r>
  <r>
    <s v="2025"/>
    <x v="0"/>
    <x v="0"/>
    <x v="0"/>
    <x v="0"/>
    <x v="2"/>
    <x v="13"/>
    <x v="125"/>
    <x v="0"/>
    <x v="6"/>
    <x v="63"/>
    <x v="0"/>
    <x v="3"/>
    <x v="0"/>
    <x v="0"/>
    <s v="10 - FONDO GENERAL"/>
    <s v="(blank)"/>
    <s v="99 - MULTIPROVINCIAL"/>
    <n v="0"/>
    <n v="0"/>
  </r>
  <r>
    <s v="2025"/>
    <x v="0"/>
    <x v="0"/>
    <x v="0"/>
    <x v="0"/>
    <x v="2"/>
    <x v="13"/>
    <x v="125"/>
    <x v="0"/>
    <x v="6"/>
    <x v="63"/>
    <x v="0"/>
    <x v="4"/>
    <x v="0"/>
    <x v="0"/>
    <s v="10 - FONDO GENERAL"/>
    <s v="(blank)"/>
    <s v="99 - MULTIPROVINCIAL"/>
    <n v="25938780"/>
    <n v="6172472.370000001"/>
  </r>
  <r>
    <s v="2025"/>
    <x v="0"/>
    <x v="0"/>
    <x v="0"/>
    <x v="0"/>
    <x v="2"/>
    <x v="13"/>
    <x v="125"/>
    <x v="0"/>
    <x v="6"/>
    <x v="63"/>
    <x v="1"/>
    <x v="5"/>
    <x v="0"/>
    <x v="0"/>
    <s v="10 - FONDO GENERAL"/>
    <s v="(blank)"/>
    <s v="99 - MULTIPROVINCIAL"/>
    <n v="5350000"/>
    <n v="836977.46"/>
  </r>
  <r>
    <s v="2025"/>
    <x v="0"/>
    <x v="0"/>
    <x v="0"/>
    <x v="0"/>
    <x v="2"/>
    <x v="13"/>
    <x v="125"/>
    <x v="0"/>
    <x v="6"/>
    <x v="63"/>
    <x v="1"/>
    <x v="6"/>
    <x v="0"/>
    <x v="0"/>
    <s v="10 - FONDO GENERAL"/>
    <s v="(blank)"/>
    <s v="99 - MULTIPROVINCIAL"/>
    <n v="150000"/>
    <n v="41300"/>
  </r>
  <r>
    <s v="2025"/>
    <x v="0"/>
    <x v="0"/>
    <x v="0"/>
    <x v="0"/>
    <x v="2"/>
    <x v="13"/>
    <x v="125"/>
    <x v="0"/>
    <x v="6"/>
    <x v="63"/>
    <x v="1"/>
    <x v="7"/>
    <x v="0"/>
    <x v="0"/>
    <s v="10 - FONDO GENERAL"/>
    <s v="(blank)"/>
    <s v="99 - MULTIPROVINCIAL"/>
    <n v="2300000"/>
    <n v="147100"/>
  </r>
  <r>
    <s v="2025"/>
    <x v="0"/>
    <x v="0"/>
    <x v="0"/>
    <x v="0"/>
    <x v="2"/>
    <x v="13"/>
    <x v="125"/>
    <x v="0"/>
    <x v="6"/>
    <x v="63"/>
    <x v="1"/>
    <x v="8"/>
    <x v="0"/>
    <x v="0"/>
    <s v="10 - FONDO GENERAL"/>
    <s v="(blank)"/>
    <s v="99 - MULTIPROVINCIAL"/>
    <n v="20000"/>
    <n v="0"/>
  </r>
  <r>
    <s v="2025"/>
    <x v="0"/>
    <x v="0"/>
    <x v="0"/>
    <x v="0"/>
    <x v="2"/>
    <x v="13"/>
    <x v="125"/>
    <x v="0"/>
    <x v="6"/>
    <x v="63"/>
    <x v="1"/>
    <x v="9"/>
    <x v="0"/>
    <x v="0"/>
    <s v="10 - FONDO GENERAL"/>
    <s v="(blank)"/>
    <s v="99 - MULTIPROVINCIAL"/>
    <n v="4489250"/>
    <n v="1212102.78"/>
  </r>
  <r>
    <s v="2025"/>
    <x v="0"/>
    <x v="0"/>
    <x v="0"/>
    <x v="0"/>
    <x v="2"/>
    <x v="13"/>
    <x v="125"/>
    <x v="0"/>
    <x v="6"/>
    <x v="63"/>
    <x v="1"/>
    <x v="10"/>
    <x v="0"/>
    <x v="0"/>
    <s v="10 - FONDO GENERAL"/>
    <s v="(blank)"/>
    <s v="99 - MULTIPROVINCIAL"/>
    <n v="4150000"/>
    <n v="716183.63"/>
  </r>
  <r>
    <s v="2025"/>
    <x v="0"/>
    <x v="0"/>
    <x v="0"/>
    <x v="0"/>
    <x v="2"/>
    <x v="13"/>
    <x v="125"/>
    <x v="0"/>
    <x v="6"/>
    <x v="63"/>
    <x v="1"/>
    <x v="11"/>
    <x v="0"/>
    <x v="0"/>
    <s v="10 - FONDO GENERAL"/>
    <s v="(blank)"/>
    <s v="99 - MULTIPROVINCIAL"/>
    <n v="4459000"/>
    <n v="198572.69999999998"/>
  </r>
  <r>
    <s v="2025"/>
    <x v="0"/>
    <x v="0"/>
    <x v="0"/>
    <x v="0"/>
    <x v="2"/>
    <x v="13"/>
    <x v="125"/>
    <x v="0"/>
    <x v="6"/>
    <x v="63"/>
    <x v="1"/>
    <x v="12"/>
    <x v="0"/>
    <x v="0"/>
    <s v="10 - FONDO GENERAL"/>
    <s v="(blank)"/>
    <s v="99 - MULTIPROVINCIAL"/>
    <n v="2490000"/>
    <n v="217442.3"/>
  </r>
  <r>
    <s v="2025"/>
    <x v="0"/>
    <x v="0"/>
    <x v="0"/>
    <x v="0"/>
    <x v="2"/>
    <x v="13"/>
    <x v="125"/>
    <x v="0"/>
    <x v="6"/>
    <x v="63"/>
    <x v="1"/>
    <x v="13"/>
    <x v="0"/>
    <x v="0"/>
    <s v="10 - FONDO GENERAL"/>
    <s v="(blank)"/>
    <s v="99 - MULTIPROVINCIAL"/>
    <n v="600000"/>
    <n v="124242.2"/>
  </r>
  <r>
    <s v="2025"/>
    <x v="0"/>
    <x v="0"/>
    <x v="0"/>
    <x v="0"/>
    <x v="2"/>
    <x v="13"/>
    <x v="125"/>
    <x v="0"/>
    <x v="6"/>
    <x v="63"/>
    <x v="2"/>
    <x v="14"/>
    <x v="0"/>
    <x v="0"/>
    <s v="10 - FONDO GENERAL"/>
    <s v="(blank)"/>
    <s v="99 - MULTIPROVINCIAL"/>
    <n v="360000"/>
    <n v="128944.98999999999"/>
  </r>
  <r>
    <s v="2025"/>
    <x v="0"/>
    <x v="0"/>
    <x v="0"/>
    <x v="0"/>
    <x v="2"/>
    <x v="13"/>
    <x v="125"/>
    <x v="0"/>
    <x v="6"/>
    <x v="63"/>
    <x v="2"/>
    <x v="15"/>
    <x v="0"/>
    <x v="0"/>
    <s v="10 - FONDO GENERAL"/>
    <s v="(blank)"/>
    <s v="99 - MULTIPROVINCIAL"/>
    <n v="550000"/>
    <n v="0"/>
  </r>
  <r>
    <s v="2025"/>
    <x v="0"/>
    <x v="0"/>
    <x v="0"/>
    <x v="0"/>
    <x v="2"/>
    <x v="13"/>
    <x v="125"/>
    <x v="0"/>
    <x v="6"/>
    <x v="63"/>
    <x v="2"/>
    <x v="16"/>
    <x v="0"/>
    <x v="0"/>
    <s v="10 - FONDO GENERAL"/>
    <s v="(blank)"/>
    <s v="99 - MULTIPROVINCIAL"/>
    <n v="300000"/>
    <n v="74930"/>
  </r>
  <r>
    <s v="2025"/>
    <x v="0"/>
    <x v="0"/>
    <x v="0"/>
    <x v="0"/>
    <x v="2"/>
    <x v="13"/>
    <x v="125"/>
    <x v="0"/>
    <x v="6"/>
    <x v="63"/>
    <x v="2"/>
    <x v="17"/>
    <x v="0"/>
    <x v="0"/>
    <s v="10 - FONDO GENERAL"/>
    <s v="(blank)"/>
    <s v="99 - MULTIPROVINCIAL"/>
    <n v="40000"/>
    <n v="0"/>
  </r>
  <r>
    <s v="2025"/>
    <x v="0"/>
    <x v="0"/>
    <x v="0"/>
    <x v="0"/>
    <x v="2"/>
    <x v="13"/>
    <x v="125"/>
    <x v="0"/>
    <x v="6"/>
    <x v="63"/>
    <x v="2"/>
    <x v="18"/>
    <x v="0"/>
    <x v="0"/>
    <s v="10 - FONDO GENERAL"/>
    <s v="(blank)"/>
    <s v="99 - MULTIPROVINCIAL"/>
    <n v="10000"/>
    <n v="0"/>
  </r>
  <r>
    <s v="2025"/>
    <x v="0"/>
    <x v="0"/>
    <x v="0"/>
    <x v="0"/>
    <x v="2"/>
    <x v="13"/>
    <x v="125"/>
    <x v="0"/>
    <x v="6"/>
    <x v="63"/>
    <x v="2"/>
    <x v="19"/>
    <x v="0"/>
    <x v="0"/>
    <s v="10 - FONDO GENERAL"/>
    <s v="(blank)"/>
    <s v="99 - MULTIPROVINCIAL"/>
    <n v="0"/>
    <n v="128208.18"/>
  </r>
  <r>
    <s v="2025"/>
    <x v="0"/>
    <x v="0"/>
    <x v="0"/>
    <x v="0"/>
    <x v="2"/>
    <x v="13"/>
    <x v="125"/>
    <x v="0"/>
    <x v="6"/>
    <x v="63"/>
    <x v="2"/>
    <x v="20"/>
    <x v="0"/>
    <x v="0"/>
    <s v="10 - FONDO GENERAL"/>
    <s v="(blank)"/>
    <s v="99 - MULTIPROVINCIAL"/>
    <n v="6880000"/>
    <n v="1115200"/>
  </r>
  <r>
    <s v="2025"/>
    <x v="0"/>
    <x v="0"/>
    <x v="0"/>
    <x v="0"/>
    <x v="2"/>
    <x v="13"/>
    <x v="125"/>
    <x v="0"/>
    <x v="6"/>
    <x v="63"/>
    <x v="2"/>
    <x v="21"/>
    <x v="0"/>
    <x v="0"/>
    <s v="10 - FONDO GENERAL"/>
    <s v="(blank)"/>
    <s v="99 - MULTIPROVINCIAL"/>
    <n v="1650000"/>
    <n v="55000"/>
  </r>
  <r>
    <s v="2025"/>
    <x v="0"/>
    <x v="0"/>
    <x v="0"/>
    <x v="0"/>
    <x v="2"/>
    <x v="13"/>
    <x v="126"/>
    <x v="3"/>
    <x v="10"/>
    <x v="62"/>
    <x v="0"/>
    <x v="0"/>
    <x v="0"/>
    <x v="0"/>
    <s v="20 - FONDOS CON DESTINO ESPECÍFICO"/>
    <s v="(blank)"/>
    <s v="99 - MULTIPROVINCIAL"/>
    <n v="229303198"/>
    <n v="29864046.41"/>
  </r>
  <r>
    <s v="2025"/>
    <x v="0"/>
    <x v="0"/>
    <x v="0"/>
    <x v="0"/>
    <x v="2"/>
    <x v="13"/>
    <x v="126"/>
    <x v="3"/>
    <x v="10"/>
    <x v="62"/>
    <x v="0"/>
    <x v="1"/>
    <x v="0"/>
    <x v="0"/>
    <s v="20 - FONDOS CON DESTINO ESPECÍFICO"/>
    <s v="(blank)"/>
    <s v="99 - MULTIPROVINCIAL"/>
    <n v="76143908"/>
    <n v="5718725.8599999994"/>
  </r>
  <r>
    <s v="2025"/>
    <x v="0"/>
    <x v="0"/>
    <x v="0"/>
    <x v="0"/>
    <x v="2"/>
    <x v="13"/>
    <x v="126"/>
    <x v="3"/>
    <x v="10"/>
    <x v="62"/>
    <x v="0"/>
    <x v="2"/>
    <x v="0"/>
    <x v="0"/>
    <s v="20 - FONDOS CON DESTINO ESPECÍFICO"/>
    <s v="(blank)"/>
    <s v="99 - MULTIPROVINCIAL"/>
    <n v="16740000"/>
    <n v="1600000"/>
  </r>
  <r>
    <s v="2025"/>
    <x v="0"/>
    <x v="0"/>
    <x v="0"/>
    <x v="0"/>
    <x v="2"/>
    <x v="13"/>
    <x v="126"/>
    <x v="3"/>
    <x v="10"/>
    <x v="62"/>
    <x v="0"/>
    <x v="3"/>
    <x v="0"/>
    <x v="0"/>
    <s v="20 - FONDOS CON DESTINO ESPECÍFICO"/>
    <s v="(blank)"/>
    <s v="99 - MULTIPROVINCIAL"/>
    <n v="141271813"/>
    <n v="18313578.670000002"/>
  </r>
  <r>
    <s v="2025"/>
    <x v="0"/>
    <x v="0"/>
    <x v="0"/>
    <x v="0"/>
    <x v="2"/>
    <x v="13"/>
    <x v="126"/>
    <x v="3"/>
    <x v="10"/>
    <x v="62"/>
    <x v="0"/>
    <x v="4"/>
    <x v="0"/>
    <x v="0"/>
    <s v="20 - FONDOS CON DESTINO ESPECÍFICO"/>
    <s v="(blank)"/>
    <s v="99 - MULTIPROVINCIAL"/>
    <n v="28453027"/>
    <n v="4113423.8200000003"/>
  </r>
  <r>
    <s v="2025"/>
    <x v="0"/>
    <x v="0"/>
    <x v="0"/>
    <x v="0"/>
    <x v="2"/>
    <x v="13"/>
    <x v="126"/>
    <x v="3"/>
    <x v="10"/>
    <x v="62"/>
    <x v="1"/>
    <x v="5"/>
    <x v="0"/>
    <x v="0"/>
    <s v="20 - FONDOS CON DESTINO ESPECÍFICO"/>
    <s v="(blank)"/>
    <s v="99 - MULTIPROVINCIAL"/>
    <n v="0"/>
    <n v="1578086.89"/>
  </r>
  <r>
    <s v="2025"/>
    <x v="0"/>
    <x v="0"/>
    <x v="0"/>
    <x v="0"/>
    <x v="2"/>
    <x v="13"/>
    <x v="126"/>
    <x v="3"/>
    <x v="10"/>
    <x v="62"/>
    <x v="1"/>
    <x v="6"/>
    <x v="0"/>
    <x v="0"/>
    <s v="20 - FONDOS CON DESTINO ESPECÍFICO"/>
    <s v="(blank)"/>
    <s v="99 - MULTIPROVINCIAL"/>
    <n v="0"/>
    <n v="387658.2"/>
  </r>
  <r>
    <s v="2025"/>
    <x v="0"/>
    <x v="0"/>
    <x v="0"/>
    <x v="0"/>
    <x v="2"/>
    <x v="13"/>
    <x v="126"/>
    <x v="3"/>
    <x v="10"/>
    <x v="62"/>
    <x v="1"/>
    <x v="7"/>
    <x v="0"/>
    <x v="0"/>
    <s v="20 - FONDOS CON DESTINO ESPECÍFICO"/>
    <s v="(blank)"/>
    <s v="99 - MULTIPROVINCIAL"/>
    <n v="0"/>
    <n v="1849550"/>
  </r>
  <r>
    <s v="2025"/>
    <x v="0"/>
    <x v="0"/>
    <x v="0"/>
    <x v="0"/>
    <x v="2"/>
    <x v="13"/>
    <x v="126"/>
    <x v="3"/>
    <x v="10"/>
    <x v="62"/>
    <x v="1"/>
    <x v="8"/>
    <x v="0"/>
    <x v="0"/>
    <s v="20 - FONDOS CON DESTINO ESPECÍFICO"/>
    <s v="(blank)"/>
    <s v="99 - MULTIPROVINCIAL"/>
    <n v="0"/>
    <n v="1659254.44"/>
  </r>
  <r>
    <s v="2025"/>
    <x v="0"/>
    <x v="0"/>
    <x v="0"/>
    <x v="0"/>
    <x v="2"/>
    <x v="13"/>
    <x v="126"/>
    <x v="3"/>
    <x v="10"/>
    <x v="62"/>
    <x v="1"/>
    <x v="9"/>
    <x v="0"/>
    <x v="0"/>
    <s v="20 - FONDOS CON DESTINO ESPECÍFICO"/>
    <s v="(blank)"/>
    <s v="99 - MULTIPROVINCIAL"/>
    <n v="0"/>
    <n v="348747.22"/>
  </r>
  <r>
    <s v="2025"/>
    <x v="0"/>
    <x v="0"/>
    <x v="0"/>
    <x v="0"/>
    <x v="2"/>
    <x v="13"/>
    <x v="126"/>
    <x v="3"/>
    <x v="10"/>
    <x v="62"/>
    <x v="1"/>
    <x v="10"/>
    <x v="0"/>
    <x v="0"/>
    <s v="20 - FONDOS CON DESTINO ESPECÍFICO"/>
    <s v="(blank)"/>
    <s v="99 - MULTIPROVINCIAL"/>
    <n v="0"/>
    <n v="7633734.2499999991"/>
  </r>
  <r>
    <s v="2025"/>
    <x v="0"/>
    <x v="0"/>
    <x v="0"/>
    <x v="0"/>
    <x v="2"/>
    <x v="13"/>
    <x v="126"/>
    <x v="3"/>
    <x v="10"/>
    <x v="62"/>
    <x v="1"/>
    <x v="11"/>
    <x v="0"/>
    <x v="0"/>
    <s v="20 - FONDOS CON DESTINO ESPECÍFICO"/>
    <s v="(blank)"/>
    <s v="99 - MULTIPROVINCIAL"/>
    <n v="0"/>
    <n v="2171817.0199999996"/>
  </r>
  <r>
    <s v="2025"/>
    <x v="0"/>
    <x v="0"/>
    <x v="0"/>
    <x v="0"/>
    <x v="2"/>
    <x v="13"/>
    <x v="126"/>
    <x v="3"/>
    <x v="10"/>
    <x v="62"/>
    <x v="1"/>
    <x v="12"/>
    <x v="0"/>
    <x v="0"/>
    <s v="20 - FONDOS CON DESTINO ESPECÍFICO"/>
    <s v="(blank)"/>
    <s v="99 - MULTIPROVINCIAL"/>
    <n v="126342036"/>
    <n v="1445012.46"/>
  </r>
  <r>
    <s v="2025"/>
    <x v="0"/>
    <x v="0"/>
    <x v="0"/>
    <x v="0"/>
    <x v="2"/>
    <x v="13"/>
    <x v="126"/>
    <x v="3"/>
    <x v="10"/>
    <x v="62"/>
    <x v="1"/>
    <x v="13"/>
    <x v="0"/>
    <x v="0"/>
    <s v="20 - FONDOS CON DESTINO ESPECÍFICO"/>
    <s v="(blank)"/>
    <s v="99 - MULTIPROVINCIAL"/>
    <n v="0"/>
    <n v="3920888.9"/>
  </r>
  <r>
    <s v="2025"/>
    <x v="0"/>
    <x v="0"/>
    <x v="0"/>
    <x v="0"/>
    <x v="2"/>
    <x v="13"/>
    <x v="126"/>
    <x v="3"/>
    <x v="10"/>
    <x v="62"/>
    <x v="2"/>
    <x v="14"/>
    <x v="0"/>
    <x v="0"/>
    <s v="20 - FONDOS CON DESTINO ESPECÍFICO"/>
    <s v="(blank)"/>
    <s v="99 - MULTIPROVINCIAL"/>
    <n v="0"/>
    <n v="230510.53"/>
  </r>
  <r>
    <s v="2025"/>
    <x v="0"/>
    <x v="0"/>
    <x v="0"/>
    <x v="0"/>
    <x v="2"/>
    <x v="13"/>
    <x v="126"/>
    <x v="3"/>
    <x v="10"/>
    <x v="62"/>
    <x v="2"/>
    <x v="15"/>
    <x v="0"/>
    <x v="0"/>
    <s v="20 - FONDOS CON DESTINO ESPECÍFICO"/>
    <s v="(blank)"/>
    <s v="99 - MULTIPROVINCIAL"/>
    <n v="0"/>
    <n v="7788"/>
  </r>
  <r>
    <s v="2025"/>
    <x v="0"/>
    <x v="0"/>
    <x v="0"/>
    <x v="0"/>
    <x v="2"/>
    <x v="13"/>
    <x v="126"/>
    <x v="3"/>
    <x v="10"/>
    <x v="62"/>
    <x v="2"/>
    <x v="16"/>
    <x v="0"/>
    <x v="0"/>
    <s v="20 - FONDOS CON DESTINO ESPECÍFICO"/>
    <s v="(blank)"/>
    <s v="99 - MULTIPROVINCIAL"/>
    <n v="0"/>
    <n v="92997.040000000008"/>
  </r>
  <r>
    <s v="2025"/>
    <x v="0"/>
    <x v="0"/>
    <x v="0"/>
    <x v="0"/>
    <x v="2"/>
    <x v="13"/>
    <x v="126"/>
    <x v="3"/>
    <x v="10"/>
    <x v="62"/>
    <x v="2"/>
    <x v="17"/>
    <x v="0"/>
    <x v="0"/>
    <s v="20 - FONDOS CON DESTINO ESPECÍFICO"/>
    <s v="(blank)"/>
    <s v="99 - MULTIPROVINCIAL"/>
    <n v="0"/>
    <n v="0"/>
  </r>
  <r>
    <s v="2025"/>
    <x v="0"/>
    <x v="0"/>
    <x v="0"/>
    <x v="0"/>
    <x v="2"/>
    <x v="13"/>
    <x v="126"/>
    <x v="3"/>
    <x v="10"/>
    <x v="62"/>
    <x v="2"/>
    <x v="18"/>
    <x v="0"/>
    <x v="0"/>
    <s v="20 - FONDOS CON DESTINO ESPECÍFICO"/>
    <s v="(blank)"/>
    <s v="99 - MULTIPROVINCIAL"/>
    <n v="0"/>
    <n v="12839.99"/>
  </r>
  <r>
    <s v="2025"/>
    <x v="0"/>
    <x v="0"/>
    <x v="0"/>
    <x v="0"/>
    <x v="2"/>
    <x v="13"/>
    <x v="126"/>
    <x v="3"/>
    <x v="10"/>
    <x v="62"/>
    <x v="2"/>
    <x v="19"/>
    <x v="0"/>
    <x v="0"/>
    <s v="20 - FONDOS CON DESTINO ESPECÍFICO"/>
    <s v="(blank)"/>
    <s v="99 - MULTIPROVINCIAL"/>
    <n v="0"/>
    <n v="19633.11"/>
  </r>
  <r>
    <s v="2025"/>
    <x v="0"/>
    <x v="0"/>
    <x v="0"/>
    <x v="0"/>
    <x v="2"/>
    <x v="13"/>
    <x v="126"/>
    <x v="3"/>
    <x v="10"/>
    <x v="62"/>
    <x v="2"/>
    <x v="20"/>
    <x v="0"/>
    <x v="0"/>
    <s v="20 - FONDOS CON DESTINO ESPECÍFICO"/>
    <s v="(blank)"/>
    <s v="99 - MULTIPROVINCIAL"/>
    <n v="12504983"/>
    <n v="2760879.36"/>
  </r>
  <r>
    <s v="2025"/>
    <x v="0"/>
    <x v="0"/>
    <x v="0"/>
    <x v="0"/>
    <x v="2"/>
    <x v="13"/>
    <x v="126"/>
    <x v="3"/>
    <x v="10"/>
    <x v="62"/>
    <x v="2"/>
    <x v="21"/>
    <x v="0"/>
    <x v="0"/>
    <s v="20 - FONDOS CON DESTINO ESPECÍFICO"/>
    <s v="(blank)"/>
    <s v="99 - MULTIPROVINCIAL"/>
    <n v="99999600"/>
    <n v="1112903.3299999998"/>
  </r>
  <r>
    <s v="2025"/>
    <x v="0"/>
    <x v="0"/>
    <x v="0"/>
    <x v="0"/>
    <x v="2"/>
    <x v="14"/>
    <x v="127"/>
    <x v="0"/>
    <x v="0"/>
    <x v="21"/>
    <x v="0"/>
    <x v="0"/>
    <x v="0"/>
    <x v="0"/>
    <s v="10 - FONDO GENERAL"/>
    <s v="(blank)"/>
    <s v="99 - MULTIPROVINCIAL"/>
    <n v="2829425"/>
    <n v="585000"/>
  </r>
  <r>
    <s v="2025"/>
    <x v="0"/>
    <x v="0"/>
    <x v="0"/>
    <x v="0"/>
    <x v="2"/>
    <x v="14"/>
    <x v="127"/>
    <x v="0"/>
    <x v="0"/>
    <x v="21"/>
    <x v="0"/>
    <x v="0"/>
    <x v="0"/>
    <x v="0"/>
    <s v="20 - FONDOS CON DESTINO ESPECÍFICO"/>
    <s v="(blank)"/>
    <s v="99 - MULTIPROVINCIAL"/>
    <n v="1835305"/>
    <n v="320000"/>
  </r>
  <r>
    <s v="2025"/>
    <x v="0"/>
    <x v="0"/>
    <x v="0"/>
    <x v="0"/>
    <x v="2"/>
    <x v="14"/>
    <x v="127"/>
    <x v="0"/>
    <x v="0"/>
    <x v="21"/>
    <x v="0"/>
    <x v="1"/>
    <x v="0"/>
    <x v="0"/>
    <s v="10 - FONDO GENERAL"/>
    <s v="(blank)"/>
    <s v="99 - MULTIPROVINCIAL"/>
    <n v="529415"/>
    <n v="0"/>
  </r>
  <r>
    <s v="2025"/>
    <x v="0"/>
    <x v="0"/>
    <x v="0"/>
    <x v="0"/>
    <x v="2"/>
    <x v="14"/>
    <x v="127"/>
    <x v="0"/>
    <x v="0"/>
    <x v="21"/>
    <x v="0"/>
    <x v="1"/>
    <x v="0"/>
    <x v="0"/>
    <s v="20 - FONDOS CON DESTINO ESPECÍFICO"/>
    <s v="(blank)"/>
    <s v="99 - MULTIPROVINCIAL"/>
    <n v="295580"/>
    <n v="0"/>
  </r>
  <r>
    <s v="2025"/>
    <x v="0"/>
    <x v="0"/>
    <x v="0"/>
    <x v="0"/>
    <x v="2"/>
    <x v="14"/>
    <x v="127"/>
    <x v="0"/>
    <x v="0"/>
    <x v="21"/>
    <x v="0"/>
    <x v="4"/>
    <x v="0"/>
    <x v="0"/>
    <s v="10 - FONDO GENERAL"/>
    <s v="(blank)"/>
    <s v="99 - MULTIPROVINCIAL"/>
    <n v="417370"/>
    <n v="88701.03"/>
  </r>
  <r>
    <s v="2025"/>
    <x v="0"/>
    <x v="0"/>
    <x v="0"/>
    <x v="0"/>
    <x v="2"/>
    <x v="14"/>
    <x v="127"/>
    <x v="0"/>
    <x v="0"/>
    <x v="21"/>
    <x v="0"/>
    <x v="4"/>
    <x v="0"/>
    <x v="0"/>
    <s v="20 - FONDOS CON DESTINO ESPECÍFICO"/>
    <s v="(blank)"/>
    <s v="99 - MULTIPROVINCIAL"/>
    <n v="259040"/>
    <n v="48928"/>
  </r>
  <r>
    <s v="2025"/>
    <x v="0"/>
    <x v="0"/>
    <x v="0"/>
    <x v="0"/>
    <x v="2"/>
    <x v="14"/>
    <x v="127"/>
    <x v="0"/>
    <x v="0"/>
    <x v="21"/>
    <x v="1"/>
    <x v="12"/>
    <x v="0"/>
    <x v="0"/>
    <s v="20 - FONDOS CON DESTINO ESPECÍFICO"/>
    <s v="(blank)"/>
    <s v="99 - MULTIPROVINCIAL"/>
    <n v="400000"/>
    <n v="0"/>
  </r>
  <r>
    <s v="2025"/>
    <x v="0"/>
    <x v="0"/>
    <x v="0"/>
    <x v="0"/>
    <x v="2"/>
    <x v="14"/>
    <x v="127"/>
    <x v="3"/>
    <x v="13"/>
    <x v="57"/>
    <x v="0"/>
    <x v="0"/>
    <x v="0"/>
    <x v="0"/>
    <s v="10 - FONDO GENERAL"/>
    <s v="(blank)"/>
    <s v="99 - MULTIPROVINCIAL"/>
    <n v="841580734"/>
    <n v="173619013.00999999"/>
  </r>
  <r>
    <s v="2025"/>
    <x v="0"/>
    <x v="0"/>
    <x v="0"/>
    <x v="0"/>
    <x v="2"/>
    <x v="14"/>
    <x v="127"/>
    <x v="3"/>
    <x v="13"/>
    <x v="57"/>
    <x v="0"/>
    <x v="0"/>
    <x v="0"/>
    <x v="0"/>
    <s v="20 - FONDOS CON DESTINO ESPECÍFICO"/>
    <s v="(blank)"/>
    <s v="99 - MULTIPROVINCIAL"/>
    <n v="705195425"/>
    <n v="153990164.76999998"/>
  </r>
  <r>
    <s v="2025"/>
    <x v="0"/>
    <x v="0"/>
    <x v="0"/>
    <x v="0"/>
    <x v="2"/>
    <x v="14"/>
    <x v="127"/>
    <x v="3"/>
    <x v="13"/>
    <x v="57"/>
    <x v="0"/>
    <x v="0"/>
    <x v="0"/>
    <x v="0"/>
    <s v="70 - DONACION EXTERNA"/>
    <s v="(blank)"/>
    <s v="99 - MULTIPROVINCIAL"/>
    <n v="0"/>
    <n v="0"/>
  </r>
  <r>
    <s v="2025"/>
    <x v="0"/>
    <x v="0"/>
    <x v="0"/>
    <x v="0"/>
    <x v="2"/>
    <x v="14"/>
    <x v="127"/>
    <x v="3"/>
    <x v="13"/>
    <x v="57"/>
    <x v="0"/>
    <x v="1"/>
    <x v="0"/>
    <x v="0"/>
    <s v="10 - FONDO GENERAL"/>
    <s v="(blank)"/>
    <s v="99 - MULTIPROVINCIAL"/>
    <n v="152118565"/>
    <n v="15675919.550000001"/>
  </r>
  <r>
    <s v="2025"/>
    <x v="0"/>
    <x v="0"/>
    <x v="0"/>
    <x v="0"/>
    <x v="2"/>
    <x v="14"/>
    <x v="127"/>
    <x v="3"/>
    <x v="13"/>
    <x v="57"/>
    <x v="0"/>
    <x v="1"/>
    <x v="0"/>
    <x v="0"/>
    <s v="20 - FONDOS CON DESTINO ESPECÍFICO"/>
    <s v="(blank)"/>
    <s v="99 - MULTIPROVINCIAL"/>
    <n v="210604061"/>
    <n v="14155800.499999998"/>
  </r>
  <r>
    <s v="2025"/>
    <x v="0"/>
    <x v="0"/>
    <x v="0"/>
    <x v="0"/>
    <x v="2"/>
    <x v="14"/>
    <x v="127"/>
    <x v="3"/>
    <x v="13"/>
    <x v="57"/>
    <x v="0"/>
    <x v="2"/>
    <x v="0"/>
    <x v="0"/>
    <s v="10 - FONDO GENERAL"/>
    <s v="(blank)"/>
    <s v="99 - MULTIPROVINCIAL"/>
    <n v="2000000"/>
    <n v="249670.99"/>
  </r>
  <r>
    <s v="2025"/>
    <x v="0"/>
    <x v="0"/>
    <x v="0"/>
    <x v="0"/>
    <x v="2"/>
    <x v="14"/>
    <x v="127"/>
    <x v="3"/>
    <x v="13"/>
    <x v="57"/>
    <x v="0"/>
    <x v="2"/>
    <x v="0"/>
    <x v="0"/>
    <s v="20 - FONDOS CON DESTINO ESPECÍFICO"/>
    <s v="(blank)"/>
    <s v="99 - MULTIPROVINCIAL"/>
    <n v="5000000"/>
    <n v="0"/>
  </r>
  <r>
    <s v="2025"/>
    <x v="0"/>
    <x v="0"/>
    <x v="0"/>
    <x v="0"/>
    <x v="2"/>
    <x v="14"/>
    <x v="127"/>
    <x v="3"/>
    <x v="13"/>
    <x v="57"/>
    <x v="0"/>
    <x v="3"/>
    <x v="0"/>
    <x v="0"/>
    <s v="10 - FONDO GENERAL"/>
    <s v="(blank)"/>
    <s v="99 - MULTIPROVINCIAL"/>
    <n v="60000"/>
    <n v="30000"/>
  </r>
  <r>
    <s v="2025"/>
    <x v="0"/>
    <x v="0"/>
    <x v="0"/>
    <x v="0"/>
    <x v="2"/>
    <x v="14"/>
    <x v="127"/>
    <x v="3"/>
    <x v="13"/>
    <x v="57"/>
    <x v="0"/>
    <x v="3"/>
    <x v="0"/>
    <x v="0"/>
    <s v="20 - FONDOS CON DESTINO ESPECÍFICO"/>
    <s v="(blank)"/>
    <s v="99 - MULTIPROVINCIAL"/>
    <n v="161444450"/>
    <n v="0"/>
  </r>
  <r>
    <s v="2025"/>
    <x v="0"/>
    <x v="0"/>
    <x v="0"/>
    <x v="0"/>
    <x v="2"/>
    <x v="14"/>
    <x v="127"/>
    <x v="3"/>
    <x v="13"/>
    <x v="57"/>
    <x v="0"/>
    <x v="4"/>
    <x v="0"/>
    <x v="0"/>
    <s v="10 - FONDO GENERAL"/>
    <s v="(blank)"/>
    <s v="99 - MULTIPROVINCIAL"/>
    <n v="107402518"/>
    <n v="25764494.81000001"/>
  </r>
  <r>
    <s v="2025"/>
    <x v="0"/>
    <x v="0"/>
    <x v="0"/>
    <x v="0"/>
    <x v="2"/>
    <x v="14"/>
    <x v="127"/>
    <x v="3"/>
    <x v="13"/>
    <x v="57"/>
    <x v="0"/>
    <x v="4"/>
    <x v="0"/>
    <x v="0"/>
    <s v="20 - FONDOS CON DESTINO ESPECÍFICO"/>
    <s v="(blank)"/>
    <s v="99 - MULTIPROVINCIAL"/>
    <n v="96450405"/>
    <n v="23252398.110000022"/>
  </r>
  <r>
    <s v="2025"/>
    <x v="0"/>
    <x v="0"/>
    <x v="0"/>
    <x v="0"/>
    <x v="2"/>
    <x v="14"/>
    <x v="127"/>
    <x v="3"/>
    <x v="13"/>
    <x v="57"/>
    <x v="1"/>
    <x v="5"/>
    <x v="0"/>
    <x v="0"/>
    <s v="10 - FONDO GENERAL"/>
    <s v="(blank)"/>
    <s v="99 - MULTIPROVINCIAL"/>
    <n v="47939629"/>
    <n v="2756686.9200000009"/>
  </r>
  <r>
    <s v="2025"/>
    <x v="0"/>
    <x v="0"/>
    <x v="0"/>
    <x v="0"/>
    <x v="2"/>
    <x v="14"/>
    <x v="127"/>
    <x v="3"/>
    <x v="13"/>
    <x v="57"/>
    <x v="1"/>
    <x v="5"/>
    <x v="0"/>
    <x v="0"/>
    <s v="20 - FONDOS CON DESTINO ESPECÍFICO"/>
    <s v="(blank)"/>
    <s v="99 - MULTIPROVINCIAL"/>
    <n v="25497300"/>
    <n v="9523572.9800000042"/>
  </r>
  <r>
    <s v="2025"/>
    <x v="0"/>
    <x v="0"/>
    <x v="0"/>
    <x v="0"/>
    <x v="2"/>
    <x v="14"/>
    <x v="127"/>
    <x v="3"/>
    <x v="13"/>
    <x v="57"/>
    <x v="1"/>
    <x v="6"/>
    <x v="0"/>
    <x v="0"/>
    <s v="10 - FONDO GENERAL"/>
    <s v="(blank)"/>
    <s v="99 - MULTIPROVINCIAL"/>
    <n v="7000000"/>
    <n v="5076441.93"/>
  </r>
  <r>
    <s v="2025"/>
    <x v="0"/>
    <x v="0"/>
    <x v="0"/>
    <x v="0"/>
    <x v="2"/>
    <x v="14"/>
    <x v="127"/>
    <x v="3"/>
    <x v="13"/>
    <x v="57"/>
    <x v="1"/>
    <x v="6"/>
    <x v="0"/>
    <x v="0"/>
    <s v="20 - FONDOS CON DESTINO ESPECÍFICO"/>
    <s v="(blank)"/>
    <s v="99 - MULTIPROVINCIAL"/>
    <n v="183050000"/>
    <n v="40528531.149999999"/>
  </r>
  <r>
    <s v="2025"/>
    <x v="0"/>
    <x v="0"/>
    <x v="0"/>
    <x v="0"/>
    <x v="2"/>
    <x v="14"/>
    <x v="127"/>
    <x v="3"/>
    <x v="13"/>
    <x v="57"/>
    <x v="1"/>
    <x v="6"/>
    <x v="0"/>
    <x v="0"/>
    <s v="70 - DONACION EXTERNA"/>
    <s v="(blank)"/>
    <s v="99 - MULTIPROVINCIAL"/>
    <n v="0"/>
    <n v="0"/>
  </r>
  <r>
    <s v="2025"/>
    <x v="0"/>
    <x v="0"/>
    <x v="0"/>
    <x v="0"/>
    <x v="2"/>
    <x v="14"/>
    <x v="127"/>
    <x v="3"/>
    <x v="13"/>
    <x v="57"/>
    <x v="1"/>
    <x v="7"/>
    <x v="0"/>
    <x v="0"/>
    <s v="10 - FONDO GENERAL"/>
    <s v="(blank)"/>
    <s v="99 - MULTIPROVINCIAL"/>
    <n v="950000"/>
    <n v="276292.5"/>
  </r>
  <r>
    <s v="2025"/>
    <x v="0"/>
    <x v="0"/>
    <x v="0"/>
    <x v="0"/>
    <x v="2"/>
    <x v="14"/>
    <x v="127"/>
    <x v="3"/>
    <x v="13"/>
    <x v="57"/>
    <x v="1"/>
    <x v="7"/>
    <x v="0"/>
    <x v="0"/>
    <s v="20 - FONDOS CON DESTINO ESPECÍFICO"/>
    <s v="(blank)"/>
    <s v="99 - MULTIPROVINCIAL"/>
    <n v="35510000"/>
    <n v="7420594.6700000009"/>
  </r>
  <r>
    <s v="2025"/>
    <x v="0"/>
    <x v="0"/>
    <x v="0"/>
    <x v="0"/>
    <x v="2"/>
    <x v="14"/>
    <x v="127"/>
    <x v="3"/>
    <x v="13"/>
    <x v="57"/>
    <x v="1"/>
    <x v="7"/>
    <x v="0"/>
    <x v="0"/>
    <s v="70 - DONACION EXTERNA"/>
    <s v="(blank)"/>
    <s v="99 - MULTIPROVINCIAL"/>
    <n v="0"/>
    <n v="0"/>
  </r>
  <r>
    <s v="2025"/>
    <x v="0"/>
    <x v="0"/>
    <x v="0"/>
    <x v="0"/>
    <x v="2"/>
    <x v="14"/>
    <x v="127"/>
    <x v="3"/>
    <x v="13"/>
    <x v="57"/>
    <x v="1"/>
    <x v="8"/>
    <x v="0"/>
    <x v="0"/>
    <s v="20 - FONDOS CON DESTINO ESPECÍFICO"/>
    <s v="(blank)"/>
    <s v="99 - MULTIPROVINCIAL"/>
    <n v="13900000"/>
    <n v="1480057.19"/>
  </r>
  <r>
    <s v="2025"/>
    <x v="0"/>
    <x v="0"/>
    <x v="0"/>
    <x v="0"/>
    <x v="2"/>
    <x v="14"/>
    <x v="127"/>
    <x v="3"/>
    <x v="13"/>
    <x v="57"/>
    <x v="1"/>
    <x v="9"/>
    <x v="0"/>
    <x v="0"/>
    <s v="10 - FONDO GENERAL"/>
    <s v="(blank)"/>
    <s v="99 - MULTIPROVINCIAL"/>
    <n v="2000000"/>
    <n v="114456.9"/>
  </r>
  <r>
    <s v="2025"/>
    <x v="0"/>
    <x v="0"/>
    <x v="0"/>
    <x v="0"/>
    <x v="2"/>
    <x v="14"/>
    <x v="127"/>
    <x v="3"/>
    <x v="13"/>
    <x v="57"/>
    <x v="1"/>
    <x v="9"/>
    <x v="0"/>
    <x v="0"/>
    <s v="20 - FONDOS CON DESTINO ESPECÍFICO"/>
    <s v="(blank)"/>
    <s v="99 - MULTIPROVINCIAL"/>
    <n v="367672520"/>
    <n v="55807048.919999994"/>
  </r>
  <r>
    <s v="2025"/>
    <x v="0"/>
    <x v="0"/>
    <x v="0"/>
    <x v="0"/>
    <x v="2"/>
    <x v="14"/>
    <x v="127"/>
    <x v="3"/>
    <x v="13"/>
    <x v="57"/>
    <x v="1"/>
    <x v="10"/>
    <x v="0"/>
    <x v="0"/>
    <s v="10 - FONDO GENERAL"/>
    <s v="(blank)"/>
    <s v="99 - MULTIPROVINCIAL"/>
    <n v="1546730"/>
    <n v="0"/>
  </r>
  <r>
    <s v="2025"/>
    <x v="0"/>
    <x v="0"/>
    <x v="0"/>
    <x v="0"/>
    <x v="2"/>
    <x v="14"/>
    <x v="127"/>
    <x v="3"/>
    <x v="13"/>
    <x v="57"/>
    <x v="1"/>
    <x v="10"/>
    <x v="0"/>
    <x v="0"/>
    <s v="20 - FONDOS CON DESTINO ESPECÍFICO"/>
    <s v="(blank)"/>
    <s v="99 - MULTIPROVINCIAL"/>
    <n v="83962470"/>
    <n v="9486968.6099999994"/>
  </r>
  <r>
    <s v="2025"/>
    <x v="0"/>
    <x v="0"/>
    <x v="0"/>
    <x v="0"/>
    <x v="2"/>
    <x v="14"/>
    <x v="127"/>
    <x v="3"/>
    <x v="13"/>
    <x v="57"/>
    <x v="1"/>
    <x v="11"/>
    <x v="0"/>
    <x v="0"/>
    <s v="10 - FONDO GENERAL"/>
    <s v="(blank)"/>
    <s v="99 - MULTIPROVINCIAL"/>
    <n v="2000000"/>
    <n v="0"/>
  </r>
  <r>
    <s v="2025"/>
    <x v="0"/>
    <x v="0"/>
    <x v="0"/>
    <x v="0"/>
    <x v="2"/>
    <x v="14"/>
    <x v="127"/>
    <x v="3"/>
    <x v="13"/>
    <x v="57"/>
    <x v="1"/>
    <x v="11"/>
    <x v="0"/>
    <x v="0"/>
    <s v="20 - FONDOS CON DESTINO ESPECÍFICO"/>
    <s v="(blank)"/>
    <s v="99 - MULTIPROVINCIAL"/>
    <n v="81000000"/>
    <n v="2055843.3800000004"/>
  </r>
  <r>
    <s v="2025"/>
    <x v="0"/>
    <x v="0"/>
    <x v="0"/>
    <x v="0"/>
    <x v="2"/>
    <x v="14"/>
    <x v="127"/>
    <x v="3"/>
    <x v="13"/>
    <x v="57"/>
    <x v="1"/>
    <x v="12"/>
    <x v="0"/>
    <x v="0"/>
    <s v="10 - FONDO GENERAL"/>
    <s v="(blank)"/>
    <s v="99 - MULTIPROVINCIAL"/>
    <n v="114814000"/>
    <n v="3271218.5"/>
  </r>
  <r>
    <s v="2025"/>
    <x v="0"/>
    <x v="0"/>
    <x v="0"/>
    <x v="0"/>
    <x v="2"/>
    <x v="14"/>
    <x v="127"/>
    <x v="3"/>
    <x v="13"/>
    <x v="57"/>
    <x v="1"/>
    <x v="12"/>
    <x v="0"/>
    <x v="0"/>
    <s v="20 - FONDOS CON DESTINO ESPECÍFICO"/>
    <s v="(blank)"/>
    <s v="99 - MULTIPROVINCIAL"/>
    <n v="267149442"/>
    <n v="10878301.229999999"/>
  </r>
  <r>
    <s v="2025"/>
    <x v="0"/>
    <x v="0"/>
    <x v="0"/>
    <x v="0"/>
    <x v="2"/>
    <x v="14"/>
    <x v="127"/>
    <x v="3"/>
    <x v="13"/>
    <x v="57"/>
    <x v="1"/>
    <x v="12"/>
    <x v="0"/>
    <x v="0"/>
    <s v="70 - DONACION EXTERNA"/>
    <s v="(blank)"/>
    <s v="99 - MULTIPROVINCIAL"/>
    <n v="0"/>
    <n v="0"/>
  </r>
  <r>
    <s v="2025"/>
    <x v="0"/>
    <x v="0"/>
    <x v="0"/>
    <x v="0"/>
    <x v="2"/>
    <x v="14"/>
    <x v="127"/>
    <x v="3"/>
    <x v="13"/>
    <x v="57"/>
    <x v="1"/>
    <x v="13"/>
    <x v="0"/>
    <x v="0"/>
    <s v="10 - FONDO GENERAL"/>
    <s v="(blank)"/>
    <s v="99 - MULTIPROVINCIAL"/>
    <n v="500000"/>
    <n v="0"/>
  </r>
  <r>
    <s v="2025"/>
    <x v="0"/>
    <x v="0"/>
    <x v="0"/>
    <x v="0"/>
    <x v="2"/>
    <x v="14"/>
    <x v="127"/>
    <x v="3"/>
    <x v="13"/>
    <x v="57"/>
    <x v="1"/>
    <x v="13"/>
    <x v="0"/>
    <x v="0"/>
    <s v="20 - FONDOS CON DESTINO ESPECÍFICO"/>
    <s v="(blank)"/>
    <s v="99 - MULTIPROVINCIAL"/>
    <n v="208800000"/>
    <n v="8116889.0699999994"/>
  </r>
  <r>
    <s v="2025"/>
    <x v="0"/>
    <x v="0"/>
    <x v="0"/>
    <x v="0"/>
    <x v="2"/>
    <x v="14"/>
    <x v="127"/>
    <x v="3"/>
    <x v="13"/>
    <x v="57"/>
    <x v="1"/>
    <x v="13"/>
    <x v="0"/>
    <x v="0"/>
    <s v="70 - DONACION EXTERNA"/>
    <s v="(blank)"/>
    <s v="99 - MULTIPROVINCIAL"/>
    <n v="0"/>
    <n v="0"/>
  </r>
  <r>
    <s v="2025"/>
    <x v="0"/>
    <x v="0"/>
    <x v="0"/>
    <x v="0"/>
    <x v="2"/>
    <x v="14"/>
    <x v="127"/>
    <x v="3"/>
    <x v="13"/>
    <x v="57"/>
    <x v="2"/>
    <x v="14"/>
    <x v="0"/>
    <x v="0"/>
    <s v="10 - FONDO GENERAL"/>
    <s v="(blank)"/>
    <s v="99 - MULTIPROVINCIAL"/>
    <n v="0"/>
    <n v="0"/>
  </r>
  <r>
    <s v="2025"/>
    <x v="0"/>
    <x v="0"/>
    <x v="0"/>
    <x v="0"/>
    <x v="2"/>
    <x v="14"/>
    <x v="127"/>
    <x v="3"/>
    <x v="13"/>
    <x v="57"/>
    <x v="2"/>
    <x v="14"/>
    <x v="0"/>
    <x v="0"/>
    <s v="20 - FONDOS CON DESTINO ESPECÍFICO"/>
    <s v="(blank)"/>
    <s v="99 - MULTIPROVINCIAL"/>
    <n v="26600000"/>
    <n v="58500"/>
  </r>
  <r>
    <s v="2025"/>
    <x v="0"/>
    <x v="0"/>
    <x v="0"/>
    <x v="0"/>
    <x v="2"/>
    <x v="14"/>
    <x v="127"/>
    <x v="3"/>
    <x v="13"/>
    <x v="57"/>
    <x v="2"/>
    <x v="15"/>
    <x v="0"/>
    <x v="0"/>
    <s v="20 - FONDOS CON DESTINO ESPECÍFICO"/>
    <s v="(blank)"/>
    <s v="99 - MULTIPROVINCIAL"/>
    <n v="13300000"/>
    <n v="0"/>
  </r>
  <r>
    <s v="2025"/>
    <x v="0"/>
    <x v="0"/>
    <x v="0"/>
    <x v="0"/>
    <x v="2"/>
    <x v="14"/>
    <x v="127"/>
    <x v="3"/>
    <x v="13"/>
    <x v="57"/>
    <x v="2"/>
    <x v="15"/>
    <x v="0"/>
    <x v="0"/>
    <s v="70 - DONACION EXTERNA"/>
    <s v="(blank)"/>
    <s v="99 - MULTIPROVINCIAL"/>
    <n v="0"/>
    <n v="0"/>
  </r>
  <r>
    <s v="2025"/>
    <x v="0"/>
    <x v="0"/>
    <x v="0"/>
    <x v="0"/>
    <x v="2"/>
    <x v="14"/>
    <x v="127"/>
    <x v="3"/>
    <x v="13"/>
    <x v="57"/>
    <x v="2"/>
    <x v="16"/>
    <x v="0"/>
    <x v="0"/>
    <s v="10 - FONDO GENERAL"/>
    <s v="(blank)"/>
    <s v="99 - MULTIPROVINCIAL"/>
    <n v="21000000"/>
    <n v="0"/>
  </r>
  <r>
    <s v="2025"/>
    <x v="0"/>
    <x v="0"/>
    <x v="0"/>
    <x v="0"/>
    <x v="2"/>
    <x v="14"/>
    <x v="127"/>
    <x v="3"/>
    <x v="13"/>
    <x v="57"/>
    <x v="2"/>
    <x v="16"/>
    <x v="0"/>
    <x v="0"/>
    <s v="20 - FONDOS CON DESTINO ESPECÍFICO"/>
    <s v="(blank)"/>
    <s v="99 - MULTIPROVINCIAL"/>
    <n v="48000000"/>
    <n v="12420775.74"/>
  </r>
  <r>
    <s v="2025"/>
    <x v="0"/>
    <x v="0"/>
    <x v="0"/>
    <x v="0"/>
    <x v="2"/>
    <x v="14"/>
    <x v="127"/>
    <x v="3"/>
    <x v="13"/>
    <x v="57"/>
    <x v="2"/>
    <x v="17"/>
    <x v="0"/>
    <x v="0"/>
    <s v="20 - FONDOS CON DESTINO ESPECÍFICO"/>
    <s v="(blank)"/>
    <s v="99 - MULTIPROVINCIAL"/>
    <n v="750000"/>
    <n v="0"/>
  </r>
  <r>
    <s v="2025"/>
    <x v="0"/>
    <x v="0"/>
    <x v="0"/>
    <x v="0"/>
    <x v="2"/>
    <x v="14"/>
    <x v="127"/>
    <x v="3"/>
    <x v="13"/>
    <x v="57"/>
    <x v="2"/>
    <x v="18"/>
    <x v="0"/>
    <x v="0"/>
    <s v="20 - FONDOS CON DESTINO ESPECÍFICO"/>
    <s v="(blank)"/>
    <s v="99 - MULTIPROVINCIAL"/>
    <n v="3220000"/>
    <n v="194569.24000000002"/>
  </r>
  <r>
    <s v="2025"/>
    <x v="0"/>
    <x v="0"/>
    <x v="0"/>
    <x v="0"/>
    <x v="2"/>
    <x v="14"/>
    <x v="127"/>
    <x v="3"/>
    <x v="13"/>
    <x v="57"/>
    <x v="2"/>
    <x v="19"/>
    <x v="0"/>
    <x v="0"/>
    <s v="10 - FONDO GENERAL"/>
    <s v="(blank)"/>
    <s v="99 - MULTIPROVINCIAL"/>
    <n v="4000000"/>
    <n v="0"/>
  </r>
  <r>
    <s v="2025"/>
    <x v="0"/>
    <x v="0"/>
    <x v="0"/>
    <x v="0"/>
    <x v="2"/>
    <x v="14"/>
    <x v="127"/>
    <x v="3"/>
    <x v="13"/>
    <x v="57"/>
    <x v="2"/>
    <x v="19"/>
    <x v="0"/>
    <x v="0"/>
    <s v="20 - FONDOS CON DESTINO ESPECÍFICO"/>
    <s v="(blank)"/>
    <s v="99 - MULTIPROVINCIAL"/>
    <n v="4415000"/>
    <n v="0"/>
  </r>
  <r>
    <s v="2025"/>
    <x v="0"/>
    <x v="0"/>
    <x v="0"/>
    <x v="0"/>
    <x v="2"/>
    <x v="14"/>
    <x v="127"/>
    <x v="3"/>
    <x v="13"/>
    <x v="57"/>
    <x v="2"/>
    <x v="20"/>
    <x v="0"/>
    <x v="0"/>
    <s v="10 - FONDO GENERAL"/>
    <s v="(blank)"/>
    <s v="99 - MULTIPROVINCIAL"/>
    <n v="9378000"/>
    <n v="0"/>
  </r>
  <r>
    <s v="2025"/>
    <x v="0"/>
    <x v="0"/>
    <x v="0"/>
    <x v="0"/>
    <x v="2"/>
    <x v="14"/>
    <x v="127"/>
    <x v="3"/>
    <x v="13"/>
    <x v="57"/>
    <x v="2"/>
    <x v="20"/>
    <x v="0"/>
    <x v="0"/>
    <s v="20 - FONDOS CON DESTINO ESPECÍFICO"/>
    <s v="(blank)"/>
    <s v="99 - MULTIPROVINCIAL"/>
    <n v="124168200"/>
    <n v="7475572.6500000004"/>
  </r>
  <r>
    <s v="2025"/>
    <x v="0"/>
    <x v="0"/>
    <x v="0"/>
    <x v="0"/>
    <x v="2"/>
    <x v="14"/>
    <x v="127"/>
    <x v="3"/>
    <x v="13"/>
    <x v="57"/>
    <x v="2"/>
    <x v="21"/>
    <x v="0"/>
    <x v="0"/>
    <s v="10 - FONDO GENERAL"/>
    <s v="(blank)"/>
    <s v="99 - MULTIPROVINCIAL"/>
    <n v="1000000"/>
    <n v="0"/>
  </r>
  <r>
    <s v="2025"/>
    <x v="0"/>
    <x v="0"/>
    <x v="0"/>
    <x v="0"/>
    <x v="2"/>
    <x v="14"/>
    <x v="127"/>
    <x v="3"/>
    <x v="13"/>
    <x v="57"/>
    <x v="2"/>
    <x v="21"/>
    <x v="0"/>
    <x v="0"/>
    <s v="20 - FONDOS CON DESTINO ESPECÍFICO"/>
    <s v="(blank)"/>
    <s v="99 - MULTIPROVINCIAL"/>
    <n v="112231177"/>
    <n v="452625.37"/>
  </r>
  <r>
    <s v="2025"/>
    <x v="0"/>
    <x v="0"/>
    <x v="0"/>
    <x v="0"/>
    <x v="2"/>
    <x v="14"/>
    <x v="127"/>
    <x v="3"/>
    <x v="13"/>
    <x v="57"/>
    <x v="2"/>
    <x v="21"/>
    <x v="0"/>
    <x v="0"/>
    <s v="70 - DONACION EXTERNA"/>
    <s v="(blank)"/>
    <s v="99 - MULTIPROVINCIAL"/>
    <n v="0"/>
    <n v="0"/>
  </r>
  <r>
    <s v="2025"/>
    <x v="0"/>
    <x v="0"/>
    <x v="0"/>
    <x v="0"/>
    <x v="2"/>
    <x v="14"/>
    <x v="127"/>
    <x v="3"/>
    <x v="16"/>
    <x v="64"/>
    <x v="0"/>
    <x v="0"/>
    <x v="0"/>
    <x v="0"/>
    <s v="10 - FONDO GENERAL"/>
    <s v="(blank)"/>
    <s v="99 - MULTIPROVINCIAL"/>
    <n v="179940467"/>
    <n v="39054976"/>
  </r>
  <r>
    <s v="2025"/>
    <x v="0"/>
    <x v="0"/>
    <x v="0"/>
    <x v="0"/>
    <x v="2"/>
    <x v="14"/>
    <x v="127"/>
    <x v="3"/>
    <x v="16"/>
    <x v="64"/>
    <x v="0"/>
    <x v="0"/>
    <x v="0"/>
    <x v="0"/>
    <s v="20 - FONDOS CON DESTINO ESPECÍFICO"/>
    <s v="(blank)"/>
    <s v="99 - MULTIPROVINCIAL"/>
    <n v="41044960"/>
    <n v="9815355.4199999999"/>
  </r>
  <r>
    <s v="2025"/>
    <x v="0"/>
    <x v="0"/>
    <x v="0"/>
    <x v="0"/>
    <x v="2"/>
    <x v="14"/>
    <x v="127"/>
    <x v="3"/>
    <x v="16"/>
    <x v="64"/>
    <x v="0"/>
    <x v="1"/>
    <x v="0"/>
    <x v="0"/>
    <s v="10 - FONDO GENERAL"/>
    <s v="(blank)"/>
    <s v="99 - MULTIPROVINCIAL"/>
    <n v="42089138"/>
    <n v="7970880.9800000004"/>
  </r>
  <r>
    <s v="2025"/>
    <x v="0"/>
    <x v="0"/>
    <x v="0"/>
    <x v="0"/>
    <x v="2"/>
    <x v="14"/>
    <x v="127"/>
    <x v="3"/>
    <x v="16"/>
    <x v="64"/>
    <x v="0"/>
    <x v="1"/>
    <x v="0"/>
    <x v="0"/>
    <s v="20 - FONDOS CON DESTINO ESPECÍFICO"/>
    <s v="(blank)"/>
    <s v="99 - MULTIPROVINCIAL"/>
    <n v="11386465"/>
    <n v="0"/>
  </r>
  <r>
    <s v="2025"/>
    <x v="0"/>
    <x v="0"/>
    <x v="0"/>
    <x v="0"/>
    <x v="2"/>
    <x v="14"/>
    <x v="127"/>
    <x v="3"/>
    <x v="16"/>
    <x v="64"/>
    <x v="0"/>
    <x v="4"/>
    <x v="0"/>
    <x v="0"/>
    <s v="10 - FONDO GENERAL"/>
    <s v="(blank)"/>
    <s v="99 - MULTIPROVINCIAL"/>
    <n v="7989341"/>
    <n v="1235075.8400000005"/>
  </r>
  <r>
    <s v="2025"/>
    <x v="0"/>
    <x v="0"/>
    <x v="0"/>
    <x v="0"/>
    <x v="2"/>
    <x v="14"/>
    <x v="127"/>
    <x v="3"/>
    <x v="16"/>
    <x v="64"/>
    <x v="0"/>
    <x v="4"/>
    <x v="0"/>
    <x v="0"/>
    <s v="20 - FONDOS CON DESTINO ESPECÍFICO"/>
    <s v="(blank)"/>
    <s v="99 - MULTIPROVINCIAL"/>
    <n v="6006060"/>
    <n v="1488185.6400000006"/>
  </r>
  <r>
    <s v="2025"/>
    <x v="0"/>
    <x v="0"/>
    <x v="0"/>
    <x v="0"/>
    <x v="2"/>
    <x v="14"/>
    <x v="127"/>
    <x v="3"/>
    <x v="16"/>
    <x v="64"/>
    <x v="1"/>
    <x v="5"/>
    <x v="0"/>
    <x v="0"/>
    <s v="10 - FONDO GENERAL"/>
    <s v="(blank)"/>
    <s v="99 - MULTIPROVINCIAL"/>
    <n v="5280000"/>
    <n v="1300401.6500000001"/>
  </r>
  <r>
    <s v="2025"/>
    <x v="0"/>
    <x v="0"/>
    <x v="0"/>
    <x v="0"/>
    <x v="2"/>
    <x v="14"/>
    <x v="127"/>
    <x v="3"/>
    <x v="16"/>
    <x v="64"/>
    <x v="1"/>
    <x v="6"/>
    <x v="0"/>
    <x v="0"/>
    <s v="10 - FONDO GENERAL"/>
    <s v="(blank)"/>
    <s v="99 - MULTIPROVINCIAL"/>
    <n v="597264"/>
    <n v="153771.70000000001"/>
  </r>
  <r>
    <s v="2025"/>
    <x v="0"/>
    <x v="0"/>
    <x v="0"/>
    <x v="0"/>
    <x v="2"/>
    <x v="14"/>
    <x v="127"/>
    <x v="3"/>
    <x v="16"/>
    <x v="64"/>
    <x v="1"/>
    <x v="6"/>
    <x v="0"/>
    <x v="0"/>
    <s v="20 - FONDOS CON DESTINO ESPECÍFICO"/>
    <s v="(blank)"/>
    <s v="99 - MULTIPROVINCIAL"/>
    <n v="1200000"/>
    <n v="0"/>
  </r>
  <r>
    <s v="2025"/>
    <x v="0"/>
    <x v="0"/>
    <x v="0"/>
    <x v="0"/>
    <x v="2"/>
    <x v="14"/>
    <x v="127"/>
    <x v="3"/>
    <x v="16"/>
    <x v="64"/>
    <x v="1"/>
    <x v="7"/>
    <x v="0"/>
    <x v="0"/>
    <s v="10 - FONDO GENERAL"/>
    <s v="(blank)"/>
    <s v="99 - MULTIPROVINCIAL"/>
    <n v="23148000"/>
    <n v="4741370"/>
  </r>
  <r>
    <s v="2025"/>
    <x v="0"/>
    <x v="0"/>
    <x v="0"/>
    <x v="0"/>
    <x v="2"/>
    <x v="14"/>
    <x v="127"/>
    <x v="3"/>
    <x v="16"/>
    <x v="64"/>
    <x v="1"/>
    <x v="7"/>
    <x v="0"/>
    <x v="0"/>
    <s v="20 - FONDOS CON DESTINO ESPECÍFICO"/>
    <s v="(blank)"/>
    <s v="99 - MULTIPROVINCIAL"/>
    <n v="2000000"/>
    <n v="636977.5"/>
  </r>
  <r>
    <s v="2025"/>
    <x v="0"/>
    <x v="0"/>
    <x v="0"/>
    <x v="0"/>
    <x v="2"/>
    <x v="14"/>
    <x v="127"/>
    <x v="3"/>
    <x v="16"/>
    <x v="64"/>
    <x v="1"/>
    <x v="8"/>
    <x v="0"/>
    <x v="0"/>
    <s v="20 - FONDOS CON DESTINO ESPECÍFICO"/>
    <s v="(blank)"/>
    <s v="99 - MULTIPROVINCIAL"/>
    <n v="500000"/>
    <n v="0"/>
  </r>
  <r>
    <s v="2025"/>
    <x v="0"/>
    <x v="0"/>
    <x v="0"/>
    <x v="0"/>
    <x v="2"/>
    <x v="14"/>
    <x v="127"/>
    <x v="3"/>
    <x v="16"/>
    <x v="64"/>
    <x v="1"/>
    <x v="9"/>
    <x v="0"/>
    <x v="0"/>
    <s v="10 - FONDO GENERAL"/>
    <s v="(blank)"/>
    <s v="99 - MULTIPROVINCIAL"/>
    <n v="1750000"/>
    <n v="0"/>
  </r>
  <r>
    <s v="2025"/>
    <x v="0"/>
    <x v="0"/>
    <x v="0"/>
    <x v="0"/>
    <x v="2"/>
    <x v="14"/>
    <x v="127"/>
    <x v="3"/>
    <x v="16"/>
    <x v="64"/>
    <x v="1"/>
    <x v="10"/>
    <x v="0"/>
    <x v="0"/>
    <s v="10 - FONDO GENERAL"/>
    <s v="(blank)"/>
    <s v="99 - MULTIPROVINCIAL"/>
    <n v="1436747"/>
    <n v="0"/>
  </r>
  <r>
    <s v="2025"/>
    <x v="0"/>
    <x v="0"/>
    <x v="0"/>
    <x v="0"/>
    <x v="2"/>
    <x v="14"/>
    <x v="127"/>
    <x v="3"/>
    <x v="16"/>
    <x v="64"/>
    <x v="1"/>
    <x v="11"/>
    <x v="0"/>
    <x v="0"/>
    <s v="10 - FONDO GENERAL"/>
    <s v="(blank)"/>
    <s v="99 - MULTIPROVINCIAL"/>
    <n v="1000000"/>
    <n v="108708.78"/>
  </r>
  <r>
    <s v="2025"/>
    <x v="0"/>
    <x v="0"/>
    <x v="0"/>
    <x v="0"/>
    <x v="2"/>
    <x v="14"/>
    <x v="127"/>
    <x v="3"/>
    <x v="16"/>
    <x v="64"/>
    <x v="1"/>
    <x v="12"/>
    <x v="0"/>
    <x v="0"/>
    <s v="10 - FONDO GENERAL"/>
    <s v="(blank)"/>
    <s v="99 - MULTIPROVINCIAL"/>
    <n v="145000"/>
    <n v="0"/>
  </r>
  <r>
    <s v="2025"/>
    <x v="0"/>
    <x v="0"/>
    <x v="0"/>
    <x v="0"/>
    <x v="2"/>
    <x v="14"/>
    <x v="127"/>
    <x v="3"/>
    <x v="16"/>
    <x v="64"/>
    <x v="1"/>
    <x v="12"/>
    <x v="0"/>
    <x v="0"/>
    <s v="20 - FONDOS CON DESTINO ESPECÍFICO"/>
    <s v="(blank)"/>
    <s v="99 - MULTIPROVINCIAL"/>
    <n v="112472623"/>
    <n v="19756000"/>
  </r>
  <r>
    <s v="2025"/>
    <x v="0"/>
    <x v="0"/>
    <x v="0"/>
    <x v="0"/>
    <x v="2"/>
    <x v="14"/>
    <x v="127"/>
    <x v="3"/>
    <x v="16"/>
    <x v="64"/>
    <x v="1"/>
    <x v="13"/>
    <x v="0"/>
    <x v="0"/>
    <s v="10 - FONDO GENERAL"/>
    <s v="(blank)"/>
    <s v="99 - MULTIPROVINCIAL"/>
    <n v="300000"/>
    <n v="247800"/>
  </r>
  <r>
    <s v="2025"/>
    <x v="0"/>
    <x v="0"/>
    <x v="0"/>
    <x v="0"/>
    <x v="2"/>
    <x v="14"/>
    <x v="127"/>
    <x v="3"/>
    <x v="16"/>
    <x v="64"/>
    <x v="2"/>
    <x v="14"/>
    <x v="0"/>
    <x v="0"/>
    <s v="10 - FONDO GENERAL"/>
    <s v="(blank)"/>
    <s v="99 - MULTIPROVINCIAL"/>
    <n v="43353712"/>
    <n v="9174060"/>
  </r>
  <r>
    <s v="2025"/>
    <x v="0"/>
    <x v="0"/>
    <x v="0"/>
    <x v="0"/>
    <x v="2"/>
    <x v="14"/>
    <x v="127"/>
    <x v="3"/>
    <x v="16"/>
    <x v="64"/>
    <x v="2"/>
    <x v="15"/>
    <x v="0"/>
    <x v="0"/>
    <s v="10 - FONDO GENERAL"/>
    <s v="(blank)"/>
    <s v="99 - MULTIPROVINCIAL"/>
    <n v="3300000"/>
    <n v="1859868.8"/>
  </r>
  <r>
    <s v="2025"/>
    <x v="0"/>
    <x v="0"/>
    <x v="0"/>
    <x v="0"/>
    <x v="2"/>
    <x v="14"/>
    <x v="127"/>
    <x v="3"/>
    <x v="16"/>
    <x v="64"/>
    <x v="2"/>
    <x v="16"/>
    <x v="0"/>
    <x v="0"/>
    <s v="10 - FONDO GENERAL"/>
    <s v="(blank)"/>
    <s v="99 - MULTIPROVINCIAL"/>
    <n v="1564000"/>
    <n v="48793"/>
  </r>
  <r>
    <s v="2025"/>
    <x v="0"/>
    <x v="0"/>
    <x v="0"/>
    <x v="0"/>
    <x v="2"/>
    <x v="14"/>
    <x v="127"/>
    <x v="3"/>
    <x v="16"/>
    <x v="64"/>
    <x v="2"/>
    <x v="17"/>
    <x v="0"/>
    <x v="0"/>
    <s v="10 - FONDO GENERAL"/>
    <s v="(blank)"/>
    <s v="99 - MULTIPROVINCIAL"/>
    <n v="400000"/>
    <n v="131060"/>
  </r>
  <r>
    <s v="2025"/>
    <x v="0"/>
    <x v="0"/>
    <x v="0"/>
    <x v="0"/>
    <x v="2"/>
    <x v="14"/>
    <x v="127"/>
    <x v="3"/>
    <x v="16"/>
    <x v="64"/>
    <x v="2"/>
    <x v="18"/>
    <x v="0"/>
    <x v="0"/>
    <s v="10 - FONDO GENERAL"/>
    <s v="(blank)"/>
    <s v="99 - MULTIPROVINCIAL"/>
    <n v="900000"/>
    <n v="0"/>
  </r>
  <r>
    <s v="2025"/>
    <x v="0"/>
    <x v="0"/>
    <x v="0"/>
    <x v="0"/>
    <x v="2"/>
    <x v="14"/>
    <x v="127"/>
    <x v="3"/>
    <x v="16"/>
    <x v="64"/>
    <x v="2"/>
    <x v="19"/>
    <x v="0"/>
    <x v="0"/>
    <s v="10 - FONDO GENERAL"/>
    <s v="(blank)"/>
    <s v="99 - MULTIPROVINCIAL"/>
    <n v="1130000"/>
    <n v="28409.68"/>
  </r>
  <r>
    <s v="2025"/>
    <x v="0"/>
    <x v="0"/>
    <x v="0"/>
    <x v="0"/>
    <x v="2"/>
    <x v="14"/>
    <x v="127"/>
    <x v="3"/>
    <x v="16"/>
    <x v="64"/>
    <x v="2"/>
    <x v="20"/>
    <x v="0"/>
    <x v="0"/>
    <s v="10 - FONDO GENERAL"/>
    <s v="(blank)"/>
    <s v="99 - MULTIPROVINCIAL"/>
    <n v="13288000"/>
    <n v="668504.39"/>
  </r>
  <r>
    <s v="2025"/>
    <x v="0"/>
    <x v="0"/>
    <x v="0"/>
    <x v="0"/>
    <x v="2"/>
    <x v="14"/>
    <x v="127"/>
    <x v="3"/>
    <x v="16"/>
    <x v="64"/>
    <x v="2"/>
    <x v="20"/>
    <x v="0"/>
    <x v="0"/>
    <s v="20 - FONDOS CON DESTINO ESPECÍFICO"/>
    <s v="(blank)"/>
    <s v="99 - MULTIPROVINCIAL"/>
    <n v="30000000"/>
    <n v="0"/>
  </r>
  <r>
    <s v="2025"/>
    <x v="0"/>
    <x v="0"/>
    <x v="0"/>
    <x v="0"/>
    <x v="2"/>
    <x v="14"/>
    <x v="127"/>
    <x v="3"/>
    <x v="16"/>
    <x v="64"/>
    <x v="2"/>
    <x v="21"/>
    <x v="0"/>
    <x v="0"/>
    <s v="10 - FONDO GENERAL"/>
    <s v="(blank)"/>
    <s v="99 - MULTIPROVINCIAL"/>
    <n v="3013536"/>
    <n v="668615.92999999993"/>
  </r>
  <r>
    <s v="2025"/>
    <x v="0"/>
    <x v="0"/>
    <x v="0"/>
    <x v="0"/>
    <x v="2"/>
    <x v="14"/>
    <x v="127"/>
    <x v="2"/>
    <x v="8"/>
    <x v="65"/>
    <x v="1"/>
    <x v="12"/>
    <x v="0"/>
    <x v="0"/>
    <s v="20 - FONDOS CON DESTINO ESPECÍFICO"/>
    <s v="(blank)"/>
    <s v="99 - MULTIPROVINCIAL"/>
    <n v="400000"/>
    <n v="0"/>
  </r>
  <r>
    <s v="2025"/>
    <x v="0"/>
    <x v="0"/>
    <x v="0"/>
    <x v="0"/>
    <x v="2"/>
    <x v="14"/>
    <x v="127"/>
    <x v="2"/>
    <x v="8"/>
    <x v="65"/>
    <x v="2"/>
    <x v="21"/>
    <x v="0"/>
    <x v="0"/>
    <s v="20 - FONDOS CON DESTINO ESPECÍFICO"/>
    <s v="(blank)"/>
    <s v="99 - MULTIPROVINCIAL"/>
    <n v="600000"/>
    <n v="0"/>
  </r>
  <r>
    <s v="2025"/>
    <x v="0"/>
    <x v="0"/>
    <x v="0"/>
    <x v="0"/>
    <x v="2"/>
    <x v="14"/>
    <x v="127"/>
    <x v="2"/>
    <x v="8"/>
    <x v="66"/>
    <x v="1"/>
    <x v="12"/>
    <x v="0"/>
    <x v="0"/>
    <s v="20 - FONDOS CON DESTINO ESPECÍFICO"/>
    <s v="(blank)"/>
    <s v="99 - MULTIPROVINCIAL"/>
    <n v="400000"/>
    <n v="0"/>
  </r>
  <r>
    <s v="2025"/>
    <x v="0"/>
    <x v="0"/>
    <x v="0"/>
    <x v="0"/>
    <x v="2"/>
    <x v="14"/>
    <x v="127"/>
    <x v="2"/>
    <x v="8"/>
    <x v="66"/>
    <x v="2"/>
    <x v="21"/>
    <x v="0"/>
    <x v="0"/>
    <s v="20 - FONDOS CON DESTINO ESPECÍFICO"/>
    <s v="(blank)"/>
    <s v="99 - MULTIPROVINCIAL"/>
    <n v="600000"/>
    <n v="0"/>
  </r>
  <r>
    <s v="2025"/>
    <x v="0"/>
    <x v="0"/>
    <x v="0"/>
    <x v="0"/>
    <x v="2"/>
    <x v="14"/>
    <x v="128"/>
    <x v="3"/>
    <x v="13"/>
    <x v="39"/>
    <x v="0"/>
    <x v="0"/>
    <x v="0"/>
    <x v="0"/>
    <s v="10 - FONDO GENERAL"/>
    <s v="(blank)"/>
    <s v="99 - MULTIPROVINCIAL"/>
    <n v="91014000"/>
    <n v="20475570.240000002"/>
  </r>
  <r>
    <s v="2025"/>
    <x v="0"/>
    <x v="0"/>
    <x v="0"/>
    <x v="0"/>
    <x v="2"/>
    <x v="14"/>
    <x v="128"/>
    <x v="3"/>
    <x v="13"/>
    <x v="39"/>
    <x v="0"/>
    <x v="0"/>
    <x v="0"/>
    <x v="0"/>
    <s v="20 - FONDOS CON DESTINO ESPECÍFICO"/>
    <s v="(blank)"/>
    <s v="99 - MULTIPROVINCIAL"/>
    <n v="6000000"/>
    <n v="86666.67"/>
  </r>
  <r>
    <s v="2025"/>
    <x v="0"/>
    <x v="0"/>
    <x v="0"/>
    <x v="0"/>
    <x v="2"/>
    <x v="14"/>
    <x v="128"/>
    <x v="3"/>
    <x v="13"/>
    <x v="39"/>
    <x v="0"/>
    <x v="1"/>
    <x v="0"/>
    <x v="0"/>
    <s v="10 - FONDO GENERAL"/>
    <s v="(blank)"/>
    <s v="99 - MULTIPROVINCIAL"/>
    <n v="16386200"/>
    <n v="670500"/>
  </r>
  <r>
    <s v="2025"/>
    <x v="0"/>
    <x v="0"/>
    <x v="0"/>
    <x v="0"/>
    <x v="2"/>
    <x v="14"/>
    <x v="128"/>
    <x v="3"/>
    <x v="13"/>
    <x v="39"/>
    <x v="0"/>
    <x v="2"/>
    <x v="0"/>
    <x v="0"/>
    <s v="10 - FONDO GENERAL"/>
    <s v="(blank)"/>
    <s v="99 - MULTIPROVINCIAL"/>
    <n v="420000"/>
    <n v="0"/>
  </r>
  <r>
    <s v="2025"/>
    <x v="0"/>
    <x v="0"/>
    <x v="0"/>
    <x v="0"/>
    <x v="2"/>
    <x v="14"/>
    <x v="128"/>
    <x v="3"/>
    <x v="13"/>
    <x v="39"/>
    <x v="0"/>
    <x v="4"/>
    <x v="0"/>
    <x v="0"/>
    <s v="10 - FONDO GENERAL"/>
    <s v="(blank)"/>
    <s v="99 - MULTIPROVINCIAL"/>
    <n v="12595000"/>
    <n v="3119980.5299999993"/>
  </r>
  <r>
    <s v="2025"/>
    <x v="0"/>
    <x v="0"/>
    <x v="0"/>
    <x v="0"/>
    <x v="2"/>
    <x v="14"/>
    <x v="128"/>
    <x v="3"/>
    <x v="13"/>
    <x v="39"/>
    <x v="1"/>
    <x v="5"/>
    <x v="0"/>
    <x v="0"/>
    <s v="10 - FONDO GENERAL"/>
    <s v="(blank)"/>
    <s v="99 - MULTIPROVINCIAL"/>
    <n v="6440000"/>
    <n v="989442.15999999992"/>
  </r>
  <r>
    <s v="2025"/>
    <x v="0"/>
    <x v="0"/>
    <x v="0"/>
    <x v="0"/>
    <x v="2"/>
    <x v="14"/>
    <x v="128"/>
    <x v="3"/>
    <x v="13"/>
    <x v="39"/>
    <x v="1"/>
    <x v="6"/>
    <x v="0"/>
    <x v="0"/>
    <s v="10 - FONDO GENERAL"/>
    <s v="(blank)"/>
    <s v="99 - MULTIPROVINCIAL"/>
    <n v="1400000"/>
    <n v="200000"/>
  </r>
  <r>
    <s v="2025"/>
    <x v="0"/>
    <x v="0"/>
    <x v="0"/>
    <x v="0"/>
    <x v="2"/>
    <x v="14"/>
    <x v="128"/>
    <x v="3"/>
    <x v="13"/>
    <x v="39"/>
    <x v="1"/>
    <x v="7"/>
    <x v="0"/>
    <x v="0"/>
    <s v="10 - FONDO GENERAL"/>
    <s v="(blank)"/>
    <s v="99 - MULTIPROVINCIAL"/>
    <n v="2900000"/>
    <n v="724750"/>
  </r>
  <r>
    <s v="2025"/>
    <x v="0"/>
    <x v="0"/>
    <x v="0"/>
    <x v="0"/>
    <x v="2"/>
    <x v="14"/>
    <x v="128"/>
    <x v="3"/>
    <x v="13"/>
    <x v="39"/>
    <x v="1"/>
    <x v="9"/>
    <x v="0"/>
    <x v="0"/>
    <s v="10 - FONDO GENERAL"/>
    <s v="(blank)"/>
    <s v="99 - MULTIPROVINCIAL"/>
    <n v="5956000"/>
    <n v="1239337.06"/>
  </r>
  <r>
    <s v="2025"/>
    <x v="0"/>
    <x v="0"/>
    <x v="0"/>
    <x v="0"/>
    <x v="2"/>
    <x v="14"/>
    <x v="128"/>
    <x v="3"/>
    <x v="13"/>
    <x v="39"/>
    <x v="1"/>
    <x v="10"/>
    <x v="0"/>
    <x v="0"/>
    <s v="10 - FONDO GENERAL"/>
    <s v="(blank)"/>
    <s v="99 - MULTIPROVINCIAL"/>
    <n v="1120000"/>
    <n v="346535.87"/>
  </r>
  <r>
    <s v="2025"/>
    <x v="0"/>
    <x v="0"/>
    <x v="0"/>
    <x v="0"/>
    <x v="2"/>
    <x v="14"/>
    <x v="128"/>
    <x v="3"/>
    <x v="13"/>
    <x v="39"/>
    <x v="1"/>
    <x v="11"/>
    <x v="0"/>
    <x v="0"/>
    <s v="10 - FONDO GENERAL"/>
    <s v="(blank)"/>
    <s v="99 - MULTIPROVINCIAL"/>
    <n v="5700000"/>
    <n v="501863"/>
  </r>
  <r>
    <s v="2025"/>
    <x v="0"/>
    <x v="0"/>
    <x v="0"/>
    <x v="0"/>
    <x v="2"/>
    <x v="14"/>
    <x v="128"/>
    <x v="3"/>
    <x v="13"/>
    <x v="39"/>
    <x v="1"/>
    <x v="12"/>
    <x v="0"/>
    <x v="0"/>
    <s v="10 - FONDO GENERAL"/>
    <s v="(blank)"/>
    <s v="99 - MULTIPROVINCIAL"/>
    <n v="14840300"/>
    <n v="1109600"/>
  </r>
  <r>
    <s v="2025"/>
    <x v="0"/>
    <x v="0"/>
    <x v="0"/>
    <x v="0"/>
    <x v="2"/>
    <x v="14"/>
    <x v="128"/>
    <x v="3"/>
    <x v="13"/>
    <x v="39"/>
    <x v="1"/>
    <x v="12"/>
    <x v="0"/>
    <x v="0"/>
    <s v="20 - FONDOS CON DESTINO ESPECÍFICO"/>
    <s v="(blank)"/>
    <s v="99 - MULTIPROVINCIAL"/>
    <n v="200000"/>
    <n v="200000"/>
  </r>
  <r>
    <s v="2025"/>
    <x v="0"/>
    <x v="0"/>
    <x v="0"/>
    <x v="0"/>
    <x v="2"/>
    <x v="14"/>
    <x v="128"/>
    <x v="3"/>
    <x v="13"/>
    <x v="39"/>
    <x v="1"/>
    <x v="13"/>
    <x v="0"/>
    <x v="0"/>
    <s v="10 - FONDO GENERAL"/>
    <s v="(blank)"/>
    <s v="99 - MULTIPROVINCIAL"/>
    <n v="3915000"/>
    <n v="0"/>
  </r>
  <r>
    <s v="2025"/>
    <x v="0"/>
    <x v="0"/>
    <x v="0"/>
    <x v="0"/>
    <x v="2"/>
    <x v="14"/>
    <x v="128"/>
    <x v="3"/>
    <x v="13"/>
    <x v="39"/>
    <x v="2"/>
    <x v="14"/>
    <x v="0"/>
    <x v="0"/>
    <s v="10 - FONDO GENERAL"/>
    <s v="(blank)"/>
    <s v="99 - MULTIPROVINCIAL"/>
    <n v="350000"/>
    <n v="86283.32"/>
  </r>
  <r>
    <s v="2025"/>
    <x v="0"/>
    <x v="0"/>
    <x v="0"/>
    <x v="0"/>
    <x v="2"/>
    <x v="14"/>
    <x v="128"/>
    <x v="3"/>
    <x v="13"/>
    <x v="39"/>
    <x v="2"/>
    <x v="15"/>
    <x v="0"/>
    <x v="0"/>
    <s v="10 - FONDO GENERAL"/>
    <s v="(blank)"/>
    <s v="99 - MULTIPROVINCIAL"/>
    <n v="10302245"/>
    <n v="10625533.640000001"/>
  </r>
  <r>
    <s v="2025"/>
    <x v="0"/>
    <x v="0"/>
    <x v="0"/>
    <x v="0"/>
    <x v="2"/>
    <x v="14"/>
    <x v="128"/>
    <x v="3"/>
    <x v="13"/>
    <x v="39"/>
    <x v="2"/>
    <x v="15"/>
    <x v="0"/>
    <x v="0"/>
    <s v="20 - FONDOS CON DESTINO ESPECÍFICO"/>
    <s v="(blank)"/>
    <s v="99 - MULTIPROVINCIAL"/>
    <n v="33050000"/>
    <n v="9154581.5999999996"/>
  </r>
  <r>
    <s v="2025"/>
    <x v="0"/>
    <x v="0"/>
    <x v="0"/>
    <x v="0"/>
    <x v="2"/>
    <x v="14"/>
    <x v="128"/>
    <x v="3"/>
    <x v="13"/>
    <x v="39"/>
    <x v="2"/>
    <x v="16"/>
    <x v="0"/>
    <x v="0"/>
    <s v="10 - FONDO GENERAL"/>
    <s v="(blank)"/>
    <s v="99 - MULTIPROVINCIAL"/>
    <n v="500000"/>
    <n v="0"/>
  </r>
  <r>
    <s v="2025"/>
    <x v="0"/>
    <x v="0"/>
    <x v="0"/>
    <x v="0"/>
    <x v="2"/>
    <x v="14"/>
    <x v="128"/>
    <x v="3"/>
    <x v="13"/>
    <x v="39"/>
    <x v="2"/>
    <x v="18"/>
    <x v="0"/>
    <x v="0"/>
    <s v="10 - FONDO GENERAL"/>
    <s v="(blank)"/>
    <s v="99 - MULTIPROVINCIAL"/>
    <n v="283300"/>
    <n v="0"/>
  </r>
  <r>
    <s v="2025"/>
    <x v="0"/>
    <x v="0"/>
    <x v="0"/>
    <x v="0"/>
    <x v="2"/>
    <x v="14"/>
    <x v="128"/>
    <x v="3"/>
    <x v="13"/>
    <x v="39"/>
    <x v="2"/>
    <x v="18"/>
    <x v="0"/>
    <x v="0"/>
    <s v="20 - FONDOS CON DESTINO ESPECÍFICO"/>
    <s v="(blank)"/>
    <s v="99 - MULTIPROVINCIAL"/>
    <n v="50000"/>
    <n v="0"/>
  </r>
  <r>
    <s v="2025"/>
    <x v="0"/>
    <x v="0"/>
    <x v="0"/>
    <x v="0"/>
    <x v="2"/>
    <x v="14"/>
    <x v="128"/>
    <x v="3"/>
    <x v="13"/>
    <x v="39"/>
    <x v="2"/>
    <x v="19"/>
    <x v="0"/>
    <x v="0"/>
    <s v="10 - FONDO GENERAL"/>
    <s v="(blank)"/>
    <s v="99 - MULTIPROVINCIAL"/>
    <n v="603510"/>
    <n v="0"/>
  </r>
  <r>
    <s v="2025"/>
    <x v="0"/>
    <x v="0"/>
    <x v="0"/>
    <x v="0"/>
    <x v="2"/>
    <x v="14"/>
    <x v="128"/>
    <x v="3"/>
    <x v="13"/>
    <x v="39"/>
    <x v="2"/>
    <x v="19"/>
    <x v="0"/>
    <x v="0"/>
    <s v="20 - FONDOS CON DESTINO ESPECÍFICO"/>
    <s v="(blank)"/>
    <s v="99 - MULTIPROVINCIAL"/>
    <n v="200000"/>
    <n v="0"/>
  </r>
  <r>
    <s v="2025"/>
    <x v="0"/>
    <x v="0"/>
    <x v="0"/>
    <x v="0"/>
    <x v="2"/>
    <x v="14"/>
    <x v="128"/>
    <x v="3"/>
    <x v="13"/>
    <x v="39"/>
    <x v="2"/>
    <x v="20"/>
    <x v="0"/>
    <x v="0"/>
    <s v="10 - FONDO GENERAL"/>
    <s v="(blank)"/>
    <s v="99 - MULTIPROVINCIAL"/>
    <n v="6405000"/>
    <n v="1494000"/>
  </r>
  <r>
    <s v="2025"/>
    <x v="0"/>
    <x v="0"/>
    <x v="0"/>
    <x v="0"/>
    <x v="2"/>
    <x v="14"/>
    <x v="128"/>
    <x v="3"/>
    <x v="13"/>
    <x v="39"/>
    <x v="2"/>
    <x v="21"/>
    <x v="0"/>
    <x v="0"/>
    <s v="10 - FONDO GENERAL"/>
    <s v="(blank)"/>
    <s v="99 - MULTIPROVINCIAL"/>
    <n v="1765000"/>
    <n v="614870.57999999996"/>
  </r>
  <r>
    <s v="2025"/>
    <x v="0"/>
    <x v="0"/>
    <x v="0"/>
    <x v="0"/>
    <x v="2"/>
    <x v="14"/>
    <x v="128"/>
    <x v="3"/>
    <x v="13"/>
    <x v="39"/>
    <x v="2"/>
    <x v="21"/>
    <x v="0"/>
    <x v="0"/>
    <s v="20 - FONDOS CON DESTINO ESPECÍFICO"/>
    <s v="(blank)"/>
    <s v="99 - MULTIPROVINCIAL"/>
    <n v="500000"/>
    <n v="0"/>
  </r>
  <r>
    <s v="2025"/>
    <x v="0"/>
    <x v="0"/>
    <x v="0"/>
    <x v="0"/>
    <x v="2"/>
    <x v="14"/>
    <x v="129"/>
    <x v="3"/>
    <x v="13"/>
    <x v="57"/>
    <x v="0"/>
    <x v="0"/>
    <x v="0"/>
    <x v="0"/>
    <s v="10 - FONDO GENERAL"/>
    <s v="(blank)"/>
    <s v="99 - MULTIPROVINCIAL"/>
    <n v="82340683"/>
    <n v="19112850"/>
  </r>
  <r>
    <s v="2025"/>
    <x v="0"/>
    <x v="0"/>
    <x v="0"/>
    <x v="0"/>
    <x v="2"/>
    <x v="14"/>
    <x v="129"/>
    <x v="3"/>
    <x v="13"/>
    <x v="57"/>
    <x v="0"/>
    <x v="1"/>
    <x v="0"/>
    <x v="0"/>
    <s v="10 - FONDO GENERAL"/>
    <s v="(blank)"/>
    <s v="99 - MULTIPROVINCIAL"/>
    <n v="16990033"/>
    <n v="970000"/>
  </r>
  <r>
    <s v="2025"/>
    <x v="0"/>
    <x v="0"/>
    <x v="0"/>
    <x v="0"/>
    <x v="2"/>
    <x v="14"/>
    <x v="129"/>
    <x v="3"/>
    <x v="13"/>
    <x v="57"/>
    <x v="0"/>
    <x v="2"/>
    <x v="0"/>
    <x v="0"/>
    <s v="10 - FONDO GENERAL"/>
    <s v="(blank)"/>
    <s v="99 - MULTIPROVINCIAL"/>
    <n v="180000"/>
    <n v="13677.6"/>
  </r>
  <r>
    <s v="2025"/>
    <x v="0"/>
    <x v="0"/>
    <x v="0"/>
    <x v="0"/>
    <x v="2"/>
    <x v="14"/>
    <x v="129"/>
    <x v="3"/>
    <x v="13"/>
    <x v="57"/>
    <x v="0"/>
    <x v="3"/>
    <x v="0"/>
    <x v="0"/>
    <s v="10 - FONDO GENERAL"/>
    <s v="(blank)"/>
    <s v="99 - MULTIPROVINCIAL"/>
    <n v="8639283"/>
    <n v="0"/>
  </r>
  <r>
    <s v="2025"/>
    <x v="0"/>
    <x v="0"/>
    <x v="0"/>
    <x v="0"/>
    <x v="2"/>
    <x v="14"/>
    <x v="129"/>
    <x v="3"/>
    <x v="13"/>
    <x v="57"/>
    <x v="0"/>
    <x v="4"/>
    <x v="0"/>
    <x v="0"/>
    <s v="10 - FONDO GENERAL"/>
    <s v="(blank)"/>
    <s v="99 - MULTIPROVINCIAL"/>
    <n v="11421573"/>
    <n v="2881072.2"/>
  </r>
  <r>
    <s v="2025"/>
    <x v="0"/>
    <x v="0"/>
    <x v="0"/>
    <x v="0"/>
    <x v="2"/>
    <x v="14"/>
    <x v="129"/>
    <x v="3"/>
    <x v="13"/>
    <x v="57"/>
    <x v="1"/>
    <x v="5"/>
    <x v="0"/>
    <x v="0"/>
    <s v="10 - FONDO GENERAL"/>
    <s v="(blank)"/>
    <s v="99 - MULTIPROVINCIAL"/>
    <n v="4052000"/>
    <n v="1181132.56"/>
  </r>
  <r>
    <s v="2025"/>
    <x v="0"/>
    <x v="0"/>
    <x v="0"/>
    <x v="0"/>
    <x v="2"/>
    <x v="14"/>
    <x v="129"/>
    <x v="3"/>
    <x v="13"/>
    <x v="57"/>
    <x v="1"/>
    <x v="6"/>
    <x v="0"/>
    <x v="0"/>
    <s v="10 - FONDO GENERAL"/>
    <s v="(blank)"/>
    <s v="99 - MULTIPROVINCIAL"/>
    <n v="1116000"/>
    <n v="77377"/>
  </r>
  <r>
    <s v="2025"/>
    <x v="0"/>
    <x v="0"/>
    <x v="0"/>
    <x v="0"/>
    <x v="2"/>
    <x v="14"/>
    <x v="129"/>
    <x v="3"/>
    <x v="13"/>
    <x v="57"/>
    <x v="1"/>
    <x v="7"/>
    <x v="0"/>
    <x v="0"/>
    <s v="10 - FONDO GENERAL"/>
    <s v="(blank)"/>
    <s v="99 - MULTIPROVINCIAL"/>
    <n v="1362949"/>
    <n v="112500"/>
  </r>
  <r>
    <s v="2025"/>
    <x v="0"/>
    <x v="0"/>
    <x v="0"/>
    <x v="0"/>
    <x v="2"/>
    <x v="14"/>
    <x v="129"/>
    <x v="3"/>
    <x v="13"/>
    <x v="57"/>
    <x v="1"/>
    <x v="7"/>
    <x v="0"/>
    <x v="0"/>
    <s v="20 - FONDOS CON DESTINO ESPECÍFICO"/>
    <s v="(blank)"/>
    <s v="99 - MULTIPROVINCIAL"/>
    <n v="828735"/>
    <n v="0"/>
  </r>
  <r>
    <s v="2025"/>
    <x v="0"/>
    <x v="0"/>
    <x v="0"/>
    <x v="0"/>
    <x v="2"/>
    <x v="14"/>
    <x v="129"/>
    <x v="3"/>
    <x v="13"/>
    <x v="57"/>
    <x v="1"/>
    <x v="8"/>
    <x v="0"/>
    <x v="0"/>
    <s v="10 - FONDO GENERAL"/>
    <s v="(blank)"/>
    <s v="99 - MULTIPROVINCIAL"/>
    <n v="420000"/>
    <n v="0"/>
  </r>
  <r>
    <s v="2025"/>
    <x v="0"/>
    <x v="0"/>
    <x v="0"/>
    <x v="0"/>
    <x v="2"/>
    <x v="14"/>
    <x v="129"/>
    <x v="3"/>
    <x v="13"/>
    <x v="57"/>
    <x v="1"/>
    <x v="9"/>
    <x v="0"/>
    <x v="0"/>
    <s v="10 - FONDO GENERAL"/>
    <s v="(blank)"/>
    <s v="99 - MULTIPROVINCIAL"/>
    <n v="14800000"/>
    <n v="3470831.82"/>
  </r>
  <r>
    <s v="2025"/>
    <x v="0"/>
    <x v="0"/>
    <x v="0"/>
    <x v="0"/>
    <x v="2"/>
    <x v="14"/>
    <x v="129"/>
    <x v="3"/>
    <x v="13"/>
    <x v="57"/>
    <x v="1"/>
    <x v="9"/>
    <x v="0"/>
    <x v="0"/>
    <s v="20 - FONDOS CON DESTINO ESPECÍFICO"/>
    <s v="(blank)"/>
    <s v="99 - MULTIPROVINCIAL"/>
    <n v="0"/>
    <n v="1105504.1499999999"/>
  </r>
  <r>
    <s v="2025"/>
    <x v="0"/>
    <x v="0"/>
    <x v="0"/>
    <x v="0"/>
    <x v="2"/>
    <x v="14"/>
    <x v="129"/>
    <x v="3"/>
    <x v="13"/>
    <x v="57"/>
    <x v="1"/>
    <x v="10"/>
    <x v="0"/>
    <x v="0"/>
    <s v="10 - FONDO GENERAL"/>
    <s v="(blank)"/>
    <s v="99 - MULTIPROVINCIAL"/>
    <n v="918288"/>
    <n v="0"/>
  </r>
  <r>
    <s v="2025"/>
    <x v="0"/>
    <x v="0"/>
    <x v="0"/>
    <x v="0"/>
    <x v="2"/>
    <x v="14"/>
    <x v="129"/>
    <x v="3"/>
    <x v="13"/>
    <x v="57"/>
    <x v="1"/>
    <x v="11"/>
    <x v="0"/>
    <x v="0"/>
    <s v="10 - FONDO GENERAL"/>
    <s v="(blank)"/>
    <s v="99 - MULTIPROVINCIAL"/>
    <n v="2160000"/>
    <n v="23411.200000000001"/>
  </r>
  <r>
    <s v="2025"/>
    <x v="0"/>
    <x v="0"/>
    <x v="0"/>
    <x v="0"/>
    <x v="2"/>
    <x v="14"/>
    <x v="129"/>
    <x v="3"/>
    <x v="13"/>
    <x v="57"/>
    <x v="1"/>
    <x v="12"/>
    <x v="0"/>
    <x v="0"/>
    <s v="10 - FONDO GENERAL"/>
    <s v="(blank)"/>
    <s v="99 - MULTIPROVINCIAL"/>
    <n v="2137819"/>
    <n v="67162.09"/>
  </r>
  <r>
    <s v="2025"/>
    <x v="0"/>
    <x v="0"/>
    <x v="0"/>
    <x v="0"/>
    <x v="2"/>
    <x v="14"/>
    <x v="129"/>
    <x v="3"/>
    <x v="13"/>
    <x v="57"/>
    <x v="1"/>
    <x v="12"/>
    <x v="0"/>
    <x v="0"/>
    <s v="20 - FONDOS CON DESTINO ESPECÍFICO"/>
    <s v="(blank)"/>
    <s v="99 - MULTIPROVINCIAL"/>
    <n v="0"/>
    <n v="0"/>
  </r>
  <r>
    <s v="2025"/>
    <x v="0"/>
    <x v="0"/>
    <x v="0"/>
    <x v="0"/>
    <x v="2"/>
    <x v="14"/>
    <x v="129"/>
    <x v="3"/>
    <x v="13"/>
    <x v="57"/>
    <x v="1"/>
    <x v="13"/>
    <x v="0"/>
    <x v="0"/>
    <s v="10 - FONDO GENERAL"/>
    <s v="(blank)"/>
    <s v="99 - MULTIPROVINCIAL"/>
    <n v="8430008"/>
    <n v="952781.3600000001"/>
  </r>
  <r>
    <s v="2025"/>
    <x v="0"/>
    <x v="0"/>
    <x v="0"/>
    <x v="0"/>
    <x v="2"/>
    <x v="14"/>
    <x v="129"/>
    <x v="3"/>
    <x v="13"/>
    <x v="57"/>
    <x v="2"/>
    <x v="14"/>
    <x v="0"/>
    <x v="0"/>
    <s v="10 - FONDO GENERAL"/>
    <s v="(blank)"/>
    <s v="99 - MULTIPROVINCIAL"/>
    <n v="419141"/>
    <n v="62776"/>
  </r>
  <r>
    <s v="2025"/>
    <x v="0"/>
    <x v="0"/>
    <x v="0"/>
    <x v="0"/>
    <x v="2"/>
    <x v="14"/>
    <x v="129"/>
    <x v="3"/>
    <x v="13"/>
    <x v="57"/>
    <x v="2"/>
    <x v="15"/>
    <x v="0"/>
    <x v="0"/>
    <s v="10 - FONDO GENERAL"/>
    <s v="(blank)"/>
    <s v="99 - MULTIPROVINCIAL"/>
    <n v="267500"/>
    <n v="0"/>
  </r>
  <r>
    <s v="2025"/>
    <x v="0"/>
    <x v="0"/>
    <x v="0"/>
    <x v="0"/>
    <x v="2"/>
    <x v="14"/>
    <x v="129"/>
    <x v="3"/>
    <x v="13"/>
    <x v="57"/>
    <x v="2"/>
    <x v="16"/>
    <x v="0"/>
    <x v="0"/>
    <s v="10 - FONDO GENERAL"/>
    <s v="(blank)"/>
    <s v="99 - MULTIPROVINCIAL"/>
    <n v="424710"/>
    <n v="140449.5"/>
  </r>
  <r>
    <s v="2025"/>
    <x v="0"/>
    <x v="0"/>
    <x v="0"/>
    <x v="0"/>
    <x v="2"/>
    <x v="14"/>
    <x v="129"/>
    <x v="3"/>
    <x v="13"/>
    <x v="57"/>
    <x v="2"/>
    <x v="17"/>
    <x v="0"/>
    <x v="0"/>
    <s v="10 - FONDO GENERAL"/>
    <s v="(blank)"/>
    <s v="99 - MULTIPROVINCIAL"/>
    <n v="22948"/>
    <n v="0"/>
  </r>
  <r>
    <s v="2025"/>
    <x v="0"/>
    <x v="0"/>
    <x v="0"/>
    <x v="0"/>
    <x v="2"/>
    <x v="14"/>
    <x v="129"/>
    <x v="3"/>
    <x v="13"/>
    <x v="57"/>
    <x v="2"/>
    <x v="18"/>
    <x v="0"/>
    <x v="0"/>
    <s v="10 - FONDO GENERAL"/>
    <s v="(blank)"/>
    <s v="99 - MULTIPROVINCIAL"/>
    <n v="165000"/>
    <n v="0"/>
  </r>
  <r>
    <s v="2025"/>
    <x v="0"/>
    <x v="0"/>
    <x v="0"/>
    <x v="0"/>
    <x v="2"/>
    <x v="14"/>
    <x v="129"/>
    <x v="3"/>
    <x v="13"/>
    <x v="57"/>
    <x v="2"/>
    <x v="19"/>
    <x v="0"/>
    <x v="0"/>
    <s v="10 - FONDO GENERAL"/>
    <s v="(blank)"/>
    <s v="99 - MULTIPROVINCIAL"/>
    <n v="65000"/>
    <n v="0"/>
  </r>
  <r>
    <s v="2025"/>
    <x v="0"/>
    <x v="0"/>
    <x v="0"/>
    <x v="0"/>
    <x v="2"/>
    <x v="14"/>
    <x v="129"/>
    <x v="3"/>
    <x v="13"/>
    <x v="57"/>
    <x v="2"/>
    <x v="20"/>
    <x v="0"/>
    <x v="0"/>
    <s v="10 - FONDO GENERAL"/>
    <s v="(blank)"/>
    <s v="99 - MULTIPROVINCIAL"/>
    <n v="3690196"/>
    <n v="892275"/>
  </r>
  <r>
    <s v="2025"/>
    <x v="0"/>
    <x v="0"/>
    <x v="0"/>
    <x v="0"/>
    <x v="2"/>
    <x v="14"/>
    <x v="129"/>
    <x v="3"/>
    <x v="13"/>
    <x v="57"/>
    <x v="2"/>
    <x v="21"/>
    <x v="0"/>
    <x v="0"/>
    <s v="10 - FONDO GENERAL"/>
    <s v="(blank)"/>
    <s v="99 - MULTIPROVINCIAL"/>
    <n v="1807540"/>
    <n v="122174.25"/>
  </r>
  <r>
    <s v="2025"/>
    <x v="0"/>
    <x v="0"/>
    <x v="0"/>
    <x v="0"/>
    <x v="2"/>
    <x v="14"/>
    <x v="130"/>
    <x v="3"/>
    <x v="13"/>
    <x v="57"/>
    <x v="0"/>
    <x v="0"/>
    <x v="0"/>
    <x v="0"/>
    <s v="10 - FONDO GENERAL"/>
    <s v="(blank)"/>
    <s v="99 - MULTIPROVINCIAL"/>
    <n v="33930000"/>
    <n v="0"/>
  </r>
  <r>
    <s v="2025"/>
    <x v="0"/>
    <x v="0"/>
    <x v="0"/>
    <x v="0"/>
    <x v="2"/>
    <x v="14"/>
    <x v="130"/>
    <x v="3"/>
    <x v="13"/>
    <x v="57"/>
    <x v="0"/>
    <x v="1"/>
    <x v="0"/>
    <x v="0"/>
    <s v="10 - FONDO GENERAL"/>
    <s v="(blank)"/>
    <s v="99 - MULTIPROVINCIAL"/>
    <n v="5120000"/>
    <n v="0"/>
  </r>
  <r>
    <s v="2025"/>
    <x v="0"/>
    <x v="0"/>
    <x v="0"/>
    <x v="0"/>
    <x v="2"/>
    <x v="14"/>
    <x v="130"/>
    <x v="3"/>
    <x v="13"/>
    <x v="57"/>
    <x v="0"/>
    <x v="3"/>
    <x v="0"/>
    <x v="0"/>
    <s v="10 - FONDO GENERAL"/>
    <s v="(blank)"/>
    <s v="99 - MULTIPROVINCIAL"/>
    <n v="2290000"/>
    <n v="0"/>
  </r>
  <r>
    <s v="2025"/>
    <x v="0"/>
    <x v="0"/>
    <x v="0"/>
    <x v="0"/>
    <x v="2"/>
    <x v="14"/>
    <x v="130"/>
    <x v="3"/>
    <x v="13"/>
    <x v="57"/>
    <x v="0"/>
    <x v="4"/>
    <x v="0"/>
    <x v="0"/>
    <s v="10 - FONDO GENERAL"/>
    <s v="(blank)"/>
    <s v="99 - MULTIPROVINCIAL"/>
    <n v="4119126"/>
    <n v="0"/>
  </r>
  <r>
    <s v="2025"/>
    <x v="0"/>
    <x v="0"/>
    <x v="0"/>
    <x v="0"/>
    <x v="2"/>
    <x v="14"/>
    <x v="130"/>
    <x v="3"/>
    <x v="13"/>
    <x v="57"/>
    <x v="1"/>
    <x v="5"/>
    <x v="0"/>
    <x v="0"/>
    <s v="10 - FONDO GENERAL"/>
    <s v="(blank)"/>
    <s v="99 - MULTIPROVINCIAL"/>
    <n v="1767000"/>
    <n v="0"/>
  </r>
  <r>
    <s v="2025"/>
    <x v="0"/>
    <x v="0"/>
    <x v="0"/>
    <x v="0"/>
    <x v="2"/>
    <x v="14"/>
    <x v="130"/>
    <x v="3"/>
    <x v="13"/>
    <x v="57"/>
    <x v="1"/>
    <x v="6"/>
    <x v="0"/>
    <x v="0"/>
    <s v="10 - FONDO GENERAL"/>
    <s v="(blank)"/>
    <s v="99 - MULTIPROVINCIAL"/>
    <n v="20000"/>
    <n v="0"/>
  </r>
  <r>
    <s v="2025"/>
    <x v="0"/>
    <x v="0"/>
    <x v="0"/>
    <x v="0"/>
    <x v="2"/>
    <x v="14"/>
    <x v="130"/>
    <x v="3"/>
    <x v="13"/>
    <x v="57"/>
    <x v="1"/>
    <x v="7"/>
    <x v="0"/>
    <x v="0"/>
    <s v="10 - FONDO GENERAL"/>
    <s v="(blank)"/>
    <s v="99 - MULTIPROVINCIAL"/>
    <n v="3000000"/>
    <n v="0"/>
  </r>
  <r>
    <s v="2025"/>
    <x v="0"/>
    <x v="0"/>
    <x v="0"/>
    <x v="0"/>
    <x v="2"/>
    <x v="14"/>
    <x v="130"/>
    <x v="3"/>
    <x v="13"/>
    <x v="57"/>
    <x v="1"/>
    <x v="8"/>
    <x v="0"/>
    <x v="0"/>
    <s v="10 - FONDO GENERAL"/>
    <s v="(blank)"/>
    <s v="99 - MULTIPROVINCIAL"/>
    <n v="1000000"/>
    <n v="0"/>
  </r>
  <r>
    <s v="2025"/>
    <x v="0"/>
    <x v="0"/>
    <x v="0"/>
    <x v="0"/>
    <x v="2"/>
    <x v="14"/>
    <x v="130"/>
    <x v="3"/>
    <x v="13"/>
    <x v="57"/>
    <x v="1"/>
    <x v="9"/>
    <x v="0"/>
    <x v="0"/>
    <s v="10 - FONDO GENERAL"/>
    <s v="(blank)"/>
    <s v="99 - MULTIPROVINCIAL"/>
    <n v="651800"/>
    <n v="0"/>
  </r>
  <r>
    <s v="2025"/>
    <x v="0"/>
    <x v="0"/>
    <x v="0"/>
    <x v="0"/>
    <x v="2"/>
    <x v="14"/>
    <x v="130"/>
    <x v="3"/>
    <x v="13"/>
    <x v="57"/>
    <x v="1"/>
    <x v="10"/>
    <x v="0"/>
    <x v="0"/>
    <s v="10 - FONDO GENERAL"/>
    <s v="(blank)"/>
    <s v="99 - MULTIPROVINCIAL"/>
    <n v="300000"/>
    <n v="0"/>
  </r>
  <r>
    <s v="2025"/>
    <x v="0"/>
    <x v="0"/>
    <x v="0"/>
    <x v="0"/>
    <x v="2"/>
    <x v="14"/>
    <x v="130"/>
    <x v="3"/>
    <x v="13"/>
    <x v="57"/>
    <x v="1"/>
    <x v="11"/>
    <x v="0"/>
    <x v="0"/>
    <s v="10 - FONDO GENERAL"/>
    <s v="(blank)"/>
    <s v="99 - MULTIPROVINCIAL"/>
    <n v="400000"/>
    <n v="0"/>
  </r>
  <r>
    <s v="2025"/>
    <x v="0"/>
    <x v="0"/>
    <x v="0"/>
    <x v="0"/>
    <x v="2"/>
    <x v="14"/>
    <x v="130"/>
    <x v="3"/>
    <x v="13"/>
    <x v="57"/>
    <x v="1"/>
    <x v="12"/>
    <x v="0"/>
    <x v="0"/>
    <s v="10 - FONDO GENERAL"/>
    <s v="(blank)"/>
    <s v="99 - MULTIPROVINCIAL"/>
    <n v="3050000"/>
    <n v="0"/>
  </r>
  <r>
    <s v="2025"/>
    <x v="0"/>
    <x v="0"/>
    <x v="0"/>
    <x v="0"/>
    <x v="2"/>
    <x v="14"/>
    <x v="130"/>
    <x v="3"/>
    <x v="13"/>
    <x v="57"/>
    <x v="1"/>
    <x v="13"/>
    <x v="0"/>
    <x v="0"/>
    <s v="10 - FONDO GENERAL"/>
    <s v="(blank)"/>
    <s v="99 - MULTIPROVINCIAL"/>
    <n v="250000"/>
    <n v="0"/>
  </r>
  <r>
    <s v="2025"/>
    <x v="0"/>
    <x v="0"/>
    <x v="0"/>
    <x v="0"/>
    <x v="2"/>
    <x v="14"/>
    <x v="130"/>
    <x v="3"/>
    <x v="13"/>
    <x v="57"/>
    <x v="2"/>
    <x v="14"/>
    <x v="0"/>
    <x v="0"/>
    <s v="10 - FONDO GENERAL"/>
    <s v="(blank)"/>
    <s v="99 - MULTIPROVINCIAL"/>
    <n v="85000"/>
    <n v="0"/>
  </r>
  <r>
    <s v="2025"/>
    <x v="0"/>
    <x v="0"/>
    <x v="0"/>
    <x v="0"/>
    <x v="2"/>
    <x v="14"/>
    <x v="130"/>
    <x v="3"/>
    <x v="13"/>
    <x v="57"/>
    <x v="2"/>
    <x v="15"/>
    <x v="0"/>
    <x v="0"/>
    <s v="10 - FONDO GENERAL"/>
    <s v="(blank)"/>
    <s v="99 - MULTIPROVINCIAL"/>
    <n v="250000"/>
    <n v="0"/>
  </r>
  <r>
    <s v="2025"/>
    <x v="0"/>
    <x v="0"/>
    <x v="0"/>
    <x v="0"/>
    <x v="2"/>
    <x v="14"/>
    <x v="130"/>
    <x v="3"/>
    <x v="13"/>
    <x v="57"/>
    <x v="2"/>
    <x v="16"/>
    <x v="0"/>
    <x v="0"/>
    <s v="10 - FONDO GENERAL"/>
    <s v="(blank)"/>
    <s v="99 - MULTIPROVINCIAL"/>
    <n v="150000"/>
    <n v="0"/>
  </r>
  <r>
    <s v="2025"/>
    <x v="0"/>
    <x v="0"/>
    <x v="0"/>
    <x v="0"/>
    <x v="2"/>
    <x v="14"/>
    <x v="130"/>
    <x v="3"/>
    <x v="13"/>
    <x v="57"/>
    <x v="2"/>
    <x v="17"/>
    <x v="0"/>
    <x v="0"/>
    <s v="10 - FONDO GENERAL"/>
    <s v="(blank)"/>
    <s v="99 - MULTIPROVINCIAL"/>
    <n v="15000"/>
    <n v="0"/>
  </r>
  <r>
    <s v="2025"/>
    <x v="0"/>
    <x v="0"/>
    <x v="0"/>
    <x v="0"/>
    <x v="2"/>
    <x v="14"/>
    <x v="130"/>
    <x v="3"/>
    <x v="13"/>
    <x v="57"/>
    <x v="2"/>
    <x v="18"/>
    <x v="0"/>
    <x v="0"/>
    <s v="10 - FONDO GENERAL"/>
    <s v="(blank)"/>
    <s v="99 - MULTIPROVINCIAL"/>
    <n v="684323"/>
    <n v="0"/>
  </r>
  <r>
    <s v="2025"/>
    <x v="0"/>
    <x v="0"/>
    <x v="0"/>
    <x v="0"/>
    <x v="2"/>
    <x v="14"/>
    <x v="130"/>
    <x v="3"/>
    <x v="13"/>
    <x v="57"/>
    <x v="2"/>
    <x v="19"/>
    <x v="0"/>
    <x v="0"/>
    <s v="10 - FONDO GENERAL"/>
    <s v="(blank)"/>
    <s v="99 - MULTIPROVINCIAL"/>
    <n v="70000"/>
    <n v="0"/>
  </r>
  <r>
    <s v="2025"/>
    <x v="0"/>
    <x v="0"/>
    <x v="0"/>
    <x v="0"/>
    <x v="2"/>
    <x v="14"/>
    <x v="130"/>
    <x v="3"/>
    <x v="13"/>
    <x v="57"/>
    <x v="2"/>
    <x v="20"/>
    <x v="0"/>
    <x v="0"/>
    <s v="10 - FONDO GENERAL"/>
    <s v="(blank)"/>
    <s v="99 - MULTIPROVINCIAL"/>
    <n v="3512000"/>
    <n v="0"/>
  </r>
  <r>
    <s v="2025"/>
    <x v="0"/>
    <x v="0"/>
    <x v="0"/>
    <x v="0"/>
    <x v="2"/>
    <x v="14"/>
    <x v="130"/>
    <x v="3"/>
    <x v="13"/>
    <x v="57"/>
    <x v="2"/>
    <x v="21"/>
    <x v="0"/>
    <x v="0"/>
    <s v="10 - FONDO GENERAL"/>
    <s v="(blank)"/>
    <s v="99 - MULTIPROVINCIAL"/>
    <n v="170000"/>
    <n v="0"/>
  </r>
  <r>
    <s v="2025"/>
    <x v="0"/>
    <x v="0"/>
    <x v="0"/>
    <x v="0"/>
    <x v="2"/>
    <x v="14"/>
    <x v="131"/>
    <x v="3"/>
    <x v="13"/>
    <x v="57"/>
    <x v="0"/>
    <x v="0"/>
    <x v="0"/>
    <x v="0"/>
    <s v="10 - FONDO GENERAL"/>
    <s v="(blank)"/>
    <s v="99 - MULTIPROVINCIAL"/>
    <n v="53990200"/>
    <n v="11121550"/>
  </r>
  <r>
    <s v="2025"/>
    <x v="0"/>
    <x v="0"/>
    <x v="0"/>
    <x v="0"/>
    <x v="2"/>
    <x v="14"/>
    <x v="131"/>
    <x v="3"/>
    <x v="13"/>
    <x v="57"/>
    <x v="0"/>
    <x v="1"/>
    <x v="0"/>
    <x v="0"/>
    <s v="10 - FONDO GENERAL"/>
    <s v="(blank)"/>
    <s v="99 - MULTIPROVINCIAL"/>
    <n v="7440000"/>
    <n v="810000"/>
  </r>
  <r>
    <s v="2025"/>
    <x v="0"/>
    <x v="0"/>
    <x v="0"/>
    <x v="0"/>
    <x v="2"/>
    <x v="14"/>
    <x v="131"/>
    <x v="3"/>
    <x v="13"/>
    <x v="57"/>
    <x v="0"/>
    <x v="2"/>
    <x v="0"/>
    <x v="0"/>
    <s v="10 - FONDO GENERAL"/>
    <s v="(blank)"/>
    <s v="99 - MULTIPROVINCIAL"/>
    <n v="50000"/>
    <n v="0"/>
  </r>
  <r>
    <s v="2025"/>
    <x v="0"/>
    <x v="0"/>
    <x v="0"/>
    <x v="0"/>
    <x v="2"/>
    <x v="14"/>
    <x v="131"/>
    <x v="3"/>
    <x v="13"/>
    <x v="57"/>
    <x v="0"/>
    <x v="4"/>
    <x v="0"/>
    <x v="0"/>
    <s v="10 - FONDO GENERAL"/>
    <s v="(blank)"/>
    <s v="99 - MULTIPROVINCIAL"/>
    <n v="7521523"/>
    <n v="1677101.85"/>
  </r>
  <r>
    <s v="2025"/>
    <x v="0"/>
    <x v="0"/>
    <x v="0"/>
    <x v="0"/>
    <x v="2"/>
    <x v="14"/>
    <x v="131"/>
    <x v="3"/>
    <x v="13"/>
    <x v="57"/>
    <x v="1"/>
    <x v="5"/>
    <x v="0"/>
    <x v="0"/>
    <s v="10 - FONDO GENERAL"/>
    <s v="(blank)"/>
    <s v="99 - MULTIPROVINCIAL"/>
    <n v="2223000"/>
    <n v="547344.97"/>
  </r>
  <r>
    <s v="2025"/>
    <x v="0"/>
    <x v="0"/>
    <x v="0"/>
    <x v="0"/>
    <x v="2"/>
    <x v="14"/>
    <x v="131"/>
    <x v="3"/>
    <x v="13"/>
    <x v="57"/>
    <x v="1"/>
    <x v="6"/>
    <x v="0"/>
    <x v="0"/>
    <s v="10 - FONDO GENERAL"/>
    <s v="(blank)"/>
    <s v="99 - MULTIPROVINCIAL"/>
    <n v="600000"/>
    <n v="196682.4"/>
  </r>
  <r>
    <s v="2025"/>
    <x v="0"/>
    <x v="0"/>
    <x v="0"/>
    <x v="0"/>
    <x v="2"/>
    <x v="14"/>
    <x v="131"/>
    <x v="3"/>
    <x v="13"/>
    <x v="57"/>
    <x v="1"/>
    <x v="7"/>
    <x v="0"/>
    <x v="0"/>
    <s v="10 - FONDO GENERAL"/>
    <s v="(blank)"/>
    <s v="99 - MULTIPROVINCIAL"/>
    <n v="1550000"/>
    <n v="365300"/>
  </r>
  <r>
    <s v="2025"/>
    <x v="0"/>
    <x v="0"/>
    <x v="0"/>
    <x v="0"/>
    <x v="2"/>
    <x v="14"/>
    <x v="131"/>
    <x v="3"/>
    <x v="13"/>
    <x v="57"/>
    <x v="1"/>
    <x v="8"/>
    <x v="0"/>
    <x v="0"/>
    <s v="10 - FONDO GENERAL"/>
    <s v="(blank)"/>
    <s v="99 - MULTIPROVINCIAL"/>
    <n v="50000"/>
    <n v="0"/>
  </r>
  <r>
    <s v="2025"/>
    <x v="0"/>
    <x v="0"/>
    <x v="0"/>
    <x v="0"/>
    <x v="2"/>
    <x v="14"/>
    <x v="131"/>
    <x v="3"/>
    <x v="13"/>
    <x v="57"/>
    <x v="1"/>
    <x v="9"/>
    <x v="0"/>
    <x v="0"/>
    <s v="10 - FONDO GENERAL"/>
    <s v="(blank)"/>
    <s v="99 - MULTIPROVINCIAL"/>
    <n v="900000"/>
    <n v="160395.04"/>
  </r>
  <r>
    <s v="2025"/>
    <x v="0"/>
    <x v="0"/>
    <x v="0"/>
    <x v="0"/>
    <x v="2"/>
    <x v="14"/>
    <x v="131"/>
    <x v="3"/>
    <x v="13"/>
    <x v="57"/>
    <x v="1"/>
    <x v="10"/>
    <x v="0"/>
    <x v="0"/>
    <s v="10 - FONDO GENERAL"/>
    <s v="(blank)"/>
    <s v="99 - MULTIPROVINCIAL"/>
    <n v="532500"/>
    <n v="0"/>
  </r>
  <r>
    <s v="2025"/>
    <x v="0"/>
    <x v="0"/>
    <x v="0"/>
    <x v="0"/>
    <x v="2"/>
    <x v="14"/>
    <x v="131"/>
    <x v="3"/>
    <x v="13"/>
    <x v="57"/>
    <x v="1"/>
    <x v="11"/>
    <x v="0"/>
    <x v="0"/>
    <s v="10 - FONDO GENERAL"/>
    <s v="(blank)"/>
    <s v="99 - MULTIPROVINCIAL"/>
    <n v="850000"/>
    <n v="185490.82"/>
  </r>
  <r>
    <s v="2025"/>
    <x v="0"/>
    <x v="0"/>
    <x v="0"/>
    <x v="0"/>
    <x v="2"/>
    <x v="14"/>
    <x v="131"/>
    <x v="3"/>
    <x v="13"/>
    <x v="57"/>
    <x v="1"/>
    <x v="12"/>
    <x v="0"/>
    <x v="0"/>
    <s v="10 - FONDO GENERAL"/>
    <s v="(blank)"/>
    <s v="99 - MULTIPROVINCIAL"/>
    <n v="1421977"/>
    <n v="1747378.59"/>
  </r>
  <r>
    <s v="2025"/>
    <x v="0"/>
    <x v="0"/>
    <x v="0"/>
    <x v="0"/>
    <x v="2"/>
    <x v="14"/>
    <x v="131"/>
    <x v="3"/>
    <x v="13"/>
    <x v="57"/>
    <x v="1"/>
    <x v="13"/>
    <x v="0"/>
    <x v="0"/>
    <s v="10 - FONDO GENERAL"/>
    <s v="(blank)"/>
    <s v="99 - MULTIPROVINCIAL"/>
    <n v="2500000"/>
    <n v="0"/>
  </r>
  <r>
    <s v="2025"/>
    <x v="0"/>
    <x v="0"/>
    <x v="0"/>
    <x v="0"/>
    <x v="2"/>
    <x v="14"/>
    <x v="131"/>
    <x v="3"/>
    <x v="13"/>
    <x v="57"/>
    <x v="2"/>
    <x v="14"/>
    <x v="0"/>
    <x v="0"/>
    <s v="10 - FONDO GENERAL"/>
    <s v="(blank)"/>
    <s v="99 - MULTIPROVINCIAL"/>
    <n v="500000"/>
    <n v="163452.20000000001"/>
  </r>
  <r>
    <s v="2025"/>
    <x v="0"/>
    <x v="0"/>
    <x v="0"/>
    <x v="0"/>
    <x v="2"/>
    <x v="14"/>
    <x v="131"/>
    <x v="3"/>
    <x v="13"/>
    <x v="57"/>
    <x v="2"/>
    <x v="15"/>
    <x v="0"/>
    <x v="0"/>
    <s v="10 - FONDO GENERAL"/>
    <s v="(blank)"/>
    <s v="99 - MULTIPROVINCIAL"/>
    <n v="450000"/>
    <n v="241233.89"/>
  </r>
  <r>
    <s v="2025"/>
    <x v="0"/>
    <x v="0"/>
    <x v="0"/>
    <x v="0"/>
    <x v="2"/>
    <x v="14"/>
    <x v="131"/>
    <x v="3"/>
    <x v="13"/>
    <x v="57"/>
    <x v="2"/>
    <x v="16"/>
    <x v="0"/>
    <x v="0"/>
    <s v="10 - FONDO GENERAL"/>
    <s v="(blank)"/>
    <s v="99 - MULTIPROVINCIAL"/>
    <n v="300000"/>
    <n v="69856"/>
  </r>
  <r>
    <s v="2025"/>
    <x v="0"/>
    <x v="0"/>
    <x v="0"/>
    <x v="0"/>
    <x v="2"/>
    <x v="14"/>
    <x v="131"/>
    <x v="3"/>
    <x v="13"/>
    <x v="57"/>
    <x v="2"/>
    <x v="17"/>
    <x v="0"/>
    <x v="0"/>
    <s v="10 - FONDO GENERAL"/>
    <s v="(blank)"/>
    <s v="99 - MULTIPROVINCIAL"/>
    <n v="100000"/>
    <n v="0"/>
  </r>
  <r>
    <s v="2025"/>
    <x v="0"/>
    <x v="0"/>
    <x v="0"/>
    <x v="0"/>
    <x v="2"/>
    <x v="14"/>
    <x v="131"/>
    <x v="3"/>
    <x v="13"/>
    <x v="57"/>
    <x v="2"/>
    <x v="18"/>
    <x v="0"/>
    <x v="0"/>
    <s v="10 - FONDO GENERAL"/>
    <s v="(blank)"/>
    <s v="99 - MULTIPROVINCIAL"/>
    <n v="270000"/>
    <n v="0"/>
  </r>
  <r>
    <s v="2025"/>
    <x v="0"/>
    <x v="0"/>
    <x v="0"/>
    <x v="0"/>
    <x v="2"/>
    <x v="14"/>
    <x v="131"/>
    <x v="3"/>
    <x v="13"/>
    <x v="57"/>
    <x v="2"/>
    <x v="19"/>
    <x v="0"/>
    <x v="0"/>
    <s v="10 - FONDO GENERAL"/>
    <s v="(blank)"/>
    <s v="99 - MULTIPROVINCIAL"/>
    <n v="40000"/>
    <n v="0"/>
  </r>
  <r>
    <s v="2025"/>
    <x v="0"/>
    <x v="0"/>
    <x v="0"/>
    <x v="0"/>
    <x v="2"/>
    <x v="14"/>
    <x v="131"/>
    <x v="3"/>
    <x v="13"/>
    <x v="57"/>
    <x v="2"/>
    <x v="20"/>
    <x v="0"/>
    <x v="0"/>
    <s v="10 - FONDO GENERAL"/>
    <s v="(blank)"/>
    <s v="99 - MULTIPROVINCIAL"/>
    <n v="4900000"/>
    <n v="0"/>
  </r>
  <r>
    <s v="2025"/>
    <x v="0"/>
    <x v="0"/>
    <x v="0"/>
    <x v="0"/>
    <x v="2"/>
    <x v="14"/>
    <x v="131"/>
    <x v="3"/>
    <x v="13"/>
    <x v="57"/>
    <x v="2"/>
    <x v="21"/>
    <x v="0"/>
    <x v="0"/>
    <s v="10 - FONDO GENERAL"/>
    <s v="(blank)"/>
    <s v="99 - MULTIPROVINCIAL"/>
    <n v="1320000"/>
    <n v="84875.5"/>
  </r>
  <r>
    <s v="2025"/>
    <x v="0"/>
    <x v="0"/>
    <x v="0"/>
    <x v="0"/>
    <x v="2"/>
    <x v="15"/>
    <x v="132"/>
    <x v="3"/>
    <x v="17"/>
    <x v="67"/>
    <x v="0"/>
    <x v="0"/>
    <x v="0"/>
    <x v="0"/>
    <s v="10 - FONDO GENERAL"/>
    <s v="(blank)"/>
    <s v="99 - MULTIPROVINCIAL"/>
    <n v="889751600"/>
    <n v="189733738.65999997"/>
  </r>
  <r>
    <s v="2025"/>
    <x v="0"/>
    <x v="0"/>
    <x v="0"/>
    <x v="0"/>
    <x v="2"/>
    <x v="15"/>
    <x v="132"/>
    <x v="3"/>
    <x v="17"/>
    <x v="67"/>
    <x v="0"/>
    <x v="1"/>
    <x v="0"/>
    <x v="0"/>
    <s v="10 - FONDO GENERAL"/>
    <s v="(blank)"/>
    <s v="99 - MULTIPROVINCIAL"/>
    <n v="148400000"/>
    <n v="1997925.6600000001"/>
  </r>
  <r>
    <s v="2025"/>
    <x v="0"/>
    <x v="0"/>
    <x v="0"/>
    <x v="0"/>
    <x v="2"/>
    <x v="15"/>
    <x v="132"/>
    <x v="3"/>
    <x v="17"/>
    <x v="67"/>
    <x v="0"/>
    <x v="1"/>
    <x v="0"/>
    <x v="0"/>
    <s v="20 - FONDOS CON DESTINO ESPECÍFICO"/>
    <s v="(blank)"/>
    <s v="99 - MULTIPROVINCIAL"/>
    <n v="72000000"/>
    <n v="17832000"/>
  </r>
  <r>
    <s v="2025"/>
    <x v="0"/>
    <x v="0"/>
    <x v="0"/>
    <x v="0"/>
    <x v="2"/>
    <x v="15"/>
    <x v="132"/>
    <x v="3"/>
    <x v="17"/>
    <x v="67"/>
    <x v="0"/>
    <x v="3"/>
    <x v="0"/>
    <x v="0"/>
    <s v="10 - FONDO GENERAL"/>
    <s v="(blank)"/>
    <s v="99 - MULTIPROVINCIAL"/>
    <n v="135000000"/>
    <n v="0"/>
  </r>
  <r>
    <s v="2025"/>
    <x v="0"/>
    <x v="0"/>
    <x v="0"/>
    <x v="0"/>
    <x v="2"/>
    <x v="15"/>
    <x v="132"/>
    <x v="3"/>
    <x v="17"/>
    <x v="67"/>
    <x v="0"/>
    <x v="4"/>
    <x v="0"/>
    <x v="0"/>
    <s v="10 - FONDO GENERAL"/>
    <s v="(blank)"/>
    <s v="99 - MULTIPROVINCIAL"/>
    <n v="108500000"/>
    <n v="26920182.609999999"/>
  </r>
  <r>
    <s v="2025"/>
    <x v="0"/>
    <x v="0"/>
    <x v="0"/>
    <x v="0"/>
    <x v="2"/>
    <x v="15"/>
    <x v="132"/>
    <x v="3"/>
    <x v="17"/>
    <x v="67"/>
    <x v="1"/>
    <x v="5"/>
    <x v="0"/>
    <x v="0"/>
    <s v="10 - FONDO GENERAL"/>
    <s v="(blank)"/>
    <s v="99 - MULTIPROVINCIAL"/>
    <n v="80802000"/>
    <n v="14543345.380000001"/>
  </r>
  <r>
    <s v="2025"/>
    <x v="0"/>
    <x v="0"/>
    <x v="0"/>
    <x v="0"/>
    <x v="2"/>
    <x v="15"/>
    <x v="132"/>
    <x v="3"/>
    <x v="17"/>
    <x v="67"/>
    <x v="1"/>
    <x v="6"/>
    <x v="0"/>
    <x v="0"/>
    <s v="10 - FONDO GENERAL"/>
    <s v="(blank)"/>
    <s v="99 - MULTIPROVINCIAL"/>
    <n v="705339963"/>
    <n v="52449322.340000004"/>
  </r>
  <r>
    <s v="2025"/>
    <x v="0"/>
    <x v="0"/>
    <x v="0"/>
    <x v="0"/>
    <x v="2"/>
    <x v="15"/>
    <x v="132"/>
    <x v="3"/>
    <x v="17"/>
    <x v="67"/>
    <x v="1"/>
    <x v="6"/>
    <x v="0"/>
    <x v="0"/>
    <s v="20 - FONDOS CON DESTINO ESPECÍFICO"/>
    <s v="(blank)"/>
    <s v="99 - MULTIPROVINCIAL"/>
    <n v="555728799"/>
    <n v="59409731.659999996"/>
  </r>
  <r>
    <s v="2025"/>
    <x v="0"/>
    <x v="0"/>
    <x v="0"/>
    <x v="0"/>
    <x v="2"/>
    <x v="15"/>
    <x v="132"/>
    <x v="3"/>
    <x v="17"/>
    <x v="67"/>
    <x v="1"/>
    <x v="8"/>
    <x v="0"/>
    <x v="0"/>
    <s v="10 - FONDO GENERAL"/>
    <s v="(blank)"/>
    <s v="99 - MULTIPROVINCIAL"/>
    <n v="13200000"/>
    <n v="1000000"/>
  </r>
  <r>
    <s v="2025"/>
    <x v="0"/>
    <x v="0"/>
    <x v="0"/>
    <x v="0"/>
    <x v="2"/>
    <x v="15"/>
    <x v="132"/>
    <x v="3"/>
    <x v="17"/>
    <x v="67"/>
    <x v="1"/>
    <x v="9"/>
    <x v="0"/>
    <x v="0"/>
    <s v="10 - FONDO GENERAL"/>
    <s v="(blank)"/>
    <s v="99 - MULTIPROVINCIAL"/>
    <n v="281715400"/>
    <n v="30681747.589999996"/>
  </r>
  <r>
    <s v="2025"/>
    <x v="0"/>
    <x v="0"/>
    <x v="0"/>
    <x v="0"/>
    <x v="2"/>
    <x v="15"/>
    <x v="132"/>
    <x v="3"/>
    <x v="17"/>
    <x v="67"/>
    <x v="1"/>
    <x v="10"/>
    <x v="0"/>
    <x v="0"/>
    <s v="10 - FONDO GENERAL"/>
    <s v="(blank)"/>
    <s v="99 - MULTIPROVINCIAL"/>
    <n v="42300000"/>
    <n v="11711879.960000001"/>
  </r>
  <r>
    <s v="2025"/>
    <x v="0"/>
    <x v="0"/>
    <x v="0"/>
    <x v="0"/>
    <x v="2"/>
    <x v="15"/>
    <x v="132"/>
    <x v="3"/>
    <x v="17"/>
    <x v="67"/>
    <x v="1"/>
    <x v="11"/>
    <x v="0"/>
    <x v="0"/>
    <s v="10 - FONDO GENERAL"/>
    <s v="(blank)"/>
    <s v="99 - MULTIPROVINCIAL"/>
    <n v="39186000"/>
    <n v="270466.5"/>
  </r>
  <r>
    <s v="2025"/>
    <x v="0"/>
    <x v="0"/>
    <x v="0"/>
    <x v="0"/>
    <x v="2"/>
    <x v="15"/>
    <x v="132"/>
    <x v="3"/>
    <x v="17"/>
    <x v="67"/>
    <x v="1"/>
    <x v="12"/>
    <x v="0"/>
    <x v="0"/>
    <s v="10 - FONDO GENERAL"/>
    <s v="(blank)"/>
    <s v="99 - MULTIPROVINCIAL"/>
    <n v="166063000"/>
    <n v="2088569.12"/>
  </r>
  <r>
    <s v="2025"/>
    <x v="0"/>
    <x v="0"/>
    <x v="0"/>
    <x v="0"/>
    <x v="2"/>
    <x v="15"/>
    <x v="132"/>
    <x v="3"/>
    <x v="17"/>
    <x v="67"/>
    <x v="1"/>
    <x v="12"/>
    <x v="0"/>
    <x v="0"/>
    <s v="70 - DONACION EXTERNA"/>
    <s v="(blank)"/>
    <s v="99 - MULTIPROVINCIAL"/>
    <n v="163574504"/>
    <n v="0"/>
  </r>
  <r>
    <s v="2025"/>
    <x v="0"/>
    <x v="0"/>
    <x v="0"/>
    <x v="0"/>
    <x v="2"/>
    <x v="15"/>
    <x v="132"/>
    <x v="3"/>
    <x v="17"/>
    <x v="67"/>
    <x v="1"/>
    <x v="13"/>
    <x v="0"/>
    <x v="0"/>
    <s v="10 - FONDO GENERAL"/>
    <s v="(blank)"/>
    <s v="99 - MULTIPROVINCIAL"/>
    <n v="27300000"/>
    <n v="5635739"/>
  </r>
  <r>
    <s v="2025"/>
    <x v="0"/>
    <x v="0"/>
    <x v="0"/>
    <x v="0"/>
    <x v="2"/>
    <x v="15"/>
    <x v="132"/>
    <x v="3"/>
    <x v="17"/>
    <x v="67"/>
    <x v="2"/>
    <x v="14"/>
    <x v="0"/>
    <x v="0"/>
    <s v="10 - FONDO GENERAL"/>
    <s v="(blank)"/>
    <s v="99 - MULTIPROVINCIAL"/>
    <n v="3279000"/>
    <n v="0"/>
  </r>
  <r>
    <s v="2025"/>
    <x v="0"/>
    <x v="0"/>
    <x v="0"/>
    <x v="0"/>
    <x v="2"/>
    <x v="15"/>
    <x v="132"/>
    <x v="3"/>
    <x v="17"/>
    <x v="67"/>
    <x v="2"/>
    <x v="15"/>
    <x v="0"/>
    <x v="0"/>
    <s v="10 - FONDO GENERAL"/>
    <s v="(blank)"/>
    <s v="99 - MULTIPROVINCIAL"/>
    <n v="20644099"/>
    <n v="0"/>
  </r>
  <r>
    <s v="2025"/>
    <x v="0"/>
    <x v="0"/>
    <x v="0"/>
    <x v="0"/>
    <x v="2"/>
    <x v="15"/>
    <x v="132"/>
    <x v="3"/>
    <x v="17"/>
    <x v="67"/>
    <x v="2"/>
    <x v="16"/>
    <x v="0"/>
    <x v="0"/>
    <s v="10 - FONDO GENERAL"/>
    <s v="(blank)"/>
    <s v="99 - MULTIPROVINCIAL"/>
    <n v="8120000"/>
    <n v="82495.509999999995"/>
  </r>
  <r>
    <s v="2025"/>
    <x v="0"/>
    <x v="0"/>
    <x v="0"/>
    <x v="0"/>
    <x v="2"/>
    <x v="15"/>
    <x v="132"/>
    <x v="3"/>
    <x v="17"/>
    <x v="67"/>
    <x v="2"/>
    <x v="17"/>
    <x v="0"/>
    <x v="0"/>
    <s v="10 - FONDO GENERAL"/>
    <s v="(blank)"/>
    <s v="99 - MULTIPROVINCIAL"/>
    <n v="500000"/>
    <n v="0"/>
  </r>
  <r>
    <s v="2025"/>
    <x v="0"/>
    <x v="0"/>
    <x v="0"/>
    <x v="0"/>
    <x v="2"/>
    <x v="15"/>
    <x v="132"/>
    <x v="3"/>
    <x v="17"/>
    <x v="67"/>
    <x v="2"/>
    <x v="18"/>
    <x v="0"/>
    <x v="0"/>
    <s v="10 - FONDO GENERAL"/>
    <s v="(blank)"/>
    <s v="99 - MULTIPROVINCIAL"/>
    <n v="4015000"/>
    <n v="0"/>
  </r>
  <r>
    <s v="2025"/>
    <x v="0"/>
    <x v="0"/>
    <x v="0"/>
    <x v="0"/>
    <x v="2"/>
    <x v="15"/>
    <x v="132"/>
    <x v="3"/>
    <x v="17"/>
    <x v="67"/>
    <x v="2"/>
    <x v="19"/>
    <x v="0"/>
    <x v="0"/>
    <s v="10 - FONDO GENERAL"/>
    <s v="(blank)"/>
    <s v="99 - MULTIPROVINCIAL"/>
    <n v="3520000"/>
    <n v="47090.729999999996"/>
  </r>
  <r>
    <s v="2025"/>
    <x v="0"/>
    <x v="0"/>
    <x v="0"/>
    <x v="0"/>
    <x v="2"/>
    <x v="15"/>
    <x v="132"/>
    <x v="3"/>
    <x v="17"/>
    <x v="67"/>
    <x v="2"/>
    <x v="20"/>
    <x v="0"/>
    <x v="0"/>
    <s v="10 - FONDO GENERAL"/>
    <s v="(blank)"/>
    <s v="99 - MULTIPROVINCIAL"/>
    <n v="46637000"/>
    <n v="6971058.1200000001"/>
  </r>
  <r>
    <s v="2025"/>
    <x v="0"/>
    <x v="0"/>
    <x v="0"/>
    <x v="0"/>
    <x v="2"/>
    <x v="15"/>
    <x v="132"/>
    <x v="3"/>
    <x v="17"/>
    <x v="67"/>
    <x v="2"/>
    <x v="21"/>
    <x v="0"/>
    <x v="0"/>
    <s v="10 - FONDO GENERAL"/>
    <s v="(blank)"/>
    <s v="99 - MULTIPROVINCIAL"/>
    <n v="117679400"/>
    <n v="845868.89000000013"/>
  </r>
  <r>
    <s v="2025"/>
    <x v="0"/>
    <x v="0"/>
    <x v="0"/>
    <x v="0"/>
    <x v="2"/>
    <x v="15"/>
    <x v="133"/>
    <x v="3"/>
    <x v="17"/>
    <x v="67"/>
    <x v="0"/>
    <x v="0"/>
    <x v="0"/>
    <x v="0"/>
    <s v="20 - FONDOS CON DESTINO ESPECÍFICO"/>
    <s v="(blank)"/>
    <s v="99 - MULTIPROVINCIAL"/>
    <n v="350700000"/>
    <n v="72556168.25999999"/>
  </r>
  <r>
    <s v="2025"/>
    <x v="0"/>
    <x v="0"/>
    <x v="0"/>
    <x v="0"/>
    <x v="2"/>
    <x v="15"/>
    <x v="133"/>
    <x v="3"/>
    <x v="17"/>
    <x v="67"/>
    <x v="0"/>
    <x v="1"/>
    <x v="0"/>
    <x v="0"/>
    <s v="20 - FONDOS CON DESTINO ESPECÍFICO"/>
    <s v="(blank)"/>
    <s v="99 - MULTIPROVINCIAL"/>
    <n v="22700000"/>
    <n v="541136.25"/>
  </r>
  <r>
    <s v="2025"/>
    <x v="0"/>
    <x v="0"/>
    <x v="0"/>
    <x v="0"/>
    <x v="2"/>
    <x v="15"/>
    <x v="133"/>
    <x v="3"/>
    <x v="17"/>
    <x v="67"/>
    <x v="0"/>
    <x v="3"/>
    <x v="0"/>
    <x v="0"/>
    <s v="20 - FONDOS CON DESTINO ESPECÍFICO"/>
    <s v="(blank)"/>
    <s v="99 - MULTIPROVINCIAL"/>
    <n v="25000000"/>
    <n v="0"/>
  </r>
  <r>
    <s v="2025"/>
    <x v="0"/>
    <x v="0"/>
    <x v="0"/>
    <x v="0"/>
    <x v="2"/>
    <x v="15"/>
    <x v="133"/>
    <x v="3"/>
    <x v="17"/>
    <x v="67"/>
    <x v="0"/>
    <x v="4"/>
    <x v="0"/>
    <x v="0"/>
    <s v="20 - FONDOS CON DESTINO ESPECÍFICO"/>
    <s v="(blank)"/>
    <s v="99 - MULTIPROVINCIAL"/>
    <n v="19500000"/>
    <n v="4271219.34"/>
  </r>
  <r>
    <s v="2025"/>
    <x v="0"/>
    <x v="0"/>
    <x v="0"/>
    <x v="0"/>
    <x v="2"/>
    <x v="15"/>
    <x v="133"/>
    <x v="3"/>
    <x v="17"/>
    <x v="67"/>
    <x v="1"/>
    <x v="5"/>
    <x v="0"/>
    <x v="0"/>
    <s v="20 - FONDOS CON DESTINO ESPECÍFICO"/>
    <s v="(blank)"/>
    <s v="99 - MULTIPROVINCIAL"/>
    <n v="4350000"/>
    <n v="631222.85"/>
  </r>
  <r>
    <s v="2025"/>
    <x v="0"/>
    <x v="0"/>
    <x v="0"/>
    <x v="0"/>
    <x v="2"/>
    <x v="15"/>
    <x v="133"/>
    <x v="3"/>
    <x v="17"/>
    <x v="67"/>
    <x v="1"/>
    <x v="6"/>
    <x v="0"/>
    <x v="0"/>
    <s v="20 - FONDOS CON DESTINO ESPECÍFICO"/>
    <s v="(blank)"/>
    <s v="99 - MULTIPROVINCIAL"/>
    <n v="6000000"/>
    <n v="0"/>
  </r>
  <r>
    <s v="2025"/>
    <x v="0"/>
    <x v="0"/>
    <x v="0"/>
    <x v="0"/>
    <x v="2"/>
    <x v="15"/>
    <x v="133"/>
    <x v="3"/>
    <x v="17"/>
    <x v="67"/>
    <x v="1"/>
    <x v="7"/>
    <x v="0"/>
    <x v="0"/>
    <s v="20 - FONDOS CON DESTINO ESPECÍFICO"/>
    <s v="(blank)"/>
    <s v="99 - MULTIPROVINCIAL"/>
    <n v="20500000"/>
    <n v="3272765"/>
  </r>
  <r>
    <s v="2025"/>
    <x v="0"/>
    <x v="0"/>
    <x v="0"/>
    <x v="0"/>
    <x v="2"/>
    <x v="15"/>
    <x v="133"/>
    <x v="3"/>
    <x v="17"/>
    <x v="67"/>
    <x v="1"/>
    <x v="8"/>
    <x v="0"/>
    <x v="0"/>
    <s v="20 - FONDOS CON DESTINO ESPECÍFICO"/>
    <s v="(blank)"/>
    <s v="99 - MULTIPROVINCIAL"/>
    <n v="4500000"/>
    <n v="215270.29"/>
  </r>
  <r>
    <s v="2025"/>
    <x v="0"/>
    <x v="0"/>
    <x v="0"/>
    <x v="0"/>
    <x v="2"/>
    <x v="15"/>
    <x v="133"/>
    <x v="3"/>
    <x v="17"/>
    <x v="67"/>
    <x v="1"/>
    <x v="9"/>
    <x v="0"/>
    <x v="0"/>
    <s v="20 - FONDOS CON DESTINO ESPECÍFICO"/>
    <s v="(blank)"/>
    <s v="99 - MULTIPROVINCIAL"/>
    <n v="21600000"/>
    <n v="2353388.2799999998"/>
  </r>
  <r>
    <s v="2025"/>
    <x v="0"/>
    <x v="0"/>
    <x v="0"/>
    <x v="0"/>
    <x v="2"/>
    <x v="15"/>
    <x v="133"/>
    <x v="3"/>
    <x v="17"/>
    <x v="67"/>
    <x v="1"/>
    <x v="10"/>
    <x v="0"/>
    <x v="0"/>
    <s v="20 - FONDOS CON DESTINO ESPECÍFICO"/>
    <s v="(blank)"/>
    <s v="99 - MULTIPROVINCIAL"/>
    <n v="33000000"/>
    <n v="7411332.2999999998"/>
  </r>
  <r>
    <s v="2025"/>
    <x v="0"/>
    <x v="0"/>
    <x v="0"/>
    <x v="0"/>
    <x v="2"/>
    <x v="15"/>
    <x v="133"/>
    <x v="3"/>
    <x v="17"/>
    <x v="67"/>
    <x v="1"/>
    <x v="11"/>
    <x v="0"/>
    <x v="0"/>
    <s v="20 - FONDOS CON DESTINO ESPECÍFICO"/>
    <s v="(blank)"/>
    <s v="99 - MULTIPROVINCIAL"/>
    <n v="45600000"/>
    <n v="1879780.49"/>
  </r>
  <r>
    <s v="2025"/>
    <x v="0"/>
    <x v="0"/>
    <x v="0"/>
    <x v="0"/>
    <x v="2"/>
    <x v="15"/>
    <x v="133"/>
    <x v="3"/>
    <x v="17"/>
    <x v="67"/>
    <x v="1"/>
    <x v="12"/>
    <x v="0"/>
    <x v="0"/>
    <s v="20 - FONDOS CON DESTINO ESPECÍFICO"/>
    <s v="(blank)"/>
    <s v="99 - MULTIPROVINCIAL"/>
    <n v="26200000"/>
    <n v="209072.38"/>
  </r>
  <r>
    <s v="2025"/>
    <x v="0"/>
    <x v="0"/>
    <x v="0"/>
    <x v="0"/>
    <x v="2"/>
    <x v="15"/>
    <x v="133"/>
    <x v="3"/>
    <x v="17"/>
    <x v="67"/>
    <x v="1"/>
    <x v="13"/>
    <x v="0"/>
    <x v="0"/>
    <s v="20 - FONDOS CON DESTINO ESPECÍFICO"/>
    <s v="(blank)"/>
    <s v="99 - MULTIPROVINCIAL"/>
    <n v="12300000"/>
    <n v="924776.26"/>
  </r>
  <r>
    <s v="2025"/>
    <x v="0"/>
    <x v="0"/>
    <x v="0"/>
    <x v="0"/>
    <x v="2"/>
    <x v="15"/>
    <x v="133"/>
    <x v="3"/>
    <x v="17"/>
    <x v="67"/>
    <x v="2"/>
    <x v="14"/>
    <x v="0"/>
    <x v="0"/>
    <s v="20 - FONDOS CON DESTINO ESPECÍFICO"/>
    <s v="(blank)"/>
    <s v="99 - MULTIPROVINCIAL"/>
    <n v="4100000"/>
    <n v="316920.12"/>
  </r>
  <r>
    <s v="2025"/>
    <x v="0"/>
    <x v="0"/>
    <x v="0"/>
    <x v="0"/>
    <x v="2"/>
    <x v="15"/>
    <x v="133"/>
    <x v="3"/>
    <x v="17"/>
    <x v="67"/>
    <x v="2"/>
    <x v="15"/>
    <x v="0"/>
    <x v="0"/>
    <s v="20 - FONDOS CON DESTINO ESPECÍFICO"/>
    <s v="(blank)"/>
    <s v="99 - MULTIPROVINCIAL"/>
    <n v="3300000"/>
    <n v="0"/>
  </r>
  <r>
    <s v="2025"/>
    <x v="0"/>
    <x v="0"/>
    <x v="0"/>
    <x v="0"/>
    <x v="2"/>
    <x v="15"/>
    <x v="133"/>
    <x v="3"/>
    <x v="17"/>
    <x v="67"/>
    <x v="2"/>
    <x v="16"/>
    <x v="0"/>
    <x v="0"/>
    <s v="20 - FONDOS CON DESTINO ESPECÍFICO"/>
    <s v="(blank)"/>
    <s v="99 - MULTIPROVINCIAL"/>
    <n v="1200000"/>
    <n v="149482.45000000001"/>
  </r>
  <r>
    <s v="2025"/>
    <x v="0"/>
    <x v="0"/>
    <x v="0"/>
    <x v="0"/>
    <x v="2"/>
    <x v="15"/>
    <x v="133"/>
    <x v="3"/>
    <x v="17"/>
    <x v="67"/>
    <x v="2"/>
    <x v="17"/>
    <x v="0"/>
    <x v="0"/>
    <s v="20 - FONDOS CON DESTINO ESPECÍFICO"/>
    <s v="(blank)"/>
    <s v="99 - MULTIPROVINCIAL"/>
    <n v="80000"/>
    <n v="0"/>
  </r>
  <r>
    <s v="2025"/>
    <x v="0"/>
    <x v="0"/>
    <x v="0"/>
    <x v="0"/>
    <x v="2"/>
    <x v="15"/>
    <x v="133"/>
    <x v="3"/>
    <x v="17"/>
    <x v="67"/>
    <x v="2"/>
    <x v="18"/>
    <x v="0"/>
    <x v="0"/>
    <s v="20 - FONDOS CON DESTINO ESPECÍFICO"/>
    <s v="(blank)"/>
    <s v="99 - MULTIPROVINCIAL"/>
    <n v="2100000"/>
    <n v="249688"/>
  </r>
  <r>
    <s v="2025"/>
    <x v="0"/>
    <x v="0"/>
    <x v="0"/>
    <x v="0"/>
    <x v="2"/>
    <x v="15"/>
    <x v="133"/>
    <x v="3"/>
    <x v="17"/>
    <x v="67"/>
    <x v="2"/>
    <x v="19"/>
    <x v="0"/>
    <x v="0"/>
    <s v="20 - FONDOS CON DESTINO ESPECÍFICO"/>
    <s v="(blank)"/>
    <s v="99 - MULTIPROVINCIAL"/>
    <n v="4700000"/>
    <n v="0"/>
  </r>
  <r>
    <s v="2025"/>
    <x v="0"/>
    <x v="0"/>
    <x v="0"/>
    <x v="0"/>
    <x v="2"/>
    <x v="15"/>
    <x v="133"/>
    <x v="3"/>
    <x v="17"/>
    <x v="67"/>
    <x v="2"/>
    <x v="20"/>
    <x v="0"/>
    <x v="0"/>
    <s v="20 - FONDOS CON DESTINO ESPECÍFICO"/>
    <s v="(blank)"/>
    <s v="99 - MULTIPROVINCIAL"/>
    <n v="20800000"/>
    <n v="17521.21"/>
  </r>
  <r>
    <s v="2025"/>
    <x v="0"/>
    <x v="0"/>
    <x v="0"/>
    <x v="0"/>
    <x v="2"/>
    <x v="15"/>
    <x v="133"/>
    <x v="3"/>
    <x v="17"/>
    <x v="67"/>
    <x v="2"/>
    <x v="21"/>
    <x v="0"/>
    <x v="0"/>
    <s v="20 - FONDOS CON DESTINO ESPECÍFICO"/>
    <s v="(blank)"/>
    <s v="99 - MULTIPROVINCIAL"/>
    <n v="32250000"/>
    <n v="1022041.2299999999"/>
  </r>
  <r>
    <s v="2025"/>
    <x v="0"/>
    <x v="0"/>
    <x v="0"/>
    <x v="0"/>
    <x v="2"/>
    <x v="16"/>
    <x v="134"/>
    <x v="0"/>
    <x v="1"/>
    <x v="1"/>
    <x v="0"/>
    <x v="0"/>
    <x v="0"/>
    <x v="0"/>
    <s v="10 - FONDO GENERAL"/>
    <s v="(blank)"/>
    <s v="99 - MULTIPROVINCIAL"/>
    <n v="3911642137"/>
    <n v="1119109684"/>
  </r>
  <r>
    <s v="2025"/>
    <x v="0"/>
    <x v="0"/>
    <x v="0"/>
    <x v="0"/>
    <x v="2"/>
    <x v="16"/>
    <x v="134"/>
    <x v="0"/>
    <x v="1"/>
    <x v="1"/>
    <x v="0"/>
    <x v="0"/>
    <x v="0"/>
    <x v="0"/>
    <s v="20 - FONDOS CON DESTINO ESPECÍFICO"/>
    <s v="(blank)"/>
    <s v="99 - MULTIPROVINCIAL"/>
    <n v="700000"/>
    <n v="174999.99"/>
  </r>
  <r>
    <s v="2025"/>
    <x v="0"/>
    <x v="0"/>
    <x v="0"/>
    <x v="0"/>
    <x v="2"/>
    <x v="16"/>
    <x v="134"/>
    <x v="0"/>
    <x v="1"/>
    <x v="1"/>
    <x v="0"/>
    <x v="1"/>
    <x v="0"/>
    <x v="0"/>
    <s v="10 - FONDO GENERAL"/>
    <s v="(blank)"/>
    <s v="99 - MULTIPROVINCIAL"/>
    <n v="955137472"/>
    <n v="599533711"/>
  </r>
  <r>
    <s v="2025"/>
    <x v="0"/>
    <x v="0"/>
    <x v="0"/>
    <x v="0"/>
    <x v="2"/>
    <x v="16"/>
    <x v="134"/>
    <x v="0"/>
    <x v="1"/>
    <x v="1"/>
    <x v="0"/>
    <x v="1"/>
    <x v="0"/>
    <x v="0"/>
    <s v="20 - FONDOS CON DESTINO ESPECÍFICO"/>
    <s v="(blank)"/>
    <s v="99 - MULTIPROVINCIAL"/>
    <n v="285382184"/>
    <n v="71345546"/>
  </r>
  <r>
    <s v="2025"/>
    <x v="0"/>
    <x v="0"/>
    <x v="0"/>
    <x v="0"/>
    <x v="2"/>
    <x v="16"/>
    <x v="134"/>
    <x v="0"/>
    <x v="1"/>
    <x v="1"/>
    <x v="0"/>
    <x v="2"/>
    <x v="0"/>
    <x v="0"/>
    <s v="10 - FONDO GENERAL"/>
    <s v="(blank)"/>
    <s v="99 - MULTIPROVINCIAL"/>
    <n v="37236257"/>
    <n v="9309063"/>
  </r>
  <r>
    <s v="2025"/>
    <x v="0"/>
    <x v="0"/>
    <x v="0"/>
    <x v="0"/>
    <x v="2"/>
    <x v="16"/>
    <x v="134"/>
    <x v="0"/>
    <x v="1"/>
    <x v="1"/>
    <x v="0"/>
    <x v="2"/>
    <x v="0"/>
    <x v="0"/>
    <s v="20 - FONDOS CON DESTINO ESPECÍFICO"/>
    <s v="(blank)"/>
    <s v="99 - MULTIPROVINCIAL"/>
    <n v="6000000"/>
    <n v="1500000"/>
  </r>
  <r>
    <s v="2025"/>
    <x v="0"/>
    <x v="0"/>
    <x v="0"/>
    <x v="0"/>
    <x v="2"/>
    <x v="16"/>
    <x v="134"/>
    <x v="0"/>
    <x v="1"/>
    <x v="1"/>
    <x v="0"/>
    <x v="4"/>
    <x v="0"/>
    <x v="0"/>
    <s v="10 - FONDO GENERAL"/>
    <s v="(blank)"/>
    <s v="99 - MULTIPROVINCIAL"/>
    <n v="827332947"/>
    <n v="214566231"/>
  </r>
  <r>
    <s v="2025"/>
    <x v="0"/>
    <x v="0"/>
    <x v="0"/>
    <x v="0"/>
    <x v="2"/>
    <x v="16"/>
    <x v="134"/>
    <x v="0"/>
    <x v="1"/>
    <x v="1"/>
    <x v="1"/>
    <x v="5"/>
    <x v="0"/>
    <x v="0"/>
    <s v="20 - FONDOS CON DESTINO ESPECÍFICO"/>
    <s v="(blank)"/>
    <s v="99 - MULTIPROVINCIAL"/>
    <n v="372897196"/>
    <n v="93224298.989999995"/>
  </r>
  <r>
    <s v="2025"/>
    <x v="0"/>
    <x v="0"/>
    <x v="0"/>
    <x v="0"/>
    <x v="2"/>
    <x v="16"/>
    <x v="134"/>
    <x v="0"/>
    <x v="1"/>
    <x v="1"/>
    <x v="1"/>
    <x v="6"/>
    <x v="0"/>
    <x v="0"/>
    <s v="20 - FONDOS CON DESTINO ESPECÍFICO"/>
    <s v="(blank)"/>
    <s v="99 - MULTIPROVINCIAL"/>
    <n v="7800000"/>
    <n v="1949999.9999999998"/>
  </r>
  <r>
    <s v="2025"/>
    <x v="0"/>
    <x v="0"/>
    <x v="0"/>
    <x v="0"/>
    <x v="2"/>
    <x v="16"/>
    <x v="134"/>
    <x v="0"/>
    <x v="1"/>
    <x v="1"/>
    <x v="1"/>
    <x v="7"/>
    <x v="0"/>
    <x v="0"/>
    <s v="20 - FONDOS CON DESTINO ESPECÍFICO"/>
    <s v="(blank)"/>
    <s v="99 - MULTIPROVINCIAL"/>
    <n v="37480169"/>
    <n v="9370042.2599999998"/>
  </r>
  <r>
    <s v="2025"/>
    <x v="0"/>
    <x v="0"/>
    <x v="0"/>
    <x v="0"/>
    <x v="2"/>
    <x v="16"/>
    <x v="134"/>
    <x v="0"/>
    <x v="1"/>
    <x v="1"/>
    <x v="1"/>
    <x v="8"/>
    <x v="0"/>
    <x v="0"/>
    <s v="10 - FONDO GENERAL"/>
    <s v="(blank)"/>
    <s v="99 - MULTIPROVINCIAL"/>
    <n v="12000000"/>
    <n v="3000000"/>
  </r>
  <r>
    <s v="2025"/>
    <x v="0"/>
    <x v="0"/>
    <x v="0"/>
    <x v="0"/>
    <x v="2"/>
    <x v="16"/>
    <x v="134"/>
    <x v="0"/>
    <x v="1"/>
    <x v="1"/>
    <x v="1"/>
    <x v="8"/>
    <x v="0"/>
    <x v="0"/>
    <s v="20 - FONDOS CON DESTINO ESPECÍFICO"/>
    <s v="(blank)"/>
    <s v="99 - MULTIPROVINCIAL"/>
    <n v="13400000"/>
    <n v="3350000.01"/>
  </r>
  <r>
    <s v="2025"/>
    <x v="0"/>
    <x v="0"/>
    <x v="0"/>
    <x v="0"/>
    <x v="2"/>
    <x v="16"/>
    <x v="134"/>
    <x v="0"/>
    <x v="1"/>
    <x v="1"/>
    <x v="1"/>
    <x v="9"/>
    <x v="0"/>
    <x v="0"/>
    <s v="20 - FONDOS CON DESTINO ESPECÍFICO"/>
    <s v="(blank)"/>
    <s v="99 - MULTIPROVINCIAL"/>
    <n v="133410000"/>
    <n v="33348750"/>
  </r>
  <r>
    <s v="2025"/>
    <x v="0"/>
    <x v="0"/>
    <x v="0"/>
    <x v="0"/>
    <x v="2"/>
    <x v="16"/>
    <x v="134"/>
    <x v="0"/>
    <x v="1"/>
    <x v="1"/>
    <x v="1"/>
    <x v="10"/>
    <x v="0"/>
    <x v="0"/>
    <s v="10 - FONDO GENERAL"/>
    <s v="(blank)"/>
    <s v="99 - MULTIPROVINCIAL"/>
    <n v="27916000"/>
    <n v="6979002"/>
  </r>
  <r>
    <s v="2025"/>
    <x v="0"/>
    <x v="0"/>
    <x v="0"/>
    <x v="0"/>
    <x v="2"/>
    <x v="16"/>
    <x v="134"/>
    <x v="0"/>
    <x v="1"/>
    <x v="1"/>
    <x v="1"/>
    <x v="10"/>
    <x v="0"/>
    <x v="0"/>
    <s v="20 - FONDOS CON DESTINO ESPECÍFICO"/>
    <s v="(blank)"/>
    <s v="99 - MULTIPROVINCIAL"/>
    <n v="115837602"/>
    <n v="28959400.5"/>
  </r>
  <r>
    <s v="2025"/>
    <x v="0"/>
    <x v="0"/>
    <x v="0"/>
    <x v="0"/>
    <x v="2"/>
    <x v="16"/>
    <x v="134"/>
    <x v="0"/>
    <x v="1"/>
    <x v="1"/>
    <x v="1"/>
    <x v="11"/>
    <x v="0"/>
    <x v="0"/>
    <s v="10 - FONDO GENERAL"/>
    <s v="(blank)"/>
    <s v="99 - MULTIPROVINCIAL"/>
    <n v="282059120"/>
    <n v="26948885"/>
  </r>
  <r>
    <s v="2025"/>
    <x v="0"/>
    <x v="0"/>
    <x v="0"/>
    <x v="0"/>
    <x v="2"/>
    <x v="16"/>
    <x v="134"/>
    <x v="0"/>
    <x v="1"/>
    <x v="1"/>
    <x v="1"/>
    <x v="11"/>
    <x v="0"/>
    <x v="0"/>
    <s v="20 - FONDOS CON DESTINO ESPECÍFICO"/>
    <s v="(blank)"/>
    <s v="99 - MULTIPROVINCIAL"/>
    <n v="9873800"/>
    <n v="2459332.8400000008"/>
  </r>
  <r>
    <s v="2025"/>
    <x v="0"/>
    <x v="0"/>
    <x v="0"/>
    <x v="0"/>
    <x v="2"/>
    <x v="16"/>
    <x v="134"/>
    <x v="0"/>
    <x v="1"/>
    <x v="1"/>
    <x v="1"/>
    <x v="12"/>
    <x v="0"/>
    <x v="0"/>
    <s v="10 - FONDO GENERAL"/>
    <s v="(blank)"/>
    <s v="99 - MULTIPROVINCIAL"/>
    <n v="178682987"/>
    <n v="31909655"/>
  </r>
  <r>
    <s v="2025"/>
    <x v="0"/>
    <x v="0"/>
    <x v="0"/>
    <x v="0"/>
    <x v="2"/>
    <x v="16"/>
    <x v="134"/>
    <x v="0"/>
    <x v="1"/>
    <x v="1"/>
    <x v="1"/>
    <x v="12"/>
    <x v="0"/>
    <x v="0"/>
    <s v="20 - FONDOS CON DESTINO ESPECÍFICO"/>
    <s v="(blank)"/>
    <s v="99 - MULTIPROVINCIAL"/>
    <n v="68867353"/>
    <n v="17216838.240000002"/>
  </r>
  <r>
    <s v="2025"/>
    <x v="0"/>
    <x v="0"/>
    <x v="0"/>
    <x v="0"/>
    <x v="2"/>
    <x v="16"/>
    <x v="134"/>
    <x v="0"/>
    <x v="1"/>
    <x v="1"/>
    <x v="1"/>
    <x v="12"/>
    <x v="0"/>
    <x v="0"/>
    <s v="70 - DONACION EXTERNA"/>
    <s v="(blank)"/>
    <s v="99 - MULTIPROVINCIAL"/>
    <n v="17166505"/>
    <n v="0"/>
  </r>
  <r>
    <s v="2025"/>
    <x v="0"/>
    <x v="0"/>
    <x v="0"/>
    <x v="0"/>
    <x v="2"/>
    <x v="16"/>
    <x v="134"/>
    <x v="0"/>
    <x v="1"/>
    <x v="1"/>
    <x v="1"/>
    <x v="13"/>
    <x v="0"/>
    <x v="0"/>
    <s v="20 - FONDOS CON DESTINO ESPECÍFICO"/>
    <s v="(blank)"/>
    <s v="99 - MULTIPROVINCIAL"/>
    <n v="12510679"/>
    <n v="3127669.74"/>
  </r>
  <r>
    <s v="2025"/>
    <x v="0"/>
    <x v="0"/>
    <x v="0"/>
    <x v="0"/>
    <x v="2"/>
    <x v="16"/>
    <x v="134"/>
    <x v="0"/>
    <x v="1"/>
    <x v="1"/>
    <x v="2"/>
    <x v="14"/>
    <x v="0"/>
    <x v="0"/>
    <s v="10 - FONDO GENERAL"/>
    <s v="(blank)"/>
    <s v="99 - MULTIPROVINCIAL"/>
    <n v="0"/>
    <n v="60044950"/>
  </r>
  <r>
    <s v="2025"/>
    <x v="0"/>
    <x v="0"/>
    <x v="0"/>
    <x v="0"/>
    <x v="2"/>
    <x v="16"/>
    <x v="134"/>
    <x v="0"/>
    <x v="1"/>
    <x v="1"/>
    <x v="2"/>
    <x v="14"/>
    <x v="0"/>
    <x v="0"/>
    <s v="20 - FONDOS CON DESTINO ESPECÍFICO"/>
    <s v="(blank)"/>
    <s v="99 - MULTIPROVINCIAL"/>
    <n v="461802648"/>
    <n v="92842209.359999999"/>
  </r>
  <r>
    <s v="2025"/>
    <x v="0"/>
    <x v="0"/>
    <x v="0"/>
    <x v="0"/>
    <x v="2"/>
    <x v="16"/>
    <x v="134"/>
    <x v="0"/>
    <x v="1"/>
    <x v="1"/>
    <x v="2"/>
    <x v="15"/>
    <x v="0"/>
    <x v="0"/>
    <s v="20 - FONDOS CON DESTINO ESPECÍFICO"/>
    <s v="(blank)"/>
    <s v="99 - MULTIPROVINCIAL"/>
    <n v="6880000"/>
    <n v="1720000.02"/>
  </r>
  <r>
    <s v="2025"/>
    <x v="0"/>
    <x v="0"/>
    <x v="0"/>
    <x v="0"/>
    <x v="2"/>
    <x v="16"/>
    <x v="134"/>
    <x v="0"/>
    <x v="1"/>
    <x v="1"/>
    <x v="2"/>
    <x v="16"/>
    <x v="0"/>
    <x v="0"/>
    <s v="20 - FONDOS CON DESTINO ESPECÍFICO"/>
    <s v="(blank)"/>
    <s v="99 - MULTIPROVINCIAL"/>
    <n v="34743946"/>
    <n v="8678528.1699999999"/>
  </r>
  <r>
    <s v="2025"/>
    <x v="0"/>
    <x v="0"/>
    <x v="0"/>
    <x v="0"/>
    <x v="2"/>
    <x v="16"/>
    <x v="134"/>
    <x v="0"/>
    <x v="1"/>
    <x v="1"/>
    <x v="2"/>
    <x v="17"/>
    <x v="0"/>
    <x v="0"/>
    <s v="20 - FONDOS CON DESTINO ESPECÍFICO"/>
    <s v="(blank)"/>
    <s v="99 - MULTIPROVINCIAL"/>
    <n v="1275866"/>
    <n v="318966.48000000004"/>
  </r>
  <r>
    <s v="2025"/>
    <x v="0"/>
    <x v="0"/>
    <x v="0"/>
    <x v="0"/>
    <x v="2"/>
    <x v="16"/>
    <x v="134"/>
    <x v="0"/>
    <x v="1"/>
    <x v="1"/>
    <x v="2"/>
    <x v="18"/>
    <x v="0"/>
    <x v="0"/>
    <s v="20 - FONDOS CON DESTINO ESPECÍFICO"/>
    <s v="(blank)"/>
    <s v="99 - MULTIPROVINCIAL"/>
    <n v="15762449"/>
    <n v="3938528.9299999997"/>
  </r>
  <r>
    <s v="2025"/>
    <x v="0"/>
    <x v="0"/>
    <x v="0"/>
    <x v="0"/>
    <x v="2"/>
    <x v="16"/>
    <x v="134"/>
    <x v="0"/>
    <x v="1"/>
    <x v="1"/>
    <x v="2"/>
    <x v="19"/>
    <x v="0"/>
    <x v="0"/>
    <s v="20 - FONDOS CON DESTINO ESPECÍFICO"/>
    <s v="(blank)"/>
    <s v="99 - MULTIPROVINCIAL"/>
    <n v="14811653"/>
    <n v="3694854.92"/>
  </r>
  <r>
    <s v="2025"/>
    <x v="0"/>
    <x v="0"/>
    <x v="0"/>
    <x v="0"/>
    <x v="2"/>
    <x v="16"/>
    <x v="134"/>
    <x v="0"/>
    <x v="1"/>
    <x v="1"/>
    <x v="2"/>
    <x v="20"/>
    <x v="0"/>
    <x v="0"/>
    <s v="20 - FONDOS CON DESTINO ESPECÍFICO"/>
    <s v="(blank)"/>
    <s v="99 - MULTIPROVINCIAL"/>
    <n v="377340775"/>
    <n v="88898043.280000016"/>
  </r>
  <r>
    <s v="2025"/>
    <x v="0"/>
    <x v="0"/>
    <x v="0"/>
    <x v="0"/>
    <x v="2"/>
    <x v="16"/>
    <x v="134"/>
    <x v="0"/>
    <x v="1"/>
    <x v="1"/>
    <x v="2"/>
    <x v="21"/>
    <x v="0"/>
    <x v="0"/>
    <s v="10 - FONDO GENERAL"/>
    <s v="(blank)"/>
    <s v="99 - MULTIPROVINCIAL"/>
    <n v="485385110"/>
    <n v="40448759"/>
  </r>
  <r>
    <s v="2025"/>
    <x v="0"/>
    <x v="0"/>
    <x v="0"/>
    <x v="0"/>
    <x v="2"/>
    <x v="16"/>
    <x v="134"/>
    <x v="0"/>
    <x v="1"/>
    <x v="1"/>
    <x v="2"/>
    <x v="21"/>
    <x v="0"/>
    <x v="0"/>
    <s v="20 - FONDOS CON DESTINO ESPECÍFICO"/>
    <s v="(blank)"/>
    <s v="99 - MULTIPROVINCIAL"/>
    <n v="230000369"/>
    <n v="37960860.86999999"/>
  </r>
  <r>
    <s v="2025"/>
    <x v="0"/>
    <x v="0"/>
    <x v="0"/>
    <x v="0"/>
    <x v="2"/>
    <x v="16"/>
    <x v="134"/>
    <x v="0"/>
    <x v="1"/>
    <x v="68"/>
    <x v="0"/>
    <x v="0"/>
    <x v="0"/>
    <x v="0"/>
    <s v="10 - FONDO GENERAL"/>
    <s v="(blank)"/>
    <s v="99 - MULTIPROVINCIAL"/>
    <n v="1504661602"/>
    <n v="367886248"/>
  </r>
  <r>
    <s v="2025"/>
    <x v="0"/>
    <x v="0"/>
    <x v="0"/>
    <x v="0"/>
    <x v="2"/>
    <x v="16"/>
    <x v="134"/>
    <x v="0"/>
    <x v="1"/>
    <x v="68"/>
    <x v="0"/>
    <x v="1"/>
    <x v="0"/>
    <x v="0"/>
    <s v="10 - FONDO GENERAL"/>
    <s v="(blank)"/>
    <s v="99 - MULTIPROVINCIAL"/>
    <n v="0"/>
    <n v="4338000"/>
  </r>
  <r>
    <s v="2025"/>
    <x v="0"/>
    <x v="0"/>
    <x v="0"/>
    <x v="0"/>
    <x v="2"/>
    <x v="16"/>
    <x v="134"/>
    <x v="0"/>
    <x v="1"/>
    <x v="68"/>
    <x v="0"/>
    <x v="4"/>
    <x v="0"/>
    <x v="0"/>
    <s v="10 - FONDO GENERAL"/>
    <s v="(blank)"/>
    <s v="99 - MULTIPROVINCIAL"/>
    <n v="0"/>
    <n v="3941150"/>
  </r>
  <r>
    <s v="2025"/>
    <x v="0"/>
    <x v="0"/>
    <x v="0"/>
    <x v="0"/>
    <x v="2"/>
    <x v="16"/>
    <x v="134"/>
    <x v="0"/>
    <x v="1"/>
    <x v="68"/>
    <x v="2"/>
    <x v="21"/>
    <x v="0"/>
    <x v="0"/>
    <s v="10 - FONDO GENERAL"/>
    <s v="(blank)"/>
    <s v="99 - MULTIPROVINCIAL"/>
    <n v="8714088"/>
    <n v="2178522"/>
  </r>
  <r>
    <s v="2025"/>
    <x v="0"/>
    <x v="0"/>
    <x v="0"/>
    <x v="0"/>
    <x v="2"/>
    <x v="16"/>
    <x v="134"/>
    <x v="0"/>
    <x v="1"/>
    <x v="68"/>
    <x v="2"/>
    <x v="21"/>
    <x v="0"/>
    <x v="0"/>
    <s v="70 - DONACION EXTERNA"/>
    <s v="(blank)"/>
    <s v="99 - MULTIPROVINCIAL"/>
    <n v="1207830"/>
    <n v="0"/>
  </r>
  <r>
    <s v="2025"/>
    <x v="0"/>
    <x v="0"/>
    <x v="0"/>
    <x v="0"/>
    <x v="2"/>
    <x v="16"/>
    <x v="134"/>
    <x v="0"/>
    <x v="1"/>
    <x v="69"/>
    <x v="0"/>
    <x v="0"/>
    <x v="0"/>
    <x v="0"/>
    <s v="10 - FONDO GENERAL"/>
    <s v="(blank)"/>
    <s v="99 - MULTIPROVINCIAL"/>
    <n v="69484140"/>
    <n v="17371035"/>
  </r>
  <r>
    <s v="2025"/>
    <x v="0"/>
    <x v="0"/>
    <x v="0"/>
    <x v="0"/>
    <x v="2"/>
    <x v="16"/>
    <x v="134"/>
    <x v="0"/>
    <x v="1"/>
    <x v="16"/>
    <x v="0"/>
    <x v="0"/>
    <x v="0"/>
    <x v="0"/>
    <s v="10 - FONDO GENERAL"/>
    <s v="(blank)"/>
    <s v="99 - MULTIPROVINCIAL"/>
    <n v="263952375"/>
    <n v="65988093"/>
  </r>
  <r>
    <s v="2025"/>
    <x v="0"/>
    <x v="0"/>
    <x v="0"/>
    <x v="0"/>
    <x v="2"/>
    <x v="17"/>
    <x v="135"/>
    <x v="0"/>
    <x v="0"/>
    <x v="21"/>
    <x v="0"/>
    <x v="0"/>
    <x v="0"/>
    <x v="0"/>
    <s v="10 - FONDO GENERAL"/>
    <s v="(blank)"/>
    <s v="99 - MULTIPROVINCIAL"/>
    <n v="336811195"/>
    <n v="75547480.800000027"/>
  </r>
  <r>
    <s v="2025"/>
    <x v="0"/>
    <x v="0"/>
    <x v="0"/>
    <x v="0"/>
    <x v="2"/>
    <x v="17"/>
    <x v="135"/>
    <x v="0"/>
    <x v="0"/>
    <x v="21"/>
    <x v="0"/>
    <x v="1"/>
    <x v="0"/>
    <x v="0"/>
    <s v="10 - FONDO GENERAL"/>
    <s v="(blank)"/>
    <s v="99 - MULTIPROVINCIAL"/>
    <n v="57880434"/>
    <n v="1719345.47"/>
  </r>
  <r>
    <s v="2025"/>
    <x v="0"/>
    <x v="0"/>
    <x v="0"/>
    <x v="0"/>
    <x v="2"/>
    <x v="17"/>
    <x v="135"/>
    <x v="0"/>
    <x v="0"/>
    <x v="21"/>
    <x v="0"/>
    <x v="3"/>
    <x v="0"/>
    <x v="0"/>
    <s v="10 - FONDO GENERAL"/>
    <s v="(blank)"/>
    <s v="99 - MULTIPROVINCIAL"/>
    <n v="25468409"/>
    <n v="0"/>
  </r>
  <r>
    <s v="2025"/>
    <x v="0"/>
    <x v="0"/>
    <x v="0"/>
    <x v="0"/>
    <x v="2"/>
    <x v="17"/>
    <x v="135"/>
    <x v="0"/>
    <x v="0"/>
    <x v="21"/>
    <x v="0"/>
    <x v="4"/>
    <x v="0"/>
    <x v="0"/>
    <s v="10 - FONDO GENERAL"/>
    <s v="(blank)"/>
    <s v="99 - MULTIPROVINCIAL"/>
    <n v="44779823"/>
    <n v="11283307.649999997"/>
  </r>
  <r>
    <s v="2025"/>
    <x v="0"/>
    <x v="0"/>
    <x v="0"/>
    <x v="0"/>
    <x v="2"/>
    <x v="17"/>
    <x v="135"/>
    <x v="0"/>
    <x v="0"/>
    <x v="21"/>
    <x v="1"/>
    <x v="5"/>
    <x v="0"/>
    <x v="0"/>
    <s v="10 - FONDO GENERAL"/>
    <s v="(blank)"/>
    <s v="99 - MULTIPROVINCIAL"/>
    <n v="24050000"/>
    <n v="6302143.5200000005"/>
  </r>
  <r>
    <s v="2025"/>
    <x v="0"/>
    <x v="0"/>
    <x v="0"/>
    <x v="0"/>
    <x v="2"/>
    <x v="17"/>
    <x v="135"/>
    <x v="0"/>
    <x v="0"/>
    <x v="21"/>
    <x v="1"/>
    <x v="6"/>
    <x v="0"/>
    <x v="0"/>
    <s v="10 - FONDO GENERAL"/>
    <s v="(blank)"/>
    <s v="99 - MULTIPROVINCIAL"/>
    <n v="6850000"/>
    <n v="666911"/>
  </r>
  <r>
    <s v="2025"/>
    <x v="0"/>
    <x v="0"/>
    <x v="0"/>
    <x v="0"/>
    <x v="2"/>
    <x v="17"/>
    <x v="135"/>
    <x v="0"/>
    <x v="0"/>
    <x v="21"/>
    <x v="1"/>
    <x v="6"/>
    <x v="0"/>
    <x v="0"/>
    <s v="70 - DONACION EXTERNA"/>
    <s v="(blank)"/>
    <s v="99 - MULTIPROVINCIAL"/>
    <n v="0"/>
    <n v="44250"/>
  </r>
  <r>
    <s v="2025"/>
    <x v="0"/>
    <x v="0"/>
    <x v="0"/>
    <x v="0"/>
    <x v="2"/>
    <x v="17"/>
    <x v="135"/>
    <x v="0"/>
    <x v="0"/>
    <x v="21"/>
    <x v="1"/>
    <x v="7"/>
    <x v="0"/>
    <x v="0"/>
    <s v="10 - FONDO GENERAL"/>
    <s v="(blank)"/>
    <s v="99 - MULTIPROVINCIAL"/>
    <n v="4900000"/>
    <n v="973586.2"/>
  </r>
  <r>
    <s v="2025"/>
    <x v="0"/>
    <x v="0"/>
    <x v="0"/>
    <x v="0"/>
    <x v="2"/>
    <x v="17"/>
    <x v="135"/>
    <x v="0"/>
    <x v="0"/>
    <x v="21"/>
    <x v="1"/>
    <x v="8"/>
    <x v="0"/>
    <x v="0"/>
    <s v="10 - FONDO GENERAL"/>
    <s v="(blank)"/>
    <s v="99 - MULTIPROVINCIAL"/>
    <n v="3450000"/>
    <n v="249234.69"/>
  </r>
  <r>
    <s v="2025"/>
    <x v="0"/>
    <x v="0"/>
    <x v="0"/>
    <x v="0"/>
    <x v="2"/>
    <x v="17"/>
    <x v="135"/>
    <x v="0"/>
    <x v="0"/>
    <x v="21"/>
    <x v="1"/>
    <x v="9"/>
    <x v="0"/>
    <x v="0"/>
    <s v="10 - FONDO GENERAL"/>
    <s v="(blank)"/>
    <s v="99 - MULTIPROVINCIAL"/>
    <n v="38000830"/>
    <n v="8084270.3699999992"/>
  </r>
  <r>
    <s v="2025"/>
    <x v="0"/>
    <x v="0"/>
    <x v="0"/>
    <x v="0"/>
    <x v="2"/>
    <x v="17"/>
    <x v="135"/>
    <x v="0"/>
    <x v="0"/>
    <x v="21"/>
    <x v="1"/>
    <x v="10"/>
    <x v="0"/>
    <x v="0"/>
    <s v="10 - FONDO GENERAL"/>
    <s v="(blank)"/>
    <s v="99 - MULTIPROVINCIAL"/>
    <n v="4550000"/>
    <n v="1697779.9200000002"/>
  </r>
  <r>
    <s v="2025"/>
    <x v="0"/>
    <x v="0"/>
    <x v="0"/>
    <x v="0"/>
    <x v="2"/>
    <x v="17"/>
    <x v="135"/>
    <x v="0"/>
    <x v="0"/>
    <x v="21"/>
    <x v="1"/>
    <x v="11"/>
    <x v="0"/>
    <x v="0"/>
    <s v="10 - FONDO GENERAL"/>
    <s v="(blank)"/>
    <s v="99 - MULTIPROVINCIAL"/>
    <n v="9050000"/>
    <n v="322354.69999999995"/>
  </r>
  <r>
    <s v="2025"/>
    <x v="0"/>
    <x v="0"/>
    <x v="0"/>
    <x v="0"/>
    <x v="2"/>
    <x v="17"/>
    <x v="135"/>
    <x v="0"/>
    <x v="0"/>
    <x v="21"/>
    <x v="1"/>
    <x v="11"/>
    <x v="0"/>
    <x v="0"/>
    <s v="70 - DONACION EXTERNA"/>
    <s v="(blank)"/>
    <s v="99 - MULTIPROVINCIAL"/>
    <n v="0"/>
    <n v="0"/>
  </r>
  <r>
    <s v="2025"/>
    <x v="0"/>
    <x v="0"/>
    <x v="0"/>
    <x v="0"/>
    <x v="2"/>
    <x v="17"/>
    <x v="135"/>
    <x v="0"/>
    <x v="0"/>
    <x v="21"/>
    <x v="1"/>
    <x v="12"/>
    <x v="0"/>
    <x v="0"/>
    <s v="10 - FONDO GENERAL"/>
    <s v="(blank)"/>
    <s v="99 - MULTIPROVINCIAL"/>
    <n v="11766576"/>
    <n v="883729.00000000012"/>
  </r>
  <r>
    <s v="2025"/>
    <x v="0"/>
    <x v="0"/>
    <x v="0"/>
    <x v="0"/>
    <x v="2"/>
    <x v="17"/>
    <x v="135"/>
    <x v="0"/>
    <x v="0"/>
    <x v="21"/>
    <x v="1"/>
    <x v="12"/>
    <x v="0"/>
    <x v="0"/>
    <s v="70 - DONACION EXTERNA"/>
    <s v="(blank)"/>
    <s v="99 - MULTIPROVINCIAL"/>
    <n v="0"/>
    <n v="333701.40999999997"/>
  </r>
  <r>
    <s v="2025"/>
    <x v="0"/>
    <x v="0"/>
    <x v="0"/>
    <x v="0"/>
    <x v="2"/>
    <x v="17"/>
    <x v="135"/>
    <x v="0"/>
    <x v="0"/>
    <x v="21"/>
    <x v="1"/>
    <x v="13"/>
    <x v="0"/>
    <x v="0"/>
    <s v="10 - FONDO GENERAL"/>
    <s v="(blank)"/>
    <s v="99 - MULTIPROVINCIAL"/>
    <n v="13700000"/>
    <n v="2406267.6500000004"/>
  </r>
  <r>
    <s v="2025"/>
    <x v="0"/>
    <x v="0"/>
    <x v="0"/>
    <x v="0"/>
    <x v="2"/>
    <x v="17"/>
    <x v="135"/>
    <x v="0"/>
    <x v="0"/>
    <x v="21"/>
    <x v="1"/>
    <x v="13"/>
    <x v="0"/>
    <x v="0"/>
    <s v="70 - DONACION EXTERNA"/>
    <s v="(blank)"/>
    <s v="99 - MULTIPROVINCIAL"/>
    <n v="0"/>
    <n v="229272.01"/>
  </r>
  <r>
    <s v="2025"/>
    <x v="0"/>
    <x v="0"/>
    <x v="0"/>
    <x v="0"/>
    <x v="2"/>
    <x v="17"/>
    <x v="135"/>
    <x v="0"/>
    <x v="0"/>
    <x v="21"/>
    <x v="2"/>
    <x v="14"/>
    <x v="0"/>
    <x v="0"/>
    <s v="10 - FONDO GENERAL"/>
    <s v="(blank)"/>
    <s v="99 - MULTIPROVINCIAL"/>
    <n v="3900000"/>
    <n v="803355.62"/>
  </r>
  <r>
    <s v="2025"/>
    <x v="0"/>
    <x v="0"/>
    <x v="0"/>
    <x v="0"/>
    <x v="2"/>
    <x v="17"/>
    <x v="135"/>
    <x v="0"/>
    <x v="0"/>
    <x v="21"/>
    <x v="2"/>
    <x v="15"/>
    <x v="0"/>
    <x v="0"/>
    <s v="10 - FONDO GENERAL"/>
    <s v="(blank)"/>
    <s v="99 - MULTIPROVINCIAL"/>
    <n v="950000"/>
    <n v="936"/>
  </r>
  <r>
    <s v="2025"/>
    <x v="0"/>
    <x v="0"/>
    <x v="0"/>
    <x v="0"/>
    <x v="2"/>
    <x v="17"/>
    <x v="135"/>
    <x v="0"/>
    <x v="0"/>
    <x v="21"/>
    <x v="2"/>
    <x v="16"/>
    <x v="0"/>
    <x v="0"/>
    <s v="10 - FONDO GENERAL"/>
    <s v="(blank)"/>
    <s v="99 - MULTIPROVINCIAL"/>
    <n v="1520000"/>
    <n v="614279.34000000008"/>
  </r>
  <r>
    <s v="2025"/>
    <x v="0"/>
    <x v="0"/>
    <x v="0"/>
    <x v="0"/>
    <x v="2"/>
    <x v="17"/>
    <x v="135"/>
    <x v="0"/>
    <x v="0"/>
    <x v="21"/>
    <x v="2"/>
    <x v="17"/>
    <x v="0"/>
    <x v="0"/>
    <s v="10 - FONDO GENERAL"/>
    <s v="(blank)"/>
    <s v="99 - MULTIPROVINCIAL"/>
    <n v="125000"/>
    <n v="3039.76"/>
  </r>
  <r>
    <s v="2025"/>
    <x v="0"/>
    <x v="0"/>
    <x v="0"/>
    <x v="0"/>
    <x v="2"/>
    <x v="17"/>
    <x v="135"/>
    <x v="0"/>
    <x v="0"/>
    <x v="21"/>
    <x v="2"/>
    <x v="18"/>
    <x v="0"/>
    <x v="0"/>
    <s v="10 - FONDO GENERAL"/>
    <s v="(blank)"/>
    <s v="99 - MULTIPROVINCIAL"/>
    <n v="900000"/>
    <n v="5035.7700000000004"/>
  </r>
  <r>
    <s v="2025"/>
    <x v="0"/>
    <x v="0"/>
    <x v="0"/>
    <x v="0"/>
    <x v="2"/>
    <x v="17"/>
    <x v="135"/>
    <x v="0"/>
    <x v="0"/>
    <x v="21"/>
    <x v="2"/>
    <x v="19"/>
    <x v="0"/>
    <x v="0"/>
    <s v="10 - FONDO GENERAL"/>
    <s v="(blank)"/>
    <s v="99 - MULTIPROVINCIAL"/>
    <n v="230000"/>
    <n v="3673.84"/>
  </r>
  <r>
    <s v="2025"/>
    <x v="0"/>
    <x v="0"/>
    <x v="0"/>
    <x v="0"/>
    <x v="2"/>
    <x v="17"/>
    <x v="135"/>
    <x v="0"/>
    <x v="0"/>
    <x v="21"/>
    <x v="2"/>
    <x v="19"/>
    <x v="0"/>
    <x v="0"/>
    <s v="70 - DONACION EXTERNA"/>
    <s v="(blank)"/>
    <s v="99 - MULTIPROVINCIAL"/>
    <n v="0"/>
    <n v="0"/>
  </r>
  <r>
    <s v="2025"/>
    <x v="0"/>
    <x v="0"/>
    <x v="0"/>
    <x v="0"/>
    <x v="2"/>
    <x v="17"/>
    <x v="135"/>
    <x v="0"/>
    <x v="0"/>
    <x v="21"/>
    <x v="2"/>
    <x v="20"/>
    <x v="0"/>
    <x v="0"/>
    <s v="10 - FONDO GENERAL"/>
    <s v="(blank)"/>
    <s v="99 - MULTIPROVINCIAL"/>
    <n v="8200000"/>
    <n v="1841624.77"/>
  </r>
  <r>
    <s v="2025"/>
    <x v="0"/>
    <x v="0"/>
    <x v="0"/>
    <x v="0"/>
    <x v="2"/>
    <x v="17"/>
    <x v="135"/>
    <x v="0"/>
    <x v="0"/>
    <x v="21"/>
    <x v="2"/>
    <x v="21"/>
    <x v="0"/>
    <x v="0"/>
    <s v="10 - FONDO GENERAL"/>
    <s v="(blank)"/>
    <s v="99 - MULTIPROVINCIAL"/>
    <n v="27750000"/>
    <n v="1274270.57"/>
  </r>
  <r>
    <s v="2025"/>
    <x v="0"/>
    <x v="0"/>
    <x v="0"/>
    <x v="0"/>
    <x v="2"/>
    <x v="17"/>
    <x v="135"/>
    <x v="0"/>
    <x v="0"/>
    <x v="21"/>
    <x v="2"/>
    <x v="21"/>
    <x v="0"/>
    <x v="0"/>
    <s v="70 - DONACION EXTERNA"/>
    <s v="(blank)"/>
    <s v="99 - MULTIPROVINCIAL"/>
    <n v="0"/>
    <n v="3419.99"/>
  </r>
  <r>
    <s v="2025"/>
    <x v="0"/>
    <x v="0"/>
    <x v="0"/>
    <x v="0"/>
    <x v="2"/>
    <x v="17"/>
    <x v="135"/>
    <x v="3"/>
    <x v="13"/>
    <x v="39"/>
    <x v="1"/>
    <x v="6"/>
    <x v="0"/>
    <x v="0"/>
    <s v="10 - FONDO GENERAL"/>
    <s v="(blank)"/>
    <s v="99 - MULTIPROVINCIAL"/>
    <n v="300000"/>
    <n v="88635.7"/>
  </r>
  <r>
    <s v="2025"/>
    <x v="0"/>
    <x v="0"/>
    <x v="0"/>
    <x v="0"/>
    <x v="2"/>
    <x v="17"/>
    <x v="135"/>
    <x v="3"/>
    <x v="13"/>
    <x v="39"/>
    <x v="1"/>
    <x v="6"/>
    <x v="0"/>
    <x v="0"/>
    <s v="70 - DONACION EXTERNA"/>
    <s v="(blank)"/>
    <s v="99 - MULTIPROVINCIAL"/>
    <n v="0"/>
    <n v="0"/>
  </r>
  <r>
    <s v="2025"/>
    <x v="0"/>
    <x v="0"/>
    <x v="0"/>
    <x v="0"/>
    <x v="2"/>
    <x v="17"/>
    <x v="135"/>
    <x v="3"/>
    <x v="13"/>
    <x v="39"/>
    <x v="1"/>
    <x v="7"/>
    <x v="0"/>
    <x v="0"/>
    <s v="10 - FONDO GENERAL"/>
    <s v="(blank)"/>
    <s v="99 - MULTIPROVINCIAL"/>
    <n v="50000"/>
    <n v="0"/>
  </r>
  <r>
    <s v="2025"/>
    <x v="0"/>
    <x v="0"/>
    <x v="0"/>
    <x v="0"/>
    <x v="2"/>
    <x v="17"/>
    <x v="135"/>
    <x v="3"/>
    <x v="13"/>
    <x v="39"/>
    <x v="1"/>
    <x v="7"/>
    <x v="0"/>
    <x v="0"/>
    <s v="70 - DONACION EXTERNA"/>
    <s v="(blank)"/>
    <s v="99 - MULTIPROVINCIAL"/>
    <n v="0"/>
    <n v="0"/>
  </r>
  <r>
    <s v="2025"/>
    <x v="0"/>
    <x v="0"/>
    <x v="0"/>
    <x v="0"/>
    <x v="2"/>
    <x v="17"/>
    <x v="135"/>
    <x v="3"/>
    <x v="13"/>
    <x v="39"/>
    <x v="1"/>
    <x v="8"/>
    <x v="0"/>
    <x v="0"/>
    <s v="10 - FONDO GENERAL"/>
    <s v="(blank)"/>
    <s v="99 - MULTIPROVINCIAL"/>
    <n v="60000"/>
    <n v="0"/>
  </r>
  <r>
    <s v="2025"/>
    <x v="0"/>
    <x v="0"/>
    <x v="0"/>
    <x v="0"/>
    <x v="2"/>
    <x v="17"/>
    <x v="135"/>
    <x v="3"/>
    <x v="13"/>
    <x v="39"/>
    <x v="1"/>
    <x v="8"/>
    <x v="0"/>
    <x v="0"/>
    <s v="70 - DONACION EXTERNA"/>
    <s v="(blank)"/>
    <s v="99 - MULTIPROVINCIAL"/>
    <n v="0"/>
    <n v="0"/>
  </r>
  <r>
    <s v="2025"/>
    <x v="0"/>
    <x v="0"/>
    <x v="0"/>
    <x v="0"/>
    <x v="2"/>
    <x v="17"/>
    <x v="135"/>
    <x v="3"/>
    <x v="13"/>
    <x v="39"/>
    <x v="1"/>
    <x v="9"/>
    <x v="0"/>
    <x v="0"/>
    <s v="10 - FONDO GENERAL"/>
    <s v="(blank)"/>
    <s v="99 - MULTIPROVINCIAL"/>
    <n v="250000"/>
    <n v="0"/>
  </r>
  <r>
    <s v="2025"/>
    <x v="0"/>
    <x v="0"/>
    <x v="0"/>
    <x v="0"/>
    <x v="2"/>
    <x v="17"/>
    <x v="135"/>
    <x v="3"/>
    <x v="13"/>
    <x v="39"/>
    <x v="1"/>
    <x v="9"/>
    <x v="0"/>
    <x v="0"/>
    <s v="70 - DONACION EXTERNA"/>
    <s v="(blank)"/>
    <s v="99 - MULTIPROVINCIAL"/>
    <n v="0"/>
    <n v="0"/>
  </r>
  <r>
    <s v="2025"/>
    <x v="0"/>
    <x v="0"/>
    <x v="0"/>
    <x v="0"/>
    <x v="2"/>
    <x v="17"/>
    <x v="135"/>
    <x v="3"/>
    <x v="13"/>
    <x v="39"/>
    <x v="1"/>
    <x v="11"/>
    <x v="0"/>
    <x v="0"/>
    <s v="10 - FONDO GENERAL"/>
    <s v="(blank)"/>
    <s v="99 - MULTIPROVINCIAL"/>
    <n v="500000"/>
    <n v="0"/>
  </r>
  <r>
    <s v="2025"/>
    <x v="0"/>
    <x v="0"/>
    <x v="0"/>
    <x v="0"/>
    <x v="2"/>
    <x v="17"/>
    <x v="135"/>
    <x v="3"/>
    <x v="13"/>
    <x v="39"/>
    <x v="1"/>
    <x v="12"/>
    <x v="0"/>
    <x v="0"/>
    <s v="10 - FONDO GENERAL"/>
    <s v="(blank)"/>
    <s v="99 - MULTIPROVINCIAL"/>
    <n v="540000"/>
    <n v="0"/>
  </r>
  <r>
    <s v="2025"/>
    <x v="0"/>
    <x v="0"/>
    <x v="0"/>
    <x v="0"/>
    <x v="2"/>
    <x v="17"/>
    <x v="135"/>
    <x v="3"/>
    <x v="13"/>
    <x v="39"/>
    <x v="1"/>
    <x v="12"/>
    <x v="0"/>
    <x v="0"/>
    <s v="70 - DONACION EXTERNA"/>
    <s v="(blank)"/>
    <s v="99 - MULTIPROVINCIAL"/>
    <n v="0"/>
    <n v="118873.2"/>
  </r>
  <r>
    <s v="2025"/>
    <x v="0"/>
    <x v="0"/>
    <x v="0"/>
    <x v="0"/>
    <x v="2"/>
    <x v="17"/>
    <x v="135"/>
    <x v="3"/>
    <x v="13"/>
    <x v="39"/>
    <x v="1"/>
    <x v="13"/>
    <x v="0"/>
    <x v="0"/>
    <s v="10 - FONDO GENERAL"/>
    <s v="(blank)"/>
    <s v="99 - MULTIPROVINCIAL"/>
    <n v="1360000"/>
    <n v="225856"/>
  </r>
  <r>
    <s v="2025"/>
    <x v="0"/>
    <x v="0"/>
    <x v="0"/>
    <x v="0"/>
    <x v="2"/>
    <x v="17"/>
    <x v="135"/>
    <x v="3"/>
    <x v="13"/>
    <x v="39"/>
    <x v="1"/>
    <x v="13"/>
    <x v="0"/>
    <x v="0"/>
    <s v="70 - DONACION EXTERNA"/>
    <s v="(blank)"/>
    <s v="99 - MULTIPROVINCIAL"/>
    <n v="0"/>
    <n v="0"/>
  </r>
  <r>
    <s v="2025"/>
    <x v="0"/>
    <x v="0"/>
    <x v="0"/>
    <x v="0"/>
    <x v="2"/>
    <x v="17"/>
    <x v="135"/>
    <x v="3"/>
    <x v="13"/>
    <x v="39"/>
    <x v="2"/>
    <x v="14"/>
    <x v="0"/>
    <x v="0"/>
    <s v="70 - DONACION EXTERNA"/>
    <s v="(blank)"/>
    <s v="99 - MULTIPROVINCIAL"/>
    <n v="0"/>
    <n v="0"/>
  </r>
  <r>
    <s v="2025"/>
    <x v="0"/>
    <x v="0"/>
    <x v="0"/>
    <x v="0"/>
    <x v="2"/>
    <x v="17"/>
    <x v="135"/>
    <x v="3"/>
    <x v="13"/>
    <x v="39"/>
    <x v="2"/>
    <x v="21"/>
    <x v="0"/>
    <x v="0"/>
    <s v="70 - DONACION EXTERNA"/>
    <s v="(blank)"/>
    <s v="99 - MULTIPROVINCIAL"/>
    <n v="0"/>
    <n v="0"/>
  </r>
  <r>
    <s v="2025"/>
    <x v="0"/>
    <x v="0"/>
    <x v="0"/>
    <x v="0"/>
    <x v="2"/>
    <x v="17"/>
    <x v="135"/>
    <x v="1"/>
    <x v="2"/>
    <x v="3"/>
    <x v="1"/>
    <x v="5"/>
    <x v="0"/>
    <x v="0"/>
    <s v="10 - FONDO GENERAL"/>
    <s v="(blank)"/>
    <s v="99 - MULTIPROVINCIAL"/>
    <n v="200000"/>
    <n v="0"/>
  </r>
  <r>
    <s v="2025"/>
    <x v="0"/>
    <x v="0"/>
    <x v="0"/>
    <x v="0"/>
    <x v="2"/>
    <x v="17"/>
    <x v="135"/>
    <x v="1"/>
    <x v="2"/>
    <x v="3"/>
    <x v="1"/>
    <x v="6"/>
    <x v="0"/>
    <x v="0"/>
    <s v="10 - FONDO GENERAL"/>
    <s v="(blank)"/>
    <s v="99 - MULTIPROVINCIAL"/>
    <n v="3520000"/>
    <n v="9440"/>
  </r>
  <r>
    <s v="2025"/>
    <x v="0"/>
    <x v="0"/>
    <x v="0"/>
    <x v="0"/>
    <x v="2"/>
    <x v="17"/>
    <x v="135"/>
    <x v="1"/>
    <x v="2"/>
    <x v="3"/>
    <x v="1"/>
    <x v="7"/>
    <x v="0"/>
    <x v="0"/>
    <s v="10 - FONDO GENERAL"/>
    <s v="(blank)"/>
    <s v="99 - MULTIPROVINCIAL"/>
    <n v="1000000"/>
    <n v="0"/>
  </r>
  <r>
    <s v="2025"/>
    <x v="0"/>
    <x v="0"/>
    <x v="0"/>
    <x v="0"/>
    <x v="2"/>
    <x v="17"/>
    <x v="135"/>
    <x v="1"/>
    <x v="2"/>
    <x v="3"/>
    <x v="1"/>
    <x v="8"/>
    <x v="0"/>
    <x v="0"/>
    <s v="10 - FONDO GENERAL"/>
    <s v="(blank)"/>
    <s v="99 - MULTIPROVINCIAL"/>
    <n v="500000"/>
    <n v="0"/>
  </r>
  <r>
    <s v="2025"/>
    <x v="0"/>
    <x v="0"/>
    <x v="0"/>
    <x v="0"/>
    <x v="2"/>
    <x v="17"/>
    <x v="135"/>
    <x v="1"/>
    <x v="2"/>
    <x v="3"/>
    <x v="1"/>
    <x v="9"/>
    <x v="0"/>
    <x v="0"/>
    <s v="10 - FONDO GENERAL"/>
    <s v="(blank)"/>
    <s v="99 - MULTIPROVINCIAL"/>
    <n v="4750000"/>
    <n v="0"/>
  </r>
  <r>
    <s v="2025"/>
    <x v="0"/>
    <x v="0"/>
    <x v="0"/>
    <x v="0"/>
    <x v="2"/>
    <x v="17"/>
    <x v="135"/>
    <x v="1"/>
    <x v="2"/>
    <x v="3"/>
    <x v="1"/>
    <x v="11"/>
    <x v="0"/>
    <x v="0"/>
    <s v="10 - FONDO GENERAL"/>
    <s v="(blank)"/>
    <s v="99 - MULTIPROVINCIAL"/>
    <n v="1300000"/>
    <n v="0"/>
  </r>
  <r>
    <s v="2025"/>
    <x v="0"/>
    <x v="0"/>
    <x v="0"/>
    <x v="0"/>
    <x v="2"/>
    <x v="17"/>
    <x v="135"/>
    <x v="1"/>
    <x v="2"/>
    <x v="3"/>
    <x v="1"/>
    <x v="12"/>
    <x v="0"/>
    <x v="0"/>
    <s v="10 - FONDO GENERAL"/>
    <s v="(blank)"/>
    <s v="99 - MULTIPROVINCIAL"/>
    <n v="5150000"/>
    <n v="0"/>
  </r>
  <r>
    <s v="2025"/>
    <x v="0"/>
    <x v="0"/>
    <x v="0"/>
    <x v="0"/>
    <x v="2"/>
    <x v="17"/>
    <x v="135"/>
    <x v="1"/>
    <x v="2"/>
    <x v="3"/>
    <x v="1"/>
    <x v="13"/>
    <x v="0"/>
    <x v="0"/>
    <s v="10 - FONDO GENERAL"/>
    <s v="(blank)"/>
    <s v="99 - MULTIPROVINCIAL"/>
    <n v="4800000"/>
    <n v="526457"/>
  </r>
  <r>
    <s v="2025"/>
    <x v="0"/>
    <x v="0"/>
    <x v="0"/>
    <x v="0"/>
    <x v="2"/>
    <x v="17"/>
    <x v="135"/>
    <x v="1"/>
    <x v="2"/>
    <x v="3"/>
    <x v="2"/>
    <x v="14"/>
    <x v="0"/>
    <x v="0"/>
    <s v="10 - FONDO GENERAL"/>
    <s v="(blank)"/>
    <s v="99 - MULTIPROVINCIAL"/>
    <n v="800000"/>
    <n v="101533.1"/>
  </r>
  <r>
    <s v="2025"/>
    <x v="0"/>
    <x v="0"/>
    <x v="0"/>
    <x v="0"/>
    <x v="2"/>
    <x v="17"/>
    <x v="135"/>
    <x v="1"/>
    <x v="2"/>
    <x v="3"/>
    <x v="2"/>
    <x v="15"/>
    <x v="0"/>
    <x v="0"/>
    <s v="10 - FONDO GENERAL"/>
    <s v="(blank)"/>
    <s v="99 - MULTIPROVINCIAL"/>
    <n v="500000"/>
    <n v="0"/>
  </r>
  <r>
    <s v="2025"/>
    <x v="0"/>
    <x v="0"/>
    <x v="0"/>
    <x v="0"/>
    <x v="2"/>
    <x v="17"/>
    <x v="135"/>
    <x v="1"/>
    <x v="2"/>
    <x v="3"/>
    <x v="2"/>
    <x v="20"/>
    <x v="0"/>
    <x v="0"/>
    <s v="10 - FONDO GENERAL"/>
    <s v="(blank)"/>
    <s v="99 - MULTIPROVINCIAL"/>
    <n v="500000"/>
    <n v="140000"/>
  </r>
  <r>
    <s v="2025"/>
    <x v="0"/>
    <x v="0"/>
    <x v="0"/>
    <x v="0"/>
    <x v="2"/>
    <x v="17"/>
    <x v="135"/>
    <x v="1"/>
    <x v="2"/>
    <x v="3"/>
    <x v="2"/>
    <x v="21"/>
    <x v="0"/>
    <x v="0"/>
    <s v="10 - FONDO GENERAL"/>
    <s v="(blank)"/>
    <s v="99 - MULTIPROVINCIAL"/>
    <n v="900000"/>
    <n v="210158"/>
  </r>
  <r>
    <s v="2025"/>
    <x v="0"/>
    <x v="0"/>
    <x v="0"/>
    <x v="0"/>
    <x v="2"/>
    <x v="17"/>
    <x v="135"/>
    <x v="1"/>
    <x v="3"/>
    <x v="70"/>
    <x v="1"/>
    <x v="6"/>
    <x v="0"/>
    <x v="0"/>
    <s v="10 - FONDO GENERAL"/>
    <s v="(blank)"/>
    <s v="99 - MULTIPROVINCIAL"/>
    <n v="900000"/>
    <n v="0"/>
  </r>
  <r>
    <s v="2025"/>
    <x v="0"/>
    <x v="0"/>
    <x v="0"/>
    <x v="0"/>
    <x v="2"/>
    <x v="17"/>
    <x v="135"/>
    <x v="1"/>
    <x v="3"/>
    <x v="70"/>
    <x v="1"/>
    <x v="8"/>
    <x v="0"/>
    <x v="0"/>
    <s v="10 - FONDO GENERAL"/>
    <s v="(blank)"/>
    <s v="99 - MULTIPROVINCIAL"/>
    <n v="100000"/>
    <n v="0"/>
  </r>
  <r>
    <s v="2025"/>
    <x v="0"/>
    <x v="0"/>
    <x v="0"/>
    <x v="0"/>
    <x v="2"/>
    <x v="17"/>
    <x v="135"/>
    <x v="1"/>
    <x v="3"/>
    <x v="70"/>
    <x v="1"/>
    <x v="12"/>
    <x v="0"/>
    <x v="0"/>
    <s v="10 - FONDO GENERAL"/>
    <s v="(blank)"/>
    <s v="99 - MULTIPROVINCIAL"/>
    <n v="100000"/>
    <n v="0"/>
  </r>
  <r>
    <s v="2025"/>
    <x v="0"/>
    <x v="0"/>
    <x v="0"/>
    <x v="0"/>
    <x v="2"/>
    <x v="17"/>
    <x v="135"/>
    <x v="1"/>
    <x v="3"/>
    <x v="70"/>
    <x v="1"/>
    <x v="13"/>
    <x v="0"/>
    <x v="0"/>
    <s v="10 - FONDO GENERAL"/>
    <s v="(blank)"/>
    <s v="99 - MULTIPROVINCIAL"/>
    <n v="400000"/>
    <n v="0"/>
  </r>
  <r>
    <s v="2025"/>
    <x v="0"/>
    <x v="0"/>
    <x v="0"/>
    <x v="0"/>
    <x v="2"/>
    <x v="17"/>
    <x v="135"/>
    <x v="1"/>
    <x v="3"/>
    <x v="70"/>
    <x v="2"/>
    <x v="14"/>
    <x v="0"/>
    <x v="0"/>
    <s v="10 - FONDO GENERAL"/>
    <s v="(blank)"/>
    <s v="99 - MULTIPROVINCIAL"/>
    <n v="100000"/>
    <n v="0"/>
  </r>
  <r>
    <s v="2025"/>
    <x v="0"/>
    <x v="0"/>
    <x v="0"/>
    <x v="0"/>
    <x v="2"/>
    <x v="17"/>
    <x v="135"/>
    <x v="1"/>
    <x v="4"/>
    <x v="6"/>
    <x v="1"/>
    <x v="6"/>
    <x v="0"/>
    <x v="0"/>
    <s v="10 - FONDO GENERAL"/>
    <s v="(blank)"/>
    <s v="99 - MULTIPROVINCIAL"/>
    <n v="200000"/>
    <n v="0"/>
  </r>
  <r>
    <s v="2025"/>
    <x v="0"/>
    <x v="0"/>
    <x v="0"/>
    <x v="0"/>
    <x v="2"/>
    <x v="17"/>
    <x v="135"/>
    <x v="1"/>
    <x v="4"/>
    <x v="6"/>
    <x v="1"/>
    <x v="7"/>
    <x v="0"/>
    <x v="0"/>
    <s v="10 - FONDO GENERAL"/>
    <s v="(blank)"/>
    <s v="99 - MULTIPROVINCIAL"/>
    <n v="100000"/>
    <n v="0"/>
  </r>
  <r>
    <s v="2025"/>
    <x v="0"/>
    <x v="0"/>
    <x v="0"/>
    <x v="0"/>
    <x v="2"/>
    <x v="17"/>
    <x v="135"/>
    <x v="1"/>
    <x v="4"/>
    <x v="6"/>
    <x v="1"/>
    <x v="9"/>
    <x v="0"/>
    <x v="0"/>
    <s v="10 - FONDO GENERAL"/>
    <s v="(blank)"/>
    <s v="99 - MULTIPROVINCIAL"/>
    <n v="650000"/>
    <n v="0"/>
  </r>
  <r>
    <s v="2025"/>
    <x v="0"/>
    <x v="0"/>
    <x v="0"/>
    <x v="0"/>
    <x v="2"/>
    <x v="17"/>
    <x v="135"/>
    <x v="1"/>
    <x v="4"/>
    <x v="6"/>
    <x v="1"/>
    <x v="13"/>
    <x v="0"/>
    <x v="0"/>
    <s v="10 - FONDO GENERAL"/>
    <s v="(blank)"/>
    <s v="99 - MULTIPROVINCIAL"/>
    <n v="1200000"/>
    <n v="0"/>
  </r>
  <r>
    <s v="2025"/>
    <x v="0"/>
    <x v="0"/>
    <x v="0"/>
    <x v="0"/>
    <x v="2"/>
    <x v="17"/>
    <x v="135"/>
    <x v="1"/>
    <x v="4"/>
    <x v="7"/>
    <x v="1"/>
    <x v="6"/>
    <x v="0"/>
    <x v="0"/>
    <s v="10 - FONDO GENERAL"/>
    <s v="(blank)"/>
    <s v="99 - MULTIPROVINCIAL"/>
    <n v="1650000"/>
    <n v="0"/>
  </r>
  <r>
    <s v="2025"/>
    <x v="0"/>
    <x v="0"/>
    <x v="0"/>
    <x v="0"/>
    <x v="2"/>
    <x v="17"/>
    <x v="135"/>
    <x v="1"/>
    <x v="4"/>
    <x v="7"/>
    <x v="1"/>
    <x v="7"/>
    <x v="0"/>
    <x v="0"/>
    <s v="10 - FONDO GENERAL"/>
    <s v="(blank)"/>
    <s v="99 - MULTIPROVINCIAL"/>
    <n v="480000"/>
    <n v="0"/>
  </r>
  <r>
    <s v="2025"/>
    <x v="0"/>
    <x v="0"/>
    <x v="0"/>
    <x v="0"/>
    <x v="2"/>
    <x v="17"/>
    <x v="135"/>
    <x v="1"/>
    <x v="4"/>
    <x v="7"/>
    <x v="1"/>
    <x v="8"/>
    <x v="0"/>
    <x v="0"/>
    <s v="10 - FONDO GENERAL"/>
    <s v="(blank)"/>
    <s v="99 - MULTIPROVINCIAL"/>
    <n v="510000"/>
    <n v="0"/>
  </r>
  <r>
    <s v="2025"/>
    <x v="0"/>
    <x v="0"/>
    <x v="0"/>
    <x v="0"/>
    <x v="2"/>
    <x v="17"/>
    <x v="135"/>
    <x v="1"/>
    <x v="4"/>
    <x v="7"/>
    <x v="1"/>
    <x v="9"/>
    <x v="0"/>
    <x v="0"/>
    <s v="10 - FONDO GENERAL"/>
    <s v="(blank)"/>
    <s v="99 - MULTIPROVINCIAL"/>
    <n v="21796762"/>
    <n v="4769059.68"/>
  </r>
  <r>
    <s v="2025"/>
    <x v="0"/>
    <x v="0"/>
    <x v="0"/>
    <x v="0"/>
    <x v="2"/>
    <x v="17"/>
    <x v="135"/>
    <x v="1"/>
    <x v="4"/>
    <x v="7"/>
    <x v="1"/>
    <x v="12"/>
    <x v="0"/>
    <x v="0"/>
    <s v="10 - FONDO GENERAL"/>
    <s v="(blank)"/>
    <s v="99 - MULTIPROVINCIAL"/>
    <n v="5210000"/>
    <n v="866937.25"/>
  </r>
  <r>
    <s v="2025"/>
    <x v="0"/>
    <x v="0"/>
    <x v="0"/>
    <x v="0"/>
    <x v="2"/>
    <x v="17"/>
    <x v="135"/>
    <x v="1"/>
    <x v="4"/>
    <x v="7"/>
    <x v="1"/>
    <x v="13"/>
    <x v="0"/>
    <x v="0"/>
    <s v="10 - FONDO GENERAL"/>
    <s v="(blank)"/>
    <s v="99 - MULTIPROVINCIAL"/>
    <n v="8651020"/>
    <n v="145140"/>
  </r>
  <r>
    <s v="2025"/>
    <x v="0"/>
    <x v="0"/>
    <x v="0"/>
    <x v="0"/>
    <x v="2"/>
    <x v="17"/>
    <x v="135"/>
    <x v="1"/>
    <x v="4"/>
    <x v="7"/>
    <x v="2"/>
    <x v="16"/>
    <x v="0"/>
    <x v="0"/>
    <s v="10 - FONDO GENERAL"/>
    <s v="(blank)"/>
    <s v="99 - MULTIPROVINCIAL"/>
    <n v="50000"/>
    <n v="0"/>
  </r>
  <r>
    <s v="2025"/>
    <x v="0"/>
    <x v="0"/>
    <x v="0"/>
    <x v="0"/>
    <x v="2"/>
    <x v="17"/>
    <x v="135"/>
    <x v="1"/>
    <x v="4"/>
    <x v="7"/>
    <x v="2"/>
    <x v="20"/>
    <x v="0"/>
    <x v="0"/>
    <s v="10 - FONDO GENERAL"/>
    <s v="(blank)"/>
    <s v="99 - MULTIPROVINCIAL"/>
    <n v="332000"/>
    <n v="0"/>
  </r>
  <r>
    <s v="2025"/>
    <x v="0"/>
    <x v="0"/>
    <x v="0"/>
    <x v="0"/>
    <x v="2"/>
    <x v="17"/>
    <x v="135"/>
    <x v="1"/>
    <x v="4"/>
    <x v="7"/>
    <x v="2"/>
    <x v="21"/>
    <x v="0"/>
    <x v="0"/>
    <s v="10 - FONDO GENERAL"/>
    <s v="(blank)"/>
    <s v="99 - MULTIPROVINCIAL"/>
    <n v="240000"/>
    <n v="0"/>
  </r>
  <r>
    <s v="2025"/>
    <x v="0"/>
    <x v="0"/>
    <x v="0"/>
    <x v="0"/>
    <x v="2"/>
    <x v="17"/>
    <x v="135"/>
    <x v="1"/>
    <x v="4"/>
    <x v="8"/>
    <x v="1"/>
    <x v="5"/>
    <x v="0"/>
    <x v="0"/>
    <s v="10 - FONDO GENERAL"/>
    <s v="(blank)"/>
    <s v="99 - MULTIPROVINCIAL"/>
    <n v="11000000"/>
    <n v="2190712.8899999997"/>
  </r>
  <r>
    <s v="2025"/>
    <x v="0"/>
    <x v="0"/>
    <x v="0"/>
    <x v="0"/>
    <x v="2"/>
    <x v="17"/>
    <x v="135"/>
    <x v="1"/>
    <x v="4"/>
    <x v="8"/>
    <x v="1"/>
    <x v="6"/>
    <x v="0"/>
    <x v="0"/>
    <s v="10 - FONDO GENERAL"/>
    <s v="(blank)"/>
    <s v="99 - MULTIPROVINCIAL"/>
    <n v="3300000"/>
    <n v="0"/>
  </r>
  <r>
    <s v="2025"/>
    <x v="0"/>
    <x v="0"/>
    <x v="0"/>
    <x v="0"/>
    <x v="2"/>
    <x v="17"/>
    <x v="135"/>
    <x v="1"/>
    <x v="4"/>
    <x v="8"/>
    <x v="1"/>
    <x v="6"/>
    <x v="0"/>
    <x v="0"/>
    <s v="70 - DONACION EXTERNA"/>
    <s v="(blank)"/>
    <s v="99 - MULTIPROVINCIAL"/>
    <n v="0"/>
    <n v="0"/>
  </r>
  <r>
    <s v="2025"/>
    <x v="0"/>
    <x v="0"/>
    <x v="0"/>
    <x v="0"/>
    <x v="2"/>
    <x v="17"/>
    <x v="135"/>
    <x v="1"/>
    <x v="4"/>
    <x v="8"/>
    <x v="1"/>
    <x v="7"/>
    <x v="0"/>
    <x v="0"/>
    <s v="10 - FONDO GENERAL"/>
    <s v="(blank)"/>
    <s v="99 - MULTIPROVINCIAL"/>
    <n v="1700000"/>
    <n v="1811427.4"/>
  </r>
  <r>
    <s v="2025"/>
    <x v="0"/>
    <x v="0"/>
    <x v="0"/>
    <x v="0"/>
    <x v="2"/>
    <x v="17"/>
    <x v="135"/>
    <x v="1"/>
    <x v="4"/>
    <x v="8"/>
    <x v="1"/>
    <x v="7"/>
    <x v="0"/>
    <x v="0"/>
    <s v="70 - DONACION EXTERNA"/>
    <s v="(blank)"/>
    <s v="99 - MULTIPROVINCIAL"/>
    <n v="0"/>
    <n v="0"/>
  </r>
  <r>
    <s v="2025"/>
    <x v="0"/>
    <x v="0"/>
    <x v="0"/>
    <x v="0"/>
    <x v="2"/>
    <x v="17"/>
    <x v="135"/>
    <x v="1"/>
    <x v="4"/>
    <x v="8"/>
    <x v="1"/>
    <x v="8"/>
    <x v="0"/>
    <x v="0"/>
    <s v="10 - FONDO GENERAL"/>
    <s v="(blank)"/>
    <s v="99 - MULTIPROVINCIAL"/>
    <n v="1450000"/>
    <n v="5250"/>
  </r>
  <r>
    <s v="2025"/>
    <x v="0"/>
    <x v="0"/>
    <x v="0"/>
    <x v="0"/>
    <x v="2"/>
    <x v="17"/>
    <x v="135"/>
    <x v="1"/>
    <x v="4"/>
    <x v="8"/>
    <x v="1"/>
    <x v="9"/>
    <x v="0"/>
    <x v="0"/>
    <s v="10 - FONDO GENERAL"/>
    <s v="(blank)"/>
    <s v="99 - MULTIPROVINCIAL"/>
    <n v="31165000"/>
    <n v="5488373.3699999992"/>
  </r>
  <r>
    <s v="2025"/>
    <x v="0"/>
    <x v="0"/>
    <x v="0"/>
    <x v="0"/>
    <x v="2"/>
    <x v="17"/>
    <x v="135"/>
    <x v="1"/>
    <x v="4"/>
    <x v="8"/>
    <x v="1"/>
    <x v="9"/>
    <x v="0"/>
    <x v="0"/>
    <s v="70 - DONACION EXTERNA"/>
    <s v="(blank)"/>
    <s v="99 - MULTIPROVINCIAL"/>
    <n v="0"/>
    <n v="163388.4"/>
  </r>
  <r>
    <s v="2025"/>
    <x v="0"/>
    <x v="0"/>
    <x v="0"/>
    <x v="0"/>
    <x v="2"/>
    <x v="17"/>
    <x v="135"/>
    <x v="1"/>
    <x v="4"/>
    <x v="8"/>
    <x v="1"/>
    <x v="10"/>
    <x v="0"/>
    <x v="0"/>
    <s v="10 - FONDO GENERAL"/>
    <s v="(blank)"/>
    <s v="99 - MULTIPROVINCIAL"/>
    <n v="5800000"/>
    <n v="6732672.4299999997"/>
  </r>
  <r>
    <s v="2025"/>
    <x v="0"/>
    <x v="0"/>
    <x v="0"/>
    <x v="0"/>
    <x v="2"/>
    <x v="17"/>
    <x v="135"/>
    <x v="1"/>
    <x v="4"/>
    <x v="8"/>
    <x v="1"/>
    <x v="11"/>
    <x v="0"/>
    <x v="0"/>
    <s v="10 - FONDO GENERAL"/>
    <s v="(blank)"/>
    <s v="99 - MULTIPROVINCIAL"/>
    <n v="5600000"/>
    <n v="553018.27999999991"/>
  </r>
  <r>
    <s v="2025"/>
    <x v="0"/>
    <x v="0"/>
    <x v="0"/>
    <x v="0"/>
    <x v="2"/>
    <x v="17"/>
    <x v="135"/>
    <x v="1"/>
    <x v="4"/>
    <x v="8"/>
    <x v="1"/>
    <x v="12"/>
    <x v="0"/>
    <x v="0"/>
    <s v="10 - FONDO GENERAL"/>
    <s v="(blank)"/>
    <s v="99 - MULTIPROVINCIAL"/>
    <n v="4700000"/>
    <n v="36899.31"/>
  </r>
  <r>
    <s v="2025"/>
    <x v="0"/>
    <x v="0"/>
    <x v="0"/>
    <x v="0"/>
    <x v="2"/>
    <x v="17"/>
    <x v="135"/>
    <x v="1"/>
    <x v="4"/>
    <x v="8"/>
    <x v="1"/>
    <x v="12"/>
    <x v="0"/>
    <x v="0"/>
    <s v="70 - DONACION EXTERNA"/>
    <s v="(blank)"/>
    <s v="99 - MULTIPROVINCIAL"/>
    <n v="0"/>
    <n v="0"/>
  </r>
  <r>
    <s v="2025"/>
    <x v="0"/>
    <x v="0"/>
    <x v="0"/>
    <x v="0"/>
    <x v="2"/>
    <x v="17"/>
    <x v="135"/>
    <x v="1"/>
    <x v="4"/>
    <x v="8"/>
    <x v="1"/>
    <x v="13"/>
    <x v="0"/>
    <x v="0"/>
    <s v="10 - FONDO GENERAL"/>
    <s v="(blank)"/>
    <s v="99 - MULTIPROVINCIAL"/>
    <n v="7175000"/>
    <n v="394299.22"/>
  </r>
  <r>
    <s v="2025"/>
    <x v="0"/>
    <x v="0"/>
    <x v="0"/>
    <x v="0"/>
    <x v="2"/>
    <x v="17"/>
    <x v="135"/>
    <x v="1"/>
    <x v="4"/>
    <x v="8"/>
    <x v="1"/>
    <x v="13"/>
    <x v="0"/>
    <x v="0"/>
    <s v="70 - DONACION EXTERNA"/>
    <s v="(blank)"/>
    <s v="99 - MULTIPROVINCIAL"/>
    <n v="0"/>
    <n v="0"/>
  </r>
  <r>
    <s v="2025"/>
    <x v="0"/>
    <x v="0"/>
    <x v="0"/>
    <x v="0"/>
    <x v="2"/>
    <x v="17"/>
    <x v="135"/>
    <x v="1"/>
    <x v="4"/>
    <x v="8"/>
    <x v="2"/>
    <x v="14"/>
    <x v="0"/>
    <x v="0"/>
    <s v="10 - FONDO GENERAL"/>
    <s v="(blank)"/>
    <s v="99 - MULTIPROVINCIAL"/>
    <n v="5300000"/>
    <n v="1987879.16"/>
  </r>
  <r>
    <s v="2025"/>
    <x v="0"/>
    <x v="0"/>
    <x v="0"/>
    <x v="0"/>
    <x v="2"/>
    <x v="17"/>
    <x v="135"/>
    <x v="1"/>
    <x v="4"/>
    <x v="8"/>
    <x v="2"/>
    <x v="15"/>
    <x v="0"/>
    <x v="0"/>
    <s v="10 - FONDO GENERAL"/>
    <s v="(blank)"/>
    <s v="99 - MULTIPROVINCIAL"/>
    <n v="3600000"/>
    <n v="142326.41"/>
  </r>
  <r>
    <s v="2025"/>
    <x v="0"/>
    <x v="0"/>
    <x v="0"/>
    <x v="0"/>
    <x v="2"/>
    <x v="17"/>
    <x v="135"/>
    <x v="1"/>
    <x v="4"/>
    <x v="8"/>
    <x v="2"/>
    <x v="16"/>
    <x v="0"/>
    <x v="0"/>
    <s v="10 - FONDO GENERAL"/>
    <s v="(blank)"/>
    <s v="99 - MULTIPROVINCIAL"/>
    <n v="1225000"/>
    <n v="21830"/>
  </r>
  <r>
    <s v="2025"/>
    <x v="0"/>
    <x v="0"/>
    <x v="0"/>
    <x v="0"/>
    <x v="2"/>
    <x v="17"/>
    <x v="135"/>
    <x v="1"/>
    <x v="4"/>
    <x v="8"/>
    <x v="2"/>
    <x v="17"/>
    <x v="0"/>
    <x v="0"/>
    <s v="10 - FONDO GENERAL"/>
    <s v="(blank)"/>
    <s v="99 - MULTIPROVINCIAL"/>
    <n v="500000"/>
    <n v="93720.959999999992"/>
  </r>
  <r>
    <s v="2025"/>
    <x v="0"/>
    <x v="0"/>
    <x v="0"/>
    <x v="0"/>
    <x v="2"/>
    <x v="17"/>
    <x v="135"/>
    <x v="1"/>
    <x v="4"/>
    <x v="8"/>
    <x v="2"/>
    <x v="18"/>
    <x v="0"/>
    <x v="0"/>
    <s v="10 - FONDO GENERAL"/>
    <s v="(blank)"/>
    <s v="99 - MULTIPROVINCIAL"/>
    <n v="1700000"/>
    <n v="1389.74"/>
  </r>
  <r>
    <s v="2025"/>
    <x v="0"/>
    <x v="0"/>
    <x v="0"/>
    <x v="0"/>
    <x v="2"/>
    <x v="17"/>
    <x v="135"/>
    <x v="1"/>
    <x v="4"/>
    <x v="8"/>
    <x v="2"/>
    <x v="19"/>
    <x v="0"/>
    <x v="0"/>
    <s v="10 - FONDO GENERAL"/>
    <s v="(blank)"/>
    <s v="99 - MULTIPROVINCIAL"/>
    <n v="450000"/>
    <n v="102814.56999999999"/>
  </r>
  <r>
    <s v="2025"/>
    <x v="0"/>
    <x v="0"/>
    <x v="0"/>
    <x v="0"/>
    <x v="2"/>
    <x v="17"/>
    <x v="135"/>
    <x v="1"/>
    <x v="4"/>
    <x v="8"/>
    <x v="2"/>
    <x v="20"/>
    <x v="0"/>
    <x v="0"/>
    <s v="10 - FONDO GENERAL"/>
    <s v="(blank)"/>
    <s v="99 - MULTIPROVINCIAL"/>
    <n v="8050000"/>
    <n v="614622.9"/>
  </r>
  <r>
    <s v="2025"/>
    <x v="0"/>
    <x v="0"/>
    <x v="0"/>
    <x v="0"/>
    <x v="2"/>
    <x v="17"/>
    <x v="135"/>
    <x v="1"/>
    <x v="4"/>
    <x v="8"/>
    <x v="2"/>
    <x v="21"/>
    <x v="0"/>
    <x v="0"/>
    <s v="10 - FONDO GENERAL"/>
    <s v="(blank)"/>
    <s v="99 - MULTIPROVINCIAL"/>
    <n v="6484827"/>
    <n v="110396.68"/>
  </r>
  <r>
    <s v="2025"/>
    <x v="0"/>
    <x v="0"/>
    <x v="0"/>
    <x v="0"/>
    <x v="2"/>
    <x v="18"/>
    <x v="136"/>
    <x v="0"/>
    <x v="0"/>
    <x v="21"/>
    <x v="0"/>
    <x v="0"/>
    <x v="0"/>
    <x v="0"/>
    <s v="10 - FONDO GENERAL"/>
    <s v="(blank)"/>
    <s v="99 - MULTIPROVINCIAL"/>
    <n v="1755000"/>
    <n v="330000"/>
  </r>
  <r>
    <s v="2025"/>
    <x v="0"/>
    <x v="0"/>
    <x v="0"/>
    <x v="0"/>
    <x v="2"/>
    <x v="18"/>
    <x v="136"/>
    <x v="0"/>
    <x v="0"/>
    <x v="21"/>
    <x v="0"/>
    <x v="1"/>
    <x v="0"/>
    <x v="0"/>
    <s v="10 - FONDO GENERAL"/>
    <s v="(blank)"/>
    <s v="99 - MULTIPROVINCIAL"/>
    <n v="270000"/>
    <n v="0"/>
  </r>
  <r>
    <s v="2025"/>
    <x v="0"/>
    <x v="0"/>
    <x v="0"/>
    <x v="0"/>
    <x v="2"/>
    <x v="18"/>
    <x v="136"/>
    <x v="0"/>
    <x v="0"/>
    <x v="21"/>
    <x v="0"/>
    <x v="3"/>
    <x v="0"/>
    <x v="0"/>
    <s v="10 - FONDO GENERAL"/>
    <s v="(blank)"/>
    <s v="99 - MULTIPROVINCIAL"/>
    <n v="135000"/>
    <n v="0"/>
  </r>
  <r>
    <s v="2025"/>
    <x v="0"/>
    <x v="0"/>
    <x v="0"/>
    <x v="0"/>
    <x v="2"/>
    <x v="18"/>
    <x v="136"/>
    <x v="0"/>
    <x v="0"/>
    <x v="21"/>
    <x v="0"/>
    <x v="4"/>
    <x v="0"/>
    <x v="0"/>
    <s v="10 - FONDO GENERAL"/>
    <s v="(blank)"/>
    <s v="99 - MULTIPROVINCIAL"/>
    <n v="247698"/>
    <n v="49381.530000000006"/>
  </r>
  <r>
    <s v="2025"/>
    <x v="0"/>
    <x v="0"/>
    <x v="0"/>
    <x v="0"/>
    <x v="2"/>
    <x v="18"/>
    <x v="136"/>
    <x v="0"/>
    <x v="0"/>
    <x v="21"/>
    <x v="1"/>
    <x v="6"/>
    <x v="0"/>
    <x v="0"/>
    <s v="10 - FONDO GENERAL"/>
    <s v="(blank)"/>
    <s v="99 - MULTIPROVINCIAL"/>
    <n v="200000"/>
    <n v="0"/>
  </r>
  <r>
    <s v="2025"/>
    <x v="0"/>
    <x v="0"/>
    <x v="0"/>
    <x v="0"/>
    <x v="2"/>
    <x v="18"/>
    <x v="136"/>
    <x v="0"/>
    <x v="0"/>
    <x v="21"/>
    <x v="1"/>
    <x v="13"/>
    <x v="0"/>
    <x v="0"/>
    <s v="10 - FONDO GENERAL"/>
    <s v="(blank)"/>
    <s v="99 - MULTIPROVINCIAL"/>
    <n v="300000"/>
    <n v="0"/>
  </r>
  <r>
    <s v="2025"/>
    <x v="0"/>
    <x v="0"/>
    <x v="0"/>
    <x v="0"/>
    <x v="2"/>
    <x v="18"/>
    <x v="136"/>
    <x v="1"/>
    <x v="7"/>
    <x v="18"/>
    <x v="0"/>
    <x v="0"/>
    <x v="0"/>
    <x v="0"/>
    <s v="10 - FONDO GENERAL"/>
    <s v="(blank)"/>
    <s v="99 - MULTIPROVINCIAL"/>
    <n v="747108590"/>
    <n v="177374523.72"/>
  </r>
  <r>
    <s v="2025"/>
    <x v="0"/>
    <x v="0"/>
    <x v="0"/>
    <x v="0"/>
    <x v="2"/>
    <x v="18"/>
    <x v="136"/>
    <x v="1"/>
    <x v="7"/>
    <x v="18"/>
    <x v="0"/>
    <x v="1"/>
    <x v="0"/>
    <x v="0"/>
    <s v="10 - FONDO GENERAL"/>
    <s v="(blank)"/>
    <s v="99 - MULTIPROVINCIAL"/>
    <n v="155872090"/>
    <n v="7978961.6699999999"/>
  </r>
  <r>
    <s v="2025"/>
    <x v="0"/>
    <x v="0"/>
    <x v="0"/>
    <x v="0"/>
    <x v="2"/>
    <x v="18"/>
    <x v="136"/>
    <x v="1"/>
    <x v="7"/>
    <x v="18"/>
    <x v="0"/>
    <x v="3"/>
    <x v="0"/>
    <x v="0"/>
    <s v="10 - FONDO GENERAL"/>
    <s v="(blank)"/>
    <s v="99 - MULTIPROVINCIAL"/>
    <n v="46706071"/>
    <n v="0"/>
  </r>
  <r>
    <s v="2025"/>
    <x v="0"/>
    <x v="0"/>
    <x v="0"/>
    <x v="0"/>
    <x v="2"/>
    <x v="18"/>
    <x v="136"/>
    <x v="1"/>
    <x v="7"/>
    <x v="18"/>
    <x v="0"/>
    <x v="4"/>
    <x v="0"/>
    <x v="0"/>
    <s v="10 - FONDO GENERAL"/>
    <s v="(blank)"/>
    <s v="99 - MULTIPROVINCIAL"/>
    <n v="96273387"/>
    <n v="25737717.530000001"/>
  </r>
  <r>
    <s v="2025"/>
    <x v="0"/>
    <x v="0"/>
    <x v="0"/>
    <x v="0"/>
    <x v="2"/>
    <x v="18"/>
    <x v="136"/>
    <x v="1"/>
    <x v="7"/>
    <x v="18"/>
    <x v="1"/>
    <x v="5"/>
    <x v="0"/>
    <x v="0"/>
    <s v="10 - FONDO GENERAL"/>
    <s v="(blank)"/>
    <s v="99 - MULTIPROVINCIAL"/>
    <n v="122490444"/>
    <n v="20730162.909999996"/>
  </r>
  <r>
    <s v="2025"/>
    <x v="0"/>
    <x v="0"/>
    <x v="0"/>
    <x v="0"/>
    <x v="2"/>
    <x v="18"/>
    <x v="136"/>
    <x v="1"/>
    <x v="7"/>
    <x v="18"/>
    <x v="1"/>
    <x v="6"/>
    <x v="0"/>
    <x v="0"/>
    <s v="10 - FONDO GENERAL"/>
    <s v="(blank)"/>
    <s v="99 - MULTIPROVINCIAL"/>
    <n v="23100000"/>
    <n v="191265.04"/>
  </r>
  <r>
    <s v="2025"/>
    <x v="0"/>
    <x v="0"/>
    <x v="0"/>
    <x v="0"/>
    <x v="2"/>
    <x v="18"/>
    <x v="136"/>
    <x v="1"/>
    <x v="7"/>
    <x v="18"/>
    <x v="1"/>
    <x v="7"/>
    <x v="0"/>
    <x v="0"/>
    <s v="10 - FONDO GENERAL"/>
    <s v="(blank)"/>
    <s v="99 - MULTIPROVINCIAL"/>
    <n v="13000000"/>
    <n v="286140"/>
  </r>
  <r>
    <s v="2025"/>
    <x v="0"/>
    <x v="0"/>
    <x v="0"/>
    <x v="0"/>
    <x v="2"/>
    <x v="18"/>
    <x v="136"/>
    <x v="1"/>
    <x v="7"/>
    <x v="18"/>
    <x v="1"/>
    <x v="8"/>
    <x v="0"/>
    <x v="0"/>
    <s v="10 - FONDO GENERAL"/>
    <s v="(blank)"/>
    <s v="99 - MULTIPROVINCIAL"/>
    <n v="6150000"/>
    <n v="0"/>
  </r>
  <r>
    <s v="2025"/>
    <x v="0"/>
    <x v="0"/>
    <x v="0"/>
    <x v="0"/>
    <x v="2"/>
    <x v="18"/>
    <x v="136"/>
    <x v="1"/>
    <x v="7"/>
    <x v="18"/>
    <x v="1"/>
    <x v="9"/>
    <x v="0"/>
    <x v="0"/>
    <s v="10 - FONDO GENERAL"/>
    <s v="(blank)"/>
    <s v="99 - MULTIPROVINCIAL"/>
    <n v="12310000"/>
    <n v="425972.33"/>
  </r>
  <r>
    <s v="2025"/>
    <x v="0"/>
    <x v="0"/>
    <x v="0"/>
    <x v="0"/>
    <x v="2"/>
    <x v="18"/>
    <x v="136"/>
    <x v="1"/>
    <x v="7"/>
    <x v="18"/>
    <x v="1"/>
    <x v="10"/>
    <x v="0"/>
    <x v="0"/>
    <s v="10 - FONDO GENERAL"/>
    <s v="(blank)"/>
    <s v="99 - MULTIPROVINCIAL"/>
    <n v="20305727"/>
    <n v="2897032.9299999997"/>
  </r>
  <r>
    <s v="2025"/>
    <x v="0"/>
    <x v="0"/>
    <x v="0"/>
    <x v="0"/>
    <x v="2"/>
    <x v="18"/>
    <x v="136"/>
    <x v="1"/>
    <x v="7"/>
    <x v="18"/>
    <x v="1"/>
    <x v="11"/>
    <x v="0"/>
    <x v="0"/>
    <s v="10 - FONDO GENERAL"/>
    <s v="(blank)"/>
    <s v="99 - MULTIPROVINCIAL"/>
    <n v="56320000"/>
    <n v="641461.66"/>
  </r>
  <r>
    <s v="2025"/>
    <x v="0"/>
    <x v="0"/>
    <x v="0"/>
    <x v="0"/>
    <x v="2"/>
    <x v="18"/>
    <x v="136"/>
    <x v="1"/>
    <x v="7"/>
    <x v="18"/>
    <x v="1"/>
    <x v="12"/>
    <x v="0"/>
    <x v="0"/>
    <s v="10 - FONDO GENERAL"/>
    <s v="(blank)"/>
    <s v="99 - MULTIPROVINCIAL"/>
    <n v="114226709"/>
    <n v="321088.68"/>
  </r>
  <r>
    <s v="2025"/>
    <x v="0"/>
    <x v="0"/>
    <x v="0"/>
    <x v="0"/>
    <x v="2"/>
    <x v="18"/>
    <x v="136"/>
    <x v="1"/>
    <x v="7"/>
    <x v="18"/>
    <x v="1"/>
    <x v="13"/>
    <x v="0"/>
    <x v="0"/>
    <s v="10 - FONDO GENERAL"/>
    <s v="(blank)"/>
    <s v="99 - MULTIPROVINCIAL"/>
    <n v="64500000"/>
    <n v="5773086.2799999993"/>
  </r>
  <r>
    <s v="2025"/>
    <x v="0"/>
    <x v="0"/>
    <x v="0"/>
    <x v="0"/>
    <x v="2"/>
    <x v="18"/>
    <x v="136"/>
    <x v="1"/>
    <x v="7"/>
    <x v="18"/>
    <x v="2"/>
    <x v="14"/>
    <x v="0"/>
    <x v="0"/>
    <s v="10 - FONDO GENERAL"/>
    <s v="(blank)"/>
    <s v="99 - MULTIPROVINCIAL"/>
    <n v="2010000"/>
    <n v="102054.1"/>
  </r>
  <r>
    <s v="2025"/>
    <x v="0"/>
    <x v="0"/>
    <x v="0"/>
    <x v="0"/>
    <x v="2"/>
    <x v="18"/>
    <x v="136"/>
    <x v="1"/>
    <x v="7"/>
    <x v="18"/>
    <x v="2"/>
    <x v="15"/>
    <x v="0"/>
    <x v="0"/>
    <s v="10 - FONDO GENERAL"/>
    <s v="(blank)"/>
    <s v="99 - MULTIPROVINCIAL"/>
    <n v="1400000"/>
    <n v="0"/>
  </r>
  <r>
    <s v="2025"/>
    <x v="0"/>
    <x v="0"/>
    <x v="0"/>
    <x v="0"/>
    <x v="2"/>
    <x v="18"/>
    <x v="136"/>
    <x v="1"/>
    <x v="7"/>
    <x v="18"/>
    <x v="2"/>
    <x v="16"/>
    <x v="0"/>
    <x v="0"/>
    <s v="10 - FONDO GENERAL"/>
    <s v="(blank)"/>
    <s v="99 - MULTIPROVINCIAL"/>
    <n v="3620000"/>
    <n v="0"/>
  </r>
  <r>
    <s v="2025"/>
    <x v="0"/>
    <x v="0"/>
    <x v="0"/>
    <x v="0"/>
    <x v="2"/>
    <x v="18"/>
    <x v="136"/>
    <x v="1"/>
    <x v="7"/>
    <x v="18"/>
    <x v="2"/>
    <x v="17"/>
    <x v="0"/>
    <x v="0"/>
    <s v="10 - FONDO GENERAL"/>
    <s v="(blank)"/>
    <s v="99 - MULTIPROVINCIAL"/>
    <n v="100000"/>
    <n v="0"/>
  </r>
  <r>
    <s v="2025"/>
    <x v="0"/>
    <x v="0"/>
    <x v="0"/>
    <x v="0"/>
    <x v="2"/>
    <x v="18"/>
    <x v="136"/>
    <x v="1"/>
    <x v="7"/>
    <x v="18"/>
    <x v="2"/>
    <x v="18"/>
    <x v="0"/>
    <x v="0"/>
    <s v="10 - FONDO GENERAL"/>
    <s v="(blank)"/>
    <s v="99 - MULTIPROVINCIAL"/>
    <n v="950000"/>
    <n v="0"/>
  </r>
  <r>
    <s v="2025"/>
    <x v="0"/>
    <x v="0"/>
    <x v="0"/>
    <x v="0"/>
    <x v="2"/>
    <x v="18"/>
    <x v="136"/>
    <x v="1"/>
    <x v="7"/>
    <x v="18"/>
    <x v="2"/>
    <x v="19"/>
    <x v="0"/>
    <x v="0"/>
    <s v="10 - FONDO GENERAL"/>
    <s v="(blank)"/>
    <s v="99 - MULTIPROVINCIAL"/>
    <n v="860000"/>
    <n v="0"/>
  </r>
  <r>
    <s v="2025"/>
    <x v="0"/>
    <x v="0"/>
    <x v="0"/>
    <x v="0"/>
    <x v="2"/>
    <x v="18"/>
    <x v="136"/>
    <x v="1"/>
    <x v="7"/>
    <x v="18"/>
    <x v="2"/>
    <x v="20"/>
    <x v="0"/>
    <x v="0"/>
    <s v="10 - FONDO GENERAL"/>
    <s v="(blank)"/>
    <s v="99 - MULTIPROVINCIAL"/>
    <n v="29487600"/>
    <n v="2825104.7"/>
  </r>
  <r>
    <s v="2025"/>
    <x v="0"/>
    <x v="0"/>
    <x v="0"/>
    <x v="0"/>
    <x v="2"/>
    <x v="18"/>
    <x v="136"/>
    <x v="1"/>
    <x v="7"/>
    <x v="18"/>
    <x v="2"/>
    <x v="21"/>
    <x v="0"/>
    <x v="0"/>
    <s v="10 - FONDO GENERAL"/>
    <s v="(blank)"/>
    <s v="99 - MULTIPROVINCIAL"/>
    <n v="13110000"/>
    <n v="196237.56"/>
  </r>
  <r>
    <s v="2025"/>
    <x v="0"/>
    <x v="0"/>
    <x v="0"/>
    <x v="0"/>
    <x v="2"/>
    <x v="18"/>
    <x v="137"/>
    <x v="1"/>
    <x v="7"/>
    <x v="18"/>
    <x v="0"/>
    <x v="0"/>
    <x v="0"/>
    <x v="0"/>
    <s v="10 - FONDO GENERAL"/>
    <s v="(blank)"/>
    <s v="99 - MULTIPROVINCIAL"/>
    <n v="88608607"/>
    <n v="20835498.229999997"/>
  </r>
  <r>
    <s v="2025"/>
    <x v="0"/>
    <x v="0"/>
    <x v="0"/>
    <x v="0"/>
    <x v="2"/>
    <x v="18"/>
    <x v="137"/>
    <x v="1"/>
    <x v="7"/>
    <x v="18"/>
    <x v="0"/>
    <x v="1"/>
    <x v="0"/>
    <x v="0"/>
    <s v="10 - FONDO GENERAL"/>
    <s v="(blank)"/>
    <s v="99 - MULTIPROVINCIAL"/>
    <n v="13819510"/>
    <n v="0"/>
  </r>
  <r>
    <s v="2025"/>
    <x v="0"/>
    <x v="0"/>
    <x v="0"/>
    <x v="0"/>
    <x v="2"/>
    <x v="18"/>
    <x v="137"/>
    <x v="1"/>
    <x v="7"/>
    <x v="18"/>
    <x v="0"/>
    <x v="4"/>
    <x v="0"/>
    <x v="0"/>
    <s v="10 - FONDO GENERAL"/>
    <s v="(blank)"/>
    <s v="99 - MULTIPROVINCIAL"/>
    <n v="11439052"/>
    <n v="2704125.0900000008"/>
  </r>
  <r>
    <s v="2025"/>
    <x v="0"/>
    <x v="0"/>
    <x v="0"/>
    <x v="0"/>
    <x v="2"/>
    <x v="18"/>
    <x v="137"/>
    <x v="1"/>
    <x v="7"/>
    <x v="18"/>
    <x v="1"/>
    <x v="6"/>
    <x v="0"/>
    <x v="0"/>
    <s v="10 - FONDO GENERAL"/>
    <s v="(blank)"/>
    <s v="99 - MULTIPROVINCIAL"/>
    <n v="250000"/>
    <n v="0"/>
  </r>
  <r>
    <s v="2025"/>
    <x v="0"/>
    <x v="0"/>
    <x v="0"/>
    <x v="0"/>
    <x v="2"/>
    <x v="18"/>
    <x v="137"/>
    <x v="1"/>
    <x v="7"/>
    <x v="18"/>
    <x v="1"/>
    <x v="8"/>
    <x v="0"/>
    <x v="0"/>
    <s v="20 - FONDOS CON DESTINO ESPECÍFICO"/>
    <s v="(blank)"/>
    <s v="99 - MULTIPROVINCIAL"/>
    <n v="360000"/>
    <n v="175800"/>
  </r>
  <r>
    <s v="2025"/>
    <x v="0"/>
    <x v="0"/>
    <x v="0"/>
    <x v="0"/>
    <x v="2"/>
    <x v="18"/>
    <x v="137"/>
    <x v="1"/>
    <x v="7"/>
    <x v="18"/>
    <x v="1"/>
    <x v="9"/>
    <x v="0"/>
    <x v="0"/>
    <s v="20 - FONDOS CON DESTINO ESPECÍFICO"/>
    <s v="(blank)"/>
    <s v="99 - MULTIPROVINCIAL"/>
    <n v="1100000"/>
    <n v="90482.38"/>
  </r>
  <r>
    <s v="2025"/>
    <x v="0"/>
    <x v="0"/>
    <x v="0"/>
    <x v="0"/>
    <x v="2"/>
    <x v="18"/>
    <x v="137"/>
    <x v="1"/>
    <x v="7"/>
    <x v="18"/>
    <x v="1"/>
    <x v="10"/>
    <x v="0"/>
    <x v="0"/>
    <s v="10 - FONDO GENERAL"/>
    <s v="(blank)"/>
    <s v="99 - MULTIPROVINCIAL"/>
    <n v="1350000"/>
    <n v="771667.19"/>
  </r>
  <r>
    <s v="2025"/>
    <x v="0"/>
    <x v="0"/>
    <x v="0"/>
    <x v="0"/>
    <x v="2"/>
    <x v="18"/>
    <x v="137"/>
    <x v="1"/>
    <x v="7"/>
    <x v="18"/>
    <x v="1"/>
    <x v="11"/>
    <x v="0"/>
    <x v="0"/>
    <s v="20 - FONDOS CON DESTINO ESPECÍFICO"/>
    <s v="(blank)"/>
    <s v="99 - MULTIPROVINCIAL"/>
    <n v="60000"/>
    <n v="0"/>
  </r>
  <r>
    <s v="2025"/>
    <x v="0"/>
    <x v="0"/>
    <x v="0"/>
    <x v="0"/>
    <x v="2"/>
    <x v="18"/>
    <x v="137"/>
    <x v="1"/>
    <x v="7"/>
    <x v="18"/>
    <x v="1"/>
    <x v="12"/>
    <x v="0"/>
    <x v="0"/>
    <s v="10 - FONDO GENERAL"/>
    <s v="(blank)"/>
    <s v="99 - MULTIPROVINCIAL"/>
    <n v="3027492"/>
    <n v="205320"/>
  </r>
  <r>
    <s v="2025"/>
    <x v="0"/>
    <x v="0"/>
    <x v="0"/>
    <x v="0"/>
    <x v="2"/>
    <x v="18"/>
    <x v="137"/>
    <x v="1"/>
    <x v="7"/>
    <x v="18"/>
    <x v="2"/>
    <x v="14"/>
    <x v="0"/>
    <x v="0"/>
    <s v="20 - FONDOS CON DESTINO ESPECÍFICO"/>
    <s v="(blank)"/>
    <s v="99 - MULTIPROVINCIAL"/>
    <n v="210000"/>
    <n v="28512.309999999998"/>
  </r>
  <r>
    <s v="2025"/>
    <x v="0"/>
    <x v="0"/>
    <x v="0"/>
    <x v="0"/>
    <x v="2"/>
    <x v="18"/>
    <x v="137"/>
    <x v="1"/>
    <x v="7"/>
    <x v="18"/>
    <x v="2"/>
    <x v="16"/>
    <x v="0"/>
    <x v="0"/>
    <s v="20 - FONDOS CON DESTINO ESPECÍFICO"/>
    <s v="(blank)"/>
    <s v="99 - MULTIPROVINCIAL"/>
    <n v="150000"/>
    <n v="5782.82"/>
  </r>
  <r>
    <s v="2025"/>
    <x v="0"/>
    <x v="0"/>
    <x v="0"/>
    <x v="0"/>
    <x v="2"/>
    <x v="18"/>
    <x v="137"/>
    <x v="1"/>
    <x v="7"/>
    <x v="18"/>
    <x v="2"/>
    <x v="20"/>
    <x v="0"/>
    <x v="0"/>
    <s v="20 - FONDOS CON DESTINO ESPECÍFICO"/>
    <s v="(blank)"/>
    <s v="99 - MULTIPROVINCIAL"/>
    <n v="350000"/>
    <n v="958.16"/>
  </r>
  <r>
    <s v="2025"/>
    <x v="0"/>
    <x v="0"/>
    <x v="0"/>
    <x v="0"/>
    <x v="2"/>
    <x v="18"/>
    <x v="137"/>
    <x v="1"/>
    <x v="7"/>
    <x v="18"/>
    <x v="2"/>
    <x v="21"/>
    <x v="0"/>
    <x v="0"/>
    <s v="20 - FONDOS CON DESTINO ESPECÍFICO"/>
    <s v="(blank)"/>
    <s v="99 - MULTIPROVINCIAL"/>
    <n v="460306"/>
    <n v="51986.58"/>
  </r>
  <r>
    <s v="2025"/>
    <x v="0"/>
    <x v="0"/>
    <x v="0"/>
    <x v="0"/>
    <x v="2"/>
    <x v="18"/>
    <x v="138"/>
    <x v="1"/>
    <x v="7"/>
    <x v="18"/>
    <x v="0"/>
    <x v="0"/>
    <x v="0"/>
    <x v="2"/>
    <s v="10 - FONDO GENERAL"/>
    <s v="(blank)"/>
    <s v="99 - MULTIPROVINCIAL"/>
    <n v="56207120"/>
    <n v="12023190.600000001"/>
  </r>
  <r>
    <s v="2025"/>
    <x v="0"/>
    <x v="0"/>
    <x v="0"/>
    <x v="0"/>
    <x v="2"/>
    <x v="18"/>
    <x v="138"/>
    <x v="1"/>
    <x v="7"/>
    <x v="18"/>
    <x v="0"/>
    <x v="0"/>
    <x v="0"/>
    <x v="0"/>
    <s v="10 - FONDO GENERAL"/>
    <s v="(blank)"/>
    <s v="99 - MULTIPROVINCIAL"/>
    <n v="41961617"/>
    <n v="9019760.5199999996"/>
  </r>
  <r>
    <s v="2025"/>
    <x v="0"/>
    <x v="0"/>
    <x v="0"/>
    <x v="0"/>
    <x v="2"/>
    <x v="18"/>
    <x v="138"/>
    <x v="1"/>
    <x v="7"/>
    <x v="18"/>
    <x v="0"/>
    <x v="1"/>
    <x v="0"/>
    <x v="2"/>
    <s v="10 - FONDO GENERAL"/>
    <s v="(blank)"/>
    <s v="99 - MULTIPROVINCIAL"/>
    <n v="24555100"/>
    <n v="731531.49"/>
  </r>
  <r>
    <s v="2025"/>
    <x v="0"/>
    <x v="0"/>
    <x v="0"/>
    <x v="0"/>
    <x v="2"/>
    <x v="18"/>
    <x v="138"/>
    <x v="1"/>
    <x v="7"/>
    <x v="18"/>
    <x v="0"/>
    <x v="1"/>
    <x v="0"/>
    <x v="0"/>
    <s v="10 - FONDO GENERAL"/>
    <s v="(blank)"/>
    <s v="99 - MULTIPROVINCIAL"/>
    <n v="825362"/>
    <n v="0"/>
  </r>
  <r>
    <s v="2025"/>
    <x v="0"/>
    <x v="0"/>
    <x v="0"/>
    <x v="0"/>
    <x v="2"/>
    <x v="18"/>
    <x v="138"/>
    <x v="1"/>
    <x v="7"/>
    <x v="18"/>
    <x v="0"/>
    <x v="3"/>
    <x v="0"/>
    <x v="2"/>
    <s v="10 - FONDO GENERAL"/>
    <s v="(blank)"/>
    <s v="99 - MULTIPROVINCIAL"/>
    <n v="1041000"/>
    <n v="0"/>
  </r>
  <r>
    <s v="2025"/>
    <x v="0"/>
    <x v="0"/>
    <x v="0"/>
    <x v="0"/>
    <x v="2"/>
    <x v="18"/>
    <x v="138"/>
    <x v="1"/>
    <x v="7"/>
    <x v="18"/>
    <x v="0"/>
    <x v="4"/>
    <x v="0"/>
    <x v="2"/>
    <s v="10 - FONDO GENERAL"/>
    <s v="(blank)"/>
    <s v="99 - MULTIPROVINCIAL"/>
    <n v="7528200"/>
    <n v="1824515.67"/>
  </r>
  <r>
    <s v="2025"/>
    <x v="0"/>
    <x v="0"/>
    <x v="0"/>
    <x v="0"/>
    <x v="2"/>
    <x v="18"/>
    <x v="138"/>
    <x v="1"/>
    <x v="7"/>
    <x v="18"/>
    <x v="0"/>
    <x v="4"/>
    <x v="0"/>
    <x v="0"/>
    <s v="10 - FONDO GENERAL"/>
    <s v="(blank)"/>
    <s v="99 - MULTIPROVINCIAL"/>
    <n v="6003131"/>
    <n v="1380259.1499999994"/>
  </r>
  <r>
    <s v="2025"/>
    <x v="0"/>
    <x v="0"/>
    <x v="0"/>
    <x v="0"/>
    <x v="2"/>
    <x v="18"/>
    <x v="138"/>
    <x v="1"/>
    <x v="7"/>
    <x v="18"/>
    <x v="1"/>
    <x v="5"/>
    <x v="0"/>
    <x v="2"/>
    <s v="10 - FONDO GENERAL"/>
    <s v="(blank)"/>
    <s v="99 - MULTIPROVINCIAL"/>
    <n v="29782000"/>
    <n v="4295995.6099999994"/>
  </r>
  <r>
    <s v="2025"/>
    <x v="0"/>
    <x v="0"/>
    <x v="0"/>
    <x v="0"/>
    <x v="2"/>
    <x v="18"/>
    <x v="138"/>
    <x v="1"/>
    <x v="7"/>
    <x v="18"/>
    <x v="1"/>
    <x v="6"/>
    <x v="0"/>
    <x v="2"/>
    <s v="10 - FONDO GENERAL"/>
    <s v="(blank)"/>
    <s v="99 - MULTIPROVINCIAL"/>
    <n v="1010000"/>
    <n v="37583"/>
  </r>
  <r>
    <s v="2025"/>
    <x v="0"/>
    <x v="0"/>
    <x v="0"/>
    <x v="0"/>
    <x v="2"/>
    <x v="18"/>
    <x v="138"/>
    <x v="1"/>
    <x v="7"/>
    <x v="18"/>
    <x v="1"/>
    <x v="7"/>
    <x v="0"/>
    <x v="2"/>
    <s v="10 - FONDO GENERAL"/>
    <s v="(blank)"/>
    <s v="99 - MULTIPROVINCIAL"/>
    <n v="2000"/>
    <n v="0"/>
  </r>
  <r>
    <s v="2025"/>
    <x v="0"/>
    <x v="0"/>
    <x v="0"/>
    <x v="0"/>
    <x v="2"/>
    <x v="18"/>
    <x v="138"/>
    <x v="1"/>
    <x v="7"/>
    <x v="18"/>
    <x v="1"/>
    <x v="8"/>
    <x v="0"/>
    <x v="2"/>
    <s v="10 - FONDO GENERAL"/>
    <s v="(blank)"/>
    <s v="99 - MULTIPROVINCIAL"/>
    <n v="2000"/>
    <n v="0"/>
  </r>
  <r>
    <s v="2025"/>
    <x v="0"/>
    <x v="0"/>
    <x v="0"/>
    <x v="0"/>
    <x v="2"/>
    <x v="18"/>
    <x v="138"/>
    <x v="1"/>
    <x v="7"/>
    <x v="18"/>
    <x v="1"/>
    <x v="9"/>
    <x v="0"/>
    <x v="2"/>
    <s v="10 - FONDO GENERAL"/>
    <s v="(blank)"/>
    <s v="99 - MULTIPROVINCIAL"/>
    <n v="1911000"/>
    <n v="86319.47"/>
  </r>
  <r>
    <s v="2025"/>
    <x v="0"/>
    <x v="0"/>
    <x v="0"/>
    <x v="0"/>
    <x v="2"/>
    <x v="18"/>
    <x v="138"/>
    <x v="1"/>
    <x v="7"/>
    <x v="18"/>
    <x v="1"/>
    <x v="9"/>
    <x v="0"/>
    <x v="0"/>
    <s v="10 - FONDO GENERAL"/>
    <s v="(blank)"/>
    <s v="99 - MULTIPROVINCIAL"/>
    <n v="350000"/>
    <n v="0"/>
  </r>
  <r>
    <s v="2025"/>
    <x v="0"/>
    <x v="0"/>
    <x v="0"/>
    <x v="0"/>
    <x v="2"/>
    <x v="18"/>
    <x v="138"/>
    <x v="1"/>
    <x v="7"/>
    <x v="18"/>
    <x v="1"/>
    <x v="10"/>
    <x v="0"/>
    <x v="2"/>
    <s v="10 - FONDO GENERAL"/>
    <s v="(blank)"/>
    <s v="99 - MULTIPROVINCIAL"/>
    <n v="250000"/>
    <n v="0"/>
  </r>
  <r>
    <s v="2025"/>
    <x v="0"/>
    <x v="0"/>
    <x v="0"/>
    <x v="0"/>
    <x v="2"/>
    <x v="18"/>
    <x v="138"/>
    <x v="1"/>
    <x v="7"/>
    <x v="18"/>
    <x v="1"/>
    <x v="11"/>
    <x v="0"/>
    <x v="2"/>
    <s v="10 - FONDO GENERAL"/>
    <s v="(blank)"/>
    <s v="99 - MULTIPROVINCIAL"/>
    <n v="25382871"/>
    <n v="1005678.6"/>
  </r>
  <r>
    <s v="2025"/>
    <x v="0"/>
    <x v="0"/>
    <x v="0"/>
    <x v="0"/>
    <x v="2"/>
    <x v="18"/>
    <x v="138"/>
    <x v="1"/>
    <x v="7"/>
    <x v="18"/>
    <x v="1"/>
    <x v="12"/>
    <x v="0"/>
    <x v="2"/>
    <s v="10 - FONDO GENERAL"/>
    <s v="(blank)"/>
    <s v="99 - MULTIPROVINCIAL"/>
    <n v="579000"/>
    <n v="0"/>
  </r>
  <r>
    <s v="2025"/>
    <x v="0"/>
    <x v="0"/>
    <x v="0"/>
    <x v="0"/>
    <x v="2"/>
    <x v="18"/>
    <x v="138"/>
    <x v="1"/>
    <x v="7"/>
    <x v="18"/>
    <x v="1"/>
    <x v="12"/>
    <x v="0"/>
    <x v="0"/>
    <s v="10 - FONDO GENERAL"/>
    <s v="(blank)"/>
    <s v="99 - MULTIPROVINCIAL"/>
    <n v="600000"/>
    <n v="0"/>
  </r>
  <r>
    <s v="2025"/>
    <x v="0"/>
    <x v="0"/>
    <x v="0"/>
    <x v="0"/>
    <x v="2"/>
    <x v="18"/>
    <x v="138"/>
    <x v="1"/>
    <x v="7"/>
    <x v="18"/>
    <x v="1"/>
    <x v="13"/>
    <x v="0"/>
    <x v="2"/>
    <s v="10 - FONDO GENERAL"/>
    <s v="(blank)"/>
    <s v="99 - MULTIPROVINCIAL"/>
    <n v="1700000"/>
    <n v="37711.03"/>
  </r>
  <r>
    <s v="2025"/>
    <x v="0"/>
    <x v="0"/>
    <x v="0"/>
    <x v="0"/>
    <x v="2"/>
    <x v="18"/>
    <x v="138"/>
    <x v="1"/>
    <x v="7"/>
    <x v="18"/>
    <x v="2"/>
    <x v="14"/>
    <x v="0"/>
    <x v="2"/>
    <s v="10 - FONDO GENERAL"/>
    <s v="(blank)"/>
    <s v="99 - MULTIPROVINCIAL"/>
    <n v="1260000"/>
    <n v="180015.6"/>
  </r>
  <r>
    <s v="2025"/>
    <x v="0"/>
    <x v="0"/>
    <x v="0"/>
    <x v="0"/>
    <x v="2"/>
    <x v="18"/>
    <x v="138"/>
    <x v="1"/>
    <x v="7"/>
    <x v="18"/>
    <x v="2"/>
    <x v="15"/>
    <x v="0"/>
    <x v="2"/>
    <s v="10 - FONDO GENERAL"/>
    <s v="(blank)"/>
    <s v="99 - MULTIPROVINCIAL"/>
    <n v="251000"/>
    <n v="0"/>
  </r>
  <r>
    <s v="2025"/>
    <x v="0"/>
    <x v="0"/>
    <x v="0"/>
    <x v="0"/>
    <x v="2"/>
    <x v="18"/>
    <x v="138"/>
    <x v="1"/>
    <x v="7"/>
    <x v="18"/>
    <x v="2"/>
    <x v="16"/>
    <x v="0"/>
    <x v="2"/>
    <s v="10 - FONDO GENERAL"/>
    <s v="(blank)"/>
    <s v="99 - MULTIPROVINCIAL"/>
    <n v="661000"/>
    <n v="7150.8"/>
  </r>
  <r>
    <s v="2025"/>
    <x v="0"/>
    <x v="0"/>
    <x v="0"/>
    <x v="0"/>
    <x v="2"/>
    <x v="18"/>
    <x v="138"/>
    <x v="1"/>
    <x v="7"/>
    <x v="18"/>
    <x v="2"/>
    <x v="16"/>
    <x v="0"/>
    <x v="0"/>
    <s v="10 - FONDO GENERAL"/>
    <s v="(blank)"/>
    <s v="99 - MULTIPROVINCIAL"/>
    <n v="200500"/>
    <n v="0"/>
  </r>
  <r>
    <s v="2025"/>
    <x v="0"/>
    <x v="0"/>
    <x v="0"/>
    <x v="0"/>
    <x v="2"/>
    <x v="18"/>
    <x v="138"/>
    <x v="1"/>
    <x v="7"/>
    <x v="18"/>
    <x v="2"/>
    <x v="17"/>
    <x v="0"/>
    <x v="2"/>
    <s v="10 - FONDO GENERAL"/>
    <s v="(blank)"/>
    <s v="99 - MULTIPROVINCIAL"/>
    <n v="100000"/>
    <n v="19118.55"/>
  </r>
  <r>
    <s v="2025"/>
    <x v="0"/>
    <x v="0"/>
    <x v="0"/>
    <x v="0"/>
    <x v="2"/>
    <x v="18"/>
    <x v="138"/>
    <x v="1"/>
    <x v="7"/>
    <x v="18"/>
    <x v="2"/>
    <x v="18"/>
    <x v="0"/>
    <x v="2"/>
    <s v="10 - FONDO GENERAL"/>
    <s v="(blank)"/>
    <s v="99 - MULTIPROVINCIAL"/>
    <n v="50500"/>
    <n v="0"/>
  </r>
  <r>
    <s v="2025"/>
    <x v="0"/>
    <x v="0"/>
    <x v="0"/>
    <x v="0"/>
    <x v="2"/>
    <x v="18"/>
    <x v="138"/>
    <x v="1"/>
    <x v="7"/>
    <x v="18"/>
    <x v="2"/>
    <x v="19"/>
    <x v="0"/>
    <x v="2"/>
    <s v="10 - FONDO GENERAL"/>
    <s v="(blank)"/>
    <s v="99 - MULTIPROVINCIAL"/>
    <n v="80000"/>
    <n v="0"/>
  </r>
  <r>
    <s v="2025"/>
    <x v="0"/>
    <x v="0"/>
    <x v="0"/>
    <x v="0"/>
    <x v="2"/>
    <x v="18"/>
    <x v="138"/>
    <x v="1"/>
    <x v="7"/>
    <x v="18"/>
    <x v="2"/>
    <x v="20"/>
    <x v="0"/>
    <x v="2"/>
    <s v="10 - FONDO GENERAL"/>
    <s v="(blank)"/>
    <s v="99 - MULTIPROVINCIAL"/>
    <n v="4405000"/>
    <n v="19635.2"/>
  </r>
  <r>
    <s v="2025"/>
    <x v="0"/>
    <x v="0"/>
    <x v="0"/>
    <x v="0"/>
    <x v="2"/>
    <x v="18"/>
    <x v="138"/>
    <x v="1"/>
    <x v="7"/>
    <x v="18"/>
    <x v="2"/>
    <x v="20"/>
    <x v="0"/>
    <x v="0"/>
    <s v="10 - FONDO GENERAL"/>
    <s v="(blank)"/>
    <s v="99 - MULTIPROVINCIAL"/>
    <n v="135000"/>
    <n v="3628.5"/>
  </r>
  <r>
    <s v="2025"/>
    <x v="0"/>
    <x v="0"/>
    <x v="0"/>
    <x v="0"/>
    <x v="2"/>
    <x v="18"/>
    <x v="138"/>
    <x v="1"/>
    <x v="7"/>
    <x v="18"/>
    <x v="2"/>
    <x v="21"/>
    <x v="0"/>
    <x v="2"/>
    <s v="10 - FONDO GENERAL"/>
    <s v="(blank)"/>
    <s v="99 - MULTIPROVINCIAL"/>
    <n v="3889000"/>
    <n v="318020.54000000004"/>
  </r>
  <r>
    <s v="2025"/>
    <x v="0"/>
    <x v="0"/>
    <x v="0"/>
    <x v="0"/>
    <x v="2"/>
    <x v="18"/>
    <x v="138"/>
    <x v="1"/>
    <x v="7"/>
    <x v="18"/>
    <x v="2"/>
    <x v="21"/>
    <x v="0"/>
    <x v="0"/>
    <s v="10 - FONDO GENERAL"/>
    <s v="(blank)"/>
    <s v="99 - MULTIPROVINCIAL"/>
    <n v="145000"/>
    <n v="11965.2"/>
  </r>
  <r>
    <s v="2025"/>
    <x v="0"/>
    <x v="0"/>
    <x v="0"/>
    <x v="0"/>
    <x v="2"/>
    <x v="18"/>
    <x v="139"/>
    <x v="1"/>
    <x v="7"/>
    <x v="18"/>
    <x v="0"/>
    <x v="0"/>
    <x v="0"/>
    <x v="0"/>
    <s v="10 - FONDO GENERAL"/>
    <s v="(blank)"/>
    <s v="99 - MULTIPROVINCIAL"/>
    <n v="479816671"/>
    <n v="114112555.77"/>
  </r>
  <r>
    <s v="2025"/>
    <x v="0"/>
    <x v="0"/>
    <x v="0"/>
    <x v="0"/>
    <x v="2"/>
    <x v="18"/>
    <x v="139"/>
    <x v="1"/>
    <x v="7"/>
    <x v="18"/>
    <x v="0"/>
    <x v="1"/>
    <x v="0"/>
    <x v="0"/>
    <s v="10 - FONDO GENERAL"/>
    <s v="(blank)"/>
    <s v="99 - MULTIPROVINCIAL"/>
    <n v="75046735"/>
    <n v="1162912.3"/>
  </r>
  <r>
    <s v="2025"/>
    <x v="0"/>
    <x v="0"/>
    <x v="0"/>
    <x v="0"/>
    <x v="2"/>
    <x v="18"/>
    <x v="139"/>
    <x v="1"/>
    <x v="7"/>
    <x v="18"/>
    <x v="0"/>
    <x v="2"/>
    <x v="0"/>
    <x v="0"/>
    <s v="10 - FONDO GENERAL"/>
    <s v="(blank)"/>
    <s v="99 - MULTIPROVINCIAL"/>
    <n v="300000"/>
    <n v="0"/>
  </r>
  <r>
    <s v="2025"/>
    <x v="0"/>
    <x v="0"/>
    <x v="0"/>
    <x v="0"/>
    <x v="2"/>
    <x v="18"/>
    <x v="139"/>
    <x v="1"/>
    <x v="7"/>
    <x v="18"/>
    <x v="0"/>
    <x v="4"/>
    <x v="0"/>
    <x v="0"/>
    <s v="10 - FONDO GENERAL"/>
    <s v="(blank)"/>
    <s v="99 - MULTIPROVINCIAL"/>
    <n v="67362096"/>
    <n v="17361925.740000002"/>
  </r>
  <r>
    <s v="2025"/>
    <x v="0"/>
    <x v="0"/>
    <x v="0"/>
    <x v="0"/>
    <x v="2"/>
    <x v="18"/>
    <x v="139"/>
    <x v="1"/>
    <x v="7"/>
    <x v="18"/>
    <x v="1"/>
    <x v="5"/>
    <x v="0"/>
    <x v="0"/>
    <s v="10 - FONDO GENERAL"/>
    <s v="(blank)"/>
    <s v="99 - MULTIPROVINCIAL"/>
    <n v="32720000"/>
    <n v="7568790.2000000011"/>
  </r>
  <r>
    <s v="2025"/>
    <x v="0"/>
    <x v="0"/>
    <x v="0"/>
    <x v="0"/>
    <x v="2"/>
    <x v="18"/>
    <x v="139"/>
    <x v="1"/>
    <x v="7"/>
    <x v="18"/>
    <x v="1"/>
    <x v="5"/>
    <x v="0"/>
    <x v="0"/>
    <s v="20 - FONDOS CON DESTINO ESPECÍFICO"/>
    <s v="(blank)"/>
    <s v="99 - MULTIPROVINCIAL"/>
    <n v="130000"/>
    <n v="1106331.51"/>
  </r>
  <r>
    <s v="2025"/>
    <x v="0"/>
    <x v="0"/>
    <x v="0"/>
    <x v="0"/>
    <x v="2"/>
    <x v="18"/>
    <x v="139"/>
    <x v="1"/>
    <x v="7"/>
    <x v="18"/>
    <x v="1"/>
    <x v="6"/>
    <x v="0"/>
    <x v="0"/>
    <s v="10 - FONDO GENERAL"/>
    <s v="(blank)"/>
    <s v="99 - MULTIPROVINCIAL"/>
    <n v="700000"/>
    <n v="35435.4"/>
  </r>
  <r>
    <s v="2025"/>
    <x v="0"/>
    <x v="0"/>
    <x v="0"/>
    <x v="0"/>
    <x v="2"/>
    <x v="18"/>
    <x v="139"/>
    <x v="1"/>
    <x v="7"/>
    <x v="18"/>
    <x v="1"/>
    <x v="6"/>
    <x v="0"/>
    <x v="0"/>
    <s v="20 - FONDOS CON DESTINO ESPECÍFICO"/>
    <s v="(blank)"/>
    <s v="99 - MULTIPROVINCIAL"/>
    <n v="250000"/>
    <n v="0"/>
  </r>
  <r>
    <s v="2025"/>
    <x v="0"/>
    <x v="0"/>
    <x v="0"/>
    <x v="0"/>
    <x v="2"/>
    <x v="18"/>
    <x v="139"/>
    <x v="1"/>
    <x v="7"/>
    <x v="18"/>
    <x v="1"/>
    <x v="7"/>
    <x v="0"/>
    <x v="0"/>
    <s v="20 - FONDOS CON DESTINO ESPECÍFICO"/>
    <s v="(blank)"/>
    <s v="99 - MULTIPROVINCIAL"/>
    <n v="3000000"/>
    <n v="314450"/>
  </r>
  <r>
    <s v="2025"/>
    <x v="0"/>
    <x v="0"/>
    <x v="0"/>
    <x v="0"/>
    <x v="2"/>
    <x v="18"/>
    <x v="139"/>
    <x v="1"/>
    <x v="7"/>
    <x v="18"/>
    <x v="1"/>
    <x v="8"/>
    <x v="0"/>
    <x v="0"/>
    <s v="10 - FONDO GENERAL"/>
    <s v="(blank)"/>
    <s v="99 - MULTIPROVINCIAL"/>
    <n v="0"/>
    <n v="0"/>
  </r>
  <r>
    <s v="2025"/>
    <x v="0"/>
    <x v="0"/>
    <x v="0"/>
    <x v="0"/>
    <x v="2"/>
    <x v="18"/>
    <x v="139"/>
    <x v="1"/>
    <x v="7"/>
    <x v="18"/>
    <x v="1"/>
    <x v="8"/>
    <x v="0"/>
    <x v="0"/>
    <s v="20 - FONDOS CON DESTINO ESPECÍFICO"/>
    <s v="(blank)"/>
    <s v="99 - MULTIPROVINCIAL"/>
    <n v="1107869"/>
    <n v="54000"/>
  </r>
  <r>
    <s v="2025"/>
    <x v="0"/>
    <x v="0"/>
    <x v="0"/>
    <x v="0"/>
    <x v="2"/>
    <x v="18"/>
    <x v="139"/>
    <x v="1"/>
    <x v="7"/>
    <x v="18"/>
    <x v="1"/>
    <x v="9"/>
    <x v="0"/>
    <x v="0"/>
    <s v="10 - FONDO GENERAL"/>
    <s v="(blank)"/>
    <s v="99 - MULTIPROVINCIAL"/>
    <n v="2600000"/>
    <n v="708000"/>
  </r>
  <r>
    <s v="2025"/>
    <x v="0"/>
    <x v="0"/>
    <x v="0"/>
    <x v="0"/>
    <x v="2"/>
    <x v="18"/>
    <x v="139"/>
    <x v="1"/>
    <x v="7"/>
    <x v="18"/>
    <x v="1"/>
    <x v="9"/>
    <x v="0"/>
    <x v="0"/>
    <s v="20 - FONDOS CON DESTINO ESPECÍFICO"/>
    <s v="(blank)"/>
    <s v="99 - MULTIPROVINCIAL"/>
    <n v="140000"/>
    <n v="0"/>
  </r>
  <r>
    <s v="2025"/>
    <x v="0"/>
    <x v="0"/>
    <x v="0"/>
    <x v="0"/>
    <x v="2"/>
    <x v="18"/>
    <x v="139"/>
    <x v="1"/>
    <x v="7"/>
    <x v="18"/>
    <x v="1"/>
    <x v="10"/>
    <x v="0"/>
    <x v="0"/>
    <s v="10 - FONDO GENERAL"/>
    <s v="(blank)"/>
    <s v="99 - MULTIPROVINCIAL"/>
    <n v="5450000"/>
    <n v="945060.03"/>
  </r>
  <r>
    <s v="2025"/>
    <x v="0"/>
    <x v="0"/>
    <x v="0"/>
    <x v="0"/>
    <x v="2"/>
    <x v="18"/>
    <x v="139"/>
    <x v="1"/>
    <x v="7"/>
    <x v="18"/>
    <x v="1"/>
    <x v="11"/>
    <x v="0"/>
    <x v="0"/>
    <s v="10 - FONDO GENERAL"/>
    <s v="(blank)"/>
    <s v="99 - MULTIPROVINCIAL"/>
    <n v="2600000"/>
    <n v="248000"/>
  </r>
  <r>
    <s v="2025"/>
    <x v="0"/>
    <x v="0"/>
    <x v="0"/>
    <x v="0"/>
    <x v="2"/>
    <x v="18"/>
    <x v="139"/>
    <x v="1"/>
    <x v="7"/>
    <x v="18"/>
    <x v="1"/>
    <x v="11"/>
    <x v="0"/>
    <x v="0"/>
    <s v="20 - FONDOS CON DESTINO ESPECÍFICO"/>
    <s v="(blank)"/>
    <s v="99 - MULTIPROVINCIAL"/>
    <n v="0"/>
    <n v="363385.35"/>
  </r>
  <r>
    <s v="2025"/>
    <x v="0"/>
    <x v="0"/>
    <x v="0"/>
    <x v="0"/>
    <x v="2"/>
    <x v="18"/>
    <x v="139"/>
    <x v="1"/>
    <x v="7"/>
    <x v="18"/>
    <x v="1"/>
    <x v="12"/>
    <x v="0"/>
    <x v="0"/>
    <s v="10 - FONDO GENERAL"/>
    <s v="(blank)"/>
    <s v="99 - MULTIPROVINCIAL"/>
    <n v="9250000"/>
    <n v="1728666.66"/>
  </r>
  <r>
    <s v="2025"/>
    <x v="0"/>
    <x v="0"/>
    <x v="0"/>
    <x v="0"/>
    <x v="2"/>
    <x v="18"/>
    <x v="139"/>
    <x v="1"/>
    <x v="7"/>
    <x v="18"/>
    <x v="1"/>
    <x v="12"/>
    <x v="0"/>
    <x v="0"/>
    <s v="20 - FONDOS CON DESTINO ESPECÍFICO"/>
    <s v="(blank)"/>
    <s v="99 - MULTIPROVINCIAL"/>
    <n v="1730000"/>
    <n v="768624.12"/>
  </r>
  <r>
    <s v="2025"/>
    <x v="0"/>
    <x v="0"/>
    <x v="0"/>
    <x v="0"/>
    <x v="2"/>
    <x v="18"/>
    <x v="139"/>
    <x v="1"/>
    <x v="7"/>
    <x v="18"/>
    <x v="1"/>
    <x v="13"/>
    <x v="0"/>
    <x v="0"/>
    <s v="10 - FONDO GENERAL"/>
    <s v="(blank)"/>
    <s v="99 - MULTIPROVINCIAL"/>
    <n v="4809000"/>
    <n v="371034.6"/>
  </r>
  <r>
    <s v="2025"/>
    <x v="0"/>
    <x v="0"/>
    <x v="0"/>
    <x v="0"/>
    <x v="2"/>
    <x v="18"/>
    <x v="139"/>
    <x v="1"/>
    <x v="7"/>
    <x v="18"/>
    <x v="1"/>
    <x v="13"/>
    <x v="0"/>
    <x v="0"/>
    <s v="20 - FONDOS CON DESTINO ESPECÍFICO"/>
    <s v="(blank)"/>
    <s v="99 - MULTIPROVINCIAL"/>
    <n v="0"/>
    <n v="140265.28"/>
  </r>
  <r>
    <s v="2025"/>
    <x v="0"/>
    <x v="0"/>
    <x v="0"/>
    <x v="0"/>
    <x v="2"/>
    <x v="18"/>
    <x v="139"/>
    <x v="1"/>
    <x v="7"/>
    <x v="18"/>
    <x v="2"/>
    <x v="14"/>
    <x v="0"/>
    <x v="0"/>
    <s v="10 - FONDO GENERAL"/>
    <s v="(blank)"/>
    <s v="99 - MULTIPROVINCIAL"/>
    <n v="1000000"/>
    <n v="59159.040000000001"/>
  </r>
  <r>
    <s v="2025"/>
    <x v="0"/>
    <x v="0"/>
    <x v="0"/>
    <x v="0"/>
    <x v="2"/>
    <x v="18"/>
    <x v="139"/>
    <x v="1"/>
    <x v="7"/>
    <x v="18"/>
    <x v="2"/>
    <x v="14"/>
    <x v="0"/>
    <x v="0"/>
    <s v="20 - FONDOS CON DESTINO ESPECÍFICO"/>
    <s v="(blank)"/>
    <s v="99 - MULTIPROVINCIAL"/>
    <n v="340000"/>
    <n v="0"/>
  </r>
  <r>
    <s v="2025"/>
    <x v="0"/>
    <x v="0"/>
    <x v="0"/>
    <x v="0"/>
    <x v="2"/>
    <x v="18"/>
    <x v="139"/>
    <x v="1"/>
    <x v="7"/>
    <x v="18"/>
    <x v="2"/>
    <x v="15"/>
    <x v="0"/>
    <x v="0"/>
    <s v="10 - FONDO GENERAL"/>
    <s v="(blank)"/>
    <s v="99 - MULTIPROVINCIAL"/>
    <n v="0"/>
    <n v="0"/>
  </r>
  <r>
    <s v="2025"/>
    <x v="0"/>
    <x v="0"/>
    <x v="0"/>
    <x v="0"/>
    <x v="2"/>
    <x v="18"/>
    <x v="139"/>
    <x v="1"/>
    <x v="7"/>
    <x v="18"/>
    <x v="2"/>
    <x v="15"/>
    <x v="0"/>
    <x v="0"/>
    <s v="20 - FONDOS CON DESTINO ESPECÍFICO"/>
    <s v="(blank)"/>
    <s v="99 - MULTIPROVINCIAL"/>
    <n v="240000"/>
    <n v="33042.36"/>
  </r>
  <r>
    <s v="2025"/>
    <x v="0"/>
    <x v="0"/>
    <x v="0"/>
    <x v="0"/>
    <x v="2"/>
    <x v="18"/>
    <x v="139"/>
    <x v="1"/>
    <x v="7"/>
    <x v="18"/>
    <x v="2"/>
    <x v="16"/>
    <x v="0"/>
    <x v="0"/>
    <s v="10 - FONDO GENERAL"/>
    <s v="(blank)"/>
    <s v="99 - MULTIPROVINCIAL"/>
    <n v="750000"/>
    <n v="0"/>
  </r>
  <r>
    <s v="2025"/>
    <x v="0"/>
    <x v="0"/>
    <x v="0"/>
    <x v="0"/>
    <x v="2"/>
    <x v="18"/>
    <x v="139"/>
    <x v="1"/>
    <x v="7"/>
    <x v="18"/>
    <x v="2"/>
    <x v="16"/>
    <x v="0"/>
    <x v="0"/>
    <s v="20 - FONDOS CON DESTINO ESPECÍFICO"/>
    <s v="(blank)"/>
    <s v="99 - MULTIPROVINCIAL"/>
    <n v="370000"/>
    <n v="204367.74"/>
  </r>
  <r>
    <s v="2025"/>
    <x v="0"/>
    <x v="0"/>
    <x v="0"/>
    <x v="0"/>
    <x v="2"/>
    <x v="18"/>
    <x v="139"/>
    <x v="1"/>
    <x v="7"/>
    <x v="18"/>
    <x v="2"/>
    <x v="18"/>
    <x v="0"/>
    <x v="0"/>
    <s v="10 - FONDO GENERAL"/>
    <s v="(blank)"/>
    <s v="99 - MULTIPROVINCIAL"/>
    <n v="60000"/>
    <n v="0"/>
  </r>
  <r>
    <s v="2025"/>
    <x v="0"/>
    <x v="0"/>
    <x v="0"/>
    <x v="0"/>
    <x v="2"/>
    <x v="18"/>
    <x v="139"/>
    <x v="1"/>
    <x v="7"/>
    <x v="18"/>
    <x v="2"/>
    <x v="18"/>
    <x v="0"/>
    <x v="0"/>
    <s v="20 - FONDOS CON DESTINO ESPECÍFICO"/>
    <s v="(blank)"/>
    <s v="99 - MULTIPROVINCIAL"/>
    <n v="450000"/>
    <n v="0"/>
  </r>
  <r>
    <s v="2025"/>
    <x v="0"/>
    <x v="0"/>
    <x v="0"/>
    <x v="0"/>
    <x v="2"/>
    <x v="18"/>
    <x v="139"/>
    <x v="1"/>
    <x v="7"/>
    <x v="18"/>
    <x v="2"/>
    <x v="19"/>
    <x v="0"/>
    <x v="0"/>
    <s v="10 - FONDO GENERAL"/>
    <s v="(blank)"/>
    <s v="99 - MULTIPROVINCIAL"/>
    <n v="0"/>
    <n v="0"/>
  </r>
  <r>
    <s v="2025"/>
    <x v="0"/>
    <x v="0"/>
    <x v="0"/>
    <x v="0"/>
    <x v="2"/>
    <x v="18"/>
    <x v="139"/>
    <x v="1"/>
    <x v="7"/>
    <x v="18"/>
    <x v="2"/>
    <x v="19"/>
    <x v="0"/>
    <x v="0"/>
    <s v="20 - FONDOS CON DESTINO ESPECÍFICO"/>
    <s v="(blank)"/>
    <s v="99 - MULTIPROVINCIAL"/>
    <n v="590000"/>
    <n v="10136.200000000001"/>
  </r>
  <r>
    <s v="2025"/>
    <x v="0"/>
    <x v="0"/>
    <x v="0"/>
    <x v="0"/>
    <x v="2"/>
    <x v="18"/>
    <x v="139"/>
    <x v="1"/>
    <x v="7"/>
    <x v="18"/>
    <x v="2"/>
    <x v="20"/>
    <x v="0"/>
    <x v="0"/>
    <s v="10 - FONDO GENERAL"/>
    <s v="(blank)"/>
    <s v="99 - MULTIPROVINCIAL"/>
    <n v="10500000"/>
    <n v="0"/>
  </r>
  <r>
    <s v="2025"/>
    <x v="0"/>
    <x v="0"/>
    <x v="0"/>
    <x v="0"/>
    <x v="2"/>
    <x v="18"/>
    <x v="139"/>
    <x v="1"/>
    <x v="7"/>
    <x v="18"/>
    <x v="2"/>
    <x v="20"/>
    <x v="0"/>
    <x v="0"/>
    <s v="20 - FONDOS CON DESTINO ESPECÍFICO"/>
    <s v="(blank)"/>
    <s v="99 - MULTIPROVINCIAL"/>
    <n v="510000"/>
    <n v="26574.78"/>
  </r>
  <r>
    <s v="2025"/>
    <x v="0"/>
    <x v="0"/>
    <x v="0"/>
    <x v="0"/>
    <x v="2"/>
    <x v="18"/>
    <x v="139"/>
    <x v="1"/>
    <x v="7"/>
    <x v="18"/>
    <x v="2"/>
    <x v="21"/>
    <x v="0"/>
    <x v="0"/>
    <s v="10 - FONDO GENERAL"/>
    <s v="(blank)"/>
    <s v="99 - MULTIPROVINCIAL"/>
    <n v="2652931"/>
    <n v="283600.06"/>
  </r>
  <r>
    <s v="2025"/>
    <x v="0"/>
    <x v="0"/>
    <x v="0"/>
    <x v="0"/>
    <x v="2"/>
    <x v="18"/>
    <x v="139"/>
    <x v="1"/>
    <x v="7"/>
    <x v="18"/>
    <x v="2"/>
    <x v="21"/>
    <x v="0"/>
    <x v="0"/>
    <s v="20 - FONDOS CON DESTINO ESPECÍFICO"/>
    <s v="(blank)"/>
    <s v="99 - MULTIPROVINCIAL"/>
    <n v="1280000"/>
    <n v="435787.96"/>
  </r>
  <r>
    <s v="2025"/>
    <x v="0"/>
    <x v="0"/>
    <x v="0"/>
    <x v="0"/>
    <x v="2"/>
    <x v="18"/>
    <x v="140"/>
    <x v="1"/>
    <x v="7"/>
    <x v="18"/>
    <x v="0"/>
    <x v="0"/>
    <x v="0"/>
    <x v="0"/>
    <s v="10 - FONDO GENERAL"/>
    <s v="(blank)"/>
    <s v="99 - MULTIPROVINCIAL"/>
    <n v="193062831"/>
    <n v="47693825.82"/>
  </r>
  <r>
    <s v="2025"/>
    <x v="0"/>
    <x v="0"/>
    <x v="0"/>
    <x v="0"/>
    <x v="2"/>
    <x v="18"/>
    <x v="140"/>
    <x v="1"/>
    <x v="7"/>
    <x v="18"/>
    <x v="0"/>
    <x v="1"/>
    <x v="0"/>
    <x v="0"/>
    <s v="10 - FONDO GENERAL"/>
    <s v="(blank)"/>
    <s v="99 - MULTIPROVINCIAL"/>
    <n v="32245127"/>
    <n v="15000"/>
  </r>
  <r>
    <s v="2025"/>
    <x v="0"/>
    <x v="0"/>
    <x v="0"/>
    <x v="0"/>
    <x v="2"/>
    <x v="18"/>
    <x v="140"/>
    <x v="1"/>
    <x v="7"/>
    <x v="18"/>
    <x v="0"/>
    <x v="3"/>
    <x v="0"/>
    <x v="0"/>
    <s v="10 - FONDO GENERAL"/>
    <s v="(blank)"/>
    <s v="99 - MULTIPROVINCIAL"/>
    <n v="14821133"/>
    <n v="0"/>
  </r>
  <r>
    <s v="2025"/>
    <x v="0"/>
    <x v="0"/>
    <x v="0"/>
    <x v="0"/>
    <x v="2"/>
    <x v="18"/>
    <x v="140"/>
    <x v="1"/>
    <x v="7"/>
    <x v="18"/>
    <x v="0"/>
    <x v="4"/>
    <x v="0"/>
    <x v="0"/>
    <s v="10 - FONDO GENERAL"/>
    <s v="(blank)"/>
    <s v="99 - MULTIPROVINCIAL"/>
    <n v="27099285"/>
    <n v="7223677.75"/>
  </r>
  <r>
    <s v="2025"/>
    <x v="0"/>
    <x v="0"/>
    <x v="0"/>
    <x v="0"/>
    <x v="2"/>
    <x v="18"/>
    <x v="140"/>
    <x v="1"/>
    <x v="7"/>
    <x v="18"/>
    <x v="1"/>
    <x v="5"/>
    <x v="0"/>
    <x v="0"/>
    <s v="10 - FONDO GENERAL"/>
    <s v="(blank)"/>
    <s v="99 - MULTIPROVINCIAL"/>
    <n v="50050000"/>
    <n v="10788352.420000002"/>
  </r>
  <r>
    <s v="2025"/>
    <x v="0"/>
    <x v="0"/>
    <x v="0"/>
    <x v="0"/>
    <x v="2"/>
    <x v="18"/>
    <x v="140"/>
    <x v="1"/>
    <x v="7"/>
    <x v="18"/>
    <x v="1"/>
    <x v="6"/>
    <x v="0"/>
    <x v="0"/>
    <s v="10 - FONDO GENERAL"/>
    <s v="(blank)"/>
    <s v="99 - MULTIPROVINCIAL"/>
    <n v="3000000"/>
    <n v="202193"/>
  </r>
  <r>
    <s v="2025"/>
    <x v="0"/>
    <x v="0"/>
    <x v="0"/>
    <x v="0"/>
    <x v="2"/>
    <x v="18"/>
    <x v="140"/>
    <x v="1"/>
    <x v="7"/>
    <x v="18"/>
    <x v="1"/>
    <x v="8"/>
    <x v="0"/>
    <x v="0"/>
    <s v="10 - FONDO GENERAL"/>
    <s v="(blank)"/>
    <s v="99 - MULTIPROVINCIAL"/>
    <n v="0"/>
    <n v="0"/>
  </r>
  <r>
    <s v="2025"/>
    <x v="0"/>
    <x v="0"/>
    <x v="0"/>
    <x v="0"/>
    <x v="2"/>
    <x v="18"/>
    <x v="140"/>
    <x v="1"/>
    <x v="7"/>
    <x v="18"/>
    <x v="1"/>
    <x v="9"/>
    <x v="0"/>
    <x v="0"/>
    <s v="10 - FONDO GENERAL"/>
    <s v="(blank)"/>
    <s v="99 - MULTIPROVINCIAL"/>
    <n v="800000"/>
    <n v="0"/>
  </r>
  <r>
    <s v="2025"/>
    <x v="0"/>
    <x v="0"/>
    <x v="0"/>
    <x v="0"/>
    <x v="2"/>
    <x v="18"/>
    <x v="140"/>
    <x v="1"/>
    <x v="7"/>
    <x v="18"/>
    <x v="1"/>
    <x v="9"/>
    <x v="0"/>
    <x v="0"/>
    <s v="20 - FONDOS CON DESTINO ESPECÍFICO"/>
    <s v="(blank)"/>
    <s v="99 - MULTIPROVINCIAL"/>
    <n v="0"/>
    <n v="0"/>
  </r>
  <r>
    <s v="2025"/>
    <x v="0"/>
    <x v="0"/>
    <x v="0"/>
    <x v="0"/>
    <x v="2"/>
    <x v="18"/>
    <x v="140"/>
    <x v="1"/>
    <x v="7"/>
    <x v="18"/>
    <x v="1"/>
    <x v="10"/>
    <x v="0"/>
    <x v="0"/>
    <s v="20 - FONDOS CON DESTINO ESPECÍFICO"/>
    <s v="(blank)"/>
    <s v="99 - MULTIPROVINCIAL"/>
    <n v="0"/>
    <n v="0"/>
  </r>
  <r>
    <s v="2025"/>
    <x v="0"/>
    <x v="0"/>
    <x v="0"/>
    <x v="0"/>
    <x v="2"/>
    <x v="18"/>
    <x v="140"/>
    <x v="1"/>
    <x v="7"/>
    <x v="18"/>
    <x v="1"/>
    <x v="11"/>
    <x v="0"/>
    <x v="0"/>
    <s v="10 - FONDO GENERAL"/>
    <s v="(blank)"/>
    <s v="99 - MULTIPROVINCIAL"/>
    <n v="10500000"/>
    <n v="36580"/>
  </r>
  <r>
    <s v="2025"/>
    <x v="0"/>
    <x v="0"/>
    <x v="0"/>
    <x v="0"/>
    <x v="2"/>
    <x v="18"/>
    <x v="140"/>
    <x v="1"/>
    <x v="7"/>
    <x v="18"/>
    <x v="1"/>
    <x v="11"/>
    <x v="0"/>
    <x v="0"/>
    <s v="20 - FONDOS CON DESTINO ESPECÍFICO"/>
    <s v="(blank)"/>
    <s v="99 - MULTIPROVINCIAL"/>
    <n v="0"/>
    <n v="0"/>
  </r>
  <r>
    <s v="2025"/>
    <x v="0"/>
    <x v="0"/>
    <x v="0"/>
    <x v="0"/>
    <x v="2"/>
    <x v="18"/>
    <x v="140"/>
    <x v="1"/>
    <x v="7"/>
    <x v="18"/>
    <x v="1"/>
    <x v="12"/>
    <x v="0"/>
    <x v="0"/>
    <s v="10 - FONDO GENERAL"/>
    <s v="(blank)"/>
    <s v="99 - MULTIPROVINCIAL"/>
    <n v="1500000"/>
    <n v="192399"/>
  </r>
  <r>
    <s v="2025"/>
    <x v="0"/>
    <x v="0"/>
    <x v="0"/>
    <x v="0"/>
    <x v="2"/>
    <x v="18"/>
    <x v="140"/>
    <x v="1"/>
    <x v="7"/>
    <x v="18"/>
    <x v="1"/>
    <x v="12"/>
    <x v="0"/>
    <x v="0"/>
    <s v="20 - FONDOS CON DESTINO ESPECÍFICO"/>
    <s v="(blank)"/>
    <s v="99 - MULTIPROVINCIAL"/>
    <n v="0"/>
    <n v="0"/>
  </r>
  <r>
    <s v="2025"/>
    <x v="0"/>
    <x v="0"/>
    <x v="0"/>
    <x v="0"/>
    <x v="2"/>
    <x v="18"/>
    <x v="140"/>
    <x v="1"/>
    <x v="7"/>
    <x v="18"/>
    <x v="1"/>
    <x v="13"/>
    <x v="0"/>
    <x v="0"/>
    <s v="10 - FONDO GENERAL"/>
    <s v="(blank)"/>
    <s v="99 - MULTIPROVINCIAL"/>
    <n v="3000000"/>
    <n v="334987.23"/>
  </r>
  <r>
    <s v="2025"/>
    <x v="0"/>
    <x v="0"/>
    <x v="0"/>
    <x v="0"/>
    <x v="2"/>
    <x v="18"/>
    <x v="140"/>
    <x v="1"/>
    <x v="7"/>
    <x v="18"/>
    <x v="1"/>
    <x v="13"/>
    <x v="0"/>
    <x v="0"/>
    <s v="20 - FONDOS CON DESTINO ESPECÍFICO"/>
    <s v="(blank)"/>
    <s v="99 - MULTIPROVINCIAL"/>
    <n v="0"/>
    <n v="0"/>
  </r>
  <r>
    <s v="2025"/>
    <x v="0"/>
    <x v="0"/>
    <x v="0"/>
    <x v="0"/>
    <x v="2"/>
    <x v="18"/>
    <x v="140"/>
    <x v="1"/>
    <x v="7"/>
    <x v="18"/>
    <x v="2"/>
    <x v="14"/>
    <x v="0"/>
    <x v="0"/>
    <s v="20 - FONDOS CON DESTINO ESPECÍFICO"/>
    <s v="(blank)"/>
    <s v="99 - MULTIPROVINCIAL"/>
    <n v="0"/>
    <n v="0"/>
  </r>
  <r>
    <s v="2025"/>
    <x v="0"/>
    <x v="0"/>
    <x v="0"/>
    <x v="0"/>
    <x v="2"/>
    <x v="18"/>
    <x v="140"/>
    <x v="1"/>
    <x v="7"/>
    <x v="18"/>
    <x v="2"/>
    <x v="19"/>
    <x v="0"/>
    <x v="0"/>
    <s v="10 - FONDO GENERAL"/>
    <s v="(blank)"/>
    <s v="99 - MULTIPROVINCIAL"/>
    <n v="0"/>
    <n v="0"/>
  </r>
  <r>
    <s v="2025"/>
    <x v="0"/>
    <x v="0"/>
    <x v="0"/>
    <x v="0"/>
    <x v="2"/>
    <x v="18"/>
    <x v="140"/>
    <x v="1"/>
    <x v="7"/>
    <x v="18"/>
    <x v="2"/>
    <x v="20"/>
    <x v="0"/>
    <x v="0"/>
    <s v="10 - FONDO GENERAL"/>
    <s v="(blank)"/>
    <s v="99 - MULTIPROVINCIAL"/>
    <n v="6100000"/>
    <n v="1000000"/>
  </r>
  <r>
    <s v="2025"/>
    <x v="0"/>
    <x v="0"/>
    <x v="0"/>
    <x v="0"/>
    <x v="2"/>
    <x v="18"/>
    <x v="140"/>
    <x v="1"/>
    <x v="7"/>
    <x v="18"/>
    <x v="2"/>
    <x v="21"/>
    <x v="0"/>
    <x v="0"/>
    <s v="10 - FONDO GENERAL"/>
    <s v="(blank)"/>
    <s v="99 - MULTIPROVINCIAL"/>
    <n v="2621616"/>
    <n v="0"/>
  </r>
  <r>
    <s v="2025"/>
    <x v="0"/>
    <x v="0"/>
    <x v="0"/>
    <x v="0"/>
    <x v="2"/>
    <x v="19"/>
    <x v="141"/>
    <x v="0"/>
    <x v="0"/>
    <x v="21"/>
    <x v="1"/>
    <x v="6"/>
    <x v="0"/>
    <x v="0"/>
    <s v="10 - FONDO GENERAL"/>
    <s v="(blank)"/>
    <s v="99 - MULTIPROVINCIAL"/>
    <n v="200000"/>
    <n v="0"/>
  </r>
  <r>
    <s v="2025"/>
    <x v="0"/>
    <x v="0"/>
    <x v="0"/>
    <x v="0"/>
    <x v="2"/>
    <x v="19"/>
    <x v="141"/>
    <x v="0"/>
    <x v="0"/>
    <x v="21"/>
    <x v="1"/>
    <x v="12"/>
    <x v="0"/>
    <x v="0"/>
    <s v="10 - FONDO GENERAL"/>
    <s v="(blank)"/>
    <s v="99 - MULTIPROVINCIAL"/>
    <n v="300000"/>
    <n v="0"/>
  </r>
  <r>
    <s v="2025"/>
    <x v="0"/>
    <x v="0"/>
    <x v="0"/>
    <x v="0"/>
    <x v="2"/>
    <x v="19"/>
    <x v="141"/>
    <x v="1"/>
    <x v="3"/>
    <x v="4"/>
    <x v="0"/>
    <x v="0"/>
    <x v="0"/>
    <x v="0"/>
    <s v="10 - FONDO GENERAL"/>
    <s v="(blank)"/>
    <s v="99 - MULTIPROVINCIAL"/>
    <n v="252147546"/>
    <n v="64908224.880000003"/>
  </r>
  <r>
    <s v="2025"/>
    <x v="0"/>
    <x v="0"/>
    <x v="0"/>
    <x v="0"/>
    <x v="2"/>
    <x v="19"/>
    <x v="141"/>
    <x v="1"/>
    <x v="3"/>
    <x v="4"/>
    <x v="0"/>
    <x v="1"/>
    <x v="0"/>
    <x v="0"/>
    <s v="10 - FONDO GENERAL"/>
    <s v="(blank)"/>
    <s v="99 - MULTIPROVINCIAL"/>
    <n v="55688246"/>
    <n v="3360000"/>
  </r>
  <r>
    <s v="2025"/>
    <x v="0"/>
    <x v="0"/>
    <x v="0"/>
    <x v="0"/>
    <x v="2"/>
    <x v="19"/>
    <x v="141"/>
    <x v="1"/>
    <x v="3"/>
    <x v="4"/>
    <x v="0"/>
    <x v="2"/>
    <x v="0"/>
    <x v="0"/>
    <s v="10 - FONDO GENERAL"/>
    <s v="(blank)"/>
    <s v="99 - MULTIPROVINCIAL"/>
    <n v="360000"/>
    <n v="0"/>
  </r>
  <r>
    <s v="2025"/>
    <x v="0"/>
    <x v="0"/>
    <x v="0"/>
    <x v="0"/>
    <x v="2"/>
    <x v="19"/>
    <x v="141"/>
    <x v="1"/>
    <x v="3"/>
    <x v="4"/>
    <x v="0"/>
    <x v="3"/>
    <x v="0"/>
    <x v="0"/>
    <s v="10 - FONDO GENERAL"/>
    <s v="(blank)"/>
    <s v="99 - MULTIPROVINCIAL"/>
    <n v="500000"/>
    <n v="0"/>
  </r>
  <r>
    <s v="2025"/>
    <x v="0"/>
    <x v="0"/>
    <x v="0"/>
    <x v="0"/>
    <x v="2"/>
    <x v="19"/>
    <x v="141"/>
    <x v="1"/>
    <x v="3"/>
    <x v="4"/>
    <x v="0"/>
    <x v="4"/>
    <x v="0"/>
    <x v="0"/>
    <s v="10 - FONDO GENERAL"/>
    <s v="(blank)"/>
    <s v="99 - MULTIPROVINCIAL"/>
    <n v="34801260"/>
    <n v="8620776.2699999996"/>
  </r>
  <r>
    <s v="2025"/>
    <x v="0"/>
    <x v="0"/>
    <x v="0"/>
    <x v="0"/>
    <x v="2"/>
    <x v="19"/>
    <x v="141"/>
    <x v="1"/>
    <x v="3"/>
    <x v="4"/>
    <x v="1"/>
    <x v="5"/>
    <x v="0"/>
    <x v="0"/>
    <s v="10 - FONDO GENERAL"/>
    <s v="(blank)"/>
    <s v="99 - MULTIPROVINCIAL"/>
    <n v="19750200"/>
    <n v="4721269.53"/>
  </r>
  <r>
    <s v="2025"/>
    <x v="0"/>
    <x v="0"/>
    <x v="0"/>
    <x v="0"/>
    <x v="2"/>
    <x v="19"/>
    <x v="141"/>
    <x v="1"/>
    <x v="3"/>
    <x v="4"/>
    <x v="1"/>
    <x v="6"/>
    <x v="0"/>
    <x v="0"/>
    <s v="10 - FONDO GENERAL"/>
    <s v="(blank)"/>
    <s v="99 - MULTIPROVINCIAL"/>
    <n v="4013220"/>
    <n v="344654.4"/>
  </r>
  <r>
    <s v="2025"/>
    <x v="0"/>
    <x v="0"/>
    <x v="0"/>
    <x v="0"/>
    <x v="2"/>
    <x v="19"/>
    <x v="141"/>
    <x v="1"/>
    <x v="3"/>
    <x v="4"/>
    <x v="1"/>
    <x v="7"/>
    <x v="0"/>
    <x v="0"/>
    <s v="10 - FONDO GENERAL"/>
    <s v="(blank)"/>
    <s v="99 - MULTIPROVINCIAL"/>
    <n v="5000000"/>
    <n v="1151718.52"/>
  </r>
  <r>
    <s v="2025"/>
    <x v="0"/>
    <x v="0"/>
    <x v="0"/>
    <x v="0"/>
    <x v="2"/>
    <x v="19"/>
    <x v="141"/>
    <x v="1"/>
    <x v="3"/>
    <x v="4"/>
    <x v="1"/>
    <x v="8"/>
    <x v="0"/>
    <x v="0"/>
    <s v="10 - FONDO GENERAL"/>
    <s v="(blank)"/>
    <s v="99 - MULTIPROVINCIAL"/>
    <n v="1285416"/>
    <n v="376233.63"/>
  </r>
  <r>
    <s v="2025"/>
    <x v="0"/>
    <x v="0"/>
    <x v="0"/>
    <x v="0"/>
    <x v="2"/>
    <x v="19"/>
    <x v="141"/>
    <x v="1"/>
    <x v="3"/>
    <x v="4"/>
    <x v="1"/>
    <x v="9"/>
    <x v="0"/>
    <x v="0"/>
    <s v="10 - FONDO GENERAL"/>
    <s v="(blank)"/>
    <s v="99 - MULTIPROVINCIAL"/>
    <n v="19484495"/>
    <n v="91780"/>
  </r>
  <r>
    <s v="2025"/>
    <x v="0"/>
    <x v="0"/>
    <x v="0"/>
    <x v="0"/>
    <x v="2"/>
    <x v="19"/>
    <x v="141"/>
    <x v="1"/>
    <x v="3"/>
    <x v="4"/>
    <x v="1"/>
    <x v="10"/>
    <x v="0"/>
    <x v="0"/>
    <s v="10 - FONDO GENERAL"/>
    <s v="(blank)"/>
    <s v="99 - MULTIPROVINCIAL"/>
    <n v="395678"/>
    <n v="12036919.77"/>
  </r>
  <r>
    <s v="2025"/>
    <x v="0"/>
    <x v="0"/>
    <x v="0"/>
    <x v="0"/>
    <x v="2"/>
    <x v="19"/>
    <x v="141"/>
    <x v="1"/>
    <x v="3"/>
    <x v="4"/>
    <x v="1"/>
    <x v="11"/>
    <x v="0"/>
    <x v="0"/>
    <s v="10 - FONDO GENERAL"/>
    <s v="(blank)"/>
    <s v="99 - MULTIPROVINCIAL"/>
    <n v="7420000"/>
    <n v="0"/>
  </r>
  <r>
    <s v="2025"/>
    <x v="0"/>
    <x v="0"/>
    <x v="0"/>
    <x v="0"/>
    <x v="2"/>
    <x v="19"/>
    <x v="141"/>
    <x v="1"/>
    <x v="3"/>
    <x v="4"/>
    <x v="1"/>
    <x v="12"/>
    <x v="0"/>
    <x v="0"/>
    <s v="10 - FONDO GENERAL"/>
    <s v="(blank)"/>
    <s v="99 - MULTIPROVINCIAL"/>
    <n v="50897616"/>
    <n v="7966150.4500000002"/>
  </r>
  <r>
    <s v="2025"/>
    <x v="0"/>
    <x v="0"/>
    <x v="0"/>
    <x v="0"/>
    <x v="2"/>
    <x v="19"/>
    <x v="141"/>
    <x v="1"/>
    <x v="3"/>
    <x v="4"/>
    <x v="1"/>
    <x v="13"/>
    <x v="0"/>
    <x v="0"/>
    <s v="10 - FONDO GENERAL"/>
    <s v="(blank)"/>
    <s v="99 - MULTIPROVINCIAL"/>
    <n v="46512003"/>
    <n v="0"/>
  </r>
  <r>
    <s v="2025"/>
    <x v="0"/>
    <x v="0"/>
    <x v="0"/>
    <x v="0"/>
    <x v="2"/>
    <x v="19"/>
    <x v="141"/>
    <x v="1"/>
    <x v="3"/>
    <x v="4"/>
    <x v="2"/>
    <x v="14"/>
    <x v="0"/>
    <x v="0"/>
    <s v="10 - FONDO GENERAL"/>
    <s v="(blank)"/>
    <s v="99 - MULTIPROVINCIAL"/>
    <n v="384000"/>
    <n v="189463.36"/>
  </r>
  <r>
    <s v="2025"/>
    <x v="0"/>
    <x v="0"/>
    <x v="0"/>
    <x v="0"/>
    <x v="2"/>
    <x v="19"/>
    <x v="141"/>
    <x v="1"/>
    <x v="3"/>
    <x v="4"/>
    <x v="2"/>
    <x v="15"/>
    <x v="0"/>
    <x v="0"/>
    <s v="10 - FONDO GENERAL"/>
    <s v="(blank)"/>
    <s v="99 - MULTIPROVINCIAL"/>
    <n v="660000"/>
    <n v="0"/>
  </r>
  <r>
    <s v="2025"/>
    <x v="0"/>
    <x v="0"/>
    <x v="0"/>
    <x v="0"/>
    <x v="2"/>
    <x v="19"/>
    <x v="141"/>
    <x v="1"/>
    <x v="3"/>
    <x v="4"/>
    <x v="2"/>
    <x v="16"/>
    <x v="0"/>
    <x v="0"/>
    <s v="10 - FONDO GENERAL"/>
    <s v="(blank)"/>
    <s v="99 - MULTIPROVINCIAL"/>
    <n v="844000"/>
    <n v="5557.45"/>
  </r>
  <r>
    <s v="2025"/>
    <x v="0"/>
    <x v="0"/>
    <x v="0"/>
    <x v="0"/>
    <x v="2"/>
    <x v="19"/>
    <x v="141"/>
    <x v="1"/>
    <x v="3"/>
    <x v="4"/>
    <x v="2"/>
    <x v="17"/>
    <x v="0"/>
    <x v="0"/>
    <s v="10 - FONDO GENERAL"/>
    <s v="(blank)"/>
    <s v="99 - MULTIPROVINCIAL"/>
    <n v="150000"/>
    <n v="0"/>
  </r>
  <r>
    <s v="2025"/>
    <x v="0"/>
    <x v="0"/>
    <x v="0"/>
    <x v="0"/>
    <x v="2"/>
    <x v="19"/>
    <x v="141"/>
    <x v="1"/>
    <x v="3"/>
    <x v="4"/>
    <x v="2"/>
    <x v="18"/>
    <x v="0"/>
    <x v="0"/>
    <s v="10 - FONDO GENERAL"/>
    <s v="(blank)"/>
    <s v="99 - MULTIPROVINCIAL"/>
    <n v="275247"/>
    <n v="119584.08"/>
  </r>
  <r>
    <s v="2025"/>
    <x v="0"/>
    <x v="0"/>
    <x v="0"/>
    <x v="0"/>
    <x v="2"/>
    <x v="19"/>
    <x v="141"/>
    <x v="1"/>
    <x v="3"/>
    <x v="4"/>
    <x v="2"/>
    <x v="19"/>
    <x v="0"/>
    <x v="0"/>
    <s v="10 - FONDO GENERAL"/>
    <s v="(blank)"/>
    <s v="99 - MULTIPROVINCIAL"/>
    <n v="120480"/>
    <n v="0"/>
  </r>
  <r>
    <s v="2025"/>
    <x v="0"/>
    <x v="0"/>
    <x v="0"/>
    <x v="0"/>
    <x v="2"/>
    <x v="19"/>
    <x v="141"/>
    <x v="1"/>
    <x v="3"/>
    <x v="4"/>
    <x v="2"/>
    <x v="20"/>
    <x v="0"/>
    <x v="0"/>
    <s v="10 - FONDO GENERAL"/>
    <s v="(blank)"/>
    <s v="99 - MULTIPROVINCIAL"/>
    <n v="12557876"/>
    <n v="0"/>
  </r>
  <r>
    <s v="2025"/>
    <x v="0"/>
    <x v="0"/>
    <x v="0"/>
    <x v="0"/>
    <x v="2"/>
    <x v="19"/>
    <x v="141"/>
    <x v="1"/>
    <x v="3"/>
    <x v="4"/>
    <x v="2"/>
    <x v="21"/>
    <x v="0"/>
    <x v="0"/>
    <s v="10 - FONDO GENERAL"/>
    <s v="(blank)"/>
    <s v="99 - MULTIPROVINCIAL"/>
    <n v="44426453"/>
    <n v="401967"/>
  </r>
  <r>
    <s v="2025"/>
    <x v="0"/>
    <x v="0"/>
    <x v="0"/>
    <x v="0"/>
    <x v="2"/>
    <x v="20"/>
    <x v="142"/>
    <x v="0"/>
    <x v="0"/>
    <x v="21"/>
    <x v="0"/>
    <x v="0"/>
    <x v="0"/>
    <x v="0"/>
    <s v="10 - FONDO GENERAL"/>
    <s v="(blank)"/>
    <s v="99 - MULTIPROVINCIAL"/>
    <n v="15513508"/>
    <n v="2218000"/>
  </r>
  <r>
    <s v="2025"/>
    <x v="0"/>
    <x v="0"/>
    <x v="0"/>
    <x v="0"/>
    <x v="2"/>
    <x v="20"/>
    <x v="142"/>
    <x v="0"/>
    <x v="0"/>
    <x v="21"/>
    <x v="0"/>
    <x v="1"/>
    <x v="0"/>
    <x v="0"/>
    <s v="10 - FONDO GENERAL"/>
    <s v="(blank)"/>
    <s v="99 - MULTIPROVINCIAL"/>
    <n v="2468207"/>
    <n v="0"/>
  </r>
  <r>
    <s v="2025"/>
    <x v="0"/>
    <x v="0"/>
    <x v="0"/>
    <x v="0"/>
    <x v="2"/>
    <x v="20"/>
    <x v="142"/>
    <x v="0"/>
    <x v="0"/>
    <x v="21"/>
    <x v="0"/>
    <x v="4"/>
    <x v="0"/>
    <x v="0"/>
    <s v="10 - FONDO GENERAL"/>
    <s v="(blank)"/>
    <s v="99 - MULTIPROVINCIAL"/>
    <n v="2389447"/>
    <n v="110358.66"/>
  </r>
  <r>
    <s v="2025"/>
    <x v="0"/>
    <x v="0"/>
    <x v="0"/>
    <x v="0"/>
    <x v="2"/>
    <x v="20"/>
    <x v="142"/>
    <x v="0"/>
    <x v="0"/>
    <x v="21"/>
    <x v="1"/>
    <x v="12"/>
    <x v="0"/>
    <x v="0"/>
    <s v="10 - FONDO GENERAL"/>
    <s v="(blank)"/>
    <s v="99 - MULTIPROVINCIAL"/>
    <n v="0"/>
    <n v="0"/>
  </r>
  <r>
    <s v="2025"/>
    <x v="0"/>
    <x v="0"/>
    <x v="0"/>
    <x v="0"/>
    <x v="2"/>
    <x v="20"/>
    <x v="142"/>
    <x v="0"/>
    <x v="0"/>
    <x v="21"/>
    <x v="1"/>
    <x v="13"/>
    <x v="0"/>
    <x v="0"/>
    <s v="10 - FONDO GENERAL"/>
    <s v="(blank)"/>
    <s v="99 - MULTIPROVINCIAL"/>
    <n v="0"/>
    <n v="0"/>
  </r>
  <r>
    <s v="2025"/>
    <x v="0"/>
    <x v="0"/>
    <x v="0"/>
    <x v="0"/>
    <x v="2"/>
    <x v="20"/>
    <x v="142"/>
    <x v="0"/>
    <x v="0"/>
    <x v="21"/>
    <x v="2"/>
    <x v="14"/>
    <x v="0"/>
    <x v="0"/>
    <s v="10 - FONDO GENERAL"/>
    <s v="(blank)"/>
    <s v="99 - MULTIPROVINCIAL"/>
    <n v="0"/>
    <n v="0"/>
  </r>
  <r>
    <s v="2025"/>
    <x v="0"/>
    <x v="0"/>
    <x v="0"/>
    <x v="0"/>
    <x v="2"/>
    <x v="20"/>
    <x v="142"/>
    <x v="0"/>
    <x v="0"/>
    <x v="21"/>
    <x v="2"/>
    <x v="15"/>
    <x v="0"/>
    <x v="0"/>
    <s v="10 - FONDO GENERAL"/>
    <s v="(blank)"/>
    <s v="99 - MULTIPROVINCIAL"/>
    <n v="3856577"/>
    <n v="177000"/>
  </r>
  <r>
    <s v="2025"/>
    <x v="0"/>
    <x v="0"/>
    <x v="0"/>
    <x v="0"/>
    <x v="2"/>
    <x v="20"/>
    <x v="142"/>
    <x v="3"/>
    <x v="11"/>
    <x v="71"/>
    <x v="0"/>
    <x v="0"/>
    <x v="0"/>
    <x v="0"/>
    <s v="20 - FONDOS CON DESTINO ESPECÍFICO"/>
    <s v="(blank)"/>
    <s v="99 - MULTIPROVINCIAL"/>
    <n v="97614162"/>
    <n v="0"/>
  </r>
  <r>
    <s v="2025"/>
    <x v="0"/>
    <x v="0"/>
    <x v="0"/>
    <x v="0"/>
    <x v="2"/>
    <x v="20"/>
    <x v="142"/>
    <x v="3"/>
    <x v="11"/>
    <x v="71"/>
    <x v="0"/>
    <x v="3"/>
    <x v="0"/>
    <x v="0"/>
    <s v="10 - FONDO GENERAL"/>
    <s v="(blank)"/>
    <s v="99 - MULTIPROVINCIAL"/>
    <n v="40000000"/>
    <n v="0"/>
  </r>
  <r>
    <s v="2025"/>
    <x v="0"/>
    <x v="0"/>
    <x v="0"/>
    <x v="0"/>
    <x v="2"/>
    <x v="20"/>
    <x v="142"/>
    <x v="3"/>
    <x v="11"/>
    <x v="71"/>
    <x v="0"/>
    <x v="4"/>
    <x v="0"/>
    <x v="0"/>
    <s v="20 - FONDOS CON DESTINO ESPECÍFICO"/>
    <s v="(blank)"/>
    <s v="99 - MULTIPROVINCIAL"/>
    <n v="14974014"/>
    <n v="0"/>
  </r>
  <r>
    <s v="2025"/>
    <x v="0"/>
    <x v="0"/>
    <x v="0"/>
    <x v="0"/>
    <x v="2"/>
    <x v="20"/>
    <x v="142"/>
    <x v="3"/>
    <x v="11"/>
    <x v="71"/>
    <x v="1"/>
    <x v="8"/>
    <x v="0"/>
    <x v="0"/>
    <s v="10 - FONDO GENERAL"/>
    <s v="(blank)"/>
    <s v="99 - MULTIPROVINCIAL"/>
    <n v="0"/>
    <n v="0"/>
  </r>
  <r>
    <s v="2025"/>
    <x v="0"/>
    <x v="0"/>
    <x v="0"/>
    <x v="0"/>
    <x v="2"/>
    <x v="20"/>
    <x v="142"/>
    <x v="3"/>
    <x v="11"/>
    <x v="71"/>
    <x v="1"/>
    <x v="11"/>
    <x v="0"/>
    <x v="0"/>
    <s v="10 - FONDO GENERAL"/>
    <s v="(blank)"/>
    <s v="99 - MULTIPROVINCIAL"/>
    <n v="0"/>
    <n v="0"/>
  </r>
  <r>
    <s v="2025"/>
    <x v="0"/>
    <x v="0"/>
    <x v="0"/>
    <x v="0"/>
    <x v="2"/>
    <x v="20"/>
    <x v="142"/>
    <x v="3"/>
    <x v="11"/>
    <x v="71"/>
    <x v="1"/>
    <x v="12"/>
    <x v="0"/>
    <x v="0"/>
    <s v="10 - FONDO GENERAL"/>
    <s v="(blank)"/>
    <s v="99 - MULTIPROVINCIAL"/>
    <n v="20000000"/>
    <n v="0"/>
  </r>
  <r>
    <s v="2025"/>
    <x v="0"/>
    <x v="0"/>
    <x v="0"/>
    <x v="0"/>
    <x v="2"/>
    <x v="20"/>
    <x v="142"/>
    <x v="3"/>
    <x v="11"/>
    <x v="71"/>
    <x v="1"/>
    <x v="13"/>
    <x v="0"/>
    <x v="0"/>
    <s v="10 - FONDO GENERAL"/>
    <s v="(blank)"/>
    <s v="99 - MULTIPROVINCIAL"/>
    <n v="10000000"/>
    <n v="0"/>
  </r>
  <r>
    <s v="2025"/>
    <x v="0"/>
    <x v="0"/>
    <x v="0"/>
    <x v="0"/>
    <x v="2"/>
    <x v="20"/>
    <x v="142"/>
    <x v="3"/>
    <x v="11"/>
    <x v="71"/>
    <x v="2"/>
    <x v="14"/>
    <x v="0"/>
    <x v="0"/>
    <s v="10 - FONDO GENERAL"/>
    <s v="(blank)"/>
    <s v="99 - MULTIPROVINCIAL"/>
    <n v="0"/>
    <n v="507412.5"/>
  </r>
  <r>
    <s v="2025"/>
    <x v="0"/>
    <x v="0"/>
    <x v="0"/>
    <x v="0"/>
    <x v="2"/>
    <x v="20"/>
    <x v="142"/>
    <x v="3"/>
    <x v="11"/>
    <x v="71"/>
    <x v="2"/>
    <x v="15"/>
    <x v="0"/>
    <x v="0"/>
    <s v="10 - FONDO GENERAL"/>
    <s v="(blank)"/>
    <s v="99 - MULTIPROVINCIAL"/>
    <n v="5000000"/>
    <n v="3661064.16"/>
  </r>
  <r>
    <s v="2025"/>
    <x v="0"/>
    <x v="0"/>
    <x v="0"/>
    <x v="0"/>
    <x v="2"/>
    <x v="20"/>
    <x v="142"/>
    <x v="3"/>
    <x v="11"/>
    <x v="71"/>
    <x v="2"/>
    <x v="16"/>
    <x v="0"/>
    <x v="0"/>
    <s v="10 - FONDO GENERAL"/>
    <s v="(blank)"/>
    <s v="99 - MULTIPROVINCIAL"/>
    <n v="10000000"/>
    <n v="0"/>
  </r>
  <r>
    <s v="2025"/>
    <x v="0"/>
    <x v="0"/>
    <x v="0"/>
    <x v="0"/>
    <x v="2"/>
    <x v="20"/>
    <x v="142"/>
    <x v="3"/>
    <x v="11"/>
    <x v="71"/>
    <x v="2"/>
    <x v="17"/>
    <x v="0"/>
    <x v="0"/>
    <s v="10 - FONDO GENERAL"/>
    <s v="(blank)"/>
    <s v="99 - MULTIPROVINCIAL"/>
    <n v="0"/>
    <n v="0"/>
  </r>
  <r>
    <s v="2025"/>
    <x v="0"/>
    <x v="0"/>
    <x v="0"/>
    <x v="0"/>
    <x v="2"/>
    <x v="20"/>
    <x v="142"/>
    <x v="3"/>
    <x v="11"/>
    <x v="71"/>
    <x v="2"/>
    <x v="18"/>
    <x v="0"/>
    <x v="0"/>
    <s v="10 - FONDO GENERAL"/>
    <s v="(blank)"/>
    <s v="99 - MULTIPROVINCIAL"/>
    <n v="5000000"/>
    <n v="0"/>
  </r>
  <r>
    <s v="2025"/>
    <x v="0"/>
    <x v="0"/>
    <x v="0"/>
    <x v="0"/>
    <x v="2"/>
    <x v="20"/>
    <x v="142"/>
    <x v="3"/>
    <x v="11"/>
    <x v="71"/>
    <x v="2"/>
    <x v="19"/>
    <x v="0"/>
    <x v="0"/>
    <s v="10 - FONDO GENERAL"/>
    <s v="(blank)"/>
    <s v="99 - MULTIPROVINCIAL"/>
    <n v="2000000"/>
    <n v="666480.67999999993"/>
  </r>
  <r>
    <s v="2025"/>
    <x v="0"/>
    <x v="0"/>
    <x v="0"/>
    <x v="0"/>
    <x v="2"/>
    <x v="20"/>
    <x v="142"/>
    <x v="3"/>
    <x v="11"/>
    <x v="71"/>
    <x v="2"/>
    <x v="20"/>
    <x v="0"/>
    <x v="0"/>
    <s v="10 - FONDO GENERAL"/>
    <s v="(blank)"/>
    <s v="99 - MULTIPROVINCIAL"/>
    <n v="0"/>
    <n v="114938.14"/>
  </r>
  <r>
    <s v="2025"/>
    <x v="0"/>
    <x v="0"/>
    <x v="0"/>
    <x v="0"/>
    <x v="2"/>
    <x v="20"/>
    <x v="142"/>
    <x v="3"/>
    <x v="11"/>
    <x v="71"/>
    <x v="2"/>
    <x v="20"/>
    <x v="0"/>
    <x v="0"/>
    <s v="20 - FONDOS CON DESTINO ESPECÍFICO"/>
    <s v="(blank)"/>
    <s v="99 - MULTIPROVINCIAL"/>
    <n v="30000000"/>
    <n v="0"/>
  </r>
  <r>
    <s v="2025"/>
    <x v="0"/>
    <x v="0"/>
    <x v="0"/>
    <x v="0"/>
    <x v="2"/>
    <x v="20"/>
    <x v="142"/>
    <x v="3"/>
    <x v="11"/>
    <x v="71"/>
    <x v="2"/>
    <x v="21"/>
    <x v="0"/>
    <x v="0"/>
    <s v="10 - FONDO GENERAL"/>
    <s v="(blank)"/>
    <s v="99 - MULTIPROVINCIAL"/>
    <n v="0"/>
    <n v="2260972.4500000002"/>
  </r>
  <r>
    <s v="2025"/>
    <x v="0"/>
    <x v="0"/>
    <x v="0"/>
    <x v="0"/>
    <x v="2"/>
    <x v="20"/>
    <x v="142"/>
    <x v="3"/>
    <x v="18"/>
    <x v="72"/>
    <x v="1"/>
    <x v="7"/>
    <x v="0"/>
    <x v="0"/>
    <s v="20 - FONDOS CON DESTINO ESPECÍFICO"/>
    <s v="(blank)"/>
    <s v="99 - MULTIPROVINCIAL"/>
    <n v="5000000"/>
    <n v="0"/>
  </r>
  <r>
    <s v="2025"/>
    <x v="0"/>
    <x v="0"/>
    <x v="0"/>
    <x v="0"/>
    <x v="2"/>
    <x v="20"/>
    <x v="142"/>
    <x v="2"/>
    <x v="19"/>
    <x v="73"/>
    <x v="0"/>
    <x v="0"/>
    <x v="0"/>
    <x v="0"/>
    <s v="10 - FONDO GENERAL"/>
    <s v="(blank)"/>
    <s v="99 - MULTIPROVINCIAL"/>
    <n v="238585956"/>
    <n v="60623671.409999996"/>
  </r>
  <r>
    <s v="2025"/>
    <x v="0"/>
    <x v="0"/>
    <x v="0"/>
    <x v="0"/>
    <x v="2"/>
    <x v="20"/>
    <x v="142"/>
    <x v="2"/>
    <x v="19"/>
    <x v="73"/>
    <x v="0"/>
    <x v="0"/>
    <x v="0"/>
    <x v="0"/>
    <s v="20 - FONDOS CON DESTINO ESPECÍFICO"/>
    <s v="(blank)"/>
    <s v="99 - MULTIPROVINCIAL"/>
    <n v="6132000"/>
    <n v="540000"/>
  </r>
  <r>
    <s v="2025"/>
    <x v="0"/>
    <x v="0"/>
    <x v="0"/>
    <x v="0"/>
    <x v="2"/>
    <x v="20"/>
    <x v="142"/>
    <x v="2"/>
    <x v="19"/>
    <x v="73"/>
    <x v="0"/>
    <x v="1"/>
    <x v="0"/>
    <x v="0"/>
    <s v="10 - FONDO GENERAL"/>
    <s v="(blank)"/>
    <s v="99 - MULTIPROVINCIAL"/>
    <n v="1741353"/>
    <n v="0"/>
  </r>
  <r>
    <s v="2025"/>
    <x v="0"/>
    <x v="0"/>
    <x v="0"/>
    <x v="0"/>
    <x v="2"/>
    <x v="20"/>
    <x v="142"/>
    <x v="2"/>
    <x v="19"/>
    <x v="73"/>
    <x v="0"/>
    <x v="4"/>
    <x v="0"/>
    <x v="0"/>
    <s v="10 - FONDO GENERAL"/>
    <s v="(blank)"/>
    <s v="99 - MULTIPROVINCIAL"/>
    <n v="1907197"/>
    <n v="416453.77"/>
  </r>
  <r>
    <s v="2025"/>
    <x v="0"/>
    <x v="0"/>
    <x v="0"/>
    <x v="0"/>
    <x v="2"/>
    <x v="20"/>
    <x v="142"/>
    <x v="2"/>
    <x v="19"/>
    <x v="73"/>
    <x v="0"/>
    <x v="4"/>
    <x v="0"/>
    <x v="0"/>
    <s v="20 - FONDOS CON DESTINO ESPECÍFICO"/>
    <s v="(blank)"/>
    <s v="99 - MULTIPROVINCIAL"/>
    <n v="940648"/>
    <n v="80676.66"/>
  </r>
  <r>
    <s v="2025"/>
    <x v="0"/>
    <x v="0"/>
    <x v="0"/>
    <x v="0"/>
    <x v="2"/>
    <x v="20"/>
    <x v="142"/>
    <x v="2"/>
    <x v="19"/>
    <x v="73"/>
    <x v="1"/>
    <x v="6"/>
    <x v="0"/>
    <x v="0"/>
    <s v="10 - FONDO GENERAL"/>
    <s v="(blank)"/>
    <s v="99 - MULTIPROVINCIAL"/>
    <n v="0"/>
    <n v="0"/>
  </r>
  <r>
    <s v="2025"/>
    <x v="0"/>
    <x v="0"/>
    <x v="0"/>
    <x v="0"/>
    <x v="2"/>
    <x v="20"/>
    <x v="142"/>
    <x v="2"/>
    <x v="19"/>
    <x v="73"/>
    <x v="1"/>
    <x v="12"/>
    <x v="0"/>
    <x v="0"/>
    <s v="10 - FONDO GENERAL"/>
    <s v="(blank)"/>
    <s v="99 - MULTIPROVINCIAL"/>
    <n v="10000000"/>
    <n v="2000000"/>
  </r>
  <r>
    <s v="2025"/>
    <x v="0"/>
    <x v="0"/>
    <x v="0"/>
    <x v="0"/>
    <x v="2"/>
    <x v="20"/>
    <x v="142"/>
    <x v="2"/>
    <x v="19"/>
    <x v="73"/>
    <x v="2"/>
    <x v="15"/>
    <x v="0"/>
    <x v="0"/>
    <s v="10 - FONDO GENERAL"/>
    <s v="(blank)"/>
    <s v="99 - MULTIPROVINCIAL"/>
    <n v="0"/>
    <n v="0"/>
  </r>
  <r>
    <s v="2025"/>
    <x v="0"/>
    <x v="0"/>
    <x v="0"/>
    <x v="0"/>
    <x v="2"/>
    <x v="20"/>
    <x v="142"/>
    <x v="2"/>
    <x v="19"/>
    <x v="73"/>
    <x v="2"/>
    <x v="16"/>
    <x v="0"/>
    <x v="0"/>
    <s v="10 - FONDO GENERAL"/>
    <s v="(blank)"/>
    <s v="99 - MULTIPROVINCIAL"/>
    <n v="0"/>
    <n v="0"/>
  </r>
  <r>
    <s v="2025"/>
    <x v="0"/>
    <x v="0"/>
    <x v="0"/>
    <x v="0"/>
    <x v="2"/>
    <x v="20"/>
    <x v="142"/>
    <x v="2"/>
    <x v="19"/>
    <x v="73"/>
    <x v="2"/>
    <x v="21"/>
    <x v="0"/>
    <x v="0"/>
    <s v="10 - FONDO GENERAL"/>
    <s v="(blank)"/>
    <s v="99 - MULTIPROVINCIAL"/>
    <n v="0"/>
    <n v="0"/>
  </r>
  <r>
    <s v="2025"/>
    <x v="0"/>
    <x v="0"/>
    <x v="0"/>
    <x v="0"/>
    <x v="2"/>
    <x v="20"/>
    <x v="142"/>
    <x v="2"/>
    <x v="19"/>
    <x v="74"/>
    <x v="0"/>
    <x v="0"/>
    <x v="0"/>
    <x v="0"/>
    <s v="10 - FONDO GENERAL"/>
    <s v="(blank)"/>
    <s v="99 - MULTIPROVINCIAL"/>
    <n v="23879728"/>
    <n v="3267241.62"/>
  </r>
  <r>
    <s v="2025"/>
    <x v="0"/>
    <x v="0"/>
    <x v="0"/>
    <x v="0"/>
    <x v="2"/>
    <x v="20"/>
    <x v="142"/>
    <x v="2"/>
    <x v="19"/>
    <x v="74"/>
    <x v="0"/>
    <x v="0"/>
    <x v="0"/>
    <x v="0"/>
    <s v="20 - FONDOS CON DESTINO ESPECÍFICO"/>
    <s v="(blank)"/>
    <s v="99 - MULTIPROVINCIAL"/>
    <n v="35139400"/>
    <n v="5979000"/>
  </r>
  <r>
    <s v="2025"/>
    <x v="0"/>
    <x v="0"/>
    <x v="0"/>
    <x v="0"/>
    <x v="2"/>
    <x v="20"/>
    <x v="142"/>
    <x v="2"/>
    <x v="19"/>
    <x v="74"/>
    <x v="0"/>
    <x v="1"/>
    <x v="0"/>
    <x v="0"/>
    <s v="10 - FONDO GENERAL"/>
    <s v="(blank)"/>
    <s v="99 - MULTIPROVINCIAL"/>
    <n v="8001206"/>
    <n v="0"/>
  </r>
  <r>
    <s v="2025"/>
    <x v="0"/>
    <x v="0"/>
    <x v="0"/>
    <x v="0"/>
    <x v="2"/>
    <x v="20"/>
    <x v="142"/>
    <x v="2"/>
    <x v="19"/>
    <x v="74"/>
    <x v="0"/>
    <x v="4"/>
    <x v="0"/>
    <x v="0"/>
    <s v="10 - FONDO GENERAL"/>
    <s v="(blank)"/>
    <s v="99 - MULTIPROVINCIAL"/>
    <n v="7111407"/>
    <n v="500588.0400000001"/>
  </r>
  <r>
    <s v="2025"/>
    <x v="0"/>
    <x v="0"/>
    <x v="0"/>
    <x v="0"/>
    <x v="2"/>
    <x v="20"/>
    <x v="142"/>
    <x v="2"/>
    <x v="19"/>
    <x v="74"/>
    <x v="0"/>
    <x v="4"/>
    <x v="0"/>
    <x v="0"/>
    <s v="20 - FONDOS CON DESTINO ESPECÍFICO"/>
    <s v="(blank)"/>
    <s v="99 - MULTIPROVINCIAL"/>
    <n v="5390384"/>
    <n v="906633.44"/>
  </r>
  <r>
    <s v="2025"/>
    <x v="0"/>
    <x v="0"/>
    <x v="0"/>
    <x v="0"/>
    <x v="2"/>
    <x v="20"/>
    <x v="142"/>
    <x v="2"/>
    <x v="19"/>
    <x v="74"/>
    <x v="1"/>
    <x v="12"/>
    <x v="0"/>
    <x v="0"/>
    <s v="10 - FONDO GENERAL"/>
    <s v="(blank)"/>
    <s v="99 - MULTIPROVINCIAL"/>
    <n v="0"/>
    <n v="380000"/>
  </r>
  <r>
    <s v="2025"/>
    <x v="0"/>
    <x v="0"/>
    <x v="0"/>
    <x v="0"/>
    <x v="2"/>
    <x v="20"/>
    <x v="142"/>
    <x v="2"/>
    <x v="19"/>
    <x v="74"/>
    <x v="1"/>
    <x v="13"/>
    <x v="0"/>
    <x v="0"/>
    <s v="10 - FONDO GENERAL"/>
    <s v="(blank)"/>
    <s v="99 - MULTIPROVINCIAL"/>
    <n v="10000000"/>
    <n v="0"/>
  </r>
  <r>
    <s v="2025"/>
    <x v="0"/>
    <x v="0"/>
    <x v="0"/>
    <x v="0"/>
    <x v="2"/>
    <x v="20"/>
    <x v="142"/>
    <x v="2"/>
    <x v="19"/>
    <x v="74"/>
    <x v="2"/>
    <x v="15"/>
    <x v="0"/>
    <x v="0"/>
    <s v="10 - FONDO GENERAL"/>
    <s v="(blank)"/>
    <s v="99 - MULTIPROVINCIAL"/>
    <n v="0"/>
    <n v="0"/>
  </r>
  <r>
    <s v="2025"/>
    <x v="0"/>
    <x v="0"/>
    <x v="0"/>
    <x v="0"/>
    <x v="2"/>
    <x v="20"/>
    <x v="142"/>
    <x v="2"/>
    <x v="19"/>
    <x v="74"/>
    <x v="2"/>
    <x v="16"/>
    <x v="0"/>
    <x v="0"/>
    <s v="10 - FONDO GENERAL"/>
    <s v="(blank)"/>
    <s v="99 - MULTIPROVINCIAL"/>
    <n v="0"/>
    <n v="0"/>
  </r>
  <r>
    <s v="2025"/>
    <x v="0"/>
    <x v="0"/>
    <x v="0"/>
    <x v="0"/>
    <x v="2"/>
    <x v="20"/>
    <x v="142"/>
    <x v="2"/>
    <x v="19"/>
    <x v="74"/>
    <x v="2"/>
    <x v="19"/>
    <x v="0"/>
    <x v="0"/>
    <s v="10 - FONDO GENERAL"/>
    <s v="(blank)"/>
    <s v="99 - MULTIPROVINCIAL"/>
    <n v="0"/>
    <n v="0"/>
  </r>
  <r>
    <s v="2025"/>
    <x v="0"/>
    <x v="0"/>
    <x v="0"/>
    <x v="0"/>
    <x v="2"/>
    <x v="20"/>
    <x v="142"/>
    <x v="2"/>
    <x v="19"/>
    <x v="74"/>
    <x v="2"/>
    <x v="21"/>
    <x v="0"/>
    <x v="0"/>
    <s v="10 - FONDO GENERAL"/>
    <s v="(blank)"/>
    <s v="99 - MULTIPROVINCIAL"/>
    <n v="0"/>
    <n v="0"/>
  </r>
  <r>
    <s v="2025"/>
    <x v="0"/>
    <x v="0"/>
    <x v="0"/>
    <x v="0"/>
    <x v="2"/>
    <x v="20"/>
    <x v="142"/>
    <x v="2"/>
    <x v="8"/>
    <x v="75"/>
    <x v="0"/>
    <x v="0"/>
    <x v="0"/>
    <x v="0"/>
    <s v="10 - FONDO GENERAL"/>
    <s v="(blank)"/>
    <s v="99 - MULTIPROVINCIAL"/>
    <n v="57497244"/>
    <n v="11600574.26"/>
  </r>
  <r>
    <s v="2025"/>
    <x v="0"/>
    <x v="0"/>
    <x v="0"/>
    <x v="0"/>
    <x v="2"/>
    <x v="20"/>
    <x v="142"/>
    <x v="2"/>
    <x v="8"/>
    <x v="75"/>
    <x v="0"/>
    <x v="0"/>
    <x v="0"/>
    <x v="0"/>
    <s v="20 - FONDOS CON DESTINO ESPECÍFICO"/>
    <s v="(blank)"/>
    <s v="99 - MULTIPROVINCIAL"/>
    <n v="0"/>
    <n v="3790500"/>
  </r>
  <r>
    <s v="2025"/>
    <x v="0"/>
    <x v="0"/>
    <x v="0"/>
    <x v="0"/>
    <x v="2"/>
    <x v="20"/>
    <x v="142"/>
    <x v="2"/>
    <x v="8"/>
    <x v="75"/>
    <x v="0"/>
    <x v="1"/>
    <x v="0"/>
    <x v="0"/>
    <s v="10 - FONDO GENERAL"/>
    <s v="(blank)"/>
    <s v="99 - MULTIPROVINCIAL"/>
    <n v="11487525"/>
    <n v="0"/>
  </r>
  <r>
    <s v="2025"/>
    <x v="0"/>
    <x v="0"/>
    <x v="0"/>
    <x v="0"/>
    <x v="2"/>
    <x v="20"/>
    <x v="142"/>
    <x v="2"/>
    <x v="8"/>
    <x v="75"/>
    <x v="0"/>
    <x v="4"/>
    <x v="0"/>
    <x v="0"/>
    <s v="10 - FONDO GENERAL"/>
    <s v="(blank)"/>
    <s v="99 - MULTIPROVINCIAL"/>
    <n v="10669119"/>
    <n v="1758350.5099999998"/>
  </r>
  <r>
    <s v="2025"/>
    <x v="0"/>
    <x v="0"/>
    <x v="0"/>
    <x v="0"/>
    <x v="2"/>
    <x v="20"/>
    <x v="142"/>
    <x v="2"/>
    <x v="8"/>
    <x v="75"/>
    <x v="0"/>
    <x v="4"/>
    <x v="0"/>
    <x v="0"/>
    <s v="20 - FONDOS CON DESTINO ESPECÍFICO"/>
    <s v="(blank)"/>
    <s v="99 - MULTIPROVINCIAL"/>
    <n v="0"/>
    <n v="580594.02"/>
  </r>
  <r>
    <s v="2025"/>
    <x v="0"/>
    <x v="0"/>
    <x v="0"/>
    <x v="0"/>
    <x v="2"/>
    <x v="20"/>
    <x v="142"/>
    <x v="2"/>
    <x v="8"/>
    <x v="75"/>
    <x v="1"/>
    <x v="6"/>
    <x v="0"/>
    <x v="0"/>
    <s v="10 - FONDO GENERAL"/>
    <s v="(blank)"/>
    <s v="99 - MULTIPROVINCIAL"/>
    <n v="0"/>
    <n v="0"/>
  </r>
  <r>
    <s v="2025"/>
    <x v="0"/>
    <x v="0"/>
    <x v="0"/>
    <x v="0"/>
    <x v="2"/>
    <x v="20"/>
    <x v="142"/>
    <x v="2"/>
    <x v="8"/>
    <x v="75"/>
    <x v="1"/>
    <x v="9"/>
    <x v="0"/>
    <x v="0"/>
    <s v="10 - FONDO GENERAL"/>
    <s v="(blank)"/>
    <s v="99 - MULTIPROVINCIAL"/>
    <n v="0"/>
    <n v="0"/>
  </r>
  <r>
    <s v="2025"/>
    <x v="0"/>
    <x v="0"/>
    <x v="0"/>
    <x v="0"/>
    <x v="2"/>
    <x v="20"/>
    <x v="142"/>
    <x v="2"/>
    <x v="8"/>
    <x v="75"/>
    <x v="1"/>
    <x v="12"/>
    <x v="0"/>
    <x v="0"/>
    <s v="10 - FONDO GENERAL"/>
    <s v="(blank)"/>
    <s v="99 - MULTIPROVINCIAL"/>
    <n v="0"/>
    <n v="0"/>
  </r>
  <r>
    <s v="2025"/>
    <x v="0"/>
    <x v="0"/>
    <x v="0"/>
    <x v="0"/>
    <x v="2"/>
    <x v="20"/>
    <x v="142"/>
    <x v="2"/>
    <x v="8"/>
    <x v="75"/>
    <x v="1"/>
    <x v="13"/>
    <x v="0"/>
    <x v="0"/>
    <s v="10 - FONDO GENERAL"/>
    <s v="(blank)"/>
    <s v="99 - MULTIPROVINCIAL"/>
    <n v="5000000"/>
    <n v="0"/>
  </r>
  <r>
    <s v="2025"/>
    <x v="0"/>
    <x v="0"/>
    <x v="0"/>
    <x v="0"/>
    <x v="2"/>
    <x v="20"/>
    <x v="142"/>
    <x v="2"/>
    <x v="8"/>
    <x v="75"/>
    <x v="2"/>
    <x v="14"/>
    <x v="0"/>
    <x v="0"/>
    <s v="10 - FONDO GENERAL"/>
    <s v="(blank)"/>
    <s v="99 - MULTIPROVINCIAL"/>
    <n v="0"/>
    <n v="1623312.32"/>
  </r>
  <r>
    <s v="2025"/>
    <x v="0"/>
    <x v="0"/>
    <x v="0"/>
    <x v="0"/>
    <x v="2"/>
    <x v="20"/>
    <x v="142"/>
    <x v="2"/>
    <x v="8"/>
    <x v="75"/>
    <x v="2"/>
    <x v="15"/>
    <x v="0"/>
    <x v="0"/>
    <s v="10 - FONDO GENERAL"/>
    <s v="(blank)"/>
    <s v="99 - MULTIPROVINCIAL"/>
    <n v="0"/>
    <n v="0"/>
  </r>
  <r>
    <s v="2025"/>
    <x v="0"/>
    <x v="0"/>
    <x v="0"/>
    <x v="0"/>
    <x v="2"/>
    <x v="20"/>
    <x v="142"/>
    <x v="2"/>
    <x v="8"/>
    <x v="75"/>
    <x v="2"/>
    <x v="16"/>
    <x v="0"/>
    <x v="0"/>
    <s v="10 - FONDO GENERAL"/>
    <s v="(blank)"/>
    <s v="99 - MULTIPROVINCIAL"/>
    <n v="1422488"/>
    <n v="0"/>
  </r>
  <r>
    <s v="2025"/>
    <x v="0"/>
    <x v="0"/>
    <x v="0"/>
    <x v="0"/>
    <x v="2"/>
    <x v="20"/>
    <x v="142"/>
    <x v="2"/>
    <x v="8"/>
    <x v="75"/>
    <x v="2"/>
    <x v="17"/>
    <x v="0"/>
    <x v="0"/>
    <s v="10 - FONDO GENERAL"/>
    <s v="(blank)"/>
    <s v="99 - MULTIPROVINCIAL"/>
    <n v="0"/>
    <n v="0"/>
  </r>
  <r>
    <s v="2025"/>
    <x v="0"/>
    <x v="0"/>
    <x v="0"/>
    <x v="0"/>
    <x v="2"/>
    <x v="20"/>
    <x v="142"/>
    <x v="2"/>
    <x v="8"/>
    <x v="75"/>
    <x v="2"/>
    <x v="18"/>
    <x v="0"/>
    <x v="0"/>
    <s v="10 - FONDO GENERAL"/>
    <s v="(blank)"/>
    <s v="99 - MULTIPROVINCIAL"/>
    <n v="0"/>
    <n v="0"/>
  </r>
  <r>
    <s v="2025"/>
    <x v="0"/>
    <x v="0"/>
    <x v="0"/>
    <x v="0"/>
    <x v="2"/>
    <x v="20"/>
    <x v="142"/>
    <x v="2"/>
    <x v="8"/>
    <x v="75"/>
    <x v="2"/>
    <x v="19"/>
    <x v="0"/>
    <x v="0"/>
    <s v="10 - FONDO GENERAL"/>
    <s v="(blank)"/>
    <s v="99 - MULTIPROVINCIAL"/>
    <n v="0"/>
    <n v="368937.16000000003"/>
  </r>
  <r>
    <s v="2025"/>
    <x v="0"/>
    <x v="0"/>
    <x v="0"/>
    <x v="0"/>
    <x v="2"/>
    <x v="20"/>
    <x v="142"/>
    <x v="2"/>
    <x v="8"/>
    <x v="75"/>
    <x v="2"/>
    <x v="20"/>
    <x v="0"/>
    <x v="0"/>
    <s v="10 - FONDO GENERAL"/>
    <s v="(blank)"/>
    <s v="99 - MULTIPROVINCIAL"/>
    <n v="0"/>
    <n v="177431.92"/>
  </r>
  <r>
    <s v="2025"/>
    <x v="0"/>
    <x v="0"/>
    <x v="0"/>
    <x v="0"/>
    <x v="2"/>
    <x v="20"/>
    <x v="142"/>
    <x v="2"/>
    <x v="8"/>
    <x v="75"/>
    <x v="2"/>
    <x v="21"/>
    <x v="0"/>
    <x v="0"/>
    <s v="10 - FONDO GENERAL"/>
    <s v="(blank)"/>
    <s v="99 - MULTIPROVINCIAL"/>
    <n v="7430830"/>
    <n v="23375.8"/>
  </r>
  <r>
    <s v="2025"/>
    <x v="0"/>
    <x v="0"/>
    <x v="0"/>
    <x v="0"/>
    <x v="2"/>
    <x v="20"/>
    <x v="142"/>
    <x v="2"/>
    <x v="8"/>
    <x v="76"/>
    <x v="1"/>
    <x v="6"/>
    <x v="0"/>
    <x v="0"/>
    <s v="10 - FONDO GENERAL"/>
    <s v="(blank)"/>
    <s v="99 - MULTIPROVINCIAL"/>
    <n v="0"/>
    <n v="0"/>
  </r>
  <r>
    <s v="2025"/>
    <x v="0"/>
    <x v="0"/>
    <x v="0"/>
    <x v="0"/>
    <x v="2"/>
    <x v="20"/>
    <x v="142"/>
    <x v="2"/>
    <x v="8"/>
    <x v="76"/>
    <x v="1"/>
    <x v="13"/>
    <x v="0"/>
    <x v="0"/>
    <s v="10 - FONDO GENERAL"/>
    <s v="(blank)"/>
    <s v="99 - MULTIPROVINCIAL"/>
    <n v="1467776"/>
    <n v="0"/>
  </r>
  <r>
    <s v="2025"/>
    <x v="0"/>
    <x v="0"/>
    <x v="0"/>
    <x v="0"/>
    <x v="2"/>
    <x v="20"/>
    <x v="142"/>
    <x v="2"/>
    <x v="8"/>
    <x v="76"/>
    <x v="2"/>
    <x v="18"/>
    <x v="0"/>
    <x v="0"/>
    <s v="10 - FONDO GENERAL"/>
    <s v="(blank)"/>
    <s v="99 - MULTIPROVINCIAL"/>
    <n v="0"/>
    <n v="0"/>
  </r>
  <r>
    <s v="2025"/>
    <x v="0"/>
    <x v="0"/>
    <x v="0"/>
    <x v="0"/>
    <x v="2"/>
    <x v="20"/>
    <x v="142"/>
    <x v="2"/>
    <x v="8"/>
    <x v="76"/>
    <x v="2"/>
    <x v="21"/>
    <x v="0"/>
    <x v="0"/>
    <s v="20 - FONDOS CON DESTINO ESPECÍFICO"/>
    <s v="(blank)"/>
    <s v="99 - MULTIPROVINCIAL"/>
    <n v="10000000"/>
    <n v="0"/>
  </r>
  <r>
    <s v="2025"/>
    <x v="0"/>
    <x v="0"/>
    <x v="0"/>
    <x v="0"/>
    <x v="2"/>
    <x v="20"/>
    <x v="142"/>
    <x v="2"/>
    <x v="8"/>
    <x v="77"/>
    <x v="0"/>
    <x v="0"/>
    <x v="0"/>
    <x v="0"/>
    <s v="20 - FONDOS CON DESTINO ESPECÍFICO"/>
    <s v="(blank)"/>
    <s v="99 - MULTIPROVINCIAL"/>
    <n v="39452400"/>
    <n v="0"/>
  </r>
  <r>
    <s v="2025"/>
    <x v="0"/>
    <x v="0"/>
    <x v="0"/>
    <x v="0"/>
    <x v="2"/>
    <x v="20"/>
    <x v="142"/>
    <x v="2"/>
    <x v="8"/>
    <x v="77"/>
    <x v="0"/>
    <x v="4"/>
    <x v="0"/>
    <x v="0"/>
    <s v="20 - FONDOS CON DESTINO ESPECÍFICO"/>
    <s v="(blank)"/>
    <s v="99 - MULTIPROVINCIAL"/>
    <n v="6051998"/>
    <n v="0"/>
  </r>
  <r>
    <s v="2025"/>
    <x v="0"/>
    <x v="0"/>
    <x v="0"/>
    <x v="0"/>
    <x v="2"/>
    <x v="20"/>
    <x v="142"/>
    <x v="2"/>
    <x v="8"/>
    <x v="77"/>
    <x v="1"/>
    <x v="11"/>
    <x v="0"/>
    <x v="0"/>
    <s v="10 - FONDO GENERAL"/>
    <s v="(blank)"/>
    <s v="99 - MULTIPROVINCIAL"/>
    <n v="0"/>
    <n v="0"/>
  </r>
  <r>
    <s v="2025"/>
    <x v="0"/>
    <x v="0"/>
    <x v="0"/>
    <x v="0"/>
    <x v="2"/>
    <x v="20"/>
    <x v="142"/>
    <x v="2"/>
    <x v="8"/>
    <x v="77"/>
    <x v="1"/>
    <x v="12"/>
    <x v="0"/>
    <x v="0"/>
    <s v="10 - FONDO GENERAL"/>
    <s v="(blank)"/>
    <s v="99 - MULTIPROVINCIAL"/>
    <n v="0"/>
    <n v="0"/>
  </r>
  <r>
    <s v="2025"/>
    <x v="0"/>
    <x v="0"/>
    <x v="0"/>
    <x v="0"/>
    <x v="2"/>
    <x v="20"/>
    <x v="142"/>
    <x v="2"/>
    <x v="8"/>
    <x v="77"/>
    <x v="2"/>
    <x v="16"/>
    <x v="0"/>
    <x v="0"/>
    <s v="10 - FONDO GENERAL"/>
    <s v="(blank)"/>
    <s v="99 - MULTIPROVINCIAL"/>
    <n v="0"/>
    <n v="0"/>
  </r>
  <r>
    <s v="2025"/>
    <x v="0"/>
    <x v="0"/>
    <x v="0"/>
    <x v="0"/>
    <x v="2"/>
    <x v="20"/>
    <x v="142"/>
    <x v="2"/>
    <x v="8"/>
    <x v="77"/>
    <x v="2"/>
    <x v="20"/>
    <x v="0"/>
    <x v="0"/>
    <s v="20 - FONDOS CON DESTINO ESPECÍFICO"/>
    <s v="(blank)"/>
    <s v="99 - MULTIPROVINCIAL"/>
    <n v="10000000"/>
    <n v="0"/>
  </r>
  <r>
    <s v="2025"/>
    <x v="0"/>
    <x v="0"/>
    <x v="0"/>
    <x v="0"/>
    <x v="2"/>
    <x v="20"/>
    <x v="142"/>
    <x v="2"/>
    <x v="8"/>
    <x v="77"/>
    <x v="2"/>
    <x v="21"/>
    <x v="0"/>
    <x v="0"/>
    <s v="10 - FONDO GENERAL"/>
    <s v="(blank)"/>
    <s v="99 - MULTIPROVINCIAL"/>
    <n v="0"/>
    <n v="0"/>
  </r>
  <r>
    <s v="2025"/>
    <x v="0"/>
    <x v="0"/>
    <x v="0"/>
    <x v="0"/>
    <x v="2"/>
    <x v="20"/>
    <x v="142"/>
    <x v="2"/>
    <x v="8"/>
    <x v="78"/>
    <x v="1"/>
    <x v="6"/>
    <x v="0"/>
    <x v="0"/>
    <s v="10 - FONDO GENERAL"/>
    <s v="(blank)"/>
    <s v="99 - MULTIPROVINCIAL"/>
    <n v="0"/>
    <n v="0"/>
  </r>
  <r>
    <s v="2025"/>
    <x v="0"/>
    <x v="0"/>
    <x v="0"/>
    <x v="0"/>
    <x v="2"/>
    <x v="20"/>
    <x v="142"/>
    <x v="2"/>
    <x v="8"/>
    <x v="78"/>
    <x v="1"/>
    <x v="7"/>
    <x v="0"/>
    <x v="0"/>
    <s v="20 - FONDOS CON DESTINO ESPECÍFICO"/>
    <s v="(blank)"/>
    <s v="99 - MULTIPROVINCIAL"/>
    <n v="5000000"/>
    <n v="0"/>
  </r>
  <r>
    <s v="2025"/>
    <x v="0"/>
    <x v="0"/>
    <x v="0"/>
    <x v="0"/>
    <x v="2"/>
    <x v="20"/>
    <x v="142"/>
    <x v="2"/>
    <x v="8"/>
    <x v="78"/>
    <x v="1"/>
    <x v="11"/>
    <x v="0"/>
    <x v="0"/>
    <s v="10 - FONDO GENERAL"/>
    <s v="(blank)"/>
    <s v="99 - MULTIPROVINCIAL"/>
    <n v="0"/>
    <n v="0"/>
  </r>
  <r>
    <s v="2025"/>
    <x v="0"/>
    <x v="0"/>
    <x v="0"/>
    <x v="0"/>
    <x v="2"/>
    <x v="20"/>
    <x v="142"/>
    <x v="2"/>
    <x v="8"/>
    <x v="78"/>
    <x v="1"/>
    <x v="13"/>
    <x v="0"/>
    <x v="0"/>
    <s v="10 - FONDO GENERAL"/>
    <s v="(blank)"/>
    <s v="99 - MULTIPROVINCIAL"/>
    <n v="0"/>
    <n v="0"/>
  </r>
  <r>
    <s v="2025"/>
    <x v="0"/>
    <x v="0"/>
    <x v="0"/>
    <x v="0"/>
    <x v="2"/>
    <x v="20"/>
    <x v="142"/>
    <x v="2"/>
    <x v="8"/>
    <x v="78"/>
    <x v="2"/>
    <x v="15"/>
    <x v="0"/>
    <x v="0"/>
    <s v="10 - FONDO GENERAL"/>
    <s v="(blank)"/>
    <s v="99 - MULTIPROVINCIAL"/>
    <n v="0"/>
    <n v="0"/>
  </r>
  <r>
    <s v="2025"/>
    <x v="0"/>
    <x v="0"/>
    <x v="0"/>
    <x v="0"/>
    <x v="2"/>
    <x v="20"/>
    <x v="142"/>
    <x v="2"/>
    <x v="8"/>
    <x v="78"/>
    <x v="2"/>
    <x v="16"/>
    <x v="0"/>
    <x v="0"/>
    <s v="10 - FONDO GENERAL"/>
    <s v="(blank)"/>
    <s v="99 - MULTIPROVINCIAL"/>
    <n v="0"/>
    <n v="29500"/>
  </r>
  <r>
    <s v="2025"/>
    <x v="0"/>
    <x v="0"/>
    <x v="0"/>
    <x v="0"/>
    <x v="2"/>
    <x v="20"/>
    <x v="142"/>
    <x v="2"/>
    <x v="8"/>
    <x v="78"/>
    <x v="2"/>
    <x v="19"/>
    <x v="0"/>
    <x v="0"/>
    <s v="10 - FONDO GENERAL"/>
    <s v="(blank)"/>
    <s v="99 - MULTIPROVINCIAL"/>
    <n v="0"/>
    <n v="0"/>
  </r>
  <r>
    <s v="2025"/>
    <x v="0"/>
    <x v="0"/>
    <x v="0"/>
    <x v="0"/>
    <x v="2"/>
    <x v="20"/>
    <x v="142"/>
    <x v="2"/>
    <x v="8"/>
    <x v="78"/>
    <x v="2"/>
    <x v="21"/>
    <x v="0"/>
    <x v="0"/>
    <s v="10 - FONDO GENERAL"/>
    <s v="(blank)"/>
    <s v="99 - MULTIPROVINCIAL"/>
    <n v="0"/>
    <n v="495600"/>
  </r>
  <r>
    <s v="2025"/>
    <x v="0"/>
    <x v="0"/>
    <x v="0"/>
    <x v="0"/>
    <x v="2"/>
    <x v="20"/>
    <x v="142"/>
    <x v="2"/>
    <x v="8"/>
    <x v="78"/>
    <x v="2"/>
    <x v="21"/>
    <x v="0"/>
    <x v="0"/>
    <s v="20 - FONDOS CON DESTINO ESPECÍFICO"/>
    <s v="(blank)"/>
    <s v="99 - MULTIPROVINCIAL"/>
    <n v="10000000"/>
    <n v="0"/>
  </r>
  <r>
    <s v="2025"/>
    <x v="0"/>
    <x v="0"/>
    <x v="0"/>
    <x v="0"/>
    <x v="2"/>
    <x v="20"/>
    <x v="142"/>
    <x v="2"/>
    <x v="8"/>
    <x v="40"/>
    <x v="0"/>
    <x v="0"/>
    <x v="0"/>
    <x v="0"/>
    <s v="10 - FONDO GENERAL"/>
    <s v="(blank)"/>
    <s v="99 - MULTIPROVINCIAL"/>
    <n v="1652162"/>
    <n v="0"/>
  </r>
  <r>
    <s v="2025"/>
    <x v="0"/>
    <x v="0"/>
    <x v="0"/>
    <x v="0"/>
    <x v="2"/>
    <x v="20"/>
    <x v="142"/>
    <x v="2"/>
    <x v="8"/>
    <x v="40"/>
    <x v="0"/>
    <x v="0"/>
    <x v="0"/>
    <x v="0"/>
    <s v="20 - FONDOS CON DESTINO ESPECÍFICO"/>
    <s v="(blank)"/>
    <s v="99 - MULTIPROVINCIAL"/>
    <n v="0"/>
    <n v="690000"/>
  </r>
  <r>
    <s v="2025"/>
    <x v="0"/>
    <x v="0"/>
    <x v="0"/>
    <x v="0"/>
    <x v="2"/>
    <x v="20"/>
    <x v="142"/>
    <x v="2"/>
    <x v="8"/>
    <x v="40"/>
    <x v="0"/>
    <x v="1"/>
    <x v="0"/>
    <x v="0"/>
    <s v="10 - FONDO GENERAL"/>
    <s v="(blank)"/>
    <s v="99 - MULTIPROVINCIAL"/>
    <n v="980000"/>
    <n v="0"/>
  </r>
  <r>
    <s v="2025"/>
    <x v="0"/>
    <x v="0"/>
    <x v="0"/>
    <x v="0"/>
    <x v="2"/>
    <x v="20"/>
    <x v="142"/>
    <x v="2"/>
    <x v="8"/>
    <x v="40"/>
    <x v="0"/>
    <x v="4"/>
    <x v="0"/>
    <x v="0"/>
    <s v="10 - FONDO GENERAL"/>
    <s v="(blank)"/>
    <s v="99 - MULTIPROVINCIAL"/>
    <n v="901992"/>
    <n v="0"/>
  </r>
  <r>
    <s v="2025"/>
    <x v="0"/>
    <x v="0"/>
    <x v="0"/>
    <x v="0"/>
    <x v="2"/>
    <x v="20"/>
    <x v="142"/>
    <x v="2"/>
    <x v="8"/>
    <x v="40"/>
    <x v="0"/>
    <x v="4"/>
    <x v="0"/>
    <x v="0"/>
    <s v="20 - FONDOS CON DESTINO ESPECÍFICO"/>
    <s v="(blank)"/>
    <s v="99 - MULTIPROVINCIAL"/>
    <n v="0"/>
    <n v="102134.16"/>
  </r>
  <r>
    <s v="2025"/>
    <x v="0"/>
    <x v="0"/>
    <x v="0"/>
    <x v="0"/>
    <x v="2"/>
    <x v="20"/>
    <x v="142"/>
    <x v="2"/>
    <x v="8"/>
    <x v="40"/>
    <x v="1"/>
    <x v="6"/>
    <x v="0"/>
    <x v="0"/>
    <s v="10 - FONDO GENERAL"/>
    <s v="(blank)"/>
    <s v="99 - MULTIPROVINCIAL"/>
    <n v="0"/>
    <n v="0"/>
  </r>
  <r>
    <s v="2025"/>
    <x v="0"/>
    <x v="0"/>
    <x v="0"/>
    <x v="0"/>
    <x v="2"/>
    <x v="20"/>
    <x v="142"/>
    <x v="2"/>
    <x v="8"/>
    <x v="40"/>
    <x v="2"/>
    <x v="21"/>
    <x v="0"/>
    <x v="0"/>
    <s v="10 - FONDO GENERAL"/>
    <s v="(blank)"/>
    <s v="99 - MULTIPROVINCIAL"/>
    <n v="0"/>
    <n v="0"/>
  </r>
  <r>
    <s v="2025"/>
    <x v="0"/>
    <x v="0"/>
    <x v="0"/>
    <x v="0"/>
    <x v="2"/>
    <x v="20"/>
    <x v="142"/>
    <x v="2"/>
    <x v="8"/>
    <x v="65"/>
    <x v="0"/>
    <x v="0"/>
    <x v="0"/>
    <x v="0"/>
    <s v="10 - FONDO GENERAL"/>
    <s v="(blank)"/>
    <s v="99 - MULTIPROVINCIAL"/>
    <n v="34632685"/>
    <n v="6255000"/>
  </r>
  <r>
    <s v="2025"/>
    <x v="0"/>
    <x v="0"/>
    <x v="0"/>
    <x v="0"/>
    <x v="2"/>
    <x v="20"/>
    <x v="142"/>
    <x v="2"/>
    <x v="8"/>
    <x v="65"/>
    <x v="0"/>
    <x v="0"/>
    <x v="0"/>
    <x v="0"/>
    <s v="20 - FONDOS CON DESTINO ESPECÍFICO"/>
    <s v="(blank)"/>
    <s v="99 - MULTIPROVINCIAL"/>
    <n v="31466400"/>
    <n v="1600500"/>
  </r>
  <r>
    <s v="2025"/>
    <x v="0"/>
    <x v="0"/>
    <x v="0"/>
    <x v="0"/>
    <x v="2"/>
    <x v="20"/>
    <x v="142"/>
    <x v="2"/>
    <x v="8"/>
    <x v="65"/>
    <x v="0"/>
    <x v="1"/>
    <x v="0"/>
    <x v="0"/>
    <s v="10 - FONDO GENERAL"/>
    <s v="(blank)"/>
    <s v="99 - MULTIPROVINCIAL"/>
    <n v="6852400"/>
    <n v="0"/>
  </r>
  <r>
    <s v="2025"/>
    <x v="0"/>
    <x v="0"/>
    <x v="0"/>
    <x v="0"/>
    <x v="2"/>
    <x v="20"/>
    <x v="142"/>
    <x v="2"/>
    <x v="8"/>
    <x v="65"/>
    <x v="0"/>
    <x v="4"/>
    <x v="0"/>
    <x v="0"/>
    <s v="10 - FONDO GENERAL"/>
    <s v="(blank)"/>
    <s v="99 - MULTIPROVINCIAL"/>
    <n v="6306949"/>
    <n v="953728.98"/>
  </r>
  <r>
    <s v="2025"/>
    <x v="0"/>
    <x v="0"/>
    <x v="0"/>
    <x v="0"/>
    <x v="2"/>
    <x v="20"/>
    <x v="142"/>
    <x v="2"/>
    <x v="8"/>
    <x v="65"/>
    <x v="0"/>
    <x v="4"/>
    <x v="0"/>
    <x v="0"/>
    <s v="20 - FONDOS CON DESTINO ESPECÍFICO"/>
    <s v="(blank)"/>
    <s v="99 - MULTIPROVINCIAL"/>
    <n v="4826946"/>
    <n v="243874.86"/>
  </r>
  <r>
    <s v="2025"/>
    <x v="0"/>
    <x v="0"/>
    <x v="0"/>
    <x v="0"/>
    <x v="2"/>
    <x v="20"/>
    <x v="142"/>
    <x v="2"/>
    <x v="8"/>
    <x v="65"/>
    <x v="1"/>
    <x v="6"/>
    <x v="0"/>
    <x v="0"/>
    <s v="10 - FONDO GENERAL"/>
    <s v="(blank)"/>
    <s v="99 - MULTIPROVINCIAL"/>
    <n v="0"/>
    <n v="0"/>
  </r>
  <r>
    <s v="2025"/>
    <x v="0"/>
    <x v="0"/>
    <x v="0"/>
    <x v="0"/>
    <x v="2"/>
    <x v="20"/>
    <x v="142"/>
    <x v="2"/>
    <x v="8"/>
    <x v="65"/>
    <x v="1"/>
    <x v="9"/>
    <x v="0"/>
    <x v="0"/>
    <s v="10 - FONDO GENERAL"/>
    <s v="(blank)"/>
    <s v="99 - MULTIPROVINCIAL"/>
    <n v="0"/>
    <n v="0"/>
  </r>
  <r>
    <s v="2025"/>
    <x v="0"/>
    <x v="0"/>
    <x v="0"/>
    <x v="0"/>
    <x v="2"/>
    <x v="20"/>
    <x v="142"/>
    <x v="2"/>
    <x v="8"/>
    <x v="65"/>
    <x v="1"/>
    <x v="11"/>
    <x v="0"/>
    <x v="0"/>
    <s v="10 - FONDO GENERAL"/>
    <s v="(blank)"/>
    <s v="99 - MULTIPROVINCIAL"/>
    <n v="0"/>
    <n v="0"/>
  </r>
  <r>
    <s v="2025"/>
    <x v="0"/>
    <x v="0"/>
    <x v="0"/>
    <x v="0"/>
    <x v="2"/>
    <x v="20"/>
    <x v="142"/>
    <x v="2"/>
    <x v="8"/>
    <x v="65"/>
    <x v="1"/>
    <x v="12"/>
    <x v="0"/>
    <x v="0"/>
    <s v="10 - FONDO GENERAL"/>
    <s v="(blank)"/>
    <s v="99 - MULTIPROVINCIAL"/>
    <n v="3000000"/>
    <n v="402380"/>
  </r>
  <r>
    <s v="2025"/>
    <x v="0"/>
    <x v="0"/>
    <x v="0"/>
    <x v="0"/>
    <x v="2"/>
    <x v="20"/>
    <x v="142"/>
    <x v="2"/>
    <x v="8"/>
    <x v="65"/>
    <x v="2"/>
    <x v="14"/>
    <x v="0"/>
    <x v="0"/>
    <s v="10 - FONDO GENERAL"/>
    <s v="(blank)"/>
    <s v="99 - MULTIPROVINCIAL"/>
    <n v="0"/>
    <n v="0"/>
  </r>
  <r>
    <s v="2025"/>
    <x v="0"/>
    <x v="0"/>
    <x v="0"/>
    <x v="0"/>
    <x v="2"/>
    <x v="20"/>
    <x v="142"/>
    <x v="2"/>
    <x v="8"/>
    <x v="65"/>
    <x v="2"/>
    <x v="15"/>
    <x v="0"/>
    <x v="0"/>
    <s v="10 - FONDO GENERAL"/>
    <s v="(blank)"/>
    <s v="99 - MULTIPROVINCIAL"/>
    <n v="0"/>
    <n v="0"/>
  </r>
  <r>
    <s v="2025"/>
    <x v="0"/>
    <x v="0"/>
    <x v="0"/>
    <x v="0"/>
    <x v="2"/>
    <x v="20"/>
    <x v="142"/>
    <x v="2"/>
    <x v="8"/>
    <x v="65"/>
    <x v="2"/>
    <x v="19"/>
    <x v="0"/>
    <x v="0"/>
    <s v="10 - FONDO GENERAL"/>
    <s v="(blank)"/>
    <s v="99 - MULTIPROVINCIAL"/>
    <n v="0"/>
    <n v="0"/>
  </r>
  <r>
    <s v="2025"/>
    <x v="0"/>
    <x v="0"/>
    <x v="0"/>
    <x v="0"/>
    <x v="2"/>
    <x v="20"/>
    <x v="142"/>
    <x v="2"/>
    <x v="8"/>
    <x v="65"/>
    <x v="2"/>
    <x v="20"/>
    <x v="0"/>
    <x v="0"/>
    <s v="10 - FONDO GENERAL"/>
    <s v="(blank)"/>
    <s v="99 - MULTIPROVINCIAL"/>
    <n v="0"/>
    <n v="0"/>
  </r>
  <r>
    <s v="2025"/>
    <x v="0"/>
    <x v="0"/>
    <x v="0"/>
    <x v="0"/>
    <x v="2"/>
    <x v="20"/>
    <x v="142"/>
    <x v="2"/>
    <x v="8"/>
    <x v="65"/>
    <x v="2"/>
    <x v="21"/>
    <x v="0"/>
    <x v="0"/>
    <s v="10 - FONDO GENERAL"/>
    <s v="(blank)"/>
    <s v="99 - MULTIPROVINCIAL"/>
    <n v="26477296"/>
    <n v="13806"/>
  </r>
  <r>
    <s v="2025"/>
    <x v="0"/>
    <x v="0"/>
    <x v="0"/>
    <x v="0"/>
    <x v="2"/>
    <x v="20"/>
    <x v="142"/>
    <x v="2"/>
    <x v="8"/>
    <x v="35"/>
    <x v="0"/>
    <x v="0"/>
    <x v="0"/>
    <x v="0"/>
    <s v="10 - FONDO GENERAL"/>
    <s v="(blank)"/>
    <s v="99 - MULTIPROVINCIAL"/>
    <n v="297916343"/>
    <n v="95857584.579999998"/>
  </r>
  <r>
    <s v="2025"/>
    <x v="0"/>
    <x v="0"/>
    <x v="0"/>
    <x v="0"/>
    <x v="2"/>
    <x v="20"/>
    <x v="142"/>
    <x v="2"/>
    <x v="8"/>
    <x v="35"/>
    <x v="0"/>
    <x v="0"/>
    <x v="0"/>
    <x v="0"/>
    <s v="20 - FONDOS CON DESTINO ESPECÍFICO"/>
    <s v="(blank)"/>
    <s v="99 - MULTIPROVINCIAL"/>
    <n v="413233361"/>
    <n v="11483500"/>
  </r>
  <r>
    <s v="2025"/>
    <x v="0"/>
    <x v="0"/>
    <x v="0"/>
    <x v="0"/>
    <x v="2"/>
    <x v="20"/>
    <x v="142"/>
    <x v="2"/>
    <x v="8"/>
    <x v="35"/>
    <x v="0"/>
    <x v="1"/>
    <x v="0"/>
    <x v="0"/>
    <s v="10 - FONDO GENERAL"/>
    <s v="(blank)"/>
    <s v="99 - MULTIPROVINCIAL"/>
    <n v="138537208"/>
    <n v="0"/>
  </r>
  <r>
    <s v="2025"/>
    <x v="0"/>
    <x v="0"/>
    <x v="0"/>
    <x v="0"/>
    <x v="2"/>
    <x v="20"/>
    <x v="142"/>
    <x v="2"/>
    <x v="8"/>
    <x v="35"/>
    <x v="0"/>
    <x v="4"/>
    <x v="0"/>
    <x v="0"/>
    <s v="10 - FONDO GENERAL"/>
    <s v="(blank)"/>
    <s v="99 - MULTIPROVINCIAL"/>
    <n v="42673295"/>
    <n v="6992960.0800000029"/>
  </r>
  <r>
    <s v="2025"/>
    <x v="0"/>
    <x v="0"/>
    <x v="0"/>
    <x v="0"/>
    <x v="2"/>
    <x v="20"/>
    <x v="142"/>
    <x v="2"/>
    <x v="8"/>
    <x v="35"/>
    <x v="0"/>
    <x v="4"/>
    <x v="0"/>
    <x v="0"/>
    <s v="20 - FONDOS CON DESTINO ESPECÍFICO"/>
    <s v="(blank)"/>
    <s v="99 - MULTIPROVINCIAL"/>
    <n v="51035056"/>
    <n v="1550982.5200000003"/>
  </r>
  <r>
    <s v="2025"/>
    <x v="0"/>
    <x v="0"/>
    <x v="0"/>
    <x v="0"/>
    <x v="2"/>
    <x v="20"/>
    <x v="142"/>
    <x v="2"/>
    <x v="8"/>
    <x v="35"/>
    <x v="1"/>
    <x v="6"/>
    <x v="0"/>
    <x v="0"/>
    <s v="10 - FONDO GENERAL"/>
    <s v="(blank)"/>
    <s v="99 - MULTIPROVINCIAL"/>
    <n v="14759751"/>
    <n v="0"/>
  </r>
  <r>
    <s v="2025"/>
    <x v="0"/>
    <x v="0"/>
    <x v="0"/>
    <x v="0"/>
    <x v="2"/>
    <x v="20"/>
    <x v="142"/>
    <x v="2"/>
    <x v="8"/>
    <x v="35"/>
    <x v="1"/>
    <x v="7"/>
    <x v="0"/>
    <x v="0"/>
    <s v="20 - FONDOS CON DESTINO ESPECÍFICO"/>
    <s v="(blank)"/>
    <s v="99 - MULTIPROVINCIAL"/>
    <n v="5000000"/>
    <n v="0"/>
  </r>
  <r>
    <s v="2025"/>
    <x v="0"/>
    <x v="0"/>
    <x v="0"/>
    <x v="0"/>
    <x v="2"/>
    <x v="20"/>
    <x v="142"/>
    <x v="2"/>
    <x v="8"/>
    <x v="35"/>
    <x v="1"/>
    <x v="8"/>
    <x v="0"/>
    <x v="0"/>
    <s v="10 - FONDO GENERAL"/>
    <s v="(blank)"/>
    <s v="99 - MULTIPROVINCIAL"/>
    <n v="0"/>
    <n v="0"/>
  </r>
  <r>
    <s v="2025"/>
    <x v="0"/>
    <x v="0"/>
    <x v="0"/>
    <x v="0"/>
    <x v="2"/>
    <x v="20"/>
    <x v="142"/>
    <x v="2"/>
    <x v="8"/>
    <x v="35"/>
    <x v="1"/>
    <x v="9"/>
    <x v="0"/>
    <x v="0"/>
    <s v="10 - FONDO GENERAL"/>
    <s v="(blank)"/>
    <s v="99 - MULTIPROVINCIAL"/>
    <n v="0"/>
    <n v="0"/>
  </r>
  <r>
    <s v="2025"/>
    <x v="0"/>
    <x v="0"/>
    <x v="0"/>
    <x v="0"/>
    <x v="2"/>
    <x v="20"/>
    <x v="142"/>
    <x v="2"/>
    <x v="8"/>
    <x v="35"/>
    <x v="1"/>
    <x v="11"/>
    <x v="0"/>
    <x v="0"/>
    <s v="10 - FONDO GENERAL"/>
    <s v="(blank)"/>
    <s v="99 - MULTIPROVINCIAL"/>
    <n v="32282395"/>
    <n v="0"/>
  </r>
  <r>
    <s v="2025"/>
    <x v="0"/>
    <x v="0"/>
    <x v="0"/>
    <x v="0"/>
    <x v="2"/>
    <x v="20"/>
    <x v="142"/>
    <x v="2"/>
    <x v="8"/>
    <x v="35"/>
    <x v="1"/>
    <x v="12"/>
    <x v="0"/>
    <x v="0"/>
    <s v="10 - FONDO GENERAL"/>
    <s v="(blank)"/>
    <s v="99 - MULTIPROVINCIAL"/>
    <n v="0"/>
    <n v="4850536"/>
  </r>
  <r>
    <s v="2025"/>
    <x v="0"/>
    <x v="0"/>
    <x v="0"/>
    <x v="0"/>
    <x v="2"/>
    <x v="20"/>
    <x v="142"/>
    <x v="2"/>
    <x v="8"/>
    <x v="35"/>
    <x v="1"/>
    <x v="13"/>
    <x v="0"/>
    <x v="0"/>
    <s v="10 - FONDO GENERAL"/>
    <s v="(blank)"/>
    <s v="99 - MULTIPROVINCIAL"/>
    <n v="9920532"/>
    <n v="0"/>
  </r>
  <r>
    <s v="2025"/>
    <x v="0"/>
    <x v="0"/>
    <x v="0"/>
    <x v="0"/>
    <x v="2"/>
    <x v="20"/>
    <x v="142"/>
    <x v="2"/>
    <x v="8"/>
    <x v="35"/>
    <x v="1"/>
    <x v="13"/>
    <x v="0"/>
    <x v="0"/>
    <s v="20 - FONDOS CON DESTINO ESPECÍFICO"/>
    <s v="(blank)"/>
    <s v="99 - MULTIPROVINCIAL"/>
    <n v="10000000"/>
    <n v="0"/>
  </r>
  <r>
    <s v="2025"/>
    <x v="0"/>
    <x v="0"/>
    <x v="0"/>
    <x v="0"/>
    <x v="2"/>
    <x v="20"/>
    <x v="142"/>
    <x v="2"/>
    <x v="8"/>
    <x v="35"/>
    <x v="2"/>
    <x v="14"/>
    <x v="0"/>
    <x v="0"/>
    <s v="10 - FONDO GENERAL"/>
    <s v="(blank)"/>
    <s v="99 - MULTIPROVINCIAL"/>
    <n v="15000000"/>
    <n v="0"/>
  </r>
  <r>
    <s v="2025"/>
    <x v="0"/>
    <x v="0"/>
    <x v="0"/>
    <x v="0"/>
    <x v="2"/>
    <x v="20"/>
    <x v="142"/>
    <x v="2"/>
    <x v="8"/>
    <x v="35"/>
    <x v="2"/>
    <x v="15"/>
    <x v="0"/>
    <x v="0"/>
    <s v="10 - FONDO GENERAL"/>
    <s v="(blank)"/>
    <s v="99 - MULTIPROVINCIAL"/>
    <n v="5000000"/>
    <n v="749985"/>
  </r>
  <r>
    <s v="2025"/>
    <x v="0"/>
    <x v="0"/>
    <x v="0"/>
    <x v="0"/>
    <x v="2"/>
    <x v="20"/>
    <x v="142"/>
    <x v="2"/>
    <x v="8"/>
    <x v="35"/>
    <x v="2"/>
    <x v="16"/>
    <x v="0"/>
    <x v="0"/>
    <s v="10 - FONDO GENERAL"/>
    <s v="(blank)"/>
    <s v="99 - MULTIPROVINCIAL"/>
    <n v="11606852"/>
    <n v="0"/>
  </r>
  <r>
    <s v="2025"/>
    <x v="0"/>
    <x v="0"/>
    <x v="0"/>
    <x v="0"/>
    <x v="2"/>
    <x v="20"/>
    <x v="142"/>
    <x v="2"/>
    <x v="8"/>
    <x v="35"/>
    <x v="2"/>
    <x v="18"/>
    <x v="0"/>
    <x v="0"/>
    <s v="10 - FONDO GENERAL"/>
    <s v="(blank)"/>
    <s v="99 - MULTIPROVINCIAL"/>
    <n v="0"/>
    <n v="0"/>
  </r>
  <r>
    <s v="2025"/>
    <x v="0"/>
    <x v="0"/>
    <x v="0"/>
    <x v="0"/>
    <x v="2"/>
    <x v="20"/>
    <x v="142"/>
    <x v="2"/>
    <x v="8"/>
    <x v="35"/>
    <x v="2"/>
    <x v="19"/>
    <x v="0"/>
    <x v="0"/>
    <s v="10 - FONDO GENERAL"/>
    <s v="(blank)"/>
    <s v="99 - MULTIPROVINCIAL"/>
    <n v="0"/>
    <n v="0"/>
  </r>
  <r>
    <s v="2025"/>
    <x v="0"/>
    <x v="0"/>
    <x v="0"/>
    <x v="0"/>
    <x v="2"/>
    <x v="20"/>
    <x v="142"/>
    <x v="2"/>
    <x v="8"/>
    <x v="35"/>
    <x v="2"/>
    <x v="20"/>
    <x v="0"/>
    <x v="0"/>
    <s v="10 - FONDO GENERAL"/>
    <s v="(blank)"/>
    <s v="99 - MULTIPROVINCIAL"/>
    <n v="0"/>
    <n v="0"/>
  </r>
  <r>
    <s v="2025"/>
    <x v="0"/>
    <x v="0"/>
    <x v="0"/>
    <x v="0"/>
    <x v="2"/>
    <x v="20"/>
    <x v="142"/>
    <x v="2"/>
    <x v="8"/>
    <x v="35"/>
    <x v="2"/>
    <x v="21"/>
    <x v="0"/>
    <x v="0"/>
    <s v="10 - FONDO GENERAL"/>
    <s v="(blank)"/>
    <s v="99 - MULTIPROVINCIAL"/>
    <n v="31246572"/>
    <n v="141269.6"/>
  </r>
  <r>
    <s v="2025"/>
    <x v="0"/>
    <x v="0"/>
    <x v="0"/>
    <x v="0"/>
    <x v="2"/>
    <x v="20"/>
    <x v="142"/>
    <x v="2"/>
    <x v="8"/>
    <x v="35"/>
    <x v="2"/>
    <x v="21"/>
    <x v="0"/>
    <x v="0"/>
    <s v="20 - FONDOS CON DESTINO ESPECÍFICO"/>
    <s v="(blank)"/>
    <s v="99 - MULTIPROVINCIAL"/>
    <n v="60000000"/>
    <n v="0"/>
  </r>
  <r>
    <s v="2025"/>
    <x v="0"/>
    <x v="0"/>
    <x v="0"/>
    <x v="0"/>
    <x v="2"/>
    <x v="20"/>
    <x v="142"/>
    <x v="2"/>
    <x v="8"/>
    <x v="79"/>
    <x v="0"/>
    <x v="0"/>
    <x v="0"/>
    <x v="0"/>
    <s v="10 - FONDO GENERAL"/>
    <s v="(blank)"/>
    <s v="99 - MULTIPROVINCIAL"/>
    <n v="758072181"/>
    <n v="157978879.81000003"/>
  </r>
  <r>
    <s v="2025"/>
    <x v="0"/>
    <x v="0"/>
    <x v="0"/>
    <x v="0"/>
    <x v="2"/>
    <x v="20"/>
    <x v="142"/>
    <x v="2"/>
    <x v="8"/>
    <x v="79"/>
    <x v="0"/>
    <x v="0"/>
    <x v="0"/>
    <x v="0"/>
    <s v="20 - FONDOS CON DESTINO ESPECÍFICO"/>
    <s v="(blank)"/>
    <s v="99 - MULTIPROVINCIAL"/>
    <n v="20000000"/>
    <n v="20733262"/>
  </r>
  <r>
    <s v="2025"/>
    <x v="0"/>
    <x v="0"/>
    <x v="0"/>
    <x v="0"/>
    <x v="2"/>
    <x v="20"/>
    <x v="142"/>
    <x v="2"/>
    <x v="8"/>
    <x v="79"/>
    <x v="0"/>
    <x v="1"/>
    <x v="0"/>
    <x v="0"/>
    <s v="10 - FONDO GENERAL"/>
    <s v="(blank)"/>
    <s v="99 - MULTIPROVINCIAL"/>
    <n v="25930998"/>
    <n v="0"/>
  </r>
  <r>
    <s v="2025"/>
    <x v="0"/>
    <x v="0"/>
    <x v="0"/>
    <x v="0"/>
    <x v="2"/>
    <x v="20"/>
    <x v="142"/>
    <x v="2"/>
    <x v="8"/>
    <x v="79"/>
    <x v="0"/>
    <x v="3"/>
    <x v="0"/>
    <x v="0"/>
    <s v="10 - FONDO GENERAL"/>
    <s v="(blank)"/>
    <s v="99 - MULTIPROVINCIAL"/>
    <n v="27181997"/>
    <n v="0"/>
  </r>
  <r>
    <s v="2025"/>
    <x v="0"/>
    <x v="0"/>
    <x v="0"/>
    <x v="0"/>
    <x v="2"/>
    <x v="20"/>
    <x v="142"/>
    <x v="2"/>
    <x v="8"/>
    <x v="79"/>
    <x v="0"/>
    <x v="4"/>
    <x v="0"/>
    <x v="0"/>
    <s v="10 - FONDO GENERAL"/>
    <s v="(blank)"/>
    <s v="99 - MULTIPROVINCIAL"/>
    <n v="58132937"/>
    <n v="9072317.7900000047"/>
  </r>
  <r>
    <s v="2025"/>
    <x v="0"/>
    <x v="0"/>
    <x v="0"/>
    <x v="0"/>
    <x v="2"/>
    <x v="20"/>
    <x v="142"/>
    <x v="2"/>
    <x v="8"/>
    <x v="79"/>
    <x v="0"/>
    <x v="4"/>
    <x v="0"/>
    <x v="0"/>
    <s v="20 - FONDOS CON DESTINO ESPECÍFICO"/>
    <s v="(blank)"/>
    <s v="99 - MULTIPROVINCIAL"/>
    <n v="3068000"/>
    <n v="3176675.2299999995"/>
  </r>
  <r>
    <s v="2025"/>
    <x v="0"/>
    <x v="0"/>
    <x v="0"/>
    <x v="0"/>
    <x v="2"/>
    <x v="20"/>
    <x v="142"/>
    <x v="2"/>
    <x v="8"/>
    <x v="79"/>
    <x v="1"/>
    <x v="7"/>
    <x v="0"/>
    <x v="0"/>
    <s v="20 - FONDOS CON DESTINO ESPECÍFICO"/>
    <s v="(blank)"/>
    <s v="99 - MULTIPROVINCIAL"/>
    <n v="5000000"/>
    <n v="0"/>
  </r>
  <r>
    <s v="2025"/>
    <x v="0"/>
    <x v="0"/>
    <x v="0"/>
    <x v="0"/>
    <x v="2"/>
    <x v="20"/>
    <x v="142"/>
    <x v="2"/>
    <x v="8"/>
    <x v="79"/>
    <x v="1"/>
    <x v="13"/>
    <x v="0"/>
    <x v="0"/>
    <s v="10 - FONDO GENERAL"/>
    <s v="(blank)"/>
    <s v="99 - MULTIPROVINCIAL"/>
    <n v="0"/>
    <n v="0"/>
  </r>
  <r>
    <s v="2025"/>
    <x v="0"/>
    <x v="0"/>
    <x v="0"/>
    <x v="0"/>
    <x v="2"/>
    <x v="20"/>
    <x v="142"/>
    <x v="2"/>
    <x v="8"/>
    <x v="79"/>
    <x v="2"/>
    <x v="14"/>
    <x v="0"/>
    <x v="0"/>
    <s v="10 - FONDO GENERAL"/>
    <s v="(blank)"/>
    <s v="99 - MULTIPROVINCIAL"/>
    <n v="0"/>
    <n v="0"/>
  </r>
  <r>
    <s v="2025"/>
    <x v="0"/>
    <x v="0"/>
    <x v="0"/>
    <x v="0"/>
    <x v="2"/>
    <x v="20"/>
    <x v="142"/>
    <x v="2"/>
    <x v="8"/>
    <x v="79"/>
    <x v="2"/>
    <x v="15"/>
    <x v="0"/>
    <x v="0"/>
    <s v="10 - FONDO GENERAL"/>
    <s v="(blank)"/>
    <s v="99 - MULTIPROVINCIAL"/>
    <n v="5000000"/>
    <n v="0"/>
  </r>
  <r>
    <s v="2025"/>
    <x v="0"/>
    <x v="0"/>
    <x v="0"/>
    <x v="0"/>
    <x v="2"/>
    <x v="20"/>
    <x v="142"/>
    <x v="2"/>
    <x v="8"/>
    <x v="79"/>
    <x v="2"/>
    <x v="17"/>
    <x v="0"/>
    <x v="0"/>
    <s v="10 - FONDO GENERAL"/>
    <s v="(blank)"/>
    <s v="99 - MULTIPROVINCIAL"/>
    <n v="0"/>
    <n v="0"/>
  </r>
  <r>
    <s v="2025"/>
    <x v="0"/>
    <x v="0"/>
    <x v="0"/>
    <x v="0"/>
    <x v="2"/>
    <x v="20"/>
    <x v="142"/>
    <x v="2"/>
    <x v="8"/>
    <x v="79"/>
    <x v="2"/>
    <x v="18"/>
    <x v="0"/>
    <x v="0"/>
    <s v="10 - FONDO GENERAL"/>
    <s v="(blank)"/>
    <s v="99 - MULTIPROVINCIAL"/>
    <n v="4347957"/>
    <n v="0"/>
  </r>
  <r>
    <s v="2025"/>
    <x v="0"/>
    <x v="0"/>
    <x v="0"/>
    <x v="0"/>
    <x v="2"/>
    <x v="20"/>
    <x v="142"/>
    <x v="2"/>
    <x v="8"/>
    <x v="79"/>
    <x v="2"/>
    <x v="19"/>
    <x v="0"/>
    <x v="0"/>
    <s v="10 - FONDO GENERAL"/>
    <s v="(blank)"/>
    <s v="99 - MULTIPROVINCIAL"/>
    <n v="2000000"/>
    <n v="0"/>
  </r>
  <r>
    <s v="2025"/>
    <x v="0"/>
    <x v="0"/>
    <x v="0"/>
    <x v="0"/>
    <x v="2"/>
    <x v="20"/>
    <x v="142"/>
    <x v="2"/>
    <x v="8"/>
    <x v="79"/>
    <x v="2"/>
    <x v="20"/>
    <x v="0"/>
    <x v="0"/>
    <s v="10 - FONDO GENERAL"/>
    <s v="(blank)"/>
    <s v="99 - MULTIPROVINCIAL"/>
    <n v="0"/>
    <n v="0"/>
  </r>
  <r>
    <s v="2025"/>
    <x v="0"/>
    <x v="0"/>
    <x v="0"/>
    <x v="0"/>
    <x v="2"/>
    <x v="20"/>
    <x v="142"/>
    <x v="2"/>
    <x v="8"/>
    <x v="79"/>
    <x v="2"/>
    <x v="20"/>
    <x v="0"/>
    <x v="0"/>
    <s v="20 - FONDOS CON DESTINO ESPECÍFICO"/>
    <s v="(blank)"/>
    <s v="99 - MULTIPROVINCIAL"/>
    <n v="6932000"/>
    <n v="0"/>
  </r>
  <r>
    <s v="2025"/>
    <x v="0"/>
    <x v="0"/>
    <x v="0"/>
    <x v="0"/>
    <x v="2"/>
    <x v="20"/>
    <x v="142"/>
    <x v="2"/>
    <x v="8"/>
    <x v="79"/>
    <x v="2"/>
    <x v="21"/>
    <x v="0"/>
    <x v="0"/>
    <s v="10 - FONDO GENERAL"/>
    <s v="(blank)"/>
    <s v="99 - MULTIPROVINCIAL"/>
    <n v="0"/>
    <n v="159300"/>
  </r>
  <r>
    <s v="2025"/>
    <x v="0"/>
    <x v="0"/>
    <x v="0"/>
    <x v="0"/>
    <x v="2"/>
    <x v="20"/>
    <x v="142"/>
    <x v="2"/>
    <x v="8"/>
    <x v="19"/>
    <x v="1"/>
    <x v="7"/>
    <x v="0"/>
    <x v="0"/>
    <s v="20 - FONDOS CON DESTINO ESPECÍFICO"/>
    <s v="(blank)"/>
    <s v="99 - MULTIPROVINCIAL"/>
    <n v="5000000"/>
    <n v="0"/>
  </r>
  <r>
    <s v="2025"/>
    <x v="0"/>
    <x v="0"/>
    <x v="0"/>
    <x v="0"/>
    <x v="2"/>
    <x v="20"/>
    <x v="142"/>
    <x v="2"/>
    <x v="8"/>
    <x v="19"/>
    <x v="1"/>
    <x v="9"/>
    <x v="0"/>
    <x v="0"/>
    <s v="10 - FONDO GENERAL"/>
    <s v="(blank)"/>
    <s v="99 - MULTIPROVINCIAL"/>
    <n v="0"/>
    <n v="0"/>
  </r>
  <r>
    <s v="2025"/>
    <x v="0"/>
    <x v="0"/>
    <x v="0"/>
    <x v="0"/>
    <x v="2"/>
    <x v="20"/>
    <x v="142"/>
    <x v="2"/>
    <x v="8"/>
    <x v="19"/>
    <x v="2"/>
    <x v="15"/>
    <x v="0"/>
    <x v="0"/>
    <s v="10 - FONDO GENERAL"/>
    <s v="(blank)"/>
    <s v="99 - MULTIPROVINCIAL"/>
    <n v="0"/>
    <n v="0"/>
  </r>
  <r>
    <s v="2025"/>
    <x v="0"/>
    <x v="0"/>
    <x v="0"/>
    <x v="0"/>
    <x v="2"/>
    <x v="20"/>
    <x v="142"/>
    <x v="2"/>
    <x v="8"/>
    <x v="19"/>
    <x v="2"/>
    <x v="21"/>
    <x v="0"/>
    <x v="0"/>
    <s v="10 - FONDO GENERAL"/>
    <s v="(blank)"/>
    <s v="99 - MULTIPROVINCIAL"/>
    <n v="0"/>
    <n v="0"/>
  </r>
  <r>
    <s v="2025"/>
    <x v="0"/>
    <x v="0"/>
    <x v="0"/>
    <x v="0"/>
    <x v="2"/>
    <x v="20"/>
    <x v="142"/>
    <x v="2"/>
    <x v="8"/>
    <x v="80"/>
    <x v="0"/>
    <x v="0"/>
    <x v="0"/>
    <x v="0"/>
    <s v="10 - FONDO GENERAL"/>
    <s v="(blank)"/>
    <s v="99 - MULTIPROVINCIAL"/>
    <n v="11076420"/>
    <n v="1230000"/>
  </r>
  <r>
    <s v="2025"/>
    <x v="0"/>
    <x v="0"/>
    <x v="0"/>
    <x v="0"/>
    <x v="2"/>
    <x v="20"/>
    <x v="142"/>
    <x v="2"/>
    <x v="8"/>
    <x v="80"/>
    <x v="0"/>
    <x v="0"/>
    <x v="0"/>
    <x v="0"/>
    <s v="20 - FONDOS CON DESTINO ESPECÍFICO"/>
    <s v="(blank)"/>
    <s v="99 - MULTIPROVINCIAL"/>
    <n v="0"/>
    <n v="420000"/>
  </r>
  <r>
    <s v="2025"/>
    <x v="0"/>
    <x v="0"/>
    <x v="0"/>
    <x v="0"/>
    <x v="2"/>
    <x v="20"/>
    <x v="142"/>
    <x v="2"/>
    <x v="8"/>
    <x v="80"/>
    <x v="0"/>
    <x v="1"/>
    <x v="0"/>
    <x v="0"/>
    <s v="10 - FONDO GENERAL"/>
    <s v="(blank)"/>
    <s v="99 - MULTIPROVINCIAL"/>
    <n v="2328348"/>
    <n v="0"/>
  </r>
  <r>
    <s v="2025"/>
    <x v="0"/>
    <x v="0"/>
    <x v="0"/>
    <x v="0"/>
    <x v="2"/>
    <x v="20"/>
    <x v="142"/>
    <x v="2"/>
    <x v="8"/>
    <x v="80"/>
    <x v="0"/>
    <x v="4"/>
    <x v="0"/>
    <x v="0"/>
    <s v="10 - FONDO GENERAL"/>
    <s v="(blank)"/>
    <s v="99 - MULTIPROVINCIAL"/>
    <n v="2143011"/>
    <n v="187289.64"/>
  </r>
  <r>
    <s v="2025"/>
    <x v="0"/>
    <x v="0"/>
    <x v="0"/>
    <x v="0"/>
    <x v="2"/>
    <x v="20"/>
    <x v="142"/>
    <x v="2"/>
    <x v="8"/>
    <x v="80"/>
    <x v="0"/>
    <x v="4"/>
    <x v="0"/>
    <x v="0"/>
    <s v="20 - FONDOS CON DESTINO ESPECÍFICO"/>
    <s v="(blank)"/>
    <s v="99 - MULTIPROVINCIAL"/>
    <n v="0"/>
    <n v="64428"/>
  </r>
  <r>
    <s v="2025"/>
    <x v="0"/>
    <x v="0"/>
    <x v="0"/>
    <x v="0"/>
    <x v="2"/>
    <x v="20"/>
    <x v="142"/>
    <x v="2"/>
    <x v="8"/>
    <x v="80"/>
    <x v="1"/>
    <x v="7"/>
    <x v="0"/>
    <x v="0"/>
    <s v="20 - FONDOS CON DESTINO ESPECÍFICO"/>
    <s v="(blank)"/>
    <s v="99 - MULTIPROVINCIAL"/>
    <n v="5000000"/>
    <n v="0"/>
  </r>
  <r>
    <s v="2025"/>
    <x v="0"/>
    <x v="0"/>
    <x v="0"/>
    <x v="0"/>
    <x v="2"/>
    <x v="20"/>
    <x v="142"/>
    <x v="2"/>
    <x v="8"/>
    <x v="80"/>
    <x v="1"/>
    <x v="9"/>
    <x v="0"/>
    <x v="0"/>
    <s v="10 - FONDO GENERAL"/>
    <s v="(blank)"/>
    <s v="99 - MULTIPROVINCIAL"/>
    <n v="0"/>
    <n v="0"/>
  </r>
  <r>
    <s v="2025"/>
    <x v="0"/>
    <x v="0"/>
    <x v="0"/>
    <x v="0"/>
    <x v="2"/>
    <x v="20"/>
    <x v="142"/>
    <x v="2"/>
    <x v="8"/>
    <x v="80"/>
    <x v="1"/>
    <x v="12"/>
    <x v="0"/>
    <x v="0"/>
    <s v="10 - FONDO GENERAL"/>
    <s v="(blank)"/>
    <s v="99 - MULTIPROVINCIAL"/>
    <n v="0"/>
    <n v="0"/>
  </r>
  <r>
    <s v="2025"/>
    <x v="0"/>
    <x v="0"/>
    <x v="0"/>
    <x v="0"/>
    <x v="2"/>
    <x v="20"/>
    <x v="142"/>
    <x v="2"/>
    <x v="8"/>
    <x v="80"/>
    <x v="2"/>
    <x v="15"/>
    <x v="0"/>
    <x v="0"/>
    <s v="10 - FONDO GENERAL"/>
    <s v="(blank)"/>
    <s v="99 - MULTIPROVINCIAL"/>
    <n v="0"/>
    <n v="0"/>
  </r>
  <r>
    <s v="2025"/>
    <x v="0"/>
    <x v="0"/>
    <x v="0"/>
    <x v="0"/>
    <x v="2"/>
    <x v="20"/>
    <x v="142"/>
    <x v="2"/>
    <x v="8"/>
    <x v="80"/>
    <x v="2"/>
    <x v="21"/>
    <x v="0"/>
    <x v="0"/>
    <s v="10 - FONDO GENERAL"/>
    <s v="(blank)"/>
    <s v="99 - MULTIPROVINCIAL"/>
    <n v="0"/>
    <n v="0"/>
  </r>
  <r>
    <s v="2025"/>
    <x v="0"/>
    <x v="0"/>
    <x v="0"/>
    <x v="0"/>
    <x v="2"/>
    <x v="20"/>
    <x v="142"/>
    <x v="2"/>
    <x v="8"/>
    <x v="80"/>
    <x v="2"/>
    <x v="21"/>
    <x v="0"/>
    <x v="0"/>
    <s v="20 - FONDOS CON DESTINO ESPECÍFICO"/>
    <s v="(blank)"/>
    <s v="99 - MULTIPROVINCIAL"/>
    <n v="10000000"/>
    <n v="0"/>
  </r>
  <r>
    <s v="2025"/>
    <x v="0"/>
    <x v="0"/>
    <x v="0"/>
    <x v="0"/>
    <x v="2"/>
    <x v="20"/>
    <x v="142"/>
    <x v="2"/>
    <x v="8"/>
    <x v="81"/>
    <x v="0"/>
    <x v="0"/>
    <x v="0"/>
    <x v="0"/>
    <s v="10 - FONDO GENERAL"/>
    <s v="(blank)"/>
    <s v="99 - MULTIPROVINCIAL"/>
    <n v="921826749"/>
    <n v="165316392.65000001"/>
  </r>
  <r>
    <s v="2025"/>
    <x v="0"/>
    <x v="0"/>
    <x v="0"/>
    <x v="0"/>
    <x v="2"/>
    <x v="20"/>
    <x v="142"/>
    <x v="2"/>
    <x v="8"/>
    <x v="81"/>
    <x v="0"/>
    <x v="0"/>
    <x v="0"/>
    <x v="0"/>
    <s v="20 - FONDOS CON DESTINO ESPECÍFICO"/>
    <s v="(blank)"/>
    <s v="99 - MULTIPROVINCIAL"/>
    <n v="62001451"/>
    <n v="80569900"/>
  </r>
  <r>
    <s v="2025"/>
    <x v="0"/>
    <x v="0"/>
    <x v="0"/>
    <x v="0"/>
    <x v="2"/>
    <x v="20"/>
    <x v="142"/>
    <x v="2"/>
    <x v="8"/>
    <x v="81"/>
    <x v="0"/>
    <x v="1"/>
    <x v="0"/>
    <x v="0"/>
    <s v="10 - FONDO GENERAL"/>
    <s v="(blank)"/>
    <s v="99 - MULTIPROVINCIAL"/>
    <n v="204999676"/>
    <n v="21669044.030000001"/>
  </r>
  <r>
    <s v="2025"/>
    <x v="0"/>
    <x v="0"/>
    <x v="0"/>
    <x v="0"/>
    <x v="2"/>
    <x v="20"/>
    <x v="142"/>
    <x v="2"/>
    <x v="8"/>
    <x v="81"/>
    <x v="0"/>
    <x v="3"/>
    <x v="0"/>
    <x v="0"/>
    <s v="10 - FONDO GENERAL"/>
    <s v="(blank)"/>
    <s v="99 - MULTIPROVINCIAL"/>
    <n v="11762400"/>
    <n v="0"/>
  </r>
  <r>
    <s v="2025"/>
    <x v="0"/>
    <x v="0"/>
    <x v="0"/>
    <x v="0"/>
    <x v="2"/>
    <x v="20"/>
    <x v="142"/>
    <x v="2"/>
    <x v="8"/>
    <x v="81"/>
    <x v="0"/>
    <x v="3"/>
    <x v="0"/>
    <x v="0"/>
    <s v="20 - FONDOS CON DESTINO ESPECÍFICO"/>
    <s v="(blank)"/>
    <s v="99 - MULTIPROVINCIAL"/>
    <n v="27333664"/>
    <n v="0"/>
  </r>
  <r>
    <s v="2025"/>
    <x v="0"/>
    <x v="0"/>
    <x v="0"/>
    <x v="0"/>
    <x v="2"/>
    <x v="20"/>
    <x v="142"/>
    <x v="2"/>
    <x v="8"/>
    <x v="81"/>
    <x v="0"/>
    <x v="4"/>
    <x v="0"/>
    <x v="0"/>
    <s v="10 - FONDO GENERAL"/>
    <s v="(blank)"/>
    <s v="99 - MULTIPROVINCIAL"/>
    <n v="139790213"/>
    <n v="22666865.409999996"/>
  </r>
  <r>
    <s v="2025"/>
    <x v="0"/>
    <x v="0"/>
    <x v="0"/>
    <x v="0"/>
    <x v="2"/>
    <x v="20"/>
    <x v="142"/>
    <x v="2"/>
    <x v="8"/>
    <x v="81"/>
    <x v="0"/>
    <x v="4"/>
    <x v="0"/>
    <x v="0"/>
    <s v="20 - FONDOS CON DESTINO ESPECÍFICO"/>
    <s v="(blank)"/>
    <s v="99 - MULTIPROVINCIAL"/>
    <n v="7971488"/>
    <n v="12202288.549999997"/>
  </r>
  <r>
    <s v="2025"/>
    <x v="0"/>
    <x v="0"/>
    <x v="0"/>
    <x v="0"/>
    <x v="2"/>
    <x v="20"/>
    <x v="142"/>
    <x v="2"/>
    <x v="8"/>
    <x v="81"/>
    <x v="1"/>
    <x v="5"/>
    <x v="0"/>
    <x v="0"/>
    <s v="10 - FONDO GENERAL"/>
    <s v="(blank)"/>
    <s v="99 - MULTIPROVINCIAL"/>
    <n v="49400000"/>
    <n v="14788432.780000003"/>
  </r>
  <r>
    <s v="2025"/>
    <x v="0"/>
    <x v="0"/>
    <x v="0"/>
    <x v="0"/>
    <x v="2"/>
    <x v="20"/>
    <x v="142"/>
    <x v="2"/>
    <x v="8"/>
    <x v="81"/>
    <x v="1"/>
    <x v="6"/>
    <x v="0"/>
    <x v="0"/>
    <s v="10 - FONDO GENERAL"/>
    <s v="(blank)"/>
    <s v="99 - MULTIPROVINCIAL"/>
    <n v="0"/>
    <n v="941026.60000000009"/>
  </r>
  <r>
    <s v="2025"/>
    <x v="0"/>
    <x v="0"/>
    <x v="0"/>
    <x v="0"/>
    <x v="2"/>
    <x v="20"/>
    <x v="142"/>
    <x v="2"/>
    <x v="8"/>
    <x v="81"/>
    <x v="1"/>
    <x v="7"/>
    <x v="0"/>
    <x v="0"/>
    <s v="10 - FONDO GENERAL"/>
    <s v="(blank)"/>
    <s v="99 - MULTIPROVINCIAL"/>
    <n v="47231450"/>
    <n v="1863219.72"/>
  </r>
  <r>
    <s v="2025"/>
    <x v="0"/>
    <x v="0"/>
    <x v="0"/>
    <x v="0"/>
    <x v="2"/>
    <x v="20"/>
    <x v="142"/>
    <x v="2"/>
    <x v="8"/>
    <x v="81"/>
    <x v="1"/>
    <x v="7"/>
    <x v="0"/>
    <x v="0"/>
    <s v="20 - FONDOS CON DESTINO ESPECÍFICO"/>
    <s v="(blank)"/>
    <s v="99 - MULTIPROVINCIAL"/>
    <n v="0"/>
    <n v="0"/>
  </r>
  <r>
    <s v="2025"/>
    <x v="0"/>
    <x v="0"/>
    <x v="0"/>
    <x v="0"/>
    <x v="2"/>
    <x v="20"/>
    <x v="142"/>
    <x v="2"/>
    <x v="8"/>
    <x v="81"/>
    <x v="1"/>
    <x v="8"/>
    <x v="0"/>
    <x v="0"/>
    <s v="10 - FONDO GENERAL"/>
    <s v="(blank)"/>
    <s v="99 - MULTIPROVINCIAL"/>
    <n v="0"/>
    <n v="2894993.44"/>
  </r>
  <r>
    <s v="2025"/>
    <x v="0"/>
    <x v="0"/>
    <x v="0"/>
    <x v="0"/>
    <x v="2"/>
    <x v="20"/>
    <x v="142"/>
    <x v="2"/>
    <x v="8"/>
    <x v="81"/>
    <x v="1"/>
    <x v="9"/>
    <x v="0"/>
    <x v="0"/>
    <s v="10 - FONDO GENERAL"/>
    <s v="(blank)"/>
    <s v="99 - MULTIPROVINCIAL"/>
    <n v="62858844"/>
    <n v="2165961.2800000003"/>
  </r>
  <r>
    <s v="2025"/>
    <x v="0"/>
    <x v="0"/>
    <x v="0"/>
    <x v="0"/>
    <x v="2"/>
    <x v="20"/>
    <x v="142"/>
    <x v="2"/>
    <x v="8"/>
    <x v="81"/>
    <x v="1"/>
    <x v="10"/>
    <x v="0"/>
    <x v="0"/>
    <s v="10 - FONDO GENERAL"/>
    <s v="(blank)"/>
    <s v="99 - MULTIPROVINCIAL"/>
    <n v="100482600"/>
    <n v="11807173.77"/>
  </r>
  <r>
    <s v="2025"/>
    <x v="0"/>
    <x v="0"/>
    <x v="0"/>
    <x v="0"/>
    <x v="2"/>
    <x v="20"/>
    <x v="142"/>
    <x v="2"/>
    <x v="8"/>
    <x v="81"/>
    <x v="1"/>
    <x v="11"/>
    <x v="0"/>
    <x v="0"/>
    <s v="10 - FONDO GENERAL"/>
    <s v="(blank)"/>
    <s v="99 - MULTIPROVINCIAL"/>
    <n v="0"/>
    <n v="1064085.69"/>
  </r>
  <r>
    <s v="2025"/>
    <x v="0"/>
    <x v="0"/>
    <x v="0"/>
    <x v="0"/>
    <x v="2"/>
    <x v="20"/>
    <x v="142"/>
    <x v="2"/>
    <x v="8"/>
    <x v="81"/>
    <x v="1"/>
    <x v="11"/>
    <x v="0"/>
    <x v="0"/>
    <s v="20 - FONDOS CON DESTINO ESPECÍFICO"/>
    <s v="(blank)"/>
    <s v="99 - MULTIPROVINCIAL"/>
    <n v="800000"/>
    <n v="0"/>
  </r>
  <r>
    <s v="2025"/>
    <x v="0"/>
    <x v="0"/>
    <x v="0"/>
    <x v="0"/>
    <x v="2"/>
    <x v="20"/>
    <x v="142"/>
    <x v="2"/>
    <x v="8"/>
    <x v="81"/>
    <x v="1"/>
    <x v="12"/>
    <x v="0"/>
    <x v="0"/>
    <s v="10 - FONDO GENERAL"/>
    <s v="(blank)"/>
    <s v="99 - MULTIPROVINCIAL"/>
    <n v="34526647"/>
    <n v="6928112.7000000002"/>
  </r>
  <r>
    <s v="2025"/>
    <x v="0"/>
    <x v="0"/>
    <x v="0"/>
    <x v="0"/>
    <x v="2"/>
    <x v="20"/>
    <x v="142"/>
    <x v="2"/>
    <x v="8"/>
    <x v="81"/>
    <x v="1"/>
    <x v="12"/>
    <x v="0"/>
    <x v="0"/>
    <s v="20 - FONDOS CON DESTINO ESPECÍFICO"/>
    <s v="(blank)"/>
    <s v="99 - MULTIPROVINCIAL"/>
    <n v="22799000"/>
    <n v="0"/>
  </r>
  <r>
    <s v="2025"/>
    <x v="0"/>
    <x v="0"/>
    <x v="0"/>
    <x v="0"/>
    <x v="2"/>
    <x v="20"/>
    <x v="142"/>
    <x v="2"/>
    <x v="8"/>
    <x v="81"/>
    <x v="1"/>
    <x v="13"/>
    <x v="0"/>
    <x v="0"/>
    <s v="10 - FONDO GENERAL"/>
    <s v="(blank)"/>
    <s v="99 - MULTIPROVINCIAL"/>
    <n v="3532226"/>
    <n v="684072.04"/>
  </r>
  <r>
    <s v="2025"/>
    <x v="0"/>
    <x v="0"/>
    <x v="0"/>
    <x v="0"/>
    <x v="2"/>
    <x v="20"/>
    <x v="142"/>
    <x v="2"/>
    <x v="8"/>
    <x v="81"/>
    <x v="1"/>
    <x v="13"/>
    <x v="0"/>
    <x v="0"/>
    <s v="20 - FONDOS CON DESTINO ESPECÍFICO"/>
    <s v="(blank)"/>
    <s v="99 - MULTIPROVINCIAL"/>
    <n v="0"/>
    <n v="0"/>
  </r>
  <r>
    <s v="2025"/>
    <x v="0"/>
    <x v="0"/>
    <x v="0"/>
    <x v="0"/>
    <x v="2"/>
    <x v="20"/>
    <x v="142"/>
    <x v="2"/>
    <x v="8"/>
    <x v="81"/>
    <x v="2"/>
    <x v="14"/>
    <x v="0"/>
    <x v="0"/>
    <s v="10 - FONDO GENERAL"/>
    <s v="(blank)"/>
    <s v="99 - MULTIPROVINCIAL"/>
    <n v="22039000"/>
    <n v="339850"/>
  </r>
  <r>
    <s v="2025"/>
    <x v="0"/>
    <x v="0"/>
    <x v="0"/>
    <x v="0"/>
    <x v="2"/>
    <x v="20"/>
    <x v="142"/>
    <x v="2"/>
    <x v="8"/>
    <x v="81"/>
    <x v="2"/>
    <x v="14"/>
    <x v="0"/>
    <x v="0"/>
    <s v="20 - FONDOS CON DESTINO ESPECÍFICO"/>
    <s v="(blank)"/>
    <s v="99 - MULTIPROVINCIAL"/>
    <n v="0"/>
    <n v="0"/>
  </r>
  <r>
    <s v="2025"/>
    <x v="0"/>
    <x v="0"/>
    <x v="0"/>
    <x v="0"/>
    <x v="2"/>
    <x v="20"/>
    <x v="142"/>
    <x v="2"/>
    <x v="8"/>
    <x v="81"/>
    <x v="2"/>
    <x v="15"/>
    <x v="0"/>
    <x v="0"/>
    <s v="10 - FONDO GENERAL"/>
    <s v="(blank)"/>
    <s v="99 - MULTIPROVINCIAL"/>
    <n v="0"/>
    <n v="100.3"/>
  </r>
  <r>
    <s v="2025"/>
    <x v="0"/>
    <x v="0"/>
    <x v="0"/>
    <x v="0"/>
    <x v="2"/>
    <x v="20"/>
    <x v="142"/>
    <x v="2"/>
    <x v="8"/>
    <x v="81"/>
    <x v="2"/>
    <x v="15"/>
    <x v="0"/>
    <x v="0"/>
    <s v="20 - FONDOS CON DESTINO ESPECÍFICO"/>
    <s v="(blank)"/>
    <s v="99 - MULTIPROVINCIAL"/>
    <n v="0"/>
    <n v="461804.79999999999"/>
  </r>
  <r>
    <s v="2025"/>
    <x v="0"/>
    <x v="0"/>
    <x v="0"/>
    <x v="0"/>
    <x v="2"/>
    <x v="20"/>
    <x v="142"/>
    <x v="2"/>
    <x v="8"/>
    <x v="81"/>
    <x v="2"/>
    <x v="16"/>
    <x v="0"/>
    <x v="0"/>
    <s v="10 - FONDO GENERAL"/>
    <s v="(blank)"/>
    <s v="99 - MULTIPROVINCIAL"/>
    <n v="5000000"/>
    <n v="67112.5"/>
  </r>
  <r>
    <s v="2025"/>
    <x v="0"/>
    <x v="0"/>
    <x v="0"/>
    <x v="0"/>
    <x v="2"/>
    <x v="20"/>
    <x v="142"/>
    <x v="2"/>
    <x v="8"/>
    <x v="81"/>
    <x v="2"/>
    <x v="17"/>
    <x v="0"/>
    <x v="0"/>
    <s v="10 - FONDO GENERAL"/>
    <s v="(blank)"/>
    <s v="99 - MULTIPROVINCIAL"/>
    <n v="693765"/>
    <n v="0"/>
  </r>
  <r>
    <s v="2025"/>
    <x v="0"/>
    <x v="0"/>
    <x v="0"/>
    <x v="0"/>
    <x v="2"/>
    <x v="20"/>
    <x v="142"/>
    <x v="2"/>
    <x v="8"/>
    <x v="81"/>
    <x v="2"/>
    <x v="18"/>
    <x v="0"/>
    <x v="0"/>
    <s v="10 - FONDO GENERAL"/>
    <s v="(blank)"/>
    <s v="99 - MULTIPROVINCIAL"/>
    <n v="0"/>
    <n v="0"/>
  </r>
  <r>
    <s v="2025"/>
    <x v="0"/>
    <x v="0"/>
    <x v="0"/>
    <x v="0"/>
    <x v="2"/>
    <x v="20"/>
    <x v="142"/>
    <x v="2"/>
    <x v="8"/>
    <x v="81"/>
    <x v="2"/>
    <x v="19"/>
    <x v="0"/>
    <x v="0"/>
    <s v="10 - FONDO GENERAL"/>
    <s v="(blank)"/>
    <s v="99 - MULTIPROVINCIAL"/>
    <n v="0"/>
    <n v="348167.6"/>
  </r>
  <r>
    <s v="2025"/>
    <x v="0"/>
    <x v="0"/>
    <x v="0"/>
    <x v="0"/>
    <x v="2"/>
    <x v="20"/>
    <x v="142"/>
    <x v="2"/>
    <x v="8"/>
    <x v="81"/>
    <x v="2"/>
    <x v="19"/>
    <x v="0"/>
    <x v="0"/>
    <s v="20 - FONDOS CON DESTINO ESPECÍFICO"/>
    <s v="(blank)"/>
    <s v="99 - MULTIPROVINCIAL"/>
    <n v="0"/>
    <n v="0"/>
  </r>
  <r>
    <s v="2025"/>
    <x v="0"/>
    <x v="0"/>
    <x v="0"/>
    <x v="0"/>
    <x v="2"/>
    <x v="20"/>
    <x v="142"/>
    <x v="2"/>
    <x v="8"/>
    <x v="81"/>
    <x v="2"/>
    <x v="20"/>
    <x v="0"/>
    <x v="0"/>
    <s v="10 - FONDO GENERAL"/>
    <s v="(blank)"/>
    <s v="99 - MULTIPROVINCIAL"/>
    <n v="106932000"/>
    <n v="6199577.8000000007"/>
  </r>
  <r>
    <s v="2025"/>
    <x v="0"/>
    <x v="0"/>
    <x v="0"/>
    <x v="0"/>
    <x v="2"/>
    <x v="20"/>
    <x v="142"/>
    <x v="2"/>
    <x v="8"/>
    <x v="81"/>
    <x v="2"/>
    <x v="20"/>
    <x v="0"/>
    <x v="0"/>
    <s v="20 - FONDOS CON DESTINO ESPECÍFICO"/>
    <s v="(blank)"/>
    <s v="99 - MULTIPROVINCIAL"/>
    <n v="0"/>
    <n v="0"/>
  </r>
  <r>
    <s v="2025"/>
    <x v="0"/>
    <x v="0"/>
    <x v="0"/>
    <x v="0"/>
    <x v="2"/>
    <x v="20"/>
    <x v="142"/>
    <x v="2"/>
    <x v="8"/>
    <x v="81"/>
    <x v="2"/>
    <x v="21"/>
    <x v="0"/>
    <x v="0"/>
    <s v="10 - FONDO GENERAL"/>
    <s v="(blank)"/>
    <s v="99 - MULTIPROVINCIAL"/>
    <n v="107685484"/>
    <n v="1741499.4600000002"/>
  </r>
  <r>
    <s v="2025"/>
    <x v="0"/>
    <x v="0"/>
    <x v="0"/>
    <x v="0"/>
    <x v="2"/>
    <x v="20"/>
    <x v="142"/>
    <x v="2"/>
    <x v="8"/>
    <x v="81"/>
    <x v="2"/>
    <x v="21"/>
    <x v="0"/>
    <x v="0"/>
    <s v="20 - FONDOS CON DESTINO ESPECÍFICO"/>
    <s v="(blank)"/>
    <s v="99 - MULTIPROVINCIAL"/>
    <n v="303341323"/>
    <n v="0"/>
  </r>
  <r>
    <s v="2025"/>
    <x v="0"/>
    <x v="0"/>
    <x v="0"/>
    <x v="0"/>
    <x v="2"/>
    <x v="20"/>
    <x v="142"/>
    <x v="2"/>
    <x v="5"/>
    <x v="55"/>
    <x v="0"/>
    <x v="0"/>
    <x v="0"/>
    <x v="0"/>
    <s v="10 - FONDO GENERAL"/>
    <s v="(blank)"/>
    <s v="99 - MULTIPROVINCIAL"/>
    <n v="12594904"/>
    <n v="0"/>
  </r>
  <r>
    <s v="2025"/>
    <x v="0"/>
    <x v="0"/>
    <x v="0"/>
    <x v="0"/>
    <x v="2"/>
    <x v="20"/>
    <x v="142"/>
    <x v="2"/>
    <x v="5"/>
    <x v="55"/>
    <x v="0"/>
    <x v="0"/>
    <x v="0"/>
    <x v="0"/>
    <s v="20 - FONDOS CON DESTINO ESPECÍFICO"/>
    <s v="(blank)"/>
    <s v="99 - MULTIPROVINCIAL"/>
    <n v="0"/>
    <n v="900000"/>
  </r>
  <r>
    <s v="2025"/>
    <x v="0"/>
    <x v="0"/>
    <x v="0"/>
    <x v="0"/>
    <x v="2"/>
    <x v="20"/>
    <x v="142"/>
    <x v="2"/>
    <x v="5"/>
    <x v="55"/>
    <x v="0"/>
    <x v="1"/>
    <x v="0"/>
    <x v="0"/>
    <s v="10 - FONDO GENERAL"/>
    <s v="(blank)"/>
    <s v="99 - MULTIPROVINCIAL"/>
    <n v="2952064"/>
    <n v="0"/>
  </r>
  <r>
    <s v="2025"/>
    <x v="0"/>
    <x v="0"/>
    <x v="0"/>
    <x v="0"/>
    <x v="2"/>
    <x v="20"/>
    <x v="142"/>
    <x v="2"/>
    <x v="5"/>
    <x v="55"/>
    <x v="0"/>
    <x v="4"/>
    <x v="0"/>
    <x v="0"/>
    <s v="10 - FONDO GENERAL"/>
    <s v="(blank)"/>
    <s v="99 - MULTIPROVINCIAL"/>
    <n v="2717082"/>
    <n v="0"/>
  </r>
  <r>
    <s v="2025"/>
    <x v="0"/>
    <x v="0"/>
    <x v="0"/>
    <x v="0"/>
    <x v="2"/>
    <x v="20"/>
    <x v="142"/>
    <x v="2"/>
    <x v="5"/>
    <x v="55"/>
    <x v="0"/>
    <x v="4"/>
    <x v="0"/>
    <x v="0"/>
    <s v="20 - FONDOS CON DESTINO ESPECÍFICO"/>
    <s v="(blank)"/>
    <s v="99 - MULTIPROVINCIAL"/>
    <n v="0"/>
    <n v="135121.32"/>
  </r>
  <r>
    <s v="2025"/>
    <x v="0"/>
    <x v="0"/>
    <x v="0"/>
    <x v="0"/>
    <x v="2"/>
    <x v="20"/>
    <x v="142"/>
    <x v="2"/>
    <x v="5"/>
    <x v="55"/>
    <x v="1"/>
    <x v="6"/>
    <x v="0"/>
    <x v="0"/>
    <s v="10 - FONDO GENERAL"/>
    <s v="(blank)"/>
    <s v="99 - MULTIPROVINCIAL"/>
    <n v="0"/>
    <n v="0"/>
  </r>
  <r>
    <s v="2025"/>
    <x v="0"/>
    <x v="0"/>
    <x v="0"/>
    <x v="0"/>
    <x v="2"/>
    <x v="20"/>
    <x v="142"/>
    <x v="2"/>
    <x v="5"/>
    <x v="55"/>
    <x v="1"/>
    <x v="9"/>
    <x v="0"/>
    <x v="0"/>
    <s v="10 - FONDO GENERAL"/>
    <s v="(blank)"/>
    <s v="99 - MULTIPROVINCIAL"/>
    <n v="0"/>
    <n v="0"/>
  </r>
  <r>
    <s v="2025"/>
    <x v="0"/>
    <x v="0"/>
    <x v="0"/>
    <x v="0"/>
    <x v="2"/>
    <x v="20"/>
    <x v="142"/>
    <x v="2"/>
    <x v="5"/>
    <x v="55"/>
    <x v="1"/>
    <x v="12"/>
    <x v="0"/>
    <x v="0"/>
    <s v="10 - FONDO GENERAL"/>
    <s v="(blank)"/>
    <s v="99 - MULTIPROVINCIAL"/>
    <n v="3364005"/>
    <n v="1167720.01"/>
  </r>
  <r>
    <s v="2025"/>
    <x v="0"/>
    <x v="0"/>
    <x v="0"/>
    <x v="0"/>
    <x v="2"/>
    <x v="20"/>
    <x v="142"/>
    <x v="2"/>
    <x v="5"/>
    <x v="55"/>
    <x v="1"/>
    <x v="13"/>
    <x v="0"/>
    <x v="0"/>
    <s v="10 - FONDO GENERAL"/>
    <s v="(blank)"/>
    <s v="99 - MULTIPROVINCIAL"/>
    <n v="5000000"/>
    <n v="0"/>
  </r>
  <r>
    <s v="2025"/>
    <x v="0"/>
    <x v="0"/>
    <x v="0"/>
    <x v="0"/>
    <x v="2"/>
    <x v="20"/>
    <x v="142"/>
    <x v="2"/>
    <x v="5"/>
    <x v="55"/>
    <x v="2"/>
    <x v="14"/>
    <x v="0"/>
    <x v="0"/>
    <s v="10 - FONDO GENERAL"/>
    <s v="(blank)"/>
    <s v="99 - MULTIPROVINCIAL"/>
    <n v="0"/>
    <n v="0"/>
  </r>
  <r>
    <s v="2025"/>
    <x v="0"/>
    <x v="0"/>
    <x v="0"/>
    <x v="0"/>
    <x v="2"/>
    <x v="20"/>
    <x v="142"/>
    <x v="2"/>
    <x v="5"/>
    <x v="55"/>
    <x v="2"/>
    <x v="16"/>
    <x v="0"/>
    <x v="0"/>
    <s v="10 - FONDO GENERAL"/>
    <s v="(blank)"/>
    <s v="99 - MULTIPROVINCIAL"/>
    <n v="0"/>
    <n v="0"/>
  </r>
  <r>
    <s v="2025"/>
    <x v="0"/>
    <x v="0"/>
    <x v="0"/>
    <x v="0"/>
    <x v="2"/>
    <x v="20"/>
    <x v="142"/>
    <x v="2"/>
    <x v="5"/>
    <x v="55"/>
    <x v="2"/>
    <x v="18"/>
    <x v="0"/>
    <x v="0"/>
    <s v="10 - FONDO GENERAL"/>
    <s v="(blank)"/>
    <s v="99 - MULTIPROVINCIAL"/>
    <n v="0"/>
    <n v="0"/>
  </r>
  <r>
    <s v="2025"/>
    <x v="0"/>
    <x v="0"/>
    <x v="0"/>
    <x v="0"/>
    <x v="2"/>
    <x v="20"/>
    <x v="142"/>
    <x v="2"/>
    <x v="5"/>
    <x v="55"/>
    <x v="2"/>
    <x v="21"/>
    <x v="0"/>
    <x v="0"/>
    <s v="10 - FONDO GENERAL"/>
    <s v="(blank)"/>
    <s v="99 - MULTIPROVINCIAL"/>
    <n v="0"/>
    <n v="0"/>
  </r>
  <r>
    <s v="2025"/>
    <x v="0"/>
    <x v="0"/>
    <x v="0"/>
    <x v="0"/>
    <x v="2"/>
    <x v="20"/>
    <x v="142"/>
    <x v="2"/>
    <x v="5"/>
    <x v="82"/>
    <x v="0"/>
    <x v="0"/>
    <x v="0"/>
    <x v="0"/>
    <s v="10 - FONDO GENERAL"/>
    <s v="(blank)"/>
    <s v="99 - MULTIPROVINCIAL"/>
    <n v="11036674"/>
    <n v="1502500"/>
  </r>
  <r>
    <s v="2025"/>
    <x v="0"/>
    <x v="0"/>
    <x v="0"/>
    <x v="0"/>
    <x v="2"/>
    <x v="20"/>
    <x v="142"/>
    <x v="2"/>
    <x v="5"/>
    <x v="82"/>
    <x v="0"/>
    <x v="0"/>
    <x v="0"/>
    <x v="0"/>
    <s v="20 - FONDOS CON DESTINO ESPECÍFICO"/>
    <s v="(blank)"/>
    <s v="99 - MULTIPROVINCIAL"/>
    <n v="0"/>
    <n v="10147875"/>
  </r>
  <r>
    <s v="2025"/>
    <x v="0"/>
    <x v="0"/>
    <x v="0"/>
    <x v="0"/>
    <x v="2"/>
    <x v="20"/>
    <x v="142"/>
    <x v="2"/>
    <x v="5"/>
    <x v="82"/>
    <x v="0"/>
    <x v="1"/>
    <x v="0"/>
    <x v="0"/>
    <s v="10 - FONDO GENERAL"/>
    <s v="(blank)"/>
    <s v="99 - MULTIPROVINCIAL"/>
    <n v="3582250"/>
    <n v="0"/>
  </r>
  <r>
    <s v="2025"/>
    <x v="0"/>
    <x v="0"/>
    <x v="0"/>
    <x v="0"/>
    <x v="2"/>
    <x v="20"/>
    <x v="142"/>
    <x v="2"/>
    <x v="5"/>
    <x v="82"/>
    <x v="0"/>
    <x v="4"/>
    <x v="0"/>
    <x v="0"/>
    <s v="10 - FONDO GENERAL"/>
    <s v="(blank)"/>
    <s v="99 - MULTIPROVINCIAL"/>
    <n v="6143465"/>
    <n v="226369.2"/>
  </r>
  <r>
    <s v="2025"/>
    <x v="0"/>
    <x v="0"/>
    <x v="0"/>
    <x v="0"/>
    <x v="2"/>
    <x v="20"/>
    <x v="142"/>
    <x v="2"/>
    <x v="5"/>
    <x v="82"/>
    <x v="0"/>
    <x v="4"/>
    <x v="0"/>
    <x v="0"/>
    <s v="20 - FONDOS CON DESTINO ESPECÍFICO"/>
    <s v="(blank)"/>
    <s v="99 - MULTIPROVINCIAL"/>
    <n v="0"/>
    <n v="1534854.3099999996"/>
  </r>
  <r>
    <s v="2025"/>
    <x v="0"/>
    <x v="0"/>
    <x v="0"/>
    <x v="0"/>
    <x v="2"/>
    <x v="20"/>
    <x v="142"/>
    <x v="2"/>
    <x v="5"/>
    <x v="82"/>
    <x v="1"/>
    <x v="12"/>
    <x v="0"/>
    <x v="0"/>
    <s v="10 - FONDO GENERAL"/>
    <s v="(blank)"/>
    <s v="99 - MULTIPROVINCIAL"/>
    <n v="0"/>
    <n v="0"/>
  </r>
  <r>
    <s v="2025"/>
    <x v="0"/>
    <x v="0"/>
    <x v="0"/>
    <x v="0"/>
    <x v="2"/>
    <x v="20"/>
    <x v="142"/>
    <x v="2"/>
    <x v="5"/>
    <x v="82"/>
    <x v="2"/>
    <x v="14"/>
    <x v="0"/>
    <x v="0"/>
    <s v="10 - FONDO GENERAL"/>
    <s v="(blank)"/>
    <s v="99 - MULTIPROVINCIAL"/>
    <n v="0"/>
    <n v="0"/>
  </r>
  <r>
    <s v="2025"/>
    <x v="0"/>
    <x v="0"/>
    <x v="0"/>
    <x v="0"/>
    <x v="2"/>
    <x v="20"/>
    <x v="142"/>
    <x v="2"/>
    <x v="5"/>
    <x v="82"/>
    <x v="2"/>
    <x v="16"/>
    <x v="0"/>
    <x v="0"/>
    <s v="10 - FONDO GENERAL"/>
    <s v="(blank)"/>
    <s v="99 - MULTIPROVINCIAL"/>
    <n v="0"/>
    <n v="0"/>
  </r>
  <r>
    <s v="2025"/>
    <x v="0"/>
    <x v="0"/>
    <x v="0"/>
    <x v="0"/>
    <x v="2"/>
    <x v="20"/>
    <x v="142"/>
    <x v="2"/>
    <x v="5"/>
    <x v="82"/>
    <x v="2"/>
    <x v="21"/>
    <x v="0"/>
    <x v="0"/>
    <s v="10 - FONDO GENERAL"/>
    <s v="(blank)"/>
    <s v="99 - MULTIPROVINCIAL"/>
    <n v="0"/>
    <n v="0"/>
  </r>
  <r>
    <s v="2025"/>
    <x v="0"/>
    <x v="0"/>
    <x v="0"/>
    <x v="0"/>
    <x v="2"/>
    <x v="20"/>
    <x v="142"/>
    <x v="2"/>
    <x v="5"/>
    <x v="15"/>
    <x v="0"/>
    <x v="0"/>
    <x v="0"/>
    <x v="0"/>
    <s v="10 - FONDO GENERAL"/>
    <s v="(blank)"/>
    <s v="99 - MULTIPROVINCIAL"/>
    <n v="13546548"/>
    <n v="3768500"/>
  </r>
  <r>
    <s v="2025"/>
    <x v="0"/>
    <x v="0"/>
    <x v="0"/>
    <x v="0"/>
    <x v="2"/>
    <x v="20"/>
    <x v="142"/>
    <x v="2"/>
    <x v="5"/>
    <x v="15"/>
    <x v="0"/>
    <x v="0"/>
    <x v="0"/>
    <x v="0"/>
    <s v="20 - FONDOS CON DESTINO ESPECÍFICO"/>
    <s v="(blank)"/>
    <s v="99 - MULTIPROVINCIAL"/>
    <n v="0"/>
    <n v="1920000"/>
  </r>
  <r>
    <s v="2025"/>
    <x v="0"/>
    <x v="0"/>
    <x v="0"/>
    <x v="0"/>
    <x v="2"/>
    <x v="20"/>
    <x v="142"/>
    <x v="2"/>
    <x v="5"/>
    <x v="15"/>
    <x v="0"/>
    <x v="1"/>
    <x v="0"/>
    <x v="0"/>
    <s v="10 - FONDO GENERAL"/>
    <s v="(blank)"/>
    <s v="99 - MULTIPROVINCIAL"/>
    <n v="3986664"/>
    <n v="0"/>
  </r>
  <r>
    <s v="2025"/>
    <x v="0"/>
    <x v="0"/>
    <x v="0"/>
    <x v="0"/>
    <x v="2"/>
    <x v="20"/>
    <x v="142"/>
    <x v="2"/>
    <x v="5"/>
    <x v="15"/>
    <x v="0"/>
    <x v="3"/>
    <x v="0"/>
    <x v="0"/>
    <s v="10 - FONDO GENERAL"/>
    <s v="(blank)"/>
    <s v="99 - MULTIPROVINCIAL"/>
    <n v="1993332"/>
    <n v="0"/>
  </r>
  <r>
    <s v="2025"/>
    <x v="0"/>
    <x v="0"/>
    <x v="0"/>
    <x v="0"/>
    <x v="2"/>
    <x v="20"/>
    <x v="142"/>
    <x v="2"/>
    <x v="5"/>
    <x v="15"/>
    <x v="0"/>
    <x v="4"/>
    <x v="0"/>
    <x v="0"/>
    <s v="10 - FONDO GENERAL"/>
    <s v="(blank)"/>
    <s v="99 - MULTIPROVINCIAL"/>
    <n v="3669326"/>
    <n v="547758.62"/>
  </r>
  <r>
    <s v="2025"/>
    <x v="0"/>
    <x v="0"/>
    <x v="0"/>
    <x v="0"/>
    <x v="2"/>
    <x v="20"/>
    <x v="142"/>
    <x v="2"/>
    <x v="5"/>
    <x v="15"/>
    <x v="0"/>
    <x v="4"/>
    <x v="0"/>
    <x v="0"/>
    <s v="20 - FONDOS CON DESTINO ESPECÍFICO"/>
    <s v="(blank)"/>
    <s v="99 - MULTIPROVINCIAL"/>
    <n v="0"/>
    <n v="290004.98000000004"/>
  </r>
  <r>
    <s v="2025"/>
    <x v="0"/>
    <x v="0"/>
    <x v="0"/>
    <x v="0"/>
    <x v="2"/>
    <x v="20"/>
    <x v="142"/>
    <x v="2"/>
    <x v="5"/>
    <x v="15"/>
    <x v="1"/>
    <x v="9"/>
    <x v="0"/>
    <x v="0"/>
    <s v="10 - FONDO GENERAL"/>
    <s v="(blank)"/>
    <s v="99 - MULTIPROVINCIAL"/>
    <n v="0"/>
    <n v="0"/>
  </r>
  <r>
    <s v="2025"/>
    <x v="0"/>
    <x v="0"/>
    <x v="0"/>
    <x v="0"/>
    <x v="2"/>
    <x v="20"/>
    <x v="142"/>
    <x v="2"/>
    <x v="5"/>
    <x v="15"/>
    <x v="2"/>
    <x v="15"/>
    <x v="0"/>
    <x v="0"/>
    <s v="10 - FONDO GENERAL"/>
    <s v="(blank)"/>
    <s v="99 - MULTIPROVINCIAL"/>
    <n v="0"/>
    <n v="0"/>
  </r>
  <r>
    <s v="2025"/>
    <x v="0"/>
    <x v="0"/>
    <x v="0"/>
    <x v="0"/>
    <x v="2"/>
    <x v="20"/>
    <x v="142"/>
    <x v="2"/>
    <x v="5"/>
    <x v="15"/>
    <x v="2"/>
    <x v="21"/>
    <x v="0"/>
    <x v="0"/>
    <s v="10 - FONDO GENERAL"/>
    <s v="(blank)"/>
    <s v="99 - MULTIPROVINCIAL"/>
    <n v="0"/>
    <n v="0"/>
  </r>
  <r>
    <s v="2025"/>
    <x v="0"/>
    <x v="0"/>
    <x v="0"/>
    <x v="0"/>
    <x v="2"/>
    <x v="20"/>
    <x v="143"/>
    <x v="2"/>
    <x v="8"/>
    <x v="81"/>
    <x v="0"/>
    <x v="0"/>
    <x v="0"/>
    <x v="0"/>
    <s v="10 - FONDO GENERAL"/>
    <s v="(blank)"/>
    <s v="99 - MULTIPROVINCIAL"/>
    <n v="32787315"/>
    <n v="8958166.6500000004"/>
  </r>
  <r>
    <s v="2025"/>
    <x v="0"/>
    <x v="0"/>
    <x v="0"/>
    <x v="0"/>
    <x v="2"/>
    <x v="20"/>
    <x v="143"/>
    <x v="2"/>
    <x v="8"/>
    <x v="81"/>
    <x v="0"/>
    <x v="1"/>
    <x v="0"/>
    <x v="0"/>
    <s v="10 - FONDO GENERAL"/>
    <s v="(blank)"/>
    <s v="99 - MULTIPROVINCIAL"/>
    <n v="0"/>
    <n v="24000"/>
  </r>
  <r>
    <s v="2025"/>
    <x v="0"/>
    <x v="0"/>
    <x v="0"/>
    <x v="0"/>
    <x v="2"/>
    <x v="20"/>
    <x v="143"/>
    <x v="2"/>
    <x v="8"/>
    <x v="81"/>
    <x v="0"/>
    <x v="4"/>
    <x v="0"/>
    <x v="0"/>
    <s v="10 - FONDO GENERAL"/>
    <s v="(blank)"/>
    <s v="99 - MULTIPROVINCIAL"/>
    <n v="5051068"/>
    <n v="1333354.52"/>
  </r>
  <r>
    <s v="2025"/>
    <x v="0"/>
    <x v="0"/>
    <x v="0"/>
    <x v="0"/>
    <x v="2"/>
    <x v="20"/>
    <x v="143"/>
    <x v="2"/>
    <x v="8"/>
    <x v="81"/>
    <x v="1"/>
    <x v="5"/>
    <x v="0"/>
    <x v="0"/>
    <s v="10 - FONDO GENERAL"/>
    <s v="(blank)"/>
    <s v="99 - MULTIPROVINCIAL"/>
    <n v="6275500"/>
    <n v="5812"/>
  </r>
  <r>
    <s v="2025"/>
    <x v="0"/>
    <x v="0"/>
    <x v="0"/>
    <x v="0"/>
    <x v="2"/>
    <x v="20"/>
    <x v="143"/>
    <x v="2"/>
    <x v="8"/>
    <x v="81"/>
    <x v="1"/>
    <x v="9"/>
    <x v="0"/>
    <x v="0"/>
    <s v="10 - FONDO GENERAL"/>
    <s v="(blank)"/>
    <s v="99 - MULTIPROVINCIAL"/>
    <n v="5348001"/>
    <n v="0"/>
  </r>
  <r>
    <s v="2025"/>
    <x v="0"/>
    <x v="0"/>
    <x v="0"/>
    <x v="0"/>
    <x v="2"/>
    <x v="20"/>
    <x v="143"/>
    <x v="2"/>
    <x v="8"/>
    <x v="81"/>
    <x v="1"/>
    <x v="10"/>
    <x v="0"/>
    <x v="0"/>
    <s v="10 - FONDO GENERAL"/>
    <s v="(blank)"/>
    <s v="99 - MULTIPROVINCIAL"/>
    <n v="3938116"/>
    <n v="219147.43"/>
  </r>
  <r>
    <s v="2025"/>
    <x v="0"/>
    <x v="0"/>
    <x v="0"/>
    <x v="0"/>
    <x v="2"/>
    <x v="20"/>
    <x v="143"/>
    <x v="2"/>
    <x v="8"/>
    <x v="81"/>
    <x v="1"/>
    <x v="12"/>
    <x v="0"/>
    <x v="0"/>
    <s v="10 - FONDO GENERAL"/>
    <s v="(blank)"/>
    <s v="99 - MULTIPROVINCIAL"/>
    <n v="100000"/>
    <n v="0"/>
  </r>
  <r>
    <s v="2025"/>
    <x v="0"/>
    <x v="0"/>
    <x v="0"/>
    <x v="0"/>
    <x v="2"/>
    <x v="21"/>
    <x v="144"/>
    <x v="1"/>
    <x v="9"/>
    <x v="24"/>
    <x v="0"/>
    <x v="0"/>
    <x v="0"/>
    <x v="0"/>
    <s v="10 - FONDO GENERAL"/>
    <s v="(blank)"/>
    <s v="99 - MULTIPROVINCIAL"/>
    <n v="750700700"/>
    <n v="158263346.22999999"/>
  </r>
  <r>
    <s v="2025"/>
    <x v="0"/>
    <x v="0"/>
    <x v="0"/>
    <x v="0"/>
    <x v="2"/>
    <x v="21"/>
    <x v="144"/>
    <x v="1"/>
    <x v="9"/>
    <x v="24"/>
    <x v="0"/>
    <x v="1"/>
    <x v="0"/>
    <x v="0"/>
    <s v="10 - FONDO GENERAL"/>
    <s v="(blank)"/>
    <s v="99 - MULTIPROVINCIAL"/>
    <n v="112164283"/>
    <n v="4623957.95"/>
  </r>
  <r>
    <s v="2025"/>
    <x v="0"/>
    <x v="0"/>
    <x v="0"/>
    <x v="0"/>
    <x v="2"/>
    <x v="21"/>
    <x v="144"/>
    <x v="1"/>
    <x v="9"/>
    <x v="24"/>
    <x v="0"/>
    <x v="3"/>
    <x v="0"/>
    <x v="0"/>
    <s v="10 - FONDO GENERAL"/>
    <s v="(blank)"/>
    <s v="99 - MULTIPROVINCIAL"/>
    <n v="43797079"/>
    <n v="0"/>
  </r>
  <r>
    <s v="2025"/>
    <x v="0"/>
    <x v="0"/>
    <x v="0"/>
    <x v="0"/>
    <x v="2"/>
    <x v="21"/>
    <x v="144"/>
    <x v="1"/>
    <x v="9"/>
    <x v="24"/>
    <x v="0"/>
    <x v="4"/>
    <x v="0"/>
    <x v="0"/>
    <s v="10 - FONDO GENERAL"/>
    <s v="(blank)"/>
    <s v="99 - MULTIPROVINCIAL"/>
    <n v="95161960"/>
    <n v="23768246.090000015"/>
  </r>
  <r>
    <s v="2025"/>
    <x v="0"/>
    <x v="0"/>
    <x v="0"/>
    <x v="0"/>
    <x v="2"/>
    <x v="21"/>
    <x v="144"/>
    <x v="1"/>
    <x v="9"/>
    <x v="24"/>
    <x v="1"/>
    <x v="5"/>
    <x v="0"/>
    <x v="0"/>
    <s v="10 - FONDO GENERAL"/>
    <s v="(blank)"/>
    <s v="99 - MULTIPROVINCIAL"/>
    <n v="28250000"/>
    <n v="6111323.0300000003"/>
  </r>
  <r>
    <s v="2025"/>
    <x v="0"/>
    <x v="0"/>
    <x v="0"/>
    <x v="0"/>
    <x v="2"/>
    <x v="21"/>
    <x v="144"/>
    <x v="1"/>
    <x v="9"/>
    <x v="24"/>
    <x v="1"/>
    <x v="6"/>
    <x v="0"/>
    <x v="0"/>
    <s v="10 - FONDO GENERAL"/>
    <s v="(blank)"/>
    <s v="99 - MULTIPROVINCIAL"/>
    <n v="11948023"/>
    <n v="0"/>
  </r>
  <r>
    <s v="2025"/>
    <x v="0"/>
    <x v="0"/>
    <x v="0"/>
    <x v="0"/>
    <x v="2"/>
    <x v="21"/>
    <x v="144"/>
    <x v="1"/>
    <x v="9"/>
    <x v="24"/>
    <x v="1"/>
    <x v="6"/>
    <x v="0"/>
    <x v="0"/>
    <s v="20 - FONDOS CON DESTINO ESPECÍFICO"/>
    <s v="(blank)"/>
    <s v="99 - MULTIPROVINCIAL"/>
    <n v="2000000"/>
    <n v="0"/>
  </r>
  <r>
    <s v="2025"/>
    <x v="0"/>
    <x v="0"/>
    <x v="0"/>
    <x v="0"/>
    <x v="2"/>
    <x v="21"/>
    <x v="144"/>
    <x v="1"/>
    <x v="9"/>
    <x v="24"/>
    <x v="1"/>
    <x v="7"/>
    <x v="0"/>
    <x v="0"/>
    <s v="10 - FONDO GENERAL"/>
    <s v="(blank)"/>
    <s v="99 - MULTIPROVINCIAL"/>
    <n v="17965111"/>
    <n v="0"/>
  </r>
  <r>
    <s v="2025"/>
    <x v="0"/>
    <x v="0"/>
    <x v="0"/>
    <x v="0"/>
    <x v="2"/>
    <x v="21"/>
    <x v="144"/>
    <x v="1"/>
    <x v="9"/>
    <x v="24"/>
    <x v="1"/>
    <x v="7"/>
    <x v="0"/>
    <x v="0"/>
    <s v="20 - FONDOS CON DESTINO ESPECÍFICO"/>
    <s v="(blank)"/>
    <s v="99 - MULTIPROVINCIAL"/>
    <n v="500000"/>
    <n v="0"/>
  </r>
  <r>
    <s v="2025"/>
    <x v="0"/>
    <x v="0"/>
    <x v="0"/>
    <x v="0"/>
    <x v="2"/>
    <x v="21"/>
    <x v="144"/>
    <x v="1"/>
    <x v="9"/>
    <x v="24"/>
    <x v="1"/>
    <x v="8"/>
    <x v="0"/>
    <x v="0"/>
    <s v="10 - FONDO GENERAL"/>
    <s v="(blank)"/>
    <s v="99 - MULTIPROVINCIAL"/>
    <n v="4193916"/>
    <n v="0"/>
  </r>
  <r>
    <s v="2025"/>
    <x v="0"/>
    <x v="0"/>
    <x v="0"/>
    <x v="0"/>
    <x v="2"/>
    <x v="21"/>
    <x v="144"/>
    <x v="1"/>
    <x v="9"/>
    <x v="24"/>
    <x v="1"/>
    <x v="8"/>
    <x v="0"/>
    <x v="0"/>
    <s v="20 - FONDOS CON DESTINO ESPECÍFICO"/>
    <s v="(blank)"/>
    <s v="99 - MULTIPROVINCIAL"/>
    <n v="200000"/>
    <n v="0"/>
  </r>
  <r>
    <s v="2025"/>
    <x v="0"/>
    <x v="0"/>
    <x v="0"/>
    <x v="0"/>
    <x v="2"/>
    <x v="21"/>
    <x v="144"/>
    <x v="1"/>
    <x v="9"/>
    <x v="24"/>
    <x v="1"/>
    <x v="9"/>
    <x v="0"/>
    <x v="0"/>
    <s v="10 - FONDO GENERAL"/>
    <s v="(blank)"/>
    <s v="99 - MULTIPROVINCIAL"/>
    <n v="45992930"/>
    <n v="1308092.69"/>
  </r>
  <r>
    <s v="2025"/>
    <x v="0"/>
    <x v="0"/>
    <x v="0"/>
    <x v="0"/>
    <x v="2"/>
    <x v="21"/>
    <x v="144"/>
    <x v="1"/>
    <x v="9"/>
    <x v="24"/>
    <x v="1"/>
    <x v="9"/>
    <x v="0"/>
    <x v="0"/>
    <s v="20 - FONDOS CON DESTINO ESPECÍFICO"/>
    <s v="(blank)"/>
    <s v="99 - MULTIPROVINCIAL"/>
    <n v="2180000"/>
    <n v="0"/>
  </r>
  <r>
    <s v="2025"/>
    <x v="0"/>
    <x v="0"/>
    <x v="0"/>
    <x v="0"/>
    <x v="2"/>
    <x v="21"/>
    <x v="144"/>
    <x v="1"/>
    <x v="9"/>
    <x v="24"/>
    <x v="1"/>
    <x v="10"/>
    <x v="0"/>
    <x v="0"/>
    <s v="10 - FONDO GENERAL"/>
    <s v="(blank)"/>
    <s v="99 - MULTIPROVINCIAL"/>
    <n v="16476400"/>
    <n v="4489967.32"/>
  </r>
  <r>
    <s v="2025"/>
    <x v="0"/>
    <x v="0"/>
    <x v="0"/>
    <x v="0"/>
    <x v="2"/>
    <x v="21"/>
    <x v="144"/>
    <x v="1"/>
    <x v="9"/>
    <x v="24"/>
    <x v="1"/>
    <x v="10"/>
    <x v="0"/>
    <x v="0"/>
    <s v="20 - FONDOS CON DESTINO ESPECÍFICO"/>
    <s v="(blank)"/>
    <s v="99 - MULTIPROVINCIAL"/>
    <n v="20000"/>
    <n v="0"/>
  </r>
  <r>
    <s v="2025"/>
    <x v="0"/>
    <x v="0"/>
    <x v="0"/>
    <x v="0"/>
    <x v="2"/>
    <x v="21"/>
    <x v="144"/>
    <x v="1"/>
    <x v="9"/>
    <x v="24"/>
    <x v="1"/>
    <x v="11"/>
    <x v="0"/>
    <x v="0"/>
    <s v="10 - FONDO GENERAL"/>
    <s v="(blank)"/>
    <s v="99 - MULTIPROVINCIAL"/>
    <n v="2081410"/>
    <n v="0"/>
  </r>
  <r>
    <s v="2025"/>
    <x v="0"/>
    <x v="0"/>
    <x v="0"/>
    <x v="0"/>
    <x v="2"/>
    <x v="21"/>
    <x v="144"/>
    <x v="1"/>
    <x v="9"/>
    <x v="24"/>
    <x v="1"/>
    <x v="11"/>
    <x v="0"/>
    <x v="0"/>
    <s v="20 - FONDOS CON DESTINO ESPECÍFICO"/>
    <s v="(blank)"/>
    <s v="99 - MULTIPROVINCIAL"/>
    <n v="7300000"/>
    <n v="655056.68000000005"/>
  </r>
  <r>
    <s v="2025"/>
    <x v="0"/>
    <x v="0"/>
    <x v="0"/>
    <x v="0"/>
    <x v="2"/>
    <x v="21"/>
    <x v="144"/>
    <x v="1"/>
    <x v="9"/>
    <x v="24"/>
    <x v="1"/>
    <x v="12"/>
    <x v="0"/>
    <x v="0"/>
    <s v="10 - FONDO GENERAL"/>
    <s v="(blank)"/>
    <s v="99 - MULTIPROVINCIAL"/>
    <n v="302707627"/>
    <n v="705000"/>
  </r>
  <r>
    <s v="2025"/>
    <x v="0"/>
    <x v="0"/>
    <x v="0"/>
    <x v="0"/>
    <x v="2"/>
    <x v="21"/>
    <x v="144"/>
    <x v="1"/>
    <x v="9"/>
    <x v="24"/>
    <x v="1"/>
    <x v="12"/>
    <x v="0"/>
    <x v="0"/>
    <s v="20 - FONDOS CON DESTINO ESPECÍFICO"/>
    <s v="(blank)"/>
    <s v="99 - MULTIPROVINCIAL"/>
    <n v="11500000"/>
    <n v="69207"/>
  </r>
  <r>
    <s v="2025"/>
    <x v="0"/>
    <x v="0"/>
    <x v="0"/>
    <x v="0"/>
    <x v="2"/>
    <x v="21"/>
    <x v="144"/>
    <x v="1"/>
    <x v="9"/>
    <x v="24"/>
    <x v="1"/>
    <x v="12"/>
    <x v="0"/>
    <x v="0"/>
    <s v="70 - DONACION EXTERNA"/>
    <s v="(blank)"/>
    <s v="99 - MULTIPROVINCIAL"/>
    <n v="0"/>
    <n v="14933325"/>
  </r>
  <r>
    <s v="2025"/>
    <x v="0"/>
    <x v="0"/>
    <x v="0"/>
    <x v="0"/>
    <x v="2"/>
    <x v="21"/>
    <x v="144"/>
    <x v="1"/>
    <x v="9"/>
    <x v="24"/>
    <x v="1"/>
    <x v="13"/>
    <x v="0"/>
    <x v="0"/>
    <s v="10 - FONDO GENERAL"/>
    <s v="(blank)"/>
    <s v="99 - MULTIPROVINCIAL"/>
    <n v="7952518"/>
    <n v="0"/>
  </r>
  <r>
    <s v="2025"/>
    <x v="0"/>
    <x v="0"/>
    <x v="0"/>
    <x v="0"/>
    <x v="2"/>
    <x v="21"/>
    <x v="144"/>
    <x v="1"/>
    <x v="9"/>
    <x v="24"/>
    <x v="1"/>
    <x v="13"/>
    <x v="0"/>
    <x v="0"/>
    <s v="20 - FONDOS CON DESTINO ESPECÍFICO"/>
    <s v="(blank)"/>
    <s v="99 - MULTIPROVINCIAL"/>
    <n v="2000000"/>
    <n v="0"/>
  </r>
  <r>
    <s v="2025"/>
    <x v="0"/>
    <x v="0"/>
    <x v="0"/>
    <x v="0"/>
    <x v="2"/>
    <x v="21"/>
    <x v="144"/>
    <x v="1"/>
    <x v="9"/>
    <x v="24"/>
    <x v="2"/>
    <x v="14"/>
    <x v="0"/>
    <x v="0"/>
    <s v="10 - FONDO GENERAL"/>
    <s v="(blank)"/>
    <s v="99 - MULTIPROVINCIAL"/>
    <n v="772800"/>
    <n v="247095"/>
  </r>
  <r>
    <s v="2025"/>
    <x v="0"/>
    <x v="0"/>
    <x v="0"/>
    <x v="0"/>
    <x v="2"/>
    <x v="21"/>
    <x v="144"/>
    <x v="1"/>
    <x v="9"/>
    <x v="24"/>
    <x v="2"/>
    <x v="14"/>
    <x v="0"/>
    <x v="0"/>
    <s v="20 - FONDOS CON DESTINO ESPECÍFICO"/>
    <s v="(blank)"/>
    <s v="99 - MULTIPROVINCIAL"/>
    <n v="3350000"/>
    <n v="1580760.8"/>
  </r>
  <r>
    <s v="2025"/>
    <x v="0"/>
    <x v="0"/>
    <x v="0"/>
    <x v="0"/>
    <x v="2"/>
    <x v="21"/>
    <x v="144"/>
    <x v="1"/>
    <x v="9"/>
    <x v="24"/>
    <x v="2"/>
    <x v="15"/>
    <x v="0"/>
    <x v="0"/>
    <s v="10 - FONDO GENERAL"/>
    <s v="(blank)"/>
    <s v="99 - MULTIPROVINCIAL"/>
    <n v="1870000"/>
    <n v="146401.79"/>
  </r>
  <r>
    <s v="2025"/>
    <x v="0"/>
    <x v="0"/>
    <x v="0"/>
    <x v="0"/>
    <x v="2"/>
    <x v="21"/>
    <x v="144"/>
    <x v="1"/>
    <x v="9"/>
    <x v="24"/>
    <x v="2"/>
    <x v="15"/>
    <x v="0"/>
    <x v="0"/>
    <s v="20 - FONDOS CON DESTINO ESPECÍFICO"/>
    <s v="(blank)"/>
    <s v="99 - MULTIPROVINCIAL"/>
    <n v="5200000"/>
    <n v="0"/>
  </r>
  <r>
    <s v="2025"/>
    <x v="0"/>
    <x v="0"/>
    <x v="0"/>
    <x v="0"/>
    <x v="2"/>
    <x v="21"/>
    <x v="144"/>
    <x v="1"/>
    <x v="9"/>
    <x v="24"/>
    <x v="2"/>
    <x v="16"/>
    <x v="0"/>
    <x v="0"/>
    <s v="10 - FONDO GENERAL"/>
    <s v="(blank)"/>
    <s v="99 - MULTIPROVINCIAL"/>
    <n v="44000000"/>
    <n v="125000"/>
  </r>
  <r>
    <s v="2025"/>
    <x v="0"/>
    <x v="0"/>
    <x v="0"/>
    <x v="0"/>
    <x v="2"/>
    <x v="21"/>
    <x v="144"/>
    <x v="1"/>
    <x v="9"/>
    <x v="24"/>
    <x v="2"/>
    <x v="16"/>
    <x v="0"/>
    <x v="0"/>
    <s v="20 - FONDOS CON DESTINO ESPECÍFICO"/>
    <s v="(blank)"/>
    <s v="99 - MULTIPROVINCIAL"/>
    <n v="12042953"/>
    <n v="20272.16"/>
  </r>
  <r>
    <s v="2025"/>
    <x v="0"/>
    <x v="0"/>
    <x v="0"/>
    <x v="0"/>
    <x v="2"/>
    <x v="21"/>
    <x v="144"/>
    <x v="1"/>
    <x v="9"/>
    <x v="24"/>
    <x v="2"/>
    <x v="17"/>
    <x v="0"/>
    <x v="0"/>
    <s v="10 - FONDO GENERAL"/>
    <s v="(blank)"/>
    <s v="99 - MULTIPROVINCIAL"/>
    <n v="261157"/>
    <n v="0"/>
  </r>
  <r>
    <s v="2025"/>
    <x v="0"/>
    <x v="0"/>
    <x v="0"/>
    <x v="0"/>
    <x v="2"/>
    <x v="21"/>
    <x v="144"/>
    <x v="1"/>
    <x v="9"/>
    <x v="24"/>
    <x v="2"/>
    <x v="17"/>
    <x v="0"/>
    <x v="0"/>
    <s v="20 - FONDOS CON DESTINO ESPECÍFICO"/>
    <s v="(blank)"/>
    <s v="99 - MULTIPROVINCIAL"/>
    <n v="138843"/>
    <n v="0"/>
  </r>
  <r>
    <s v="2025"/>
    <x v="0"/>
    <x v="0"/>
    <x v="0"/>
    <x v="0"/>
    <x v="2"/>
    <x v="21"/>
    <x v="144"/>
    <x v="1"/>
    <x v="9"/>
    <x v="24"/>
    <x v="2"/>
    <x v="18"/>
    <x v="0"/>
    <x v="0"/>
    <s v="10 - FONDO GENERAL"/>
    <s v="(blank)"/>
    <s v="99 - MULTIPROVINCIAL"/>
    <n v="130000"/>
    <n v="0"/>
  </r>
  <r>
    <s v="2025"/>
    <x v="0"/>
    <x v="0"/>
    <x v="0"/>
    <x v="0"/>
    <x v="2"/>
    <x v="21"/>
    <x v="144"/>
    <x v="1"/>
    <x v="9"/>
    <x v="24"/>
    <x v="2"/>
    <x v="18"/>
    <x v="0"/>
    <x v="0"/>
    <s v="20 - FONDOS CON DESTINO ESPECÍFICO"/>
    <s v="(blank)"/>
    <s v="99 - MULTIPROVINCIAL"/>
    <n v="2450000"/>
    <n v="129025.92"/>
  </r>
  <r>
    <s v="2025"/>
    <x v="0"/>
    <x v="0"/>
    <x v="0"/>
    <x v="0"/>
    <x v="2"/>
    <x v="21"/>
    <x v="144"/>
    <x v="1"/>
    <x v="9"/>
    <x v="24"/>
    <x v="2"/>
    <x v="19"/>
    <x v="0"/>
    <x v="0"/>
    <s v="10 - FONDO GENERAL"/>
    <s v="(blank)"/>
    <s v="99 - MULTIPROVINCIAL"/>
    <n v="826000"/>
    <n v="0"/>
  </r>
  <r>
    <s v="2025"/>
    <x v="0"/>
    <x v="0"/>
    <x v="0"/>
    <x v="0"/>
    <x v="2"/>
    <x v="21"/>
    <x v="144"/>
    <x v="1"/>
    <x v="9"/>
    <x v="24"/>
    <x v="2"/>
    <x v="19"/>
    <x v="0"/>
    <x v="0"/>
    <s v="20 - FONDOS CON DESTINO ESPECÍFICO"/>
    <s v="(blank)"/>
    <s v="99 - MULTIPROVINCIAL"/>
    <n v="1450000"/>
    <n v="0"/>
  </r>
  <r>
    <s v="2025"/>
    <x v="0"/>
    <x v="0"/>
    <x v="0"/>
    <x v="0"/>
    <x v="2"/>
    <x v="21"/>
    <x v="144"/>
    <x v="1"/>
    <x v="9"/>
    <x v="24"/>
    <x v="2"/>
    <x v="20"/>
    <x v="0"/>
    <x v="0"/>
    <s v="10 - FONDO GENERAL"/>
    <s v="(blank)"/>
    <s v="99 - MULTIPROVINCIAL"/>
    <n v="10700000"/>
    <n v="0"/>
  </r>
  <r>
    <s v="2025"/>
    <x v="0"/>
    <x v="0"/>
    <x v="0"/>
    <x v="0"/>
    <x v="2"/>
    <x v="21"/>
    <x v="144"/>
    <x v="1"/>
    <x v="9"/>
    <x v="24"/>
    <x v="2"/>
    <x v="20"/>
    <x v="0"/>
    <x v="0"/>
    <s v="20 - FONDOS CON DESTINO ESPECÍFICO"/>
    <s v="(blank)"/>
    <s v="99 - MULTIPROVINCIAL"/>
    <n v="1500000"/>
    <n v="0"/>
  </r>
  <r>
    <s v="2025"/>
    <x v="0"/>
    <x v="0"/>
    <x v="0"/>
    <x v="0"/>
    <x v="2"/>
    <x v="21"/>
    <x v="144"/>
    <x v="1"/>
    <x v="9"/>
    <x v="24"/>
    <x v="2"/>
    <x v="21"/>
    <x v="0"/>
    <x v="0"/>
    <s v="10 - FONDO GENERAL"/>
    <s v="(blank)"/>
    <s v="99 - MULTIPROVINCIAL"/>
    <n v="3260646"/>
    <n v="0"/>
  </r>
  <r>
    <s v="2025"/>
    <x v="0"/>
    <x v="0"/>
    <x v="0"/>
    <x v="0"/>
    <x v="2"/>
    <x v="21"/>
    <x v="144"/>
    <x v="1"/>
    <x v="9"/>
    <x v="24"/>
    <x v="2"/>
    <x v="21"/>
    <x v="0"/>
    <x v="0"/>
    <s v="20 - FONDOS CON DESTINO ESPECÍFICO"/>
    <s v="(blank)"/>
    <s v="99 - MULTIPROVINCIAL"/>
    <n v="31150000"/>
    <n v="503444.50999999995"/>
  </r>
  <r>
    <s v="2025"/>
    <x v="0"/>
    <x v="0"/>
    <x v="0"/>
    <x v="0"/>
    <x v="2"/>
    <x v="21"/>
    <x v="145"/>
    <x v="1"/>
    <x v="9"/>
    <x v="46"/>
    <x v="0"/>
    <x v="0"/>
    <x v="0"/>
    <x v="0"/>
    <s v="10 - FONDO GENERAL"/>
    <s v="(blank)"/>
    <s v="99 - MULTIPROVINCIAL"/>
    <n v="608501180"/>
    <n v="142275459.55000001"/>
  </r>
  <r>
    <s v="2025"/>
    <x v="0"/>
    <x v="0"/>
    <x v="0"/>
    <x v="0"/>
    <x v="2"/>
    <x v="21"/>
    <x v="145"/>
    <x v="1"/>
    <x v="9"/>
    <x v="46"/>
    <x v="0"/>
    <x v="0"/>
    <x v="0"/>
    <x v="0"/>
    <s v="20 - FONDOS CON DESTINO ESPECÍFICO"/>
    <s v="(blank)"/>
    <s v="99 - MULTIPROVINCIAL"/>
    <n v="5000000"/>
    <n v="4647030.87"/>
  </r>
  <r>
    <s v="2025"/>
    <x v="0"/>
    <x v="0"/>
    <x v="0"/>
    <x v="0"/>
    <x v="2"/>
    <x v="21"/>
    <x v="145"/>
    <x v="1"/>
    <x v="9"/>
    <x v="46"/>
    <x v="0"/>
    <x v="1"/>
    <x v="0"/>
    <x v="0"/>
    <s v="10 - FONDO GENERAL"/>
    <s v="(blank)"/>
    <s v="99 - MULTIPROVINCIAL"/>
    <n v="37880000"/>
    <n v="3115000"/>
  </r>
  <r>
    <s v="2025"/>
    <x v="0"/>
    <x v="0"/>
    <x v="0"/>
    <x v="0"/>
    <x v="2"/>
    <x v="21"/>
    <x v="145"/>
    <x v="1"/>
    <x v="9"/>
    <x v="46"/>
    <x v="0"/>
    <x v="1"/>
    <x v="0"/>
    <x v="0"/>
    <s v="20 - FONDOS CON DESTINO ESPECÍFICO"/>
    <s v="(blank)"/>
    <s v="99 - MULTIPROVINCIAL"/>
    <n v="35000000"/>
    <n v="975673.75"/>
  </r>
  <r>
    <s v="2025"/>
    <x v="0"/>
    <x v="0"/>
    <x v="0"/>
    <x v="0"/>
    <x v="2"/>
    <x v="21"/>
    <x v="145"/>
    <x v="1"/>
    <x v="9"/>
    <x v="46"/>
    <x v="0"/>
    <x v="2"/>
    <x v="0"/>
    <x v="0"/>
    <s v="10 - FONDO GENERAL"/>
    <s v="(blank)"/>
    <s v="99 - MULTIPROVINCIAL"/>
    <n v="1200000"/>
    <n v="0"/>
  </r>
  <r>
    <s v="2025"/>
    <x v="0"/>
    <x v="0"/>
    <x v="0"/>
    <x v="0"/>
    <x v="2"/>
    <x v="21"/>
    <x v="145"/>
    <x v="1"/>
    <x v="9"/>
    <x v="46"/>
    <x v="0"/>
    <x v="3"/>
    <x v="0"/>
    <x v="0"/>
    <s v="10 - FONDO GENERAL"/>
    <s v="(blank)"/>
    <s v="99 - MULTIPROVINCIAL"/>
    <n v="9700000"/>
    <n v="0"/>
  </r>
  <r>
    <s v="2025"/>
    <x v="0"/>
    <x v="0"/>
    <x v="0"/>
    <x v="0"/>
    <x v="2"/>
    <x v="21"/>
    <x v="145"/>
    <x v="1"/>
    <x v="9"/>
    <x v="46"/>
    <x v="0"/>
    <x v="3"/>
    <x v="0"/>
    <x v="0"/>
    <s v="20 - FONDOS CON DESTINO ESPECÍFICO"/>
    <s v="(blank)"/>
    <s v="99 - MULTIPROVINCIAL"/>
    <n v="1600000"/>
    <n v="0"/>
  </r>
  <r>
    <s v="2025"/>
    <x v="0"/>
    <x v="0"/>
    <x v="0"/>
    <x v="0"/>
    <x v="2"/>
    <x v="21"/>
    <x v="145"/>
    <x v="1"/>
    <x v="9"/>
    <x v="46"/>
    <x v="0"/>
    <x v="4"/>
    <x v="0"/>
    <x v="0"/>
    <s v="10 - FONDO GENERAL"/>
    <s v="(blank)"/>
    <s v="99 - MULTIPROVINCIAL"/>
    <n v="90297780"/>
    <n v="21660749.600000005"/>
  </r>
  <r>
    <s v="2025"/>
    <x v="0"/>
    <x v="0"/>
    <x v="0"/>
    <x v="0"/>
    <x v="2"/>
    <x v="21"/>
    <x v="145"/>
    <x v="1"/>
    <x v="9"/>
    <x v="46"/>
    <x v="1"/>
    <x v="5"/>
    <x v="0"/>
    <x v="0"/>
    <s v="20 - FONDOS CON DESTINO ESPECÍFICO"/>
    <s v="(blank)"/>
    <s v="99 - MULTIPROVINCIAL"/>
    <n v="86300000"/>
    <n v="24556764.690000005"/>
  </r>
  <r>
    <s v="2025"/>
    <x v="0"/>
    <x v="0"/>
    <x v="0"/>
    <x v="0"/>
    <x v="2"/>
    <x v="21"/>
    <x v="145"/>
    <x v="1"/>
    <x v="9"/>
    <x v="46"/>
    <x v="1"/>
    <x v="6"/>
    <x v="0"/>
    <x v="0"/>
    <s v="20 - FONDOS CON DESTINO ESPECÍFICO"/>
    <s v="(blank)"/>
    <s v="99 - MULTIPROVINCIAL"/>
    <n v="7200000"/>
    <n v="773304.7"/>
  </r>
  <r>
    <s v="2025"/>
    <x v="0"/>
    <x v="0"/>
    <x v="0"/>
    <x v="0"/>
    <x v="2"/>
    <x v="21"/>
    <x v="145"/>
    <x v="1"/>
    <x v="9"/>
    <x v="46"/>
    <x v="1"/>
    <x v="7"/>
    <x v="0"/>
    <x v="0"/>
    <s v="10 - FONDO GENERAL"/>
    <s v="(blank)"/>
    <s v="99 - MULTIPROVINCIAL"/>
    <n v="6027691"/>
    <n v="920900"/>
  </r>
  <r>
    <s v="2025"/>
    <x v="0"/>
    <x v="0"/>
    <x v="0"/>
    <x v="0"/>
    <x v="2"/>
    <x v="21"/>
    <x v="145"/>
    <x v="1"/>
    <x v="9"/>
    <x v="46"/>
    <x v="1"/>
    <x v="8"/>
    <x v="0"/>
    <x v="0"/>
    <s v="10 - FONDO GENERAL"/>
    <s v="(blank)"/>
    <s v="99 - MULTIPROVINCIAL"/>
    <n v="2750000"/>
    <n v="500000"/>
  </r>
  <r>
    <s v="2025"/>
    <x v="0"/>
    <x v="0"/>
    <x v="0"/>
    <x v="0"/>
    <x v="2"/>
    <x v="21"/>
    <x v="145"/>
    <x v="1"/>
    <x v="9"/>
    <x v="46"/>
    <x v="1"/>
    <x v="9"/>
    <x v="0"/>
    <x v="0"/>
    <s v="10 - FONDO GENERAL"/>
    <s v="(blank)"/>
    <s v="99 - MULTIPROVINCIAL"/>
    <n v="0"/>
    <n v="834447.31"/>
  </r>
  <r>
    <s v="2025"/>
    <x v="0"/>
    <x v="0"/>
    <x v="0"/>
    <x v="0"/>
    <x v="2"/>
    <x v="21"/>
    <x v="145"/>
    <x v="1"/>
    <x v="9"/>
    <x v="46"/>
    <x v="1"/>
    <x v="9"/>
    <x v="0"/>
    <x v="0"/>
    <s v="20 - FONDOS CON DESTINO ESPECÍFICO"/>
    <s v="(blank)"/>
    <s v="99 - MULTIPROVINCIAL"/>
    <n v="76500000"/>
    <n v="10689816.84"/>
  </r>
  <r>
    <s v="2025"/>
    <x v="0"/>
    <x v="0"/>
    <x v="0"/>
    <x v="0"/>
    <x v="2"/>
    <x v="21"/>
    <x v="145"/>
    <x v="1"/>
    <x v="9"/>
    <x v="46"/>
    <x v="1"/>
    <x v="10"/>
    <x v="0"/>
    <x v="0"/>
    <s v="10 - FONDO GENERAL"/>
    <s v="(blank)"/>
    <s v="99 - MULTIPROVINCIAL"/>
    <n v="4500000"/>
    <n v="990208.2"/>
  </r>
  <r>
    <s v="2025"/>
    <x v="0"/>
    <x v="0"/>
    <x v="0"/>
    <x v="0"/>
    <x v="2"/>
    <x v="21"/>
    <x v="145"/>
    <x v="1"/>
    <x v="9"/>
    <x v="46"/>
    <x v="1"/>
    <x v="10"/>
    <x v="0"/>
    <x v="0"/>
    <s v="20 - FONDOS CON DESTINO ESPECÍFICO"/>
    <s v="(blank)"/>
    <s v="99 - MULTIPROVINCIAL"/>
    <n v="9200000"/>
    <n v="0"/>
  </r>
  <r>
    <s v="2025"/>
    <x v="0"/>
    <x v="0"/>
    <x v="0"/>
    <x v="0"/>
    <x v="2"/>
    <x v="21"/>
    <x v="145"/>
    <x v="1"/>
    <x v="9"/>
    <x v="46"/>
    <x v="1"/>
    <x v="11"/>
    <x v="0"/>
    <x v="0"/>
    <s v="10 - FONDO GENERAL"/>
    <s v="(blank)"/>
    <s v="99 - MULTIPROVINCIAL"/>
    <n v="0"/>
    <n v="132772.44"/>
  </r>
  <r>
    <s v="2025"/>
    <x v="0"/>
    <x v="0"/>
    <x v="0"/>
    <x v="0"/>
    <x v="2"/>
    <x v="21"/>
    <x v="145"/>
    <x v="1"/>
    <x v="9"/>
    <x v="46"/>
    <x v="1"/>
    <x v="11"/>
    <x v="0"/>
    <x v="0"/>
    <s v="20 - FONDOS CON DESTINO ESPECÍFICO"/>
    <s v="(blank)"/>
    <s v="99 - MULTIPROVINCIAL"/>
    <n v="16800000"/>
    <n v="2428808.3699999996"/>
  </r>
  <r>
    <s v="2025"/>
    <x v="0"/>
    <x v="0"/>
    <x v="0"/>
    <x v="0"/>
    <x v="2"/>
    <x v="21"/>
    <x v="145"/>
    <x v="1"/>
    <x v="9"/>
    <x v="46"/>
    <x v="1"/>
    <x v="12"/>
    <x v="0"/>
    <x v="0"/>
    <s v="10 - FONDO GENERAL"/>
    <s v="(blank)"/>
    <s v="99 - MULTIPROVINCIAL"/>
    <n v="3300000"/>
    <n v="0"/>
  </r>
  <r>
    <s v="2025"/>
    <x v="0"/>
    <x v="0"/>
    <x v="0"/>
    <x v="0"/>
    <x v="2"/>
    <x v="21"/>
    <x v="145"/>
    <x v="1"/>
    <x v="9"/>
    <x v="46"/>
    <x v="1"/>
    <x v="12"/>
    <x v="0"/>
    <x v="0"/>
    <s v="20 - FONDOS CON DESTINO ESPECÍFICO"/>
    <s v="(blank)"/>
    <s v="99 - MULTIPROVINCIAL"/>
    <n v="5800000"/>
    <n v="186833.34"/>
  </r>
  <r>
    <s v="2025"/>
    <x v="0"/>
    <x v="0"/>
    <x v="0"/>
    <x v="0"/>
    <x v="2"/>
    <x v="21"/>
    <x v="145"/>
    <x v="1"/>
    <x v="9"/>
    <x v="46"/>
    <x v="1"/>
    <x v="13"/>
    <x v="0"/>
    <x v="0"/>
    <s v="10 - FONDO GENERAL"/>
    <s v="(blank)"/>
    <s v="99 - MULTIPROVINCIAL"/>
    <n v="2500000"/>
    <n v="1843991.48"/>
  </r>
  <r>
    <s v="2025"/>
    <x v="0"/>
    <x v="0"/>
    <x v="0"/>
    <x v="0"/>
    <x v="2"/>
    <x v="21"/>
    <x v="145"/>
    <x v="1"/>
    <x v="9"/>
    <x v="46"/>
    <x v="2"/>
    <x v="14"/>
    <x v="0"/>
    <x v="0"/>
    <s v="20 - FONDOS CON DESTINO ESPECÍFICO"/>
    <s v="(blank)"/>
    <s v="99 - MULTIPROVINCIAL"/>
    <n v="2000000"/>
    <n v="844435.75"/>
  </r>
  <r>
    <s v="2025"/>
    <x v="0"/>
    <x v="0"/>
    <x v="0"/>
    <x v="0"/>
    <x v="2"/>
    <x v="21"/>
    <x v="145"/>
    <x v="1"/>
    <x v="9"/>
    <x v="46"/>
    <x v="2"/>
    <x v="15"/>
    <x v="0"/>
    <x v="0"/>
    <s v="20 - FONDOS CON DESTINO ESPECÍFICO"/>
    <s v="(blank)"/>
    <s v="99 - MULTIPROVINCIAL"/>
    <n v="2200000"/>
    <n v="1752901.8"/>
  </r>
  <r>
    <s v="2025"/>
    <x v="0"/>
    <x v="0"/>
    <x v="0"/>
    <x v="0"/>
    <x v="2"/>
    <x v="21"/>
    <x v="145"/>
    <x v="1"/>
    <x v="9"/>
    <x v="46"/>
    <x v="2"/>
    <x v="16"/>
    <x v="0"/>
    <x v="0"/>
    <s v="20 - FONDOS CON DESTINO ESPECÍFICO"/>
    <s v="(blank)"/>
    <s v="99 - MULTIPROVINCIAL"/>
    <n v="1600000"/>
    <n v="0"/>
  </r>
  <r>
    <s v="2025"/>
    <x v="0"/>
    <x v="0"/>
    <x v="0"/>
    <x v="0"/>
    <x v="2"/>
    <x v="21"/>
    <x v="145"/>
    <x v="1"/>
    <x v="9"/>
    <x v="46"/>
    <x v="2"/>
    <x v="17"/>
    <x v="0"/>
    <x v="0"/>
    <s v="20 - FONDOS CON DESTINO ESPECÍFICO"/>
    <s v="(blank)"/>
    <s v="99 - MULTIPROVINCIAL"/>
    <n v="250000"/>
    <n v="0"/>
  </r>
  <r>
    <s v="2025"/>
    <x v="0"/>
    <x v="0"/>
    <x v="0"/>
    <x v="0"/>
    <x v="2"/>
    <x v="21"/>
    <x v="145"/>
    <x v="1"/>
    <x v="9"/>
    <x v="46"/>
    <x v="2"/>
    <x v="18"/>
    <x v="0"/>
    <x v="0"/>
    <s v="10 - FONDO GENERAL"/>
    <s v="(blank)"/>
    <s v="99 - MULTIPROVINCIAL"/>
    <n v="0"/>
    <n v="0"/>
  </r>
  <r>
    <s v="2025"/>
    <x v="0"/>
    <x v="0"/>
    <x v="0"/>
    <x v="0"/>
    <x v="2"/>
    <x v="21"/>
    <x v="145"/>
    <x v="1"/>
    <x v="9"/>
    <x v="46"/>
    <x v="2"/>
    <x v="18"/>
    <x v="0"/>
    <x v="0"/>
    <s v="20 - FONDOS CON DESTINO ESPECÍFICO"/>
    <s v="(blank)"/>
    <s v="99 - MULTIPROVINCIAL"/>
    <n v="250000"/>
    <n v="0"/>
  </r>
  <r>
    <s v="2025"/>
    <x v="0"/>
    <x v="0"/>
    <x v="0"/>
    <x v="0"/>
    <x v="2"/>
    <x v="21"/>
    <x v="145"/>
    <x v="1"/>
    <x v="9"/>
    <x v="46"/>
    <x v="2"/>
    <x v="19"/>
    <x v="0"/>
    <x v="0"/>
    <s v="10 - FONDO GENERAL"/>
    <s v="(blank)"/>
    <s v="99 - MULTIPROVINCIAL"/>
    <n v="0"/>
    <n v="245665.14"/>
  </r>
  <r>
    <s v="2025"/>
    <x v="0"/>
    <x v="0"/>
    <x v="0"/>
    <x v="0"/>
    <x v="2"/>
    <x v="21"/>
    <x v="145"/>
    <x v="1"/>
    <x v="9"/>
    <x v="46"/>
    <x v="2"/>
    <x v="19"/>
    <x v="0"/>
    <x v="0"/>
    <s v="20 - FONDOS CON DESTINO ESPECÍFICO"/>
    <s v="(blank)"/>
    <s v="99 - MULTIPROVINCIAL"/>
    <n v="2100000"/>
    <n v="0"/>
  </r>
  <r>
    <s v="2025"/>
    <x v="0"/>
    <x v="0"/>
    <x v="0"/>
    <x v="0"/>
    <x v="2"/>
    <x v="21"/>
    <x v="145"/>
    <x v="1"/>
    <x v="9"/>
    <x v="46"/>
    <x v="2"/>
    <x v="20"/>
    <x v="0"/>
    <x v="0"/>
    <s v="20 - FONDOS CON DESTINO ESPECÍFICO"/>
    <s v="(blank)"/>
    <s v="99 - MULTIPROVINCIAL"/>
    <n v="21100000"/>
    <n v="4749996.8"/>
  </r>
  <r>
    <s v="2025"/>
    <x v="0"/>
    <x v="0"/>
    <x v="0"/>
    <x v="0"/>
    <x v="2"/>
    <x v="21"/>
    <x v="145"/>
    <x v="1"/>
    <x v="9"/>
    <x v="46"/>
    <x v="2"/>
    <x v="21"/>
    <x v="0"/>
    <x v="0"/>
    <s v="10 - FONDO GENERAL"/>
    <s v="(blank)"/>
    <s v="99 - MULTIPROVINCIAL"/>
    <n v="43349"/>
    <n v="0"/>
  </r>
  <r>
    <s v="2025"/>
    <x v="0"/>
    <x v="0"/>
    <x v="0"/>
    <x v="0"/>
    <x v="2"/>
    <x v="21"/>
    <x v="145"/>
    <x v="1"/>
    <x v="9"/>
    <x v="46"/>
    <x v="2"/>
    <x v="21"/>
    <x v="0"/>
    <x v="0"/>
    <s v="20 - FONDOS CON DESTINO ESPECÍFICO"/>
    <s v="(blank)"/>
    <s v="99 - MULTIPROVINCIAL"/>
    <n v="10510000"/>
    <n v="2449447.02"/>
  </r>
  <r>
    <s v="2025"/>
    <x v="0"/>
    <x v="0"/>
    <x v="0"/>
    <x v="0"/>
    <x v="2"/>
    <x v="21"/>
    <x v="146"/>
    <x v="1"/>
    <x v="9"/>
    <x v="24"/>
    <x v="0"/>
    <x v="0"/>
    <x v="0"/>
    <x v="0"/>
    <s v="10 - FONDO GENERAL"/>
    <s v="(blank)"/>
    <s v="99 - MULTIPROVINCIAL"/>
    <n v="505019621"/>
    <n v="99632506.210000008"/>
  </r>
  <r>
    <s v="2025"/>
    <x v="0"/>
    <x v="0"/>
    <x v="0"/>
    <x v="0"/>
    <x v="2"/>
    <x v="21"/>
    <x v="146"/>
    <x v="1"/>
    <x v="9"/>
    <x v="24"/>
    <x v="0"/>
    <x v="1"/>
    <x v="0"/>
    <x v="0"/>
    <s v="10 - FONDO GENERAL"/>
    <s v="(blank)"/>
    <s v="99 - MULTIPROVINCIAL"/>
    <n v="61000000"/>
    <n v="4208162.49"/>
  </r>
  <r>
    <s v="2025"/>
    <x v="0"/>
    <x v="0"/>
    <x v="0"/>
    <x v="0"/>
    <x v="2"/>
    <x v="21"/>
    <x v="146"/>
    <x v="1"/>
    <x v="9"/>
    <x v="24"/>
    <x v="0"/>
    <x v="3"/>
    <x v="0"/>
    <x v="0"/>
    <s v="10 - FONDO GENERAL"/>
    <s v="(blank)"/>
    <s v="99 - MULTIPROVINCIAL"/>
    <n v="31700000"/>
    <n v="0"/>
  </r>
  <r>
    <s v="2025"/>
    <x v="0"/>
    <x v="0"/>
    <x v="0"/>
    <x v="0"/>
    <x v="2"/>
    <x v="21"/>
    <x v="146"/>
    <x v="1"/>
    <x v="9"/>
    <x v="24"/>
    <x v="0"/>
    <x v="4"/>
    <x v="0"/>
    <x v="0"/>
    <s v="10 - FONDO GENERAL"/>
    <s v="(blank)"/>
    <s v="99 - MULTIPROVINCIAL"/>
    <n v="72700000"/>
    <n v="14353775.460000001"/>
  </r>
  <r>
    <s v="2025"/>
    <x v="0"/>
    <x v="0"/>
    <x v="0"/>
    <x v="0"/>
    <x v="2"/>
    <x v="21"/>
    <x v="146"/>
    <x v="1"/>
    <x v="9"/>
    <x v="24"/>
    <x v="1"/>
    <x v="5"/>
    <x v="0"/>
    <x v="0"/>
    <s v="10 - FONDO GENERAL"/>
    <s v="(blank)"/>
    <s v="99 - MULTIPROVINCIAL"/>
    <n v="36488000"/>
    <n v="5812381.0700000003"/>
  </r>
  <r>
    <s v="2025"/>
    <x v="0"/>
    <x v="0"/>
    <x v="0"/>
    <x v="0"/>
    <x v="2"/>
    <x v="21"/>
    <x v="146"/>
    <x v="1"/>
    <x v="9"/>
    <x v="24"/>
    <x v="1"/>
    <x v="6"/>
    <x v="0"/>
    <x v="0"/>
    <s v="10 - FONDO GENERAL"/>
    <s v="(blank)"/>
    <s v="99 - MULTIPROVINCIAL"/>
    <n v="6000000"/>
    <n v="287520.02"/>
  </r>
  <r>
    <s v="2025"/>
    <x v="0"/>
    <x v="0"/>
    <x v="0"/>
    <x v="0"/>
    <x v="2"/>
    <x v="21"/>
    <x v="146"/>
    <x v="1"/>
    <x v="9"/>
    <x v="24"/>
    <x v="1"/>
    <x v="7"/>
    <x v="0"/>
    <x v="0"/>
    <s v="10 - FONDO GENERAL"/>
    <s v="(blank)"/>
    <s v="99 - MULTIPROVINCIAL"/>
    <n v="9150000"/>
    <n v="0"/>
  </r>
  <r>
    <s v="2025"/>
    <x v="0"/>
    <x v="0"/>
    <x v="0"/>
    <x v="0"/>
    <x v="2"/>
    <x v="21"/>
    <x v="146"/>
    <x v="1"/>
    <x v="9"/>
    <x v="24"/>
    <x v="1"/>
    <x v="8"/>
    <x v="0"/>
    <x v="0"/>
    <s v="10 - FONDO GENERAL"/>
    <s v="(blank)"/>
    <s v="99 - MULTIPROVINCIAL"/>
    <n v="2910000"/>
    <n v="0"/>
  </r>
  <r>
    <s v="2025"/>
    <x v="0"/>
    <x v="0"/>
    <x v="0"/>
    <x v="0"/>
    <x v="2"/>
    <x v="21"/>
    <x v="146"/>
    <x v="1"/>
    <x v="9"/>
    <x v="24"/>
    <x v="1"/>
    <x v="9"/>
    <x v="0"/>
    <x v="0"/>
    <s v="10 - FONDO GENERAL"/>
    <s v="(blank)"/>
    <s v="99 - MULTIPROVINCIAL"/>
    <n v="39320000"/>
    <n v="1775551.98"/>
  </r>
  <r>
    <s v="2025"/>
    <x v="0"/>
    <x v="0"/>
    <x v="0"/>
    <x v="0"/>
    <x v="2"/>
    <x v="21"/>
    <x v="146"/>
    <x v="1"/>
    <x v="9"/>
    <x v="24"/>
    <x v="1"/>
    <x v="9"/>
    <x v="0"/>
    <x v="0"/>
    <s v="20 - FONDOS CON DESTINO ESPECÍFICO"/>
    <s v="(blank)"/>
    <s v="99 - MULTIPROVINCIAL"/>
    <n v="5000000"/>
    <n v="1250000"/>
  </r>
  <r>
    <s v="2025"/>
    <x v="0"/>
    <x v="0"/>
    <x v="0"/>
    <x v="0"/>
    <x v="2"/>
    <x v="21"/>
    <x v="146"/>
    <x v="1"/>
    <x v="9"/>
    <x v="24"/>
    <x v="1"/>
    <x v="10"/>
    <x v="0"/>
    <x v="0"/>
    <s v="10 - FONDO GENERAL"/>
    <s v="(blank)"/>
    <s v="99 - MULTIPROVINCIAL"/>
    <n v="46250000"/>
    <n v="16832740.690000001"/>
  </r>
  <r>
    <s v="2025"/>
    <x v="0"/>
    <x v="0"/>
    <x v="0"/>
    <x v="0"/>
    <x v="2"/>
    <x v="21"/>
    <x v="146"/>
    <x v="1"/>
    <x v="9"/>
    <x v="24"/>
    <x v="1"/>
    <x v="11"/>
    <x v="0"/>
    <x v="0"/>
    <s v="10 - FONDO GENERAL"/>
    <s v="(blank)"/>
    <s v="99 - MULTIPROVINCIAL"/>
    <n v="77180000"/>
    <n v="0"/>
  </r>
  <r>
    <s v="2025"/>
    <x v="0"/>
    <x v="0"/>
    <x v="0"/>
    <x v="0"/>
    <x v="2"/>
    <x v="21"/>
    <x v="146"/>
    <x v="1"/>
    <x v="9"/>
    <x v="24"/>
    <x v="1"/>
    <x v="12"/>
    <x v="0"/>
    <x v="0"/>
    <s v="10 - FONDO GENERAL"/>
    <s v="(blank)"/>
    <s v="99 - MULTIPROVINCIAL"/>
    <n v="59100000"/>
    <n v="1293858"/>
  </r>
  <r>
    <s v="2025"/>
    <x v="0"/>
    <x v="0"/>
    <x v="0"/>
    <x v="0"/>
    <x v="2"/>
    <x v="21"/>
    <x v="146"/>
    <x v="1"/>
    <x v="9"/>
    <x v="24"/>
    <x v="1"/>
    <x v="13"/>
    <x v="0"/>
    <x v="0"/>
    <s v="10 - FONDO GENERAL"/>
    <s v="(blank)"/>
    <s v="99 - MULTIPROVINCIAL"/>
    <n v="1000000"/>
    <n v="0"/>
  </r>
  <r>
    <s v="2025"/>
    <x v="0"/>
    <x v="0"/>
    <x v="0"/>
    <x v="0"/>
    <x v="2"/>
    <x v="21"/>
    <x v="146"/>
    <x v="1"/>
    <x v="9"/>
    <x v="24"/>
    <x v="2"/>
    <x v="14"/>
    <x v="0"/>
    <x v="0"/>
    <s v="10 - FONDO GENERAL"/>
    <s v="(blank)"/>
    <s v="99 - MULTIPROVINCIAL"/>
    <n v="15630000"/>
    <n v="380153.5"/>
  </r>
  <r>
    <s v="2025"/>
    <x v="0"/>
    <x v="0"/>
    <x v="0"/>
    <x v="0"/>
    <x v="2"/>
    <x v="21"/>
    <x v="146"/>
    <x v="1"/>
    <x v="9"/>
    <x v="24"/>
    <x v="2"/>
    <x v="15"/>
    <x v="0"/>
    <x v="0"/>
    <s v="10 - FONDO GENERAL"/>
    <s v="(blank)"/>
    <s v="99 - MULTIPROVINCIAL"/>
    <n v="9800000"/>
    <n v="72814.92"/>
  </r>
  <r>
    <s v="2025"/>
    <x v="0"/>
    <x v="0"/>
    <x v="0"/>
    <x v="0"/>
    <x v="2"/>
    <x v="21"/>
    <x v="146"/>
    <x v="1"/>
    <x v="9"/>
    <x v="24"/>
    <x v="2"/>
    <x v="16"/>
    <x v="0"/>
    <x v="0"/>
    <s v="10 - FONDO GENERAL"/>
    <s v="(blank)"/>
    <s v="99 - MULTIPROVINCIAL"/>
    <n v="8235000"/>
    <n v="0"/>
  </r>
  <r>
    <s v="2025"/>
    <x v="0"/>
    <x v="0"/>
    <x v="0"/>
    <x v="0"/>
    <x v="2"/>
    <x v="21"/>
    <x v="146"/>
    <x v="1"/>
    <x v="9"/>
    <x v="24"/>
    <x v="2"/>
    <x v="17"/>
    <x v="0"/>
    <x v="0"/>
    <s v="10 - FONDO GENERAL"/>
    <s v="(blank)"/>
    <s v="99 - MULTIPROVINCIAL"/>
    <n v="1260000"/>
    <n v="8811.9699999999993"/>
  </r>
  <r>
    <s v="2025"/>
    <x v="0"/>
    <x v="0"/>
    <x v="0"/>
    <x v="0"/>
    <x v="2"/>
    <x v="21"/>
    <x v="146"/>
    <x v="1"/>
    <x v="9"/>
    <x v="24"/>
    <x v="2"/>
    <x v="18"/>
    <x v="0"/>
    <x v="0"/>
    <s v="10 - FONDO GENERAL"/>
    <s v="(blank)"/>
    <s v="99 - MULTIPROVINCIAL"/>
    <n v="1400000"/>
    <n v="61569.97"/>
  </r>
  <r>
    <s v="2025"/>
    <x v="0"/>
    <x v="0"/>
    <x v="0"/>
    <x v="0"/>
    <x v="2"/>
    <x v="21"/>
    <x v="146"/>
    <x v="1"/>
    <x v="9"/>
    <x v="24"/>
    <x v="2"/>
    <x v="19"/>
    <x v="0"/>
    <x v="0"/>
    <s v="10 - FONDO GENERAL"/>
    <s v="(blank)"/>
    <s v="99 - MULTIPROVINCIAL"/>
    <n v="2500000"/>
    <n v="415233.1"/>
  </r>
  <r>
    <s v="2025"/>
    <x v="0"/>
    <x v="0"/>
    <x v="0"/>
    <x v="0"/>
    <x v="2"/>
    <x v="21"/>
    <x v="146"/>
    <x v="1"/>
    <x v="9"/>
    <x v="24"/>
    <x v="2"/>
    <x v="20"/>
    <x v="0"/>
    <x v="0"/>
    <s v="10 - FONDO GENERAL"/>
    <s v="(blank)"/>
    <s v="99 - MULTIPROVINCIAL"/>
    <n v="24605000"/>
    <n v="5001247.8800000008"/>
  </r>
  <r>
    <s v="2025"/>
    <x v="0"/>
    <x v="0"/>
    <x v="0"/>
    <x v="0"/>
    <x v="2"/>
    <x v="21"/>
    <x v="146"/>
    <x v="1"/>
    <x v="9"/>
    <x v="24"/>
    <x v="2"/>
    <x v="21"/>
    <x v="0"/>
    <x v="0"/>
    <s v="10 - FONDO GENERAL"/>
    <s v="(blank)"/>
    <s v="99 - MULTIPROVINCIAL"/>
    <n v="29400000"/>
    <n v="2054485.84"/>
  </r>
  <r>
    <s v="2025"/>
    <x v="0"/>
    <x v="0"/>
    <x v="0"/>
    <x v="0"/>
    <x v="2"/>
    <x v="21"/>
    <x v="147"/>
    <x v="1"/>
    <x v="9"/>
    <x v="24"/>
    <x v="0"/>
    <x v="0"/>
    <x v="0"/>
    <x v="0"/>
    <s v="10 - FONDO GENERAL"/>
    <s v="(blank)"/>
    <s v="99 - MULTIPROVINCIAL"/>
    <n v="26424529"/>
    <n v="0"/>
  </r>
  <r>
    <s v="2025"/>
    <x v="0"/>
    <x v="0"/>
    <x v="0"/>
    <x v="0"/>
    <x v="2"/>
    <x v="21"/>
    <x v="147"/>
    <x v="1"/>
    <x v="9"/>
    <x v="24"/>
    <x v="0"/>
    <x v="1"/>
    <x v="0"/>
    <x v="0"/>
    <s v="10 - FONDO GENERAL"/>
    <s v="(blank)"/>
    <s v="99 - MULTIPROVINCIAL"/>
    <n v="771000"/>
    <n v="0"/>
  </r>
  <r>
    <s v="2025"/>
    <x v="0"/>
    <x v="0"/>
    <x v="0"/>
    <x v="0"/>
    <x v="2"/>
    <x v="21"/>
    <x v="147"/>
    <x v="1"/>
    <x v="9"/>
    <x v="24"/>
    <x v="0"/>
    <x v="2"/>
    <x v="0"/>
    <x v="0"/>
    <s v="10 - FONDO GENERAL"/>
    <s v="(blank)"/>
    <s v="99 - MULTIPROVINCIAL"/>
    <n v="30000"/>
    <n v="0"/>
  </r>
  <r>
    <s v="2025"/>
    <x v="0"/>
    <x v="0"/>
    <x v="0"/>
    <x v="0"/>
    <x v="2"/>
    <x v="21"/>
    <x v="147"/>
    <x v="1"/>
    <x v="9"/>
    <x v="24"/>
    <x v="0"/>
    <x v="4"/>
    <x v="0"/>
    <x v="0"/>
    <s v="10 - FONDO GENERAL"/>
    <s v="(blank)"/>
    <s v="99 - MULTIPROVINCIAL"/>
    <n v="3664000"/>
    <n v="0"/>
  </r>
  <r>
    <s v="2025"/>
    <x v="0"/>
    <x v="0"/>
    <x v="0"/>
    <x v="0"/>
    <x v="2"/>
    <x v="21"/>
    <x v="147"/>
    <x v="1"/>
    <x v="9"/>
    <x v="24"/>
    <x v="1"/>
    <x v="5"/>
    <x v="0"/>
    <x v="0"/>
    <s v="10 - FONDO GENERAL"/>
    <s v="(blank)"/>
    <s v="99 - MULTIPROVINCIAL"/>
    <n v="1128000"/>
    <n v="0"/>
  </r>
  <r>
    <s v="2025"/>
    <x v="0"/>
    <x v="0"/>
    <x v="0"/>
    <x v="0"/>
    <x v="2"/>
    <x v="21"/>
    <x v="147"/>
    <x v="1"/>
    <x v="9"/>
    <x v="24"/>
    <x v="1"/>
    <x v="6"/>
    <x v="0"/>
    <x v="0"/>
    <s v="10 - FONDO GENERAL"/>
    <s v="(blank)"/>
    <s v="99 - MULTIPROVINCIAL"/>
    <n v="48000"/>
    <n v="0"/>
  </r>
  <r>
    <s v="2025"/>
    <x v="0"/>
    <x v="0"/>
    <x v="0"/>
    <x v="0"/>
    <x v="2"/>
    <x v="21"/>
    <x v="147"/>
    <x v="1"/>
    <x v="9"/>
    <x v="24"/>
    <x v="1"/>
    <x v="9"/>
    <x v="0"/>
    <x v="0"/>
    <s v="10 - FONDO GENERAL"/>
    <s v="(blank)"/>
    <s v="99 - MULTIPROVINCIAL"/>
    <n v="1797000"/>
    <n v="0"/>
  </r>
  <r>
    <s v="2025"/>
    <x v="0"/>
    <x v="0"/>
    <x v="0"/>
    <x v="0"/>
    <x v="2"/>
    <x v="21"/>
    <x v="147"/>
    <x v="1"/>
    <x v="9"/>
    <x v="24"/>
    <x v="1"/>
    <x v="10"/>
    <x v="0"/>
    <x v="0"/>
    <s v="10 - FONDO GENERAL"/>
    <s v="(blank)"/>
    <s v="99 - MULTIPROVINCIAL"/>
    <n v="1062000"/>
    <n v="0"/>
  </r>
  <r>
    <s v="2025"/>
    <x v="0"/>
    <x v="0"/>
    <x v="0"/>
    <x v="0"/>
    <x v="2"/>
    <x v="21"/>
    <x v="147"/>
    <x v="1"/>
    <x v="9"/>
    <x v="24"/>
    <x v="1"/>
    <x v="12"/>
    <x v="0"/>
    <x v="0"/>
    <s v="10 - FONDO GENERAL"/>
    <s v="(blank)"/>
    <s v="99 - MULTIPROVINCIAL"/>
    <n v="3920000"/>
    <n v="0"/>
  </r>
  <r>
    <s v="2025"/>
    <x v="0"/>
    <x v="0"/>
    <x v="0"/>
    <x v="0"/>
    <x v="2"/>
    <x v="21"/>
    <x v="147"/>
    <x v="1"/>
    <x v="9"/>
    <x v="24"/>
    <x v="2"/>
    <x v="14"/>
    <x v="0"/>
    <x v="0"/>
    <s v="10 - FONDO GENERAL"/>
    <s v="(blank)"/>
    <s v="99 - MULTIPROVINCIAL"/>
    <n v="30000"/>
    <n v="0"/>
  </r>
  <r>
    <s v="2025"/>
    <x v="0"/>
    <x v="0"/>
    <x v="0"/>
    <x v="0"/>
    <x v="2"/>
    <x v="21"/>
    <x v="147"/>
    <x v="1"/>
    <x v="9"/>
    <x v="24"/>
    <x v="2"/>
    <x v="16"/>
    <x v="0"/>
    <x v="0"/>
    <s v="10 - FONDO GENERAL"/>
    <s v="(blank)"/>
    <s v="99 - MULTIPROVINCIAL"/>
    <n v="37000"/>
    <n v="0"/>
  </r>
  <r>
    <s v="2025"/>
    <x v="0"/>
    <x v="0"/>
    <x v="0"/>
    <x v="0"/>
    <x v="2"/>
    <x v="21"/>
    <x v="147"/>
    <x v="1"/>
    <x v="9"/>
    <x v="24"/>
    <x v="2"/>
    <x v="20"/>
    <x v="0"/>
    <x v="0"/>
    <s v="10 - FONDO GENERAL"/>
    <s v="(blank)"/>
    <s v="99 - MULTIPROVINCIAL"/>
    <n v="1013500"/>
    <n v="0"/>
  </r>
  <r>
    <s v="2025"/>
    <x v="0"/>
    <x v="0"/>
    <x v="0"/>
    <x v="0"/>
    <x v="2"/>
    <x v="21"/>
    <x v="147"/>
    <x v="1"/>
    <x v="9"/>
    <x v="24"/>
    <x v="2"/>
    <x v="21"/>
    <x v="0"/>
    <x v="0"/>
    <s v="10 - FONDO GENERAL"/>
    <s v="(blank)"/>
    <s v="99 - MULTIPROVINCIAL"/>
    <n v="674971"/>
    <n v="0"/>
  </r>
  <r>
    <s v="2025"/>
    <x v="0"/>
    <x v="0"/>
    <x v="0"/>
    <x v="0"/>
    <x v="2"/>
    <x v="22"/>
    <x v="148"/>
    <x v="0"/>
    <x v="0"/>
    <x v="2"/>
    <x v="0"/>
    <x v="0"/>
    <x v="0"/>
    <x v="0"/>
    <s v="10 - FONDO GENERAL"/>
    <s v="(blank)"/>
    <s v="04 - BARAHONA"/>
    <n v="9750000"/>
    <n v="2085000"/>
  </r>
  <r>
    <s v="2025"/>
    <x v="0"/>
    <x v="0"/>
    <x v="0"/>
    <x v="0"/>
    <x v="2"/>
    <x v="22"/>
    <x v="148"/>
    <x v="0"/>
    <x v="0"/>
    <x v="2"/>
    <x v="0"/>
    <x v="0"/>
    <x v="0"/>
    <x v="0"/>
    <s v="10 - FONDO GENERAL"/>
    <s v="(blank)"/>
    <s v="06 - DUARTE"/>
    <n v="8775000"/>
    <n v="2085000"/>
  </r>
  <r>
    <s v="2025"/>
    <x v="0"/>
    <x v="0"/>
    <x v="0"/>
    <x v="0"/>
    <x v="2"/>
    <x v="22"/>
    <x v="148"/>
    <x v="0"/>
    <x v="0"/>
    <x v="2"/>
    <x v="0"/>
    <x v="0"/>
    <x v="0"/>
    <x v="0"/>
    <s v="10 - FONDO GENERAL"/>
    <s v="(blank)"/>
    <s v="08 - EL SEIBO"/>
    <n v="10834000"/>
    <n v="2910000"/>
  </r>
  <r>
    <s v="2025"/>
    <x v="0"/>
    <x v="0"/>
    <x v="0"/>
    <x v="0"/>
    <x v="2"/>
    <x v="22"/>
    <x v="148"/>
    <x v="0"/>
    <x v="0"/>
    <x v="2"/>
    <x v="0"/>
    <x v="0"/>
    <x v="0"/>
    <x v="0"/>
    <s v="10 - FONDO GENERAL"/>
    <s v="(blank)"/>
    <s v="21 - SAN CRISTOBAL"/>
    <n v="9209000"/>
    <n v="2061000"/>
  </r>
  <r>
    <s v="2025"/>
    <x v="0"/>
    <x v="0"/>
    <x v="0"/>
    <x v="0"/>
    <x v="2"/>
    <x v="22"/>
    <x v="148"/>
    <x v="0"/>
    <x v="0"/>
    <x v="2"/>
    <x v="0"/>
    <x v="0"/>
    <x v="0"/>
    <x v="0"/>
    <s v="10 - FONDO GENERAL"/>
    <s v="(blank)"/>
    <s v="25 - SANTIAGO"/>
    <n v="11050000"/>
    <n v="2430000"/>
  </r>
  <r>
    <s v="2025"/>
    <x v="0"/>
    <x v="0"/>
    <x v="0"/>
    <x v="0"/>
    <x v="2"/>
    <x v="22"/>
    <x v="148"/>
    <x v="0"/>
    <x v="0"/>
    <x v="2"/>
    <x v="0"/>
    <x v="0"/>
    <x v="0"/>
    <x v="0"/>
    <s v="10 - FONDO GENERAL"/>
    <s v="(blank)"/>
    <s v="99 - MULTIPROVINCIAL"/>
    <n v="860533015"/>
    <n v="195789562.06000006"/>
  </r>
  <r>
    <s v="2025"/>
    <x v="0"/>
    <x v="0"/>
    <x v="0"/>
    <x v="0"/>
    <x v="2"/>
    <x v="22"/>
    <x v="148"/>
    <x v="0"/>
    <x v="0"/>
    <x v="2"/>
    <x v="0"/>
    <x v="0"/>
    <x v="0"/>
    <x v="0"/>
    <s v="70 - DONACION EXTERNA"/>
    <s v="(blank)"/>
    <s v="99 - MULTIPROVINCIAL"/>
    <n v="0"/>
    <n v="1020000"/>
  </r>
  <r>
    <s v="2025"/>
    <x v="0"/>
    <x v="0"/>
    <x v="0"/>
    <x v="0"/>
    <x v="2"/>
    <x v="22"/>
    <x v="148"/>
    <x v="0"/>
    <x v="0"/>
    <x v="2"/>
    <x v="0"/>
    <x v="1"/>
    <x v="0"/>
    <x v="0"/>
    <s v="10 - FONDO GENERAL"/>
    <s v="(blank)"/>
    <s v="99 - MULTIPROVINCIAL"/>
    <n v="242214617"/>
    <n v="5469168"/>
  </r>
  <r>
    <s v="2025"/>
    <x v="0"/>
    <x v="0"/>
    <x v="0"/>
    <x v="0"/>
    <x v="2"/>
    <x v="22"/>
    <x v="148"/>
    <x v="0"/>
    <x v="0"/>
    <x v="2"/>
    <x v="0"/>
    <x v="2"/>
    <x v="0"/>
    <x v="0"/>
    <s v="10 - FONDO GENERAL"/>
    <s v="(blank)"/>
    <s v="99 - MULTIPROVINCIAL"/>
    <n v="540000"/>
    <n v="85087.92"/>
  </r>
  <r>
    <s v="2025"/>
    <x v="0"/>
    <x v="0"/>
    <x v="0"/>
    <x v="0"/>
    <x v="2"/>
    <x v="22"/>
    <x v="148"/>
    <x v="0"/>
    <x v="0"/>
    <x v="2"/>
    <x v="0"/>
    <x v="4"/>
    <x v="0"/>
    <x v="0"/>
    <s v="10 - FONDO GENERAL"/>
    <s v="(blank)"/>
    <s v="04 - BARAHONA"/>
    <n v="1350000"/>
    <n v="310779.15000000002"/>
  </r>
  <r>
    <s v="2025"/>
    <x v="0"/>
    <x v="0"/>
    <x v="0"/>
    <x v="0"/>
    <x v="2"/>
    <x v="22"/>
    <x v="148"/>
    <x v="0"/>
    <x v="0"/>
    <x v="2"/>
    <x v="0"/>
    <x v="4"/>
    <x v="0"/>
    <x v="0"/>
    <s v="10 - FONDO GENERAL"/>
    <s v="(blank)"/>
    <s v="06 - DUARTE"/>
    <n v="1215000"/>
    <n v="310779.14999999997"/>
  </r>
  <r>
    <s v="2025"/>
    <x v="0"/>
    <x v="0"/>
    <x v="0"/>
    <x v="0"/>
    <x v="2"/>
    <x v="22"/>
    <x v="148"/>
    <x v="0"/>
    <x v="0"/>
    <x v="2"/>
    <x v="0"/>
    <x v="4"/>
    <x v="0"/>
    <x v="0"/>
    <s v="10 - FONDO GENERAL"/>
    <s v="(blank)"/>
    <s v="08 - EL SEIBO"/>
    <n v="1500000"/>
    <n v="435265.71"/>
  </r>
  <r>
    <s v="2025"/>
    <x v="0"/>
    <x v="0"/>
    <x v="0"/>
    <x v="0"/>
    <x v="2"/>
    <x v="22"/>
    <x v="148"/>
    <x v="0"/>
    <x v="0"/>
    <x v="2"/>
    <x v="0"/>
    <x v="4"/>
    <x v="0"/>
    <x v="0"/>
    <s v="10 - FONDO GENERAL"/>
    <s v="(blank)"/>
    <s v="21 - SAN CRISTOBAL"/>
    <n v="1275000"/>
    <n v="306779.55"/>
  </r>
  <r>
    <s v="2025"/>
    <x v="0"/>
    <x v="0"/>
    <x v="0"/>
    <x v="0"/>
    <x v="2"/>
    <x v="22"/>
    <x v="148"/>
    <x v="0"/>
    <x v="0"/>
    <x v="2"/>
    <x v="0"/>
    <x v="4"/>
    <x v="0"/>
    <x v="0"/>
    <s v="10 - FONDO GENERAL"/>
    <s v="(blank)"/>
    <s v="25 - SANTIAGO"/>
    <n v="1530000"/>
    <n v="362289.18"/>
  </r>
  <r>
    <s v="2025"/>
    <x v="0"/>
    <x v="0"/>
    <x v="0"/>
    <x v="0"/>
    <x v="2"/>
    <x v="22"/>
    <x v="148"/>
    <x v="0"/>
    <x v="0"/>
    <x v="2"/>
    <x v="0"/>
    <x v="4"/>
    <x v="0"/>
    <x v="0"/>
    <s v="10 - FONDO GENERAL"/>
    <s v="(blank)"/>
    <s v="99 - MULTIPROVINCIAL"/>
    <n v="118709000"/>
    <n v="28923752.000000019"/>
  </r>
  <r>
    <s v="2025"/>
    <x v="0"/>
    <x v="0"/>
    <x v="0"/>
    <x v="0"/>
    <x v="2"/>
    <x v="22"/>
    <x v="148"/>
    <x v="0"/>
    <x v="0"/>
    <x v="2"/>
    <x v="0"/>
    <x v="4"/>
    <x v="0"/>
    <x v="0"/>
    <s v="70 - DONACION EXTERNA"/>
    <s v="(blank)"/>
    <s v="99 - MULTIPROVINCIAL"/>
    <n v="0"/>
    <n v="153404.96"/>
  </r>
  <r>
    <s v="2025"/>
    <x v="0"/>
    <x v="0"/>
    <x v="0"/>
    <x v="0"/>
    <x v="2"/>
    <x v="22"/>
    <x v="148"/>
    <x v="0"/>
    <x v="0"/>
    <x v="2"/>
    <x v="1"/>
    <x v="5"/>
    <x v="0"/>
    <x v="0"/>
    <s v="10 - FONDO GENERAL"/>
    <s v="(blank)"/>
    <s v="99 - MULTIPROVINCIAL"/>
    <n v="37000000"/>
    <n v="8815199.7199999988"/>
  </r>
  <r>
    <s v="2025"/>
    <x v="0"/>
    <x v="0"/>
    <x v="0"/>
    <x v="0"/>
    <x v="2"/>
    <x v="22"/>
    <x v="148"/>
    <x v="0"/>
    <x v="0"/>
    <x v="2"/>
    <x v="1"/>
    <x v="6"/>
    <x v="0"/>
    <x v="0"/>
    <s v="10 - FONDO GENERAL"/>
    <s v="(blank)"/>
    <s v="99 - MULTIPROVINCIAL"/>
    <n v="4873985"/>
    <n v="1077280.8599999999"/>
  </r>
  <r>
    <s v="2025"/>
    <x v="0"/>
    <x v="0"/>
    <x v="0"/>
    <x v="0"/>
    <x v="2"/>
    <x v="22"/>
    <x v="148"/>
    <x v="0"/>
    <x v="0"/>
    <x v="2"/>
    <x v="1"/>
    <x v="6"/>
    <x v="0"/>
    <x v="0"/>
    <s v="70 - DONACION EXTERNA"/>
    <s v="(blank)"/>
    <s v="99 - MULTIPROVINCIAL"/>
    <n v="0"/>
    <n v="0"/>
  </r>
  <r>
    <s v="2025"/>
    <x v="0"/>
    <x v="0"/>
    <x v="0"/>
    <x v="0"/>
    <x v="2"/>
    <x v="22"/>
    <x v="148"/>
    <x v="0"/>
    <x v="0"/>
    <x v="2"/>
    <x v="1"/>
    <x v="7"/>
    <x v="0"/>
    <x v="0"/>
    <s v="10 - FONDO GENERAL"/>
    <s v="(blank)"/>
    <s v="99 - MULTIPROVINCIAL"/>
    <n v="20300000"/>
    <n v="2156351.65"/>
  </r>
  <r>
    <s v="2025"/>
    <x v="0"/>
    <x v="0"/>
    <x v="0"/>
    <x v="0"/>
    <x v="2"/>
    <x v="22"/>
    <x v="148"/>
    <x v="0"/>
    <x v="0"/>
    <x v="2"/>
    <x v="1"/>
    <x v="7"/>
    <x v="0"/>
    <x v="0"/>
    <s v="70 - DONACION EXTERNA"/>
    <s v="(blank)"/>
    <s v="99 - MULTIPROVINCIAL"/>
    <n v="0"/>
    <n v="0"/>
  </r>
  <r>
    <s v="2025"/>
    <x v="0"/>
    <x v="0"/>
    <x v="0"/>
    <x v="0"/>
    <x v="2"/>
    <x v="22"/>
    <x v="148"/>
    <x v="0"/>
    <x v="0"/>
    <x v="2"/>
    <x v="1"/>
    <x v="8"/>
    <x v="0"/>
    <x v="0"/>
    <s v="10 - FONDO GENERAL"/>
    <s v="(blank)"/>
    <s v="99 - MULTIPROVINCIAL"/>
    <n v="7310000"/>
    <n v="522518.08999999997"/>
  </r>
  <r>
    <s v="2025"/>
    <x v="0"/>
    <x v="0"/>
    <x v="0"/>
    <x v="0"/>
    <x v="2"/>
    <x v="22"/>
    <x v="148"/>
    <x v="0"/>
    <x v="0"/>
    <x v="2"/>
    <x v="1"/>
    <x v="9"/>
    <x v="0"/>
    <x v="0"/>
    <s v="10 - FONDO GENERAL"/>
    <s v="(blank)"/>
    <s v="99 - MULTIPROVINCIAL"/>
    <n v="49008000"/>
    <n v="1306681.96"/>
  </r>
  <r>
    <s v="2025"/>
    <x v="0"/>
    <x v="0"/>
    <x v="0"/>
    <x v="0"/>
    <x v="2"/>
    <x v="22"/>
    <x v="148"/>
    <x v="0"/>
    <x v="0"/>
    <x v="2"/>
    <x v="1"/>
    <x v="10"/>
    <x v="0"/>
    <x v="0"/>
    <s v="10 - FONDO GENERAL"/>
    <s v="(blank)"/>
    <s v="04 - BARAHONA"/>
    <n v="90000"/>
    <n v="21690"/>
  </r>
  <r>
    <s v="2025"/>
    <x v="0"/>
    <x v="0"/>
    <x v="0"/>
    <x v="0"/>
    <x v="2"/>
    <x v="22"/>
    <x v="148"/>
    <x v="0"/>
    <x v="0"/>
    <x v="2"/>
    <x v="1"/>
    <x v="10"/>
    <x v="0"/>
    <x v="0"/>
    <s v="10 - FONDO GENERAL"/>
    <s v="(blank)"/>
    <s v="06 - DUARTE"/>
    <n v="140000"/>
    <n v="31424.58"/>
  </r>
  <r>
    <s v="2025"/>
    <x v="0"/>
    <x v="0"/>
    <x v="0"/>
    <x v="0"/>
    <x v="2"/>
    <x v="22"/>
    <x v="148"/>
    <x v="0"/>
    <x v="0"/>
    <x v="2"/>
    <x v="1"/>
    <x v="10"/>
    <x v="0"/>
    <x v="0"/>
    <s v="10 - FONDO GENERAL"/>
    <s v="(blank)"/>
    <s v="08 - EL SEIBO"/>
    <n v="140000"/>
    <n v="31017.66"/>
  </r>
  <r>
    <s v="2025"/>
    <x v="0"/>
    <x v="0"/>
    <x v="0"/>
    <x v="0"/>
    <x v="2"/>
    <x v="22"/>
    <x v="148"/>
    <x v="0"/>
    <x v="0"/>
    <x v="2"/>
    <x v="1"/>
    <x v="10"/>
    <x v="0"/>
    <x v="0"/>
    <s v="10 - FONDO GENERAL"/>
    <s v="(blank)"/>
    <s v="21 - SAN CRISTOBAL"/>
    <n v="90000"/>
    <n v="18532.949999999997"/>
  </r>
  <r>
    <s v="2025"/>
    <x v="0"/>
    <x v="0"/>
    <x v="0"/>
    <x v="0"/>
    <x v="2"/>
    <x v="22"/>
    <x v="148"/>
    <x v="0"/>
    <x v="0"/>
    <x v="2"/>
    <x v="1"/>
    <x v="10"/>
    <x v="0"/>
    <x v="0"/>
    <s v="10 - FONDO GENERAL"/>
    <s v="(blank)"/>
    <s v="25 - SANTIAGO"/>
    <n v="45000"/>
    <n v="9734.58"/>
  </r>
  <r>
    <s v="2025"/>
    <x v="0"/>
    <x v="0"/>
    <x v="0"/>
    <x v="0"/>
    <x v="2"/>
    <x v="22"/>
    <x v="148"/>
    <x v="0"/>
    <x v="0"/>
    <x v="2"/>
    <x v="1"/>
    <x v="10"/>
    <x v="0"/>
    <x v="0"/>
    <s v="10 - FONDO GENERAL"/>
    <s v="(blank)"/>
    <s v="99 - MULTIPROVINCIAL"/>
    <n v="29300000"/>
    <n v="5075033.3299999982"/>
  </r>
  <r>
    <s v="2025"/>
    <x v="0"/>
    <x v="0"/>
    <x v="0"/>
    <x v="0"/>
    <x v="2"/>
    <x v="22"/>
    <x v="148"/>
    <x v="0"/>
    <x v="0"/>
    <x v="2"/>
    <x v="1"/>
    <x v="11"/>
    <x v="0"/>
    <x v="0"/>
    <s v="10 - FONDO GENERAL"/>
    <s v="(blank)"/>
    <s v="99 - MULTIPROVINCIAL"/>
    <n v="13890000"/>
    <n v="2086214.96"/>
  </r>
  <r>
    <s v="2025"/>
    <x v="0"/>
    <x v="0"/>
    <x v="0"/>
    <x v="0"/>
    <x v="2"/>
    <x v="22"/>
    <x v="148"/>
    <x v="0"/>
    <x v="0"/>
    <x v="2"/>
    <x v="1"/>
    <x v="12"/>
    <x v="0"/>
    <x v="0"/>
    <s v="10 - FONDO GENERAL"/>
    <s v="(blank)"/>
    <s v="99 - MULTIPROVINCIAL"/>
    <n v="32550000"/>
    <n v="999211.01"/>
  </r>
  <r>
    <s v="2025"/>
    <x v="0"/>
    <x v="0"/>
    <x v="0"/>
    <x v="0"/>
    <x v="2"/>
    <x v="22"/>
    <x v="148"/>
    <x v="0"/>
    <x v="0"/>
    <x v="2"/>
    <x v="1"/>
    <x v="12"/>
    <x v="0"/>
    <x v="0"/>
    <s v="70 - DONACION EXTERNA"/>
    <s v="(blank)"/>
    <s v="99 - MULTIPROVINCIAL"/>
    <n v="238158561"/>
    <n v="0"/>
  </r>
  <r>
    <s v="2025"/>
    <x v="0"/>
    <x v="0"/>
    <x v="0"/>
    <x v="0"/>
    <x v="2"/>
    <x v="22"/>
    <x v="148"/>
    <x v="0"/>
    <x v="0"/>
    <x v="2"/>
    <x v="1"/>
    <x v="13"/>
    <x v="0"/>
    <x v="0"/>
    <s v="10 - FONDO GENERAL"/>
    <s v="(blank)"/>
    <s v="99 - MULTIPROVINCIAL"/>
    <n v="40300000"/>
    <n v="5063465.1899999995"/>
  </r>
  <r>
    <s v="2025"/>
    <x v="0"/>
    <x v="0"/>
    <x v="0"/>
    <x v="0"/>
    <x v="2"/>
    <x v="22"/>
    <x v="148"/>
    <x v="0"/>
    <x v="0"/>
    <x v="2"/>
    <x v="2"/>
    <x v="14"/>
    <x v="0"/>
    <x v="0"/>
    <s v="10 - FONDO GENERAL"/>
    <s v="(blank)"/>
    <s v="99 - MULTIPROVINCIAL"/>
    <n v="3450000"/>
    <n v="1837468.1600000001"/>
  </r>
  <r>
    <s v="2025"/>
    <x v="0"/>
    <x v="0"/>
    <x v="0"/>
    <x v="0"/>
    <x v="2"/>
    <x v="22"/>
    <x v="148"/>
    <x v="0"/>
    <x v="0"/>
    <x v="2"/>
    <x v="2"/>
    <x v="15"/>
    <x v="0"/>
    <x v="0"/>
    <s v="10 - FONDO GENERAL"/>
    <s v="(blank)"/>
    <s v="99 - MULTIPROVINCIAL"/>
    <n v="1300000"/>
    <n v="0"/>
  </r>
  <r>
    <s v="2025"/>
    <x v="0"/>
    <x v="0"/>
    <x v="0"/>
    <x v="0"/>
    <x v="2"/>
    <x v="22"/>
    <x v="148"/>
    <x v="0"/>
    <x v="0"/>
    <x v="2"/>
    <x v="2"/>
    <x v="16"/>
    <x v="0"/>
    <x v="0"/>
    <s v="10 - FONDO GENERAL"/>
    <s v="(blank)"/>
    <s v="99 - MULTIPROVINCIAL"/>
    <n v="3000000"/>
    <n v="43624.6"/>
  </r>
  <r>
    <s v="2025"/>
    <x v="0"/>
    <x v="0"/>
    <x v="0"/>
    <x v="0"/>
    <x v="2"/>
    <x v="22"/>
    <x v="148"/>
    <x v="0"/>
    <x v="0"/>
    <x v="2"/>
    <x v="2"/>
    <x v="17"/>
    <x v="0"/>
    <x v="0"/>
    <s v="10 - FONDO GENERAL"/>
    <s v="(blank)"/>
    <s v="99 - MULTIPROVINCIAL"/>
    <n v="400000"/>
    <n v="0"/>
  </r>
  <r>
    <s v="2025"/>
    <x v="0"/>
    <x v="0"/>
    <x v="0"/>
    <x v="0"/>
    <x v="2"/>
    <x v="22"/>
    <x v="148"/>
    <x v="0"/>
    <x v="0"/>
    <x v="2"/>
    <x v="2"/>
    <x v="18"/>
    <x v="0"/>
    <x v="0"/>
    <s v="10 - FONDO GENERAL"/>
    <s v="(blank)"/>
    <s v="99 - MULTIPROVINCIAL"/>
    <n v="2450000"/>
    <n v="311933"/>
  </r>
  <r>
    <s v="2025"/>
    <x v="0"/>
    <x v="0"/>
    <x v="0"/>
    <x v="0"/>
    <x v="2"/>
    <x v="22"/>
    <x v="148"/>
    <x v="0"/>
    <x v="0"/>
    <x v="2"/>
    <x v="2"/>
    <x v="19"/>
    <x v="0"/>
    <x v="0"/>
    <s v="10 - FONDO GENERAL"/>
    <s v="(blank)"/>
    <s v="99 - MULTIPROVINCIAL"/>
    <n v="793000"/>
    <n v="0"/>
  </r>
  <r>
    <s v="2025"/>
    <x v="0"/>
    <x v="0"/>
    <x v="0"/>
    <x v="0"/>
    <x v="2"/>
    <x v="22"/>
    <x v="148"/>
    <x v="0"/>
    <x v="0"/>
    <x v="2"/>
    <x v="2"/>
    <x v="20"/>
    <x v="0"/>
    <x v="0"/>
    <s v="10 - FONDO GENERAL"/>
    <s v="(blank)"/>
    <s v="04 - BARAHONA"/>
    <n v="180000"/>
    <n v="45000"/>
  </r>
  <r>
    <s v="2025"/>
    <x v="0"/>
    <x v="0"/>
    <x v="0"/>
    <x v="0"/>
    <x v="2"/>
    <x v="22"/>
    <x v="148"/>
    <x v="0"/>
    <x v="0"/>
    <x v="2"/>
    <x v="2"/>
    <x v="20"/>
    <x v="0"/>
    <x v="0"/>
    <s v="10 - FONDO GENERAL"/>
    <s v="(blank)"/>
    <s v="06 - DUARTE"/>
    <n v="198000"/>
    <n v="45000"/>
  </r>
  <r>
    <s v="2025"/>
    <x v="0"/>
    <x v="0"/>
    <x v="0"/>
    <x v="0"/>
    <x v="2"/>
    <x v="22"/>
    <x v="148"/>
    <x v="0"/>
    <x v="0"/>
    <x v="2"/>
    <x v="2"/>
    <x v="20"/>
    <x v="0"/>
    <x v="0"/>
    <s v="10 - FONDO GENERAL"/>
    <s v="(blank)"/>
    <s v="08 - EL SEIBO"/>
    <n v="660000"/>
    <n v="165000"/>
  </r>
  <r>
    <s v="2025"/>
    <x v="0"/>
    <x v="0"/>
    <x v="0"/>
    <x v="0"/>
    <x v="2"/>
    <x v="22"/>
    <x v="148"/>
    <x v="0"/>
    <x v="0"/>
    <x v="2"/>
    <x v="2"/>
    <x v="20"/>
    <x v="0"/>
    <x v="0"/>
    <s v="10 - FONDO GENERAL"/>
    <s v="(blank)"/>
    <s v="21 - SAN CRISTOBAL"/>
    <n v="180000"/>
    <n v="45000"/>
  </r>
  <r>
    <s v="2025"/>
    <x v="0"/>
    <x v="0"/>
    <x v="0"/>
    <x v="0"/>
    <x v="2"/>
    <x v="22"/>
    <x v="148"/>
    <x v="0"/>
    <x v="0"/>
    <x v="2"/>
    <x v="2"/>
    <x v="20"/>
    <x v="0"/>
    <x v="0"/>
    <s v="10 - FONDO GENERAL"/>
    <s v="(blank)"/>
    <s v="25 - SANTIAGO"/>
    <n v="200000"/>
    <n v="45000"/>
  </r>
  <r>
    <s v="2025"/>
    <x v="0"/>
    <x v="0"/>
    <x v="0"/>
    <x v="0"/>
    <x v="2"/>
    <x v="22"/>
    <x v="148"/>
    <x v="0"/>
    <x v="0"/>
    <x v="2"/>
    <x v="2"/>
    <x v="20"/>
    <x v="0"/>
    <x v="0"/>
    <s v="10 - FONDO GENERAL"/>
    <s v="(blank)"/>
    <s v="99 - MULTIPROVINCIAL"/>
    <n v="29657759"/>
    <n v="6075088.3200000003"/>
  </r>
  <r>
    <s v="2025"/>
    <x v="0"/>
    <x v="0"/>
    <x v="0"/>
    <x v="0"/>
    <x v="2"/>
    <x v="22"/>
    <x v="148"/>
    <x v="0"/>
    <x v="0"/>
    <x v="2"/>
    <x v="2"/>
    <x v="21"/>
    <x v="0"/>
    <x v="0"/>
    <s v="10 - FONDO GENERAL"/>
    <s v="(blank)"/>
    <s v="99 - MULTIPROVINCIAL"/>
    <n v="10707000"/>
    <n v="846919.01"/>
  </r>
  <r>
    <s v="2025"/>
    <x v="0"/>
    <x v="0"/>
    <x v="0"/>
    <x v="0"/>
    <x v="2"/>
    <x v="22"/>
    <x v="148"/>
    <x v="0"/>
    <x v="0"/>
    <x v="2"/>
    <x v="2"/>
    <x v="21"/>
    <x v="0"/>
    <x v="0"/>
    <s v="70 - DONACION EXTERNA"/>
    <s v="(blank)"/>
    <s v="99 - MULTIPROVINCIAL"/>
    <n v="0"/>
    <n v="0"/>
  </r>
  <r>
    <s v="2025"/>
    <x v="0"/>
    <x v="0"/>
    <x v="0"/>
    <x v="0"/>
    <x v="2"/>
    <x v="22"/>
    <x v="148"/>
    <x v="0"/>
    <x v="0"/>
    <x v="21"/>
    <x v="0"/>
    <x v="0"/>
    <x v="0"/>
    <x v="0"/>
    <s v="10 - FONDO GENERAL"/>
    <s v="(blank)"/>
    <s v="99 - MULTIPROVINCIAL"/>
    <n v="1725000"/>
    <n v="495000"/>
  </r>
  <r>
    <s v="2025"/>
    <x v="0"/>
    <x v="0"/>
    <x v="0"/>
    <x v="0"/>
    <x v="2"/>
    <x v="22"/>
    <x v="148"/>
    <x v="0"/>
    <x v="0"/>
    <x v="21"/>
    <x v="0"/>
    <x v="4"/>
    <x v="0"/>
    <x v="0"/>
    <s v="10 - FONDO GENERAL"/>
    <s v="(blank)"/>
    <s v="99 - MULTIPROVINCIAL"/>
    <n v="240000"/>
    <n v="74610.03"/>
  </r>
  <r>
    <s v="2025"/>
    <x v="0"/>
    <x v="0"/>
    <x v="0"/>
    <x v="0"/>
    <x v="2"/>
    <x v="22"/>
    <x v="148"/>
    <x v="0"/>
    <x v="0"/>
    <x v="21"/>
    <x v="1"/>
    <x v="10"/>
    <x v="0"/>
    <x v="0"/>
    <s v="10 - FONDO GENERAL"/>
    <s v="(blank)"/>
    <s v="99 - MULTIPROVINCIAL"/>
    <n v="25000"/>
    <n v="8004.6500000000005"/>
  </r>
  <r>
    <s v="2025"/>
    <x v="0"/>
    <x v="0"/>
    <x v="0"/>
    <x v="0"/>
    <x v="2"/>
    <x v="22"/>
    <x v="148"/>
    <x v="0"/>
    <x v="0"/>
    <x v="21"/>
    <x v="2"/>
    <x v="20"/>
    <x v="0"/>
    <x v="0"/>
    <s v="10 - FONDO GENERAL"/>
    <s v="(blank)"/>
    <s v="99 - MULTIPROVINCIAL"/>
    <n v="100000"/>
    <n v="0"/>
  </r>
  <r>
    <s v="2025"/>
    <x v="0"/>
    <x v="0"/>
    <x v="0"/>
    <x v="0"/>
    <x v="2"/>
    <x v="22"/>
    <x v="149"/>
    <x v="0"/>
    <x v="0"/>
    <x v="2"/>
    <x v="0"/>
    <x v="0"/>
    <x v="0"/>
    <x v="0"/>
    <s v="10 - FONDO GENERAL"/>
    <s v="(blank)"/>
    <s v="99 - MULTIPROVINCIAL"/>
    <n v="347641421"/>
    <n v="75165098.510000005"/>
  </r>
  <r>
    <s v="2025"/>
    <x v="0"/>
    <x v="0"/>
    <x v="0"/>
    <x v="0"/>
    <x v="2"/>
    <x v="22"/>
    <x v="149"/>
    <x v="0"/>
    <x v="0"/>
    <x v="2"/>
    <x v="0"/>
    <x v="1"/>
    <x v="0"/>
    <x v="0"/>
    <s v="10 - FONDO GENERAL"/>
    <s v="(blank)"/>
    <s v="99 - MULTIPROVINCIAL"/>
    <n v="63853314"/>
    <n v="910000"/>
  </r>
  <r>
    <s v="2025"/>
    <x v="0"/>
    <x v="0"/>
    <x v="0"/>
    <x v="0"/>
    <x v="2"/>
    <x v="22"/>
    <x v="149"/>
    <x v="0"/>
    <x v="0"/>
    <x v="2"/>
    <x v="0"/>
    <x v="4"/>
    <x v="0"/>
    <x v="0"/>
    <s v="10 - FONDO GENERAL"/>
    <s v="(blank)"/>
    <s v="99 - MULTIPROVINCIAL"/>
    <n v="47255416"/>
    <n v="11094282.609999998"/>
  </r>
  <r>
    <s v="2025"/>
    <x v="0"/>
    <x v="0"/>
    <x v="0"/>
    <x v="0"/>
    <x v="2"/>
    <x v="22"/>
    <x v="149"/>
    <x v="0"/>
    <x v="0"/>
    <x v="2"/>
    <x v="1"/>
    <x v="5"/>
    <x v="0"/>
    <x v="0"/>
    <s v="10 - FONDO GENERAL"/>
    <s v="(blank)"/>
    <s v="99 - MULTIPROVINCIAL"/>
    <n v="19389904"/>
    <n v="4671477.83"/>
  </r>
  <r>
    <s v="2025"/>
    <x v="0"/>
    <x v="0"/>
    <x v="0"/>
    <x v="0"/>
    <x v="2"/>
    <x v="22"/>
    <x v="149"/>
    <x v="0"/>
    <x v="0"/>
    <x v="2"/>
    <x v="1"/>
    <x v="6"/>
    <x v="0"/>
    <x v="0"/>
    <s v="10 - FONDO GENERAL"/>
    <s v="(blank)"/>
    <s v="99 - MULTIPROVINCIAL"/>
    <n v="348850"/>
    <n v="145287.5"/>
  </r>
  <r>
    <s v="2025"/>
    <x v="0"/>
    <x v="0"/>
    <x v="0"/>
    <x v="0"/>
    <x v="2"/>
    <x v="22"/>
    <x v="149"/>
    <x v="0"/>
    <x v="0"/>
    <x v="2"/>
    <x v="1"/>
    <x v="7"/>
    <x v="0"/>
    <x v="0"/>
    <s v="10 - FONDO GENERAL"/>
    <s v="(blank)"/>
    <s v="99 - MULTIPROVINCIAL"/>
    <n v="25551558"/>
    <n v="1539486.29"/>
  </r>
  <r>
    <s v="2025"/>
    <x v="0"/>
    <x v="0"/>
    <x v="0"/>
    <x v="0"/>
    <x v="2"/>
    <x v="22"/>
    <x v="149"/>
    <x v="0"/>
    <x v="0"/>
    <x v="2"/>
    <x v="1"/>
    <x v="8"/>
    <x v="0"/>
    <x v="0"/>
    <s v="10 - FONDO GENERAL"/>
    <s v="(blank)"/>
    <s v="99 - MULTIPROVINCIAL"/>
    <n v="9507304"/>
    <n v="347950"/>
  </r>
  <r>
    <s v="2025"/>
    <x v="0"/>
    <x v="0"/>
    <x v="0"/>
    <x v="0"/>
    <x v="2"/>
    <x v="22"/>
    <x v="149"/>
    <x v="0"/>
    <x v="0"/>
    <x v="2"/>
    <x v="1"/>
    <x v="9"/>
    <x v="0"/>
    <x v="0"/>
    <s v="10 - FONDO GENERAL"/>
    <s v="(blank)"/>
    <s v="99 - MULTIPROVINCIAL"/>
    <n v="12245000"/>
    <n v="494880"/>
  </r>
  <r>
    <s v="2025"/>
    <x v="0"/>
    <x v="0"/>
    <x v="0"/>
    <x v="0"/>
    <x v="2"/>
    <x v="22"/>
    <x v="149"/>
    <x v="0"/>
    <x v="0"/>
    <x v="2"/>
    <x v="1"/>
    <x v="10"/>
    <x v="0"/>
    <x v="0"/>
    <s v="10 - FONDO GENERAL"/>
    <s v="(blank)"/>
    <s v="99 - MULTIPROVINCIAL"/>
    <n v="10215000"/>
    <n v="704708.58"/>
  </r>
  <r>
    <s v="2025"/>
    <x v="0"/>
    <x v="0"/>
    <x v="0"/>
    <x v="0"/>
    <x v="2"/>
    <x v="22"/>
    <x v="149"/>
    <x v="0"/>
    <x v="0"/>
    <x v="2"/>
    <x v="1"/>
    <x v="11"/>
    <x v="0"/>
    <x v="0"/>
    <s v="10 - FONDO GENERAL"/>
    <s v="(blank)"/>
    <s v="99 - MULTIPROVINCIAL"/>
    <n v="3534430"/>
    <n v="703692.53"/>
  </r>
  <r>
    <s v="2025"/>
    <x v="0"/>
    <x v="0"/>
    <x v="0"/>
    <x v="0"/>
    <x v="2"/>
    <x v="22"/>
    <x v="149"/>
    <x v="0"/>
    <x v="0"/>
    <x v="2"/>
    <x v="1"/>
    <x v="12"/>
    <x v="0"/>
    <x v="0"/>
    <s v="10 - FONDO GENERAL"/>
    <s v="(blank)"/>
    <s v="99 - MULTIPROVINCIAL"/>
    <n v="44877600"/>
    <n v="157313.60000000001"/>
  </r>
  <r>
    <s v="2025"/>
    <x v="0"/>
    <x v="0"/>
    <x v="0"/>
    <x v="0"/>
    <x v="2"/>
    <x v="22"/>
    <x v="149"/>
    <x v="0"/>
    <x v="0"/>
    <x v="2"/>
    <x v="1"/>
    <x v="12"/>
    <x v="0"/>
    <x v="0"/>
    <s v="70 - DONACION EXTERNA"/>
    <s v="(blank)"/>
    <s v="99 - MULTIPROVINCIAL"/>
    <n v="16916745"/>
    <n v="0"/>
  </r>
  <r>
    <s v="2025"/>
    <x v="0"/>
    <x v="0"/>
    <x v="0"/>
    <x v="0"/>
    <x v="2"/>
    <x v="22"/>
    <x v="149"/>
    <x v="0"/>
    <x v="0"/>
    <x v="2"/>
    <x v="1"/>
    <x v="13"/>
    <x v="0"/>
    <x v="0"/>
    <s v="10 - FONDO GENERAL"/>
    <s v="(blank)"/>
    <s v="99 - MULTIPROVINCIAL"/>
    <n v="3355413"/>
    <n v="58427.7"/>
  </r>
  <r>
    <s v="2025"/>
    <x v="0"/>
    <x v="0"/>
    <x v="0"/>
    <x v="0"/>
    <x v="2"/>
    <x v="22"/>
    <x v="149"/>
    <x v="0"/>
    <x v="0"/>
    <x v="2"/>
    <x v="2"/>
    <x v="14"/>
    <x v="0"/>
    <x v="0"/>
    <s v="10 - FONDO GENERAL"/>
    <s v="(blank)"/>
    <s v="99 - MULTIPROVINCIAL"/>
    <n v="1151943"/>
    <n v="67390.63"/>
  </r>
  <r>
    <s v="2025"/>
    <x v="0"/>
    <x v="0"/>
    <x v="0"/>
    <x v="0"/>
    <x v="2"/>
    <x v="22"/>
    <x v="149"/>
    <x v="0"/>
    <x v="0"/>
    <x v="2"/>
    <x v="2"/>
    <x v="15"/>
    <x v="0"/>
    <x v="0"/>
    <s v="10 - FONDO GENERAL"/>
    <s v="(blank)"/>
    <s v="99 - MULTIPROVINCIAL"/>
    <n v="353000"/>
    <n v="0"/>
  </r>
  <r>
    <s v="2025"/>
    <x v="0"/>
    <x v="0"/>
    <x v="0"/>
    <x v="0"/>
    <x v="2"/>
    <x v="22"/>
    <x v="149"/>
    <x v="0"/>
    <x v="0"/>
    <x v="2"/>
    <x v="2"/>
    <x v="16"/>
    <x v="0"/>
    <x v="0"/>
    <s v="10 - FONDO GENERAL"/>
    <s v="(blank)"/>
    <s v="99 - MULTIPROVINCIAL"/>
    <n v="1788970"/>
    <n v="15587.77"/>
  </r>
  <r>
    <s v="2025"/>
    <x v="0"/>
    <x v="0"/>
    <x v="0"/>
    <x v="0"/>
    <x v="2"/>
    <x v="22"/>
    <x v="149"/>
    <x v="0"/>
    <x v="0"/>
    <x v="2"/>
    <x v="2"/>
    <x v="17"/>
    <x v="0"/>
    <x v="0"/>
    <s v="10 - FONDO GENERAL"/>
    <s v="(blank)"/>
    <s v="99 - MULTIPROVINCIAL"/>
    <n v="24154"/>
    <n v="0"/>
  </r>
  <r>
    <s v="2025"/>
    <x v="0"/>
    <x v="0"/>
    <x v="0"/>
    <x v="0"/>
    <x v="2"/>
    <x v="22"/>
    <x v="149"/>
    <x v="0"/>
    <x v="0"/>
    <x v="2"/>
    <x v="2"/>
    <x v="18"/>
    <x v="0"/>
    <x v="0"/>
    <s v="10 - FONDO GENERAL"/>
    <s v="(blank)"/>
    <s v="99 - MULTIPROVINCIAL"/>
    <n v="2000"/>
    <n v="0"/>
  </r>
  <r>
    <s v="2025"/>
    <x v="0"/>
    <x v="0"/>
    <x v="0"/>
    <x v="0"/>
    <x v="2"/>
    <x v="22"/>
    <x v="149"/>
    <x v="0"/>
    <x v="0"/>
    <x v="2"/>
    <x v="2"/>
    <x v="19"/>
    <x v="0"/>
    <x v="0"/>
    <s v="10 - FONDO GENERAL"/>
    <s v="(blank)"/>
    <s v="99 - MULTIPROVINCIAL"/>
    <n v="8500"/>
    <n v="0"/>
  </r>
  <r>
    <s v="2025"/>
    <x v="0"/>
    <x v="0"/>
    <x v="0"/>
    <x v="0"/>
    <x v="2"/>
    <x v="22"/>
    <x v="149"/>
    <x v="0"/>
    <x v="0"/>
    <x v="2"/>
    <x v="2"/>
    <x v="20"/>
    <x v="0"/>
    <x v="0"/>
    <s v="10 - FONDO GENERAL"/>
    <s v="(blank)"/>
    <s v="99 - MULTIPROVINCIAL"/>
    <n v="9847000"/>
    <n v="1300000"/>
  </r>
  <r>
    <s v="2025"/>
    <x v="0"/>
    <x v="0"/>
    <x v="0"/>
    <x v="0"/>
    <x v="2"/>
    <x v="22"/>
    <x v="149"/>
    <x v="0"/>
    <x v="0"/>
    <x v="2"/>
    <x v="2"/>
    <x v="21"/>
    <x v="0"/>
    <x v="0"/>
    <s v="10 - FONDO GENERAL"/>
    <s v="(blank)"/>
    <s v="99 - MULTIPROVINCIAL"/>
    <n v="1709473"/>
    <n v="210141.71"/>
  </r>
  <r>
    <s v="2025"/>
    <x v="0"/>
    <x v="0"/>
    <x v="0"/>
    <x v="0"/>
    <x v="2"/>
    <x v="22"/>
    <x v="149"/>
    <x v="0"/>
    <x v="0"/>
    <x v="21"/>
    <x v="1"/>
    <x v="13"/>
    <x v="0"/>
    <x v="0"/>
    <s v="10 - FONDO GENERAL"/>
    <s v="(blank)"/>
    <s v="99 - MULTIPROVINCIAL"/>
    <n v="100000"/>
    <n v="0"/>
  </r>
  <r>
    <s v="2025"/>
    <x v="0"/>
    <x v="0"/>
    <x v="0"/>
    <x v="0"/>
    <x v="2"/>
    <x v="22"/>
    <x v="150"/>
    <x v="0"/>
    <x v="0"/>
    <x v="2"/>
    <x v="0"/>
    <x v="0"/>
    <x v="0"/>
    <x v="0"/>
    <s v="10 - FONDO GENERAL"/>
    <s v="(blank)"/>
    <s v="99 - MULTIPROVINCIAL"/>
    <n v="11468425"/>
    <n v="2398952.0300000003"/>
  </r>
  <r>
    <s v="2025"/>
    <x v="0"/>
    <x v="0"/>
    <x v="0"/>
    <x v="0"/>
    <x v="2"/>
    <x v="22"/>
    <x v="150"/>
    <x v="0"/>
    <x v="0"/>
    <x v="2"/>
    <x v="0"/>
    <x v="1"/>
    <x v="0"/>
    <x v="0"/>
    <s v="10 - FONDO GENERAL"/>
    <s v="(blank)"/>
    <s v="99 - MULTIPROVINCIAL"/>
    <n v="15958611"/>
    <n v="3478200"/>
  </r>
  <r>
    <s v="2025"/>
    <x v="0"/>
    <x v="0"/>
    <x v="0"/>
    <x v="0"/>
    <x v="2"/>
    <x v="22"/>
    <x v="150"/>
    <x v="0"/>
    <x v="0"/>
    <x v="2"/>
    <x v="0"/>
    <x v="4"/>
    <x v="0"/>
    <x v="0"/>
    <s v="10 - FONDO GENERAL"/>
    <s v="(blank)"/>
    <s v="99 - MULTIPROVINCIAL"/>
    <n v="1425816"/>
    <n v="350542.04"/>
  </r>
  <r>
    <s v="2025"/>
    <x v="0"/>
    <x v="0"/>
    <x v="0"/>
    <x v="0"/>
    <x v="2"/>
    <x v="22"/>
    <x v="150"/>
    <x v="0"/>
    <x v="0"/>
    <x v="2"/>
    <x v="1"/>
    <x v="5"/>
    <x v="0"/>
    <x v="0"/>
    <s v="10 - FONDO GENERAL"/>
    <s v="(blank)"/>
    <s v="99 - MULTIPROVINCIAL"/>
    <n v="2970000"/>
    <n v="503250.94000000006"/>
  </r>
  <r>
    <s v="2025"/>
    <x v="0"/>
    <x v="0"/>
    <x v="0"/>
    <x v="0"/>
    <x v="2"/>
    <x v="22"/>
    <x v="150"/>
    <x v="0"/>
    <x v="0"/>
    <x v="2"/>
    <x v="1"/>
    <x v="6"/>
    <x v="0"/>
    <x v="0"/>
    <s v="10 - FONDO GENERAL"/>
    <s v="(blank)"/>
    <s v="99 - MULTIPROVINCIAL"/>
    <n v="500000"/>
    <n v="0"/>
  </r>
  <r>
    <s v="2025"/>
    <x v="0"/>
    <x v="0"/>
    <x v="0"/>
    <x v="0"/>
    <x v="2"/>
    <x v="22"/>
    <x v="150"/>
    <x v="0"/>
    <x v="0"/>
    <x v="2"/>
    <x v="1"/>
    <x v="9"/>
    <x v="0"/>
    <x v="0"/>
    <s v="10 - FONDO GENERAL"/>
    <s v="(blank)"/>
    <s v="99 - MULTIPROVINCIAL"/>
    <n v="250000"/>
    <n v="0"/>
  </r>
  <r>
    <s v="2025"/>
    <x v="0"/>
    <x v="0"/>
    <x v="0"/>
    <x v="0"/>
    <x v="2"/>
    <x v="22"/>
    <x v="150"/>
    <x v="0"/>
    <x v="0"/>
    <x v="2"/>
    <x v="1"/>
    <x v="10"/>
    <x v="0"/>
    <x v="0"/>
    <s v="10 - FONDO GENERAL"/>
    <s v="(blank)"/>
    <s v="99 - MULTIPROVINCIAL"/>
    <n v="115000"/>
    <n v="0"/>
  </r>
  <r>
    <s v="2025"/>
    <x v="0"/>
    <x v="0"/>
    <x v="0"/>
    <x v="0"/>
    <x v="2"/>
    <x v="22"/>
    <x v="150"/>
    <x v="0"/>
    <x v="0"/>
    <x v="2"/>
    <x v="1"/>
    <x v="11"/>
    <x v="0"/>
    <x v="0"/>
    <s v="10 - FONDO GENERAL"/>
    <s v="(blank)"/>
    <s v="99 - MULTIPROVINCIAL"/>
    <n v="6800000"/>
    <n v="710151"/>
  </r>
  <r>
    <s v="2025"/>
    <x v="0"/>
    <x v="0"/>
    <x v="0"/>
    <x v="0"/>
    <x v="2"/>
    <x v="22"/>
    <x v="150"/>
    <x v="0"/>
    <x v="0"/>
    <x v="2"/>
    <x v="1"/>
    <x v="12"/>
    <x v="0"/>
    <x v="0"/>
    <s v="10 - FONDO GENERAL"/>
    <s v="(blank)"/>
    <s v="99 - MULTIPROVINCIAL"/>
    <n v="1200000"/>
    <n v="0"/>
  </r>
  <r>
    <s v="2025"/>
    <x v="0"/>
    <x v="0"/>
    <x v="0"/>
    <x v="0"/>
    <x v="2"/>
    <x v="22"/>
    <x v="150"/>
    <x v="0"/>
    <x v="0"/>
    <x v="2"/>
    <x v="1"/>
    <x v="13"/>
    <x v="0"/>
    <x v="0"/>
    <s v="10 - FONDO GENERAL"/>
    <s v="(blank)"/>
    <s v="99 - MULTIPROVINCIAL"/>
    <n v="7700000"/>
    <n v="1201073.4300000002"/>
  </r>
  <r>
    <s v="2025"/>
    <x v="0"/>
    <x v="0"/>
    <x v="0"/>
    <x v="0"/>
    <x v="2"/>
    <x v="22"/>
    <x v="150"/>
    <x v="0"/>
    <x v="0"/>
    <x v="2"/>
    <x v="2"/>
    <x v="14"/>
    <x v="0"/>
    <x v="0"/>
    <s v="10 - FONDO GENERAL"/>
    <s v="(blank)"/>
    <s v="99 - MULTIPROVINCIAL"/>
    <n v="250000"/>
    <n v="64134.14"/>
  </r>
  <r>
    <s v="2025"/>
    <x v="0"/>
    <x v="0"/>
    <x v="0"/>
    <x v="0"/>
    <x v="2"/>
    <x v="22"/>
    <x v="150"/>
    <x v="0"/>
    <x v="0"/>
    <x v="2"/>
    <x v="2"/>
    <x v="15"/>
    <x v="0"/>
    <x v="0"/>
    <s v="10 - FONDO GENERAL"/>
    <s v="(blank)"/>
    <s v="99 - MULTIPROVINCIAL"/>
    <n v="1400000"/>
    <n v="0"/>
  </r>
  <r>
    <s v="2025"/>
    <x v="0"/>
    <x v="0"/>
    <x v="0"/>
    <x v="0"/>
    <x v="2"/>
    <x v="22"/>
    <x v="150"/>
    <x v="0"/>
    <x v="0"/>
    <x v="2"/>
    <x v="2"/>
    <x v="16"/>
    <x v="0"/>
    <x v="0"/>
    <s v="10 - FONDO GENERAL"/>
    <s v="(blank)"/>
    <s v="99 - MULTIPROVINCIAL"/>
    <n v="800000"/>
    <n v="306349.36"/>
  </r>
  <r>
    <s v="2025"/>
    <x v="0"/>
    <x v="0"/>
    <x v="0"/>
    <x v="0"/>
    <x v="2"/>
    <x v="22"/>
    <x v="150"/>
    <x v="0"/>
    <x v="0"/>
    <x v="2"/>
    <x v="2"/>
    <x v="17"/>
    <x v="0"/>
    <x v="0"/>
    <s v="10 - FONDO GENERAL"/>
    <s v="(blank)"/>
    <s v="99 - MULTIPROVINCIAL"/>
    <n v="300000"/>
    <n v="0"/>
  </r>
  <r>
    <s v="2025"/>
    <x v="0"/>
    <x v="0"/>
    <x v="0"/>
    <x v="0"/>
    <x v="2"/>
    <x v="22"/>
    <x v="150"/>
    <x v="0"/>
    <x v="0"/>
    <x v="2"/>
    <x v="2"/>
    <x v="18"/>
    <x v="0"/>
    <x v="0"/>
    <s v="10 - FONDO GENERAL"/>
    <s v="(blank)"/>
    <s v="99 - MULTIPROVINCIAL"/>
    <n v="300000"/>
    <n v="1840.8"/>
  </r>
  <r>
    <s v="2025"/>
    <x v="0"/>
    <x v="0"/>
    <x v="0"/>
    <x v="0"/>
    <x v="2"/>
    <x v="22"/>
    <x v="150"/>
    <x v="0"/>
    <x v="0"/>
    <x v="2"/>
    <x v="2"/>
    <x v="19"/>
    <x v="0"/>
    <x v="0"/>
    <s v="10 - FONDO GENERAL"/>
    <s v="(blank)"/>
    <s v="99 - MULTIPROVINCIAL"/>
    <n v="400000"/>
    <n v="0"/>
  </r>
  <r>
    <s v="2025"/>
    <x v="0"/>
    <x v="0"/>
    <x v="0"/>
    <x v="0"/>
    <x v="2"/>
    <x v="22"/>
    <x v="150"/>
    <x v="0"/>
    <x v="0"/>
    <x v="2"/>
    <x v="2"/>
    <x v="20"/>
    <x v="0"/>
    <x v="0"/>
    <s v="10 - FONDO GENERAL"/>
    <s v="(blank)"/>
    <s v="99 - MULTIPROVINCIAL"/>
    <n v="4400000"/>
    <n v="750000"/>
  </r>
  <r>
    <s v="2025"/>
    <x v="0"/>
    <x v="0"/>
    <x v="0"/>
    <x v="0"/>
    <x v="2"/>
    <x v="22"/>
    <x v="150"/>
    <x v="0"/>
    <x v="0"/>
    <x v="2"/>
    <x v="2"/>
    <x v="21"/>
    <x v="0"/>
    <x v="0"/>
    <s v="10 - FONDO GENERAL"/>
    <s v="(blank)"/>
    <s v="99 - MULTIPROVINCIAL"/>
    <n v="1897289"/>
    <n v="798016.03"/>
  </r>
  <r>
    <s v="2025"/>
    <x v="0"/>
    <x v="0"/>
    <x v="0"/>
    <x v="0"/>
    <x v="2"/>
    <x v="22"/>
    <x v="151"/>
    <x v="1"/>
    <x v="3"/>
    <x v="5"/>
    <x v="0"/>
    <x v="0"/>
    <x v="0"/>
    <x v="0"/>
    <s v="10 - FONDO GENERAL"/>
    <s v="(blank)"/>
    <s v="99 - MULTIPROVINCIAL"/>
    <n v="166834000"/>
    <n v="38528362.340000004"/>
  </r>
  <r>
    <s v="2025"/>
    <x v="0"/>
    <x v="0"/>
    <x v="0"/>
    <x v="0"/>
    <x v="2"/>
    <x v="22"/>
    <x v="151"/>
    <x v="1"/>
    <x v="3"/>
    <x v="5"/>
    <x v="0"/>
    <x v="1"/>
    <x v="0"/>
    <x v="0"/>
    <s v="10 - FONDO GENERAL"/>
    <s v="(blank)"/>
    <s v="99 - MULTIPROVINCIAL"/>
    <n v="28302000"/>
    <n v="952500"/>
  </r>
  <r>
    <s v="2025"/>
    <x v="0"/>
    <x v="0"/>
    <x v="0"/>
    <x v="0"/>
    <x v="2"/>
    <x v="22"/>
    <x v="151"/>
    <x v="1"/>
    <x v="3"/>
    <x v="5"/>
    <x v="0"/>
    <x v="4"/>
    <x v="0"/>
    <x v="0"/>
    <s v="10 - FONDO GENERAL"/>
    <s v="(blank)"/>
    <s v="99 - MULTIPROVINCIAL"/>
    <n v="22465998"/>
    <n v="5503168.3900000006"/>
  </r>
  <r>
    <s v="2025"/>
    <x v="0"/>
    <x v="0"/>
    <x v="0"/>
    <x v="0"/>
    <x v="2"/>
    <x v="22"/>
    <x v="151"/>
    <x v="1"/>
    <x v="3"/>
    <x v="5"/>
    <x v="1"/>
    <x v="5"/>
    <x v="0"/>
    <x v="0"/>
    <s v="10 - FONDO GENERAL"/>
    <s v="(blank)"/>
    <s v="99 - MULTIPROVINCIAL"/>
    <n v="27452090"/>
    <n v="8110942.7400000021"/>
  </r>
  <r>
    <s v="2025"/>
    <x v="0"/>
    <x v="0"/>
    <x v="0"/>
    <x v="0"/>
    <x v="2"/>
    <x v="22"/>
    <x v="151"/>
    <x v="1"/>
    <x v="3"/>
    <x v="5"/>
    <x v="1"/>
    <x v="6"/>
    <x v="0"/>
    <x v="0"/>
    <s v="10 - FONDO GENERAL"/>
    <s v="(blank)"/>
    <s v="99 - MULTIPROVINCIAL"/>
    <n v="215000"/>
    <n v="0"/>
  </r>
  <r>
    <s v="2025"/>
    <x v="0"/>
    <x v="0"/>
    <x v="0"/>
    <x v="0"/>
    <x v="2"/>
    <x v="22"/>
    <x v="151"/>
    <x v="1"/>
    <x v="3"/>
    <x v="5"/>
    <x v="1"/>
    <x v="7"/>
    <x v="0"/>
    <x v="0"/>
    <s v="10 - FONDO GENERAL"/>
    <s v="(blank)"/>
    <s v="99 - MULTIPROVINCIAL"/>
    <n v="3700000"/>
    <n v="204400"/>
  </r>
  <r>
    <s v="2025"/>
    <x v="0"/>
    <x v="0"/>
    <x v="0"/>
    <x v="0"/>
    <x v="2"/>
    <x v="22"/>
    <x v="151"/>
    <x v="1"/>
    <x v="3"/>
    <x v="5"/>
    <x v="1"/>
    <x v="8"/>
    <x v="0"/>
    <x v="0"/>
    <s v="10 - FONDO GENERAL"/>
    <s v="(blank)"/>
    <s v="99 - MULTIPROVINCIAL"/>
    <n v="1720000"/>
    <n v="0"/>
  </r>
  <r>
    <s v="2025"/>
    <x v="0"/>
    <x v="0"/>
    <x v="0"/>
    <x v="0"/>
    <x v="2"/>
    <x v="22"/>
    <x v="151"/>
    <x v="1"/>
    <x v="3"/>
    <x v="5"/>
    <x v="1"/>
    <x v="9"/>
    <x v="0"/>
    <x v="0"/>
    <s v="10 - FONDO GENERAL"/>
    <s v="(blank)"/>
    <s v="99 - MULTIPROVINCIAL"/>
    <n v="23404000"/>
    <n v="439489.48"/>
  </r>
  <r>
    <s v="2025"/>
    <x v="0"/>
    <x v="0"/>
    <x v="0"/>
    <x v="0"/>
    <x v="2"/>
    <x v="22"/>
    <x v="151"/>
    <x v="1"/>
    <x v="3"/>
    <x v="5"/>
    <x v="1"/>
    <x v="10"/>
    <x v="0"/>
    <x v="0"/>
    <s v="10 - FONDO GENERAL"/>
    <s v="(blank)"/>
    <s v="99 - MULTIPROVINCIAL"/>
    <n v="14670500"/>
    <n v="3640908.13"/>
  </r>
  <r>
    <s v="2025"/>
    <x v="0"/>
    <x v="0"/>
    <x v="0"/>
    <x v="0"/>
    <x v="2"/>
    <x v="22"/>
    <x v="151"/>
    <x v="1"/>
    <x v="3"/>
    <x v="5"/>
    <x v="1"/>
    <x v="11"/>
    <x v="0"/>
    <x v="0"/>
    <s v="10 - FONDO GENERAL"/>
    <s v="(blank)"/>
    <s v="99 - MULTIPROVINCIAL"/>
    <n v="2820000"/>
    <n v="577975.80000000005"/>
  </r>
  <r>
    <s v="2025"/>
    <x v="0"/>
    <x v="0"/>
    <x v="0"/>
    <x v="0"/>
    <x v="2"/>
    <x v="22"/>
    <x v="151"/>
    <x v="1"/>
    <x v="3"/>
    <x v="5"/>
    <x v="1"/>
    <x v="12"/>
    <x v="0"/>
    <x v="0"/>
    <s v="10 - FONDO GENERAL"/>
    <s v="(blank)"/>
    <s v="99 - MULTIPROVINCIAL"/>
    <n v="1635000"/>
    <n v="74916.06"/>
  </r>
  <r>
    <s v="2025"/>
    <x v="0"/>
    <x v="0"/>
    <x v="0"/>
    <x v="0"/>
    <x v="2"/>
    <x v="22"/>
    <x v="151"/>
    <x v="1"/>
    <x v="3"/>
    <x v="5"/>
    <x v="1"/>
    <x v="13"/>
    <x v="0"/>
    <x v="0"/>
    <s v="10 - FONDO GENERAL"/>
    <s v="(blank)"/>
    <s v="99 - MULTIPROVINCIAL"/>
    <n v="3280000"/>
    <n v="404676.33"/>
  </r>
  <r>
    <s v="2025"/>
    <x v="0"/>
    <x v="0"/>
    <x v="0"/>
    <x v="0"/>
    <x v="2"/>
    <x v="22"/>
    <x v="151"/>
    <x v="1"/>
    <x v="3"/>
    <x v="5"/>
    <x v="2"/>
    <x v="14"/>
    <x v="0"/>
    <x v="0"/>
    <s v="10 - FONDO GENERAL"/>
    <s v="(blank)"/>
    <s v="99 - MULTIPROVINCIAL"/>
    <n v="665000"/>
    <n v="47130.05"/>
  </r>
  <r>
    <s v="2025"/>
    <x v="0"/>
    <x v="0"/>
    <x v="0"/>
    <x v="0"/>
    <x v="2"/>
    <x v="22"/>
    <x v="151"/>
    <x v="1"/>
    <x v="3"/>
    <x v="5"/>
    <x v="2"/>
    <x v="15"/>
    <x v="0"/>
    <x v="0"/>
    <s v="10 - FONDO GENERAL"/>
    <s v="(blank)"/>
    <s v="99 - MULTIPROVINCIAL"/>
    <n v="125000"/>
    <n v="0"/>
  </r>
  <r>
    <s v="2025"/>
    <x v="0"/>
    <x v="0"/>
    <x v="0"/>
    <x v="0"/>
    <x v="2"/>
    <x v="22"/>
    <x v="151"/>
    <x v="1"/>
    <x v="3"/>
    <x v="5"/>
    <x v="2"/>
    <x v="16"/>
    <x v="0"/>
    <x v="0"/>
    <s v="10 - FONDO GENERAL"/>
    <s v="(blank)"/>
    <s v="99 - MULTIPROVINCIAL"/>
    <n v="475000"/>
    <n v="31246.400000000001"/>
  </r>
  <r>
    <s v="2025"/>
    <x v="0"/>
    <x v="0"/>
    <x v="0"/>
    <x v="0"/>
    <x v="2"/>
    <x v="22"/>
    <x v="151"/>
    <x v="1"/>
    <x v="3"/>
    <x v="5"/>
    <x v="2"/>
    <x v="18"/>
    <x v="0"/>
    <x v="0"/>
    <s v="10 - FONDO GENERAL"/>
    <s v="(blank)"/>
    <s v="99 - MULTIPROVINCIAL"/>
    <n v="300000"/>
    <n v="0"/>
  </r>
  <r>
    <s v="2025"/>
    <x v="0"/>
    <x v="0"/>
    <x v="0"/>
    <x v="0"/>
    <x v="2"/>
    <x v="22"/>
    <x v="151"/>
    <x v="1"/>
    <x v="3"/>
    <x v="5"/>
    <x v="2"/>
    <x v="19"/>
    <x v="0"/>
    <x v="0"/>
    <s v="10 - FONDO GENERAL"/>
    <s v="(blank)"/>
    <s v="99 - MULTIPROVINCIAL"/>
    <n v="305002"/>
    <n v="3223.4300000000003"/>
  </r>
  <r>
    <s v="2025"/>
    <x v="0"/>
    <x v="0"/>
    <x v="0"/>
    <x v="0"/>
    <x v="2"/>
    <x v="22"/>
    <x v="151"/>
    <x v="1"/>
    <x v="3"/>
    <x v="5"/>
    <x v="2"/>
    <x v="20"/>
    <x v="0"/>
    <x v="0"/>
    <s v="10 - FONDO GENERAL"/>
    <s v="(blank)"/>
    <s v="99 - MULTIPROVINCIAL"/>
    <n v="11100000"/>
    <n v="2460500"/>
  </r>
  <r>
    <s v="2025"/>
    <x v="0"/>
    <x v="0"/>
    <x v="0"/>
    <x v="0"/>
    <x v="2"/>
    <x v="22"/>
    <x v="151"/>
    <x v="1"/>
    <x v="3"/>
    <x v="5"/>
    <x v="2"/>
    <x v="21"/>
    <x v="0"/>
    <x v="0"/>
    <s v="10 - FONDO GENERAL"/>
    <s v="(blank)"/>
    <s v="99 - MULTIPROVINCIAL"/>
    <n v="1180687"/>
    <n v="121582.26999999999"/>
  </r>
  <r>
    <s v="2025"/>
    <x v="0"/>
    <x v="0"/>
    <x v="0"/>
    <x v="0"/>
    <x v="2"/>
    <x v="23"/>
    <x v="152"/>
    <x v="0"/>
    <x v="0"/>
    <x v="2"/>
    <x v="0"/>
    <x v="0"/>
    <x v="0"/>
    <x v="0"/>
    <s v="10 - FONDO GENERAL"/>
    <s v="(blank)"/>
    <s v="01 - DISTRITO NACIONAL"/>
    <n v="320950608"/>
    <n v="70873894.260000005"/>
  </r>
  <r>
    <s v="2025"/>
    <x v="0"/>
    <x v="0"/>
    <x v="0"/>
    <x v="0"/>
    <x v="2"/>
    <x v="23"/>
    <x v="152"/>
    <x v="0"/>
    <x v="0"/>
    <x v="2"/>
    <x v="0"/>
    <x v="0"/>
    <x v="0"/>
    <x v="0"/>
    <s v="10 - FONDO GENERAL"/>
    <s v="(blank)"/>
    <s v="99 - MULTIPROVINCIAL"/>
    <n v="130199000"/>
    <n v="30548500"/>
  </r>
  <r>
    <s v="2025"/>
    <x v="0"/>
    <x v="0"/>
    <x v="0"/>
    <x v="0"/>
    <x v="2"/>
    <x v="23"/>
    <x v="152"/>
    <x v="0"/>
    <x v="0"/>
    <x v="2"/>
    <x v="0"/>
    <x v="1"/>
    <x v="0"/>
    <x v="0"/>
    <s v="10 - FONDO GENERAL"/>
    <s v="(blank)"/>
    <s v="01 - DISTRITO NACIONAL"/>
    <n v="76487550"/>
    <n v="6778750"/>
  </r>
  <r>
    <s v="2025"/>
    <x v="0"/>
    <x v="0"/>
    <x v="0"/>
    <x v="0"/>
    <x v="2"/>
    <x v="23"/>
    <x v="152"/>
    <x v="0"/>
    <x v="0"/>
    <x v="2"/>
    <x v="0"/>
    <x v="1"/>
    <x v="0"/>
    <x v="0"/>
    <s v="10 - FONDO GENERAL"/>
    <s v="(blank)"/>
    <s v="99 - MULTIPROVINCIAL"/>
    <n v="27967000"/>
    <n v="972500"/>
  </r>
  <r>
    <s v="2025"/>
    <x v="0"/>
    <x v="0"/>
    <x v="0"/>
    <x v="0"/>
    <x v="2"/>
    <x v="23"/>
    <x v="152"/>
    <x v="0"/>
    <x v="0"/>
    <x v="2"/>
    <x v="0"/>
    <x v="4"/>
    <x v="0"/>
    <x v="0"/>
    <s v="10 - FONDO GENERAL"/>
    <s v="(blank)"/>
    <s v="01 - DISTRITO NACIONAL"/>
    <n v="37284247"/>
    <n v="10580431.099999998"/>
  </r>
  <r>
    <s v="2025"/>
    <x v="0"/>
    <x v="0"/>
    <x v="0"/>
    <x v="0"/>
    <x v="2"/>
    <x v="23"/>
    <x v="152"/>
    <x v="0"/>
    <x v="0"/>
    <x v="2"/>
    <x v="0"/>
    <x v="4"/>
    <x v="0"/>
    <x v="0"/>
    <s v="10 - FONDO GENERAL"/>
    <s v="(blank)"/>
    <s v="99 - MULTIPROVINCIAL"/>
    <n v="18418389"/>
    <n v="4566916.0099999988"/>
  </r>
  <r>
    <s v="2025"/>
    <x v="0"/>
    <x v="0"/>
    <x v="0"/>
    <x v="0"/>
    <x v="2"/>
    <x v="23"/>
    <x v="152"/>
    <x v="0"/>
    <x v="0"/>
    <x v="2"/>
    <x v="1"/>
    <x v="5"/>
    <x v="0"/>
    <x v="0"/>
    <s v="10 - FONDO GENERAL"/>
    <s v="(blank)"/>
    <s v="01 - DISTRITO NACIONAL"/>
    <n v="29080000"/>
    <n v="5872852.4200000009"/>
  </r>
  <r>
    <s v="2025"/>
    <x v="0"/>
    <x v="0"/>
    <x v="0"/>
    <x v="0"/>
    <x v="2"/>
    <x v="23"/>
    <x v="152"/>
    <x v="0"/>
    <x v="0"/>
    <x v="2"/>
    <x v="1"/>
    <x v="6"/>
    <x v="0"/>
    <x v="0"/>
    <s v="10 - FONDO GENERAL"/>
    <s v="(blank)"/>
    <s v="01 - DISTRITO NACIONAL"/>
    <n v="4200000"/>
    <n v="344599"/>
  </r>
  <r>
    <s v="2025"/>
    <x v="0"/>
    <x v="0"/>
    <x v="0"/>
    <x v="0"/>
    <x v="2"/>
    <x v="23"/>
    <x v="152"/>
    <x v="0"/>
    <x v="0"/>
    <x v="2"/>
    <x v="1"/>
    <x v="6"/>
    <x v="0"/>
    <x v="0"/>
    <s v="10 - FONDO GENERAL"/>
    <s v="(blank)"/>
    <s v="99 - MULTIPROVINCIAL"/>
    <n v="1100000"/>
    <n v="0"/>
  </r>
  <r>
    <s v="2025"/>
    <x v="0"/>
    <x v="0"/>
    <x v="0"/>
    <x v="0"/>
    <x v="2"/>
    <x v="23"/>
    <x v="152"/>
    <x v="0"/>
    <x v="0"/>
    <x v="2"/>
    <x v="1"/>
    <x v="7"/>
    <x v="0"/>
    <x v="0"/>
    <s v="10 - FONDO GENERAL"/>
    <s v="(blank)"/>
    <s v="01 - DISTRITO NACIONAL"/>
    <n v="2100000"/>
    <n v="2215675.83"/>
  </r>
  <r>
    <s v="2025"/>
    <x v="0"/>
    <x v="0"/>
    <x v="0"/>
    <x v="0"/>
    <x v="2"/>
    <x v="23"/>
    <x v="152"/>
    <x v="0"/>
    <x v="0"/>
    <x v="2"/>
    <x v="1"/>
    <x v="7"/>
    <x v="0"/>
    <x v="0"/>
    <s v="10 - FONDO GENERAL"/>
    <s v="(blank)"/>
    <s v="99 - MULTIPROVINCIAL"/>
    <n v="1200000"/>
    <n v="34635"/>
  </r>
  <r>
    <s v="2025"/>
    <x v="0"/>
    <x v="0"/>
    <x v="0"/>
    <x v="0"/>
    <x v="2"/>
    <x v="23"/>
    <x v="152"/>
    <x v="0"/>
    <x v="0"/>
    <x v="2"/>
    <x v="1"/>
    <x v="8"/>
    <x v="0"/>
    <x v="0"/>
    <s v="10 - FONDO GENERAL"/>
    <s v="(blank)"/>
    <s v="01 - DISTRITO NACIONAL"/>
    <n v="2050000"/>
    <n v="352396.35"/>
  </r>
  <r>
    <s v="2025"/>
    <x v="0"/>
    <x v="0"/>
    <x v="0"/>
    <x v="0"/>
    <x v="2"/>
    <x v="23"/>
    <x v="152"/>
    <x v="0"/>
    <x v="0"/>
    <x v="2"/>
    <x v="1"/>
    <x v="8"/>
    <x v="0"/>
    <x v="0"/>
    <s v="10 - FONDO GENERAL"/>
    <s v="(blank)"/>
    <s v="99 - MULTIPROVINCIAL"/>
    <n v="900000"/>
    <n v="0"/>
  </r>
  <r>
    <s v="2025"/>
    <x v="0"/>
    <x v="0"/>
    <x v="0"/>
    <x v="0"/>
    <x v="2"/>
    <x v="23"/>
    <x v="152"/>
    <x v="0"/>
    <x v="0"/>
    <x v="2"/>
    <x v="1"/>
    <x v="9"/>
    <x v="0"/>
    <x v="0"/>
    <s v="10 - FONDO GENERAL"/>
    <s v="(blank)"/>
    <s v="01 - DISTRITO NACIONAL"/>
    <n v="11320000"/>
    <n v="370843.85"/>
  </r>
  <r>
    <s v="2025"/>
    <x v="0"/>
    <x v="0"/>
    <x v="0"/>
    <x v="0"/>
    <x v="2"/>
    <x v="23"/>
    <x v="152"/>
    <x v="0"/>
    <x v="0"/>
    <x v="2"/>
    <x v="1"/>
    <x v="10"/>
    <x v="0"/>
    <x v="0"/>
    <s v="10 - FONDO GENERAL"/>
    <s v="(blank)"/>
    <s v="01 - DISTRITO NACIONAL"/>
    <n v="31000000"/>
    <n v="10503404.410000002"/>
  </r>
  <r>
    <s v="2025"/>
    <x v="0"/>
    <x v="0"/>
    <x v="0"/>
    <x v="0"/>
    <x v="2"/>
    <x v="23"/>
    <x v="152"/>
    <x v="0"/>
    <x v="0"/>
    <x v="2"/>
    <x v="1"/>
    <x v="11"/>
    <x v="0"/>
    <x v="0"/>
    <s v="10 - FONDO GENERAL"/>
    <s v="(blank)"/>
    <s v="01 - DISTRITO NACIONAL"/>
    <n v="19800000"/>
    <n v="5239345.41"/>
  </r>
  <r>
    <s v="2025"/>
    <x v="0"/>
    <x v="0"/>
    <x v="0"/>
    <x v="0"/>
    <x v="2"/>
    <x v="23"/>
    <x v="152"/>
    <x v="0"/>
    <x v="0"/>
    <x v="2"/>
    <x v="1"/>
    <x v="12"/>
    <x v="0"/>
    <x v="0"/>
    <s v="10 - FONDO GENERAL"/>
    <s v="(blank)"/>
    <s v="01 - DISTRITO NACIONAL"/>
    <n v="22300000"/>
    <n v="1847544.6300000001"/>
  </r>
  <r>
    <s v="2025"/>
    <x v="0"/>
    <x v="0"/>
    <x v="0"/>
    <x v="0"/>
    <x v="2"/>
    <x v="23"/>
    <x v="152"/>
    <x v="0"/>
    <x v="0"/>
    <x v="2"/>
    <x v="1"/>
    <x v="12"/>
    <x v="0"/>
    <x v="0"/>
    <s v="10 - FONDO GENERAL"/>
    <s v="(blank)"/>
    <s v="99 - MULTIPROVINCIAL"/>
    <n v="39800000"/>
    <n v="2537532.61"/>
  </r>
  <r>
    <s v="2025"/>
    <x v="0"/>
    <x v="0"/>
    <x v="0"/>
    <x v="0"/>
    <x v="2"/>
    <x v="23"/>
    <x v="152"/>
    <x v="0"/>
    <x v="0"/>
    <x v="2"/>
    <x v="1"/>
    <x v="13"/>
    <x v="0"/>
    <x v="0"/>
    <s v="10 - FONDO GENERAL"/>
    <s v="(blank)"/>
    <s v="01 - DISTRITO NACIONAL"/>
    <n v="15849366"/>
    <n v="1285374"/>
  </r>
  <r>
    <s v="2025"/>
    <x v="0"/>
    <x v="0"/>
    <x v="0"/>
    <x v="0"/>
    <x v="2"/>
    <x v="23"/>
    <x v="152"/>
    <x v="0"/>
    <x v="0"/>
    <x v="2"/>
    <x v="1"/>
    <x v="13"/>
    <x v="0"/>
    <x v="0"/>
    <s v="10 - FONDO GENERAL"/>
    <s v="(blank)"/>
    <s v="99 - MULTIPROVINCIAL"/>
    <n v="2600000"/>
    <n v="0"/>
  </r>
  <r>
    <s v="2025"/>
    <x v="0"/>
    <x v="0"/>
    <x v="0"/>
    <x v="0"/>
    <x v="2"/>
    <x v="23"/>
    <x v="152"/>
    <x v="0"/>
    <x v="0"/>
    <x v="2"/>
    <x v="2"/>
    <x v="14"/>
    <x v="0"/>
    <x v="0"/>
    <s v="10 - FONDO GENERAL"/>
    <s v="(blank)"/>
    <s v="01 - DISTRITO NACIONAL"/>
    <n v="2350000"/>
    <n v="244029"/>
  </r>
  <r>
    <s v="2025"/>
    <x v="0"/>
    <x v="0"/>
    <x v="0"/>
    <x v="0"/>
    <x v="2"/>
    <x v="23"/>
    <x v="152"/>
    <x v="0"/>
    <x v="0"/>
    <x v="2"/>
    <x v="2"/>
    <x v="15"/>
    <x v="0"/>
    <x v="0"/>
    <s v="10 - FONDO GENERAL"/>
    <s v="(blank)"/>
    <s v="01 - DISTRITO NACIONAL"/>
    <n v="600000"/>
    <n v="5972.72"/>
  </r>
  <r>
    <s v="2025"/>
    <x v="0"/>
    <x v="0"/>
    <x v="0"/>
    <x v="0"/>
    <x v="2"/>
    <x v="23"/>
    <x v="152"/>
    <x v="0"/>
    <x v="0"/>
    <x v="2"/>
    <x v="2"/>
    <x v="16"/>
    <x v="0"/>
    <x v="0"/>
    <s v="10 - FONDO GENERAL"/>
    <s v="(blank)"/>
    <s v="01 - DISTRITO NACIONAL"/>
    <n v="650000"/>
    <n v="187525.6"/>
  </r>
  <r>
    <s v="2025"/>
    <x v="0"/>
    <x v="0"/>
    <x v="0"/>
    <x v="0"/>
    <x v="2"/>
    <x v="23"/>
    <x v="152"/>
    <x v="0"/>
    <x v="0"/>
    <x v="2"/>
    <x v="2"/>
    <x v="17"/>
    <x v="0"/>
    <x v="0"/>
    <s v="10 - FONDO GENERAL"/>
    <s v="(blank)"/>
    <s v="01 - DISTRITO NACIONAL"/>
    <n v="280000"/>
    <n v="224169.47"/>
  </r>
  <r>
    <s v="2025"/>
    <x v="0"/>
    <x v="0"/>
    <x v="0"/>
    <x v="0"/>
    <x v="2"/>
    <x v="23"/>
    <x v="152"/>
    <x v="0"/>
    <x v="0"/>
    <x v="2"/>
    <x v="2"/>
    <x v="18"/>
    <x v="0"/>
    <x v="0"/>
    <s v="10 - FONDO GENERAL"/>
    <s v="(blank)"/>
    <s v="01 - DISTRITO NACIONAL"/>
    <n v="850000"/>
    <n v="139693.97"/>
  </r>
  <r>
    <s v="2025"/>
    <x v="0"/>
    <x v="0"/>
    <x v="0"/>
    <x v="0"/>
    <x v="2"/>
    <x v="23"/>
    <x v="152"/>
    <x v="0"/>
    <x v="0"/>
    <x v="2"/>
    <x v="2"/>
    <x v="19"/>
    <x v="0"/>
    <x v="0"/>
    <s v="10 - FONDO GENERAL"/>
    <s v="(blank)"/>
    <s v="01 - DISTRITO NACIONAL"/>
    <n v="450000"/>
    <n v="0"/>
  </r>
  <r>
    <s v="2025"/>
    <x v="0"/>
    <x v="0"/>
    <x v="0"/>
    <x v="0"/>
    <x v="2"/>
    <x v="23"/>
    <x v="152"/>
    <x v="0"/>
    <x v="0"/>
    <x v="2"/>
    <x v="2"/>
    <x v="20"/>
    <x v="0"/>
    <x v="0"/>
    <s v="10 - FONDO GENERAL"/>
    <s v="(blank)"/>
    <s v="01 - DISTRITO NACIONAL"/>
    <n v="14350000"/>
    <n v="4069999.82"/>
  </r>
  <r>
    <s v="2025"/>
    <x v="0"/>
    <x v="0"/>
    <x v="0"/>
    <x v="0"/>
    <x v="2"/>
    <x v="23"/>
    <x v="152"/>
    <x v="0"/>
    <x v="0"/>
    <x v="2"/>
    <x v="2"/>
    <x v="21"/>
    <x v="0"/>
    <x v="0"/>
    <s v="10 - FONDO GENERAL"/>
    <s v="(blank)"/>
    <s v="01 - DISTRITO NACIONAL"/>
    <n v="14350000"/>
    <n v="1188473.1599999999"/>
  </r>
  <r>
    <s v="2025"/>
    <x v="0"/>
    <x v="0"/>
    <x v="0"/>
    <x v="0"/>
    <x v="2"/>
    <x v="23"/>
    <x v="152"/>
    <x v="0"/>
    <x v="0"/>
    <x v="21"/>
    <x v="1"/>
    <x v="7"/>
    <x v="0"/>
    <x v="0"/>
    <s v="10 - FONDO GENERAL"/>
    <s v="(blank)"/>
    <s v="99 - MULTIPROVINCIAL"/>
    <n v="300000"/>
    <n v="0"/>
  </r>
  <r>
    <s v="2025"/>
    <x v="0"/>
    <x v="0"/>
    <x v="0"/>
    <x v="0"/>
    <x v="2"/>
    <x v="23"/>
    <x v="152"/>
    <x v="0"/>
    <x v="0"/>
    <x v="21"/>
    <x v="1"/>
    <x v="8"/>
    <x v="0"/>
    <x v="0"/>
    <s v="10 - FONDO GENERAL"/>
    <s v="(blank)"/>
    <s v="99 - MULTIPROVINCIAL"/>
    <n v="175000"/>
    <n v="0"/>
  </r>
  <r>
    <s v="2025"/>
    <x v="0"/>
    <x v="0"/>
    <x v="0"/>
    <x v="0"/>
    <x v="2"/>
    <x v="23"/>
    <x v="152"/>
    <x v="0"/>
    <x v="0"/>
    <x v="21"/>
    <x v="1"/>
    <x v="12"/>
    <x v="0"/>
    <x v="0"/>
    <s v="10 - FONDO GENERAL"/>
    <s v="(blank)"/>
    <s v="99 - MULTIPROVINCIAL"/>
    <n v="1500000"/>
    <n v="0"/>
  </r>
  <r>
    <s v="2025"/>
    <x v="0"/>
    <x v="0"/>
    <x v="0"/>
    <x v="0"/>
    <x v="2"/>
    <x v="23"/>
    <x v="152"/>
    <x v="0"/>
    <x v="0"/>
    <x v="21"/>
    <x v="1"/>
    <x v="13"/>
    <x v="0"/>
    <x v="0"/>
    <s v="10 - FONDO GENERAL"/>
    <s v="(blank)"/>
    <s v="99 - MULTIPROVINCIAL"/>
    <n v="500000"/>
    <n v="0"/>
  </r>
  <r>
    <s v="2025"/>
    <x v="0"/>
    <x v="0"/>
    <x v="0"/>
    <x v="0"/>
    <x v="2"/>
    <x v="23"/>
    <x v="152"/>
    <x v="2"/>
    <x v="5"/>
    <x v="9"/>
    <x v="1"/>
    <x v="12"/>
    <x v="0"/>
    <x v="0"/>
    <s v="10 - FONDO GENERAL"/>
    <s v="(blank)"/>
    <s v="99 - MULTIPROVINCIAL"/>
    <n v="1100000"/>
    <n v="0"/>
  </r>
  <r>
    <s v="2025"/>
    <x v="0"/>
    <x v="0"/>
    <x v="0"/>
    <x v="0"/>
    <x v="2"/>
    <x v="23"/>
    <x v="152"/>
    <x v="2"/>
    <x v="5"/>
    <x v="9"/>
    <x v="2"/>
    <x v="21"/>
    <x v="0"/>
    <x v="0"/>
    <s v="10 - FONDO GENERAL"/>
    <s v="(blank)"/>
    <s v="99 - MULTIPROVINCIAL"/>
    <n v="200000"/>
    <n v="0"/>
  </r>
  <r>
    <s v="2025"/>
    <x v="0"/>
    <x v="0"/>
    <x v="0"/>
    <x v="0"/>
    <x v="2"/>
    <x v="23"/>
    <x v="153"/>
    <x v="1"/>
    <x v="9"/>
    <x v="38"/>
    <x v="0"/>
    <x v="0"/>
    <x v="0"/>
    <x v="0"/>
    <s v="10 - FONDO GENERAL"/>
    <s v="(blank)"/>
    <s v="01 - DISTRITO NACIONAL"/>
    <n v="76461017"/>
    <n v="15289628.26"/>
  </r>
  <r>
    <s v="2025"/>
    <x v="0"/>
    <x v="0"/>
    <x v="0"/>
    <x v="0"/>
    <x v="2"/>
    <x v="23"/>
    <x v="153"/>
    <x v="1"/>
    <x v="9"/>
    <x v="38"/>
    <x v="0"/>
    <x v="0"/>
    <x v="0"/>
    <x v="0"/>
    <s v="10 - FONDO GENERAL"/>
    <s v="(blank)"/>
    <s v="99 - MULTIPROVINCIAL"/>
    <n v="81231758"/>
    <n v="11401750"/>
  </r>
  <r>
    <s v="2025"/>
    <x v="0"/>
    <x v="0"/>
    <x v="0"/>
    <x v="0"/>
    <x v="2"/>
    <x v="23"/>
    <x v="153"/>
    <x v="1"/>
    <x v="9"/>
    <x v="38"/>
    <x v="0"/>
    <x v="1"/>
    <x v="0"/>
    <x v="0"/>
    <s v="10 - FONDO GENERAL"/>
    <s v="(blank)"/>
    <s v="01 - DISTRITO NACIONAL"/>
    <n v="19210934"/>
    <n v="1040000"/>
  </r>
  <r>
    <s v="2025"/>
    <x v="0"/>
    <x v="0"/>
    <x v="0"/>
    <x v="0"/>
    <x v="2"/>
    <x v="23"/>
    <x v="153"/>
    <x v="1"/>
    <x v="9"/>
    <x v="38"/>
    <x v="0"/>
    <x v="3"/>
    <x v="0"/>
    <x v="0"/>
    <s v="10 - FONDO GENERAL"/>
    <s v="(blank)"/>
    <s v="01 - DISTRITO NACIONAL"/>
    <n v="7820000"/>
    <n v="0"/>
  </r>
  <r>
    <s v="2025"/>
    <x v="0"/>
    <x v="0"/>
    <x v="0"/>
    <x v="0"/>
    <x v="2"/>
    <x v="23"/>
    <x v="153"/>
    <x v="1"/>
    <x v="9"/>
    <x v="38"/>
    <x v="0"/>
    <x v="4"/>
    <x v="0"/>
    <x v="0"/>
    <s v="10 - FONDO GENERAL"/>
    <s v="(blank)"/>
    <s v="01 - DISTRITO NACIONAL"/>
    <n v="10480654"/>
    <n v="2245014.4900000002"/>
  </r>
  <r>
    <s v="2025"/>
    <x v="0"/>
    <x v="0"/>
    <x v="0"/>
    <x v="0"/>
    <x v="2"/>
    <x v="23"/>
    <x v="153"/>
    <x v="1"/>
    <x v="9"/>
    <x v="38"/>
    <x v="0"/>
    <x v="4"/>
    <x v="0"/>
    <x v="0"/>
    <s v="10 - FONDO GENERAL"/>
    <s v="(blank)"/>
    <s v="99 - MULTIPROVINCIAL"/>
    <n v="7036062"/>
    <n v="1696591.0799999998"/>
  </r>
  <r>
    <s v="2025"/>
    <x v="0"/>
    <x v="0"/>
    <x v="0"/>
    <x v="0"/>
    <x v="2"/>
    <x v="23"/>
    <x v="153"/>
    <x v="1"/>
    <x v="9"/>
    <x v="38"/>
    <x v="1"/>
    <x v="5"/>
    <x v="0"/>
    <x v="0"/>
    <s v="10 - FONDO GENERAL"/>
    <s v="(blank)"/>
    <s v="01 - DISTRITO NACIONAL"/>
    <n v="10746608"/>
    <n v="3124721.71"/>
  </r>
  <r>
    <s v="2025"/>
    <x v="0"/>
    <x v="0"/>
    <x v="0"/>
    <x v="0"/>
    <x v="2"/>
    <x v="23"/>
    <x v="153"/>
    <x v="1"/>
    <x v="9"/>
    <x v="38"/>
    <x v="1"/>
    <x v="6"/>
    <x v="0"/>
    <x v="0"/>
    <s v="10 - FONDO GENERAL"/>
    <s v="(blank)"/>
    <s v="01 - DISTRITO NACIONAL"/>
    <n v="39000"/>
    <n v="14691"/>
  </r>
  <r>
    <s v="2025"/>
    <x v="0"/>
    <x v="0"/>
    <x v="0"/>
    <x v="0"/>
    <x v="2"/>
    <x v="23"/>
    <x v="153"/>
    <x v="1"/>
    <x v="9"/>
    <x v="38"/>
    <x v="1"/>
    <x v="7"/>
    <x v="0"/>
    <x v="0"/>
    <s v="10 - FONDO GENERAL"/>
    <s v="(blank)"/>
    <s v="01 - DISTRITO NACIONAL"/>
    <n v="1276000"/>
    <n v="0"/>
  </r>
  <r>
    <s v="2025"/>
    <x v="0"/>
    <x v="0"/>
    <x v="0"/>
    <x v="0"/>
    <x v="2"/>
    <x v="23"/>
    <x v="153"/>
    <x v="1"/>
    <x v="9"/>
    <x v="38"/>
    <x v="1"/>
    <x v="9"/>
    <x v="0"/>
    <x v="0"/>
    <s v="10 - FONDO GENERAL"/>
    <s v="(blank)"/>
    <s v="01 - DISTRITO NACIONAL"/>
    <n v="4971392"/>
    <n v="289622.62"/>
  </r>
  <r>
    <s v="2025"/>
    <x v="0"/>
    <x v="0"/>
    <x v="0"/>
    <x v="0"/>
    <x v="2"/>
    <x v="23"/>
    <x v="153"/>
    <x v="1"/>
    <x v="9"/>
    <x v="38"/>
    <x v="1"/>
    <x v="10"/>
    <x v="0"/>
    <x v="0"/>
    <s v="10 - FONDO GENERAL"/>
    <s v="(blank)"/>
    <s v="01 - DISTRITO NACIONAL"/>
    <n v="1750000"/>
    <n v="170136.2"/>
  </r>
  <r>
    <s v="2025"/>
    <x v="0"/>
    <x v="0"/>
    <x v="0"/>
    <x v="0"/>
    <x v="2"/>
    <x v="23"/>
    <x v="153"/>
    <x v="1"/>
    <x v="9"/>
    <x v="38"/>
    <x v="1"/>
    <x v="11"/>
    <x v="0"/>
    <x v="0"/>
    <s v="10 - FONDO GENERAL"/>
    <s v="(blank)"/>
    <s v="01 - DISTRITO NACIONAL"/>
    <n v="14220000"/>
    <n v="161584.70000000001"/>
  </r>
  <r>
    <s v="2025"/>
    <x v="0"/>
    <x v="0"/>
    <x v="0"/>
    <x v="0"/>
    <x v="2"/>
    <x v="23"/>
    <x v="153"/>
    <x v="1"/>
    <x v="9"/>
    <x v="38"/>
    <x v="1"/>
    <x v="12"/>
    <x v="0"/>
    <x v="0"/>
    <s v="10 - FONDO GENERAL"/>
    <s v="(blank)"/>
    <s v="01 - DISTRITO NACIONAL"/>
    <n v="8498000"/>
    <n v="0"/>
  </r>
  <r>
    <s v="2025"/>
    <x v="0"/>
    <x v="0"/>
    <x v="0"/>
    <x v="0"/>
    <x v="2"/>
    <x v="23"/>
    <x v="153"/>
    <x v="1"/>
    <x v="9"/>
    <x v="38"/>
    <x v="1"/>
    <x v="13"/>
    <x v="0"/>
    <x v="0"/>
    <s v="10 - FONDO GENERAL"/>
    <s v="(blank)"/>
    <s v="01 - DISTRITO NACIONAL"/>
    <n v="4217000"/>
    <n v="164676.07999999999"/>
  </r>
  <r>
    <s v="2025"/>
    <x v="0"/>
    <x v="0"/>
    <x v="0"/>
    <x v="0"/>
    <x v="2"/>
    <x v="23"/>
    <x v="153"/>
    <x v="1"/>
    <x v="9"/>
    <x v="38"/>
    <x v="2"/>
    <x v="14"/>
    <x v="0"/>
    <x v="0"/>
    <s v="10 - FONDO GENERAL"/>
    <s v="(blank)"/>
    <s v="01 - DISTRITO NACIONAL"/>
    <n v="533434"/>
    <n v="96690.53"/>
  </r>
  <r>
    <s v="2025"/>
    <x v="0"/>
    <x v="0"/>
    <x v="0"/>
    <x v="0"/>
    <x v="2"/>
    <x v="23"/>
    <x v="153"/>
    <x v="1"/>
    <x v="9"/>
    <x v="38"/>
    <x v="2"/>
    <x v="16"/>
    <x v="0"/>
    <x v="0"/>
    <s v="10 - FONDO GENERAL"/>
    <s v="(blank)"/>
    <s v="01 - DISTRITO NACIONAL"/>
    <n v="268000"/>
    <n v="114132.23000000001"/>
  </r>
  <r>
    <s v="2025"/>
    <x v="0"/>
    <x v="0"/>
    <x v="0"/>
    <x v="0"/>
    <x v="2"/>
    <x v="23"/>
    <x v="153"/>
    <x v="1"/>
    <x v="9"/>
    <x v="38"/>
    <x v="2"/>
    <x v="17"/>
    <x v="0"/>
    <x v="0"/>
    <s v="10 - FONDO GENERAL"/>
    <s v="(blank)"/>
    <s v="01 - DISTRITO NACIONAL"/>
    <n v="252320"/>
    <n v="58410.95"/>
  </r>
  <r>
    <s v="2025"/>
    <x v="0"/>
    <x v="0"/>
    <x v="0"/>
    <x v="0"/>
    <x v="2"/>
    <x v="23"/>
    <x v="153"/>
    <x v="1"/>
    <x v="9"/>
    <x v="38"/>
    <x v="2"/>
    <x v="19"/>
    <x v="0"/>
    <x v="0"/>
    <s v="10 - FONDO GENERAL"/>
    <s v="(blank)"/>
    <s v="01 - DISTRITO NACIONAL"/>
    <n v="50696"/>
    <n v="0"/>
  </r>
  <r>
    <s v="2025"/>
    <x v="0"/>
    <x v="0"/>
    <x v="0"/>
    <x v="0"/>
    <x v="2"/>
    <x v="23"/>
    <x v="153"/>
    <x v="1"/>
    <x v="9"/>
    <x v="38"/>
    <x v="2"/>
    <x v="20"/>
    <x v="0"/>
    <x v="0"/>
    <s v="10 - FONDO GENERAL"/>
    <s v="(blank)"/>
    <s v="01 - DISTRITO NACIONAL"/>
    <n v="4700000"/>
    <n v="0"/>
  </r>
  <r>
    <s v="2025"/>
    <x v="0"/>
    <x v="0"/>
    <x v="0"/>
    <x v="0"/>
    <x v="2"/>
    <x v="23"/>
    <x v="153"/>
    <x v="1"/>
    <x v="9"/>
    <x v="38"/>
    <x v="2"/>
    <x v="21"/>
    <x v="0"/>
    <x v="0"/>
    <s v="10 - FONDO GENERAL"/>
    <s v="(blank)"/>
    <s v="01 - DISTRITO NACIONAL"/>
    <n v="2059322"/>
    <n v="348651.3"/>
  </r>
  <r>
    <s v="2025"/>
    <x v="0"/>
    <x v="0"/>
    <x v="0"/>
    <x v="0"/>
    <x v="2"/>
    <x v="23"/>
    <x v="154"/>
    <x v="3"/>
    <x v="20"/>
    <x v="83"/>
    <x v="0"/>
    <x v="0"/>
    <x v="0"/>
    <x v="0"/>
    <s v="10 - FONDO GENERAL"/>
    <s v="(blank)"/>
    <s v="01 - DISTRITO NACIONAL"/>
    <n v="380967722"/>
    <n v="83946023.280000001"/>
  </r>
  <r>
    <s v="2025"/>
    <x v="0"/>
    <x v="0"/>
    <x v="0"/>
    <x v="0"/>
    <x v="2"/>
    <x v="23"/>
    <x v="154"/>
    <x v="3"/>
    <x v="20"/>
    <x v="83"/>
    <x v="0"/>
    <x v="0"/>
    <x v="0"/>
    <x v="0"/>
    <s v="10 - FONDO GENERAL"/>
    <s v="(blank)"/>
    <s v="99 - MULTIPROVINCIAL"/>
    <n v="126530564"/>
    <n v="23640775.320000004"/>
  </r>
  <r>
    <s v="2025"/>
    <x v="0"/>
    <x v="0"/>
    <x v="0"/>
    <x v="0"/>
    <x v="2"/>
    <x v="23"/>
    <x v="154"/>
    <x v="3"/>
    <x v="20"/>
    <x v="83"/>
    <x v="0"/>
    <x v="1"/>
    <x v="0"/>
    <x v="0"/>
    <s v="10 - FONDO GENERAL"/>
    <s v="(blank)"/>
    <s v="01 - DISTRITO NACIONAL"/>
    <n v="75310894"/>
    <n v="900000"/>
  </r>
  <r>
    <s v="2025"/>
    <x v="0"/>
    <x v="0"/>
    <x v="0"/>
    <x v="0"/>
    <x v="2"/>
    <x v="23"/>
    <x v="154"/>
    <x v="3"/>
    <x v="20"/>
    <x v="83"/>
    <x v="0"/>
    <x v="1"/>
    <x v="0"/>
    <x v="0"/>
    <s v="10 - FONDO GENERAL"/>
    <s v="(blank)"/>
    <s v="99 - MULTIPROVINCIAL"/>
    <n v="45642532"/>
    <n v="4605000"/>
  </r>
  <r>
    <s v="2025"/>
    <x v="0"/>
    <x v="0"/>
    <x v="0"/>
    <x v="0"/>
    <x v="2"/>
    <x v="23"/>
    <x v="154"/>
    <x v="3"/>
    <x v="20"/>
    <x v="83"/>
    <x v="0"/>
    <x v="2"/>
    <x v="0"/>
    <x v="0"/>
    <s v="10 - FONDO GENERAL"/>
    <s v="(blank)"/>
    <s v="01 - DISTRITO NACIONAL"/>
    <n v="200000"/>
    <n v="0"/>
  </r>
  <r>
    <s v="2025"/>
    <x v="0"/>
    <x v="0"/>
    <x v="0"/>
    <x v="0"/>
    <x v="2"/>
    <x v="23"/>
    <x v="154"/>
    <x v="3"/>
    <x v="20"/>
    <x v="83"/>
    <x v="0"/>
    <x v="4"/>
    <x v="0"/>
    <x v="0"/>
    <s v="10 - FONDO GENERAL"/>
    <s v="(blank)"/>
    <s v="01 - DISTRITO NACIONAL"/>
    <n v="62515866"/>
    <n v="12219531.449999999"/>
  </r>
  <r>
    <s v="2025"/>
    <x v="0"/>
    <x v="0"/>
    <x v="0"/>
    <x v="0"/>
    <x v="2"/>
    <x v="23"/>
    <x v="154"/>
    <x v="3"/>
    <x v="20"/>
    <x v="83"/>
    <x v="0"/>
    <x v="4"/>
    <x v="0"/>
    <x v="0"/>
    <s v="10 - FONDO GENERAL"/>
    <s v="(blank)"/>
    <s v="99 - MULTIPROVINCIAL"/>
    <n v="18379942"/>
    <n v="3575949.62"/>
  </r>
  <r>
    <s v="2025"/>
    <x v="0"/>
    <x v="0"/>
    <x v="0"/>
    <x v="0"/>
    <x v="2"/>
    <x v="23"/>
    <x v="154"/>
    <x v="3"/>
    <x v="20"/>
    <x v="83"/>
    <x v="1"/>
    <x v="5"/>
    <x v="0"/>
    <x v="0"/>
    <s v="10 - FONDO GENERAL"/>
    <s v="(blank)"/>
    <s v="01 - DISTRITO NACIONAL"/>
    <n v="10000000"/>
    <n v="2496323.7699999996"/>
  </r>
  <r>
    <s v="2025"/>
    <x v="0"/>
    <x v="0"/>
    <x v="0"/>
    <x v="0"/>
    <x v="2"/>
    <x v="23"/>
    <x v="154"/>
    <x v="3"/>
    <x v="20"/>
    <x v="83"/>
    <x v="1"/>
    <x v="5"/>
    <x v="0"/>
    <x v="0"/>
    <s v="10 - FONDO GENERAL"/>
    <s v="(blank)"/>
    <s v="99 - MULTIPROVINCIAL"/>
    <n v="92400000"/>
    <n v="23079324.330000002"/>
  </r>
  <r>
    <s v="2025"/>
    <x v="0"/>
    <x v="0"/>
    <x v="0"/>
    <x v="0"/>
    <x v="2"/>
    <x v="23"/>
    <x v="154"/>
    <x v="3"/>
    <x v="20"/>
    <x v="83"/>
    <x v="1"/>
    <x v="9"/>
    <x v="0"/>
    <x v="0"/>
    <s v="10 - FONDO GENERAL"/>
    <s v="(blank)"/>
    <s v="01 - DISTRITO NACIONAL"/>
    <n v="182263629"/>
    <n v="32872882.799999997"/>
  </r>
  <r>
    <s v="2025"/>
    <x v="0"/>
    <x v="0"/>
    <x v="0"/>
    <x v="0"/>
    <x v="2"/>
    <x v="23"/>
    <x v="154"/>
    <x v="3"/>
    <x v="20"/>
    <x v="83"/>
    <x v="1"/>
    <x v="9"/>
    <x v="0"/>
    <x v="0"/>
    <s v="10 - FONDO GENERAL"/>
    <s v="(blank)"/>
    <s v="99 - MULTIPROVINCIAL"/>
    <n v="288565568"/>
    <n v="43124966.890000001"/>
  </r>
  <r>
    <s v="2025"/>
    <x v="0"/>
    <x v="0"/>
    <x v="0"/>
    <x v="0"/>
    <x v="2"/>
    <x v="23"/>
    <x v="154"/>
    <x v="3"/>
    <x v="20"/>
    <x v="83"/>
    <x v="1"/>
    <x v="10"/>
    <x v="0"/>
    <x v="0"/>
    <s v="10 - FONDO GENERAL"/>
    <s v="(blank)"/>
    <s v="01 - DISTRITO NACIONAL"/>
    <n v="5950000"/>
    <n v="994100.41999999993"/>
  </r>
  <r>
    <s v="2025"/>
    <x v="0"/>
    <x v="0"/>
    <x v="0"/>
    <x v="0"/>
    <x v="2"/>
    <x v="23"/>
    <x v="154"/>
    <x v="3"/>
    <x v="20"/>
    <x v="83"/>
    <x v="1"/>
    <x v="11"/>
    <x v="0"/>
    <x v="0"/>
    <s v="10 - FONDO GENERAL"/>
    <s v="(blank)"/>
    <s v="01 - DISTRITO NACIONAL"/>
    <n v="0"/>
    <n v="0"/>
  </r>
  <r>
    <s v="2025"/>
    <x v="0"/>
    <x v="0"/>
    <x v="0"/>
    <x v="0"/>
    <x v="2"/>
    <x v="23"/>
    <x v="154"/>
    <x v="3"/>
    <x v="20"/>
    <x v="83"/>
    <x v="1"/>
    <x v="12"/>
    <x v="0"/>
    <x v="0"/>
    <s v="10 - FONDO GENERAL"/>
    <s v="(blank)"/>
    <s v="01 - DISTRITO NACIONAL"/>
    <n v="50000"/>
    <n v="23300"/>
  </r>
  <r>
    <s v="2025"/>
    <x v="0"/>
    <x v="0"/>
    <x v="0"/>
    <x v="0"/>
    <x v="2"/>
    <x v="23"/>
    <x v="154"/>
    <x v="3"/>
    <x v="20"/>
    <x v="83"/>
    <x v="1"/>
    <x v="12"/>
    <x v="0"/>
    <x v="0"/>
    <s v="10 - FONDO GENERAL"/>
    <s v="(blank)"/>
    <s v="99 - MULTIPROVINCIAL"/>
    <n v="21773071"/>
    <n v="10068560.52"/>
  </r>
  <r>
    <s v="2025"/>
    <x v="0"/>
    <x v="0"/>
    <x v="0"/>
    <x v="0"/>
    <x v="2"/>
    <x v="23"/>
    <x v="154"/>
    <x v="3"/>
    <x v="20"/>
    <x v="83"/>
    <x v="1"/>
    <x v="13"/>
    <x v="0"/>
    <x v="0"/>
    <s v="10 - FONDO GENERAL"/>
    <s v="(blank)"/>
    <s v="99 - MULTIPROVINCIAL"/>
    <n v="3650000"/>
    <n v="787791.60000000009"/>
  </r>
  <r>
    <s v="2025"/>
    <x v="0"/>
    <x v="0"/>
    <x v="0"/>
    <x v="0"/>
    <x v="2"/>
    <x v="23"/>
    <x v="154"/>
    <x v="3"/>
    <x v="20"/>
    <x v="83"/>
    <x v="2"/>
    <x v="14"/>
    <x v="0"/>
    <x v="0"/>
    <s v="10 - FONDO GENERAL"/>
    <s v="(blank)"/>
    <s v="01 - DISTRITO NACIONAL"/>
    <n v="0"/>
    <n v="0"/>
  </r>
  <r>
    <s v="2025"/>
    <x v="0"/>
    <x v="0"/>
    <x v="0"/>
    <x v="0"/>
    <x v="2"/>
    <x v="23"/>
    <x v="154"/>
    <x v="3"/>
    <x v="20"/>
    <x v="83"/>
    <x v="2"/>
    <x v="15"/>
    <x v="0"/>
    <x v="0"/>
    <s v="10 - FONDO GENERAL"/>
    <s v="(blank)"/>
    <s v="01 - DISTRITO NACIONAL"/>
    <n v="0"/>
    <n v="0"/>
  </r>
  <r>
    <s v="2025"/>
    <x v="0"/>
    <x v="0"/>
    <x v="0"/>
    <x v="0"/>
    <x v="2"/>
    <x v="23"/>
    <x v="154"/>
    <x v="3"/>
    <x v="20"/>
    <x v="83"/>
    <x v="2"/>
    <x v="16"/>
    <x v="0"/>
    <x v="0"/>
    <s v="10 - FONDO GENERAL"/>
    <s v="(blank)"/>
    <s v="01 - DISTRITO NACIONAL"/>
    <n v="0"/>
    <n v="0"/>
  </r>
  <r>
    <s v="2025"/>
    <x v="0"/>
    <x v="0"/>
    <x v="0"/>
    <x v="0"/>
    <x v="2"/>
    <x v="23"/>
    <x v="154"/>
    <x v="3"/>
    <x v="20"/>
    <x v="83"/>
    <x v="2"/>
    <x v="20"/>
    <x v="0"/>
    <x v="0"/>
    <s v="10 - FONDO GENERAL"/>
    <s v="(blank)"/>
    <s v="01 - DISTRITO NACIONAL"/>
    <n v="13200000"/>
    <n v="0"/>
  </r>
  <r>
    <s v="2025"/>
    <x v="0"/>
    <x v="0"/>
    <x v="0"/>
    <x v="0"/>
    <x v="2"/>
    <x v="23"/>
    <x v="154"/>
    <x v="3"/>
    <x v="20"/>
    <x v="83"/>
    <x v="2"/>
    <x v="21"/>
    <x v="0"/>
    <x v="0"/>
    <s v="10 - FONDO GENERAL"/>
    <s v="(blank)"/>
    <s v="01 - DISTRITO NACIONAL"/>
    <n v="0"/>
    <n v="0"/>
  </r>
  <r>
    <s v="2025"/>
    <x v="0"/>
    <x v="0"/>
    <x v="0"/>
    <x v="0"/>
    <x v="2"/>
    <x v="24"/>
    <x v="155"/>
    <x v="0"/>
    <x v="0"/>
    <x v="21"/>
    <x v="1"/>
    <x v="6"/>
    <x v="0"/>
    <x v="0"/>
    <s v="10 - FONDO GENERAL"/>
    <s v="(blank)"/>
    <s v="99 - MULTIPROVINCIAL"/>
    <n v="0"/>
    <n v="0"/>
  </r>
  <r>
    <s v="2025"/>
    <x v="0"/>
    <x v="0"/>
    <x v="0"/>
    <x v="0"/>
    <x v="2"/>
    <x v="24"/>
    <x v="155"/>
    <x v="0"/>
    <x v="0"/>
    <x v="21"/>
    <x v="1"/>
    <x v="12"/>
    <x v="0"/>
    <x v="0"/>
    <s v="10 - FONDO GENERAL"/>
    <s v="(blank)"/>
    <s v="99 - MULTIPROVINCIAL"/>
    <n v="0"/>
    <n v="0"/>
  </r>
  <r>
    <s v="2025"/>
    <x v="0"/>
    <x v="0"/>
    <x v="0"/>
    <x v="0"/>
    <x v="2"/>
    <x v="24"/>
    <x v="155"/>
    <x v="0"/>
    <x v="0"/>
    <x v="21"/>
    <x v="2"/>
    <x v="15"/>
    <x v="0"/>
    <x v="0"/>
    <s v="10 - FONDO GENERAL"/>
    <s v="(blank)"/>
    <s v="99 - MULTIPROVINCIAL"/>
    <n v="0"/>
    <n v="0"/>
  </r>
  <r>
    <s v="2025"/>
    <x v="0"/>
    <x v="0"/>
    <x v="0"/>
    <x v="0"/>
    <x v="2"/>
    <x v="24"/>
    <x v="155"/>
    <x v="0"/>
    <x v="0"/>
    <x v="21"/>
    <x v="2"/>
    <x v="21"/>
    <x v="0"/>
    <x v="0"/>
    <s v="10 - FONDO GENERAL"/>
    <s v="(blank)"/>
    <s v="99 - MULTIPROVINCIAL"/>
    <n v="0"/>
    <n v="53100"/>
  </r>
  <r>
    <s v="2025"/>
    <x v="0"/>
    <x v="0"/>
    <x v="0"/>
    <x v="0"/>
    <x v="2"/>
    <x v="24"/>
    <x v="155"/>
    <x v="3"/>
    <x v="16"/>
    <x v="64"/>
    <x v="0"/>
    <x v="0"/>
    <x v="0"/>
    <x v="0"/>
    <s v="10 - FONDO GENERAL"/>
    <s v="(blank)"/>
    <s v="99 - MULTIPROVINCIAL"/>
    <n v="10104000"/>
    <n v="2904000"/>
  </r>
  <r>
    <s v="2025"/>
    <x v="0"/>
    <x v="0"/>
    <x v="0"/>
    <x v="0"/>
    <x v="2"/>
    <x v="24"/>
    <x v="155"/>
    <x v="3"/>
    <x v="16"/>
    <x v="64"/>
    <x v="0"/>
    <x v="4"/>
    <x v="0"/>
    <x v="0"/>
    <s v="10 - FONDO GENERAL"/>
    <s v="(blank)"/>
    <s v="99 - MULTIPROVINCIAL"/>
    <n v="1415643"/>
    <n v="410844.77999999997"/>
  </r>
  <r>
    <s v="2025"/>
    <x v="0"/>
    <x v="0"/>
    <x v="0"/>
    <x v="0"/>
    <x v="2"/>
    <x v="24"/>
    <x v="155"/>
    <x v="3"/>
    <x v="16"/>
    <x v="64"/>
    <x v="1"/>
    <x v="7"/>
    <x v="0"/>
    <x v="0"/>
    <s v="10 - FONDO GENERAL"/>
    <s v="(blank)"/>
    <s v="99 - MULTIPROVINCIAL"/>
    <n v="200000"/>
    <n v="0"/>
  </r>
  <r>
    <s v="2025"/>
    <x v="0"/>
    <x v="0"/>
    <x v="0"/>
    <x v="0"/>
    <x v="2"/>
    <x v="24"/>
    <x v="155"/>
    <x v="3"/>
    <x v="16"/>
    <x v="64"/>
    <x v="1"/>
    <x v="12"/>
    <x v="0"/>
    <x v="0"/>
    <s v="10 - FONDO GENERAL"/>
    <s v="(blank)"/>
    <s v="99 - MULTIPROVINCIAL"/>
    <n v="800000"/>
    <n v="0"/>
  </r>
  <r>
    <s v="2025"/>
    <x v="0"/>
    <x v="0"/>
    <x v="0"/>
    <x v="0"/>
    <x v="2"/>
    <x v="24"/>
    <x v="155"/>
    <x v="3"/>
    <x v="16"/>
    <x v="64"/>
    <x v="1"/>
    <x v="13"/>
    <x v="0"/>
    <x v="0"/>
    <s v="10 - FONDO GENERAL"/>
    <s v="(blank)"/>
    <s v="99 - MULTIPROVINCIAL"/>
    <n v="0"/>
    <n v="0"/>
  </r>
  <r>
    <s v="2025"/>
    <x v="0"/>
    <x v="0"/>
    <x v="0"/>
    <x v="0"/>
    <x v="2"/>
    <x v="24"/>
    <x v="155"/>
    <x v="3"/>
    <x v="16"/>
    <x v="84"/>
    <x v="1"/>
    <x v="7"/>
    <x v="0"/>
    <x v="0"/>
    <s v="10 - FONDO GENERAL"/>
    <s v="(blank)"/>
    <s v="99 - MULTIPROVINCIAL"/>
    <n v="500000"/>
    <n v="0"/>
  </r>
  <r>
    <s v="2025"/>
    <x v="0"/>
    <x v="0"/>
    <x v="0"/>
    <x v="0"/>
    <x v="2"/>
    <x v="24"/>
    <x v="155"/>
    <x v="3"/>
    <x v="16"/>
    <x v="84"/>
    <x v="1"/>
    <x v="12"/>
    <x v="0"/>
    <x v="0"/>
    <s v="10 - FONDO GENERAL"/>
    <s v="(blank)"/>
    <s v="99 - MULTIPROVINCIAL"/>
    <n v="1000000"/>
    <n v="0"/>
  </r>
  <r>
    <s v="2025"/>
    <x v="0"/>
    <x v="0"/>
    <x v="0"/>
    <x v="0"/>
    <x v="2"/>
    <x v="24"/>
    <x v="155"/>
    <x v="3"/>
    <x v="16"/>
    <x v="84"/>
    <x v="1"/>
    <x v="13"/>
    <x v="0"/>
    <x v="0"/>
    <s v="10 - FONDO GENERAL"/>
    <s v="(blank)"/>
    <s v="99 - MULTIPROVINCIAL"/>
    <n v="0"/>
    <n v="0"/>
  </r>
  <r>
    <s v="2025"/>
    <x v="0"/>
    <x v="0"/>
    <x v="0"/>
    <x v="0"/>
    <x v="2"/>
    <x v="24"/>
    <x v="155"/>
    <x v="3"/>
    <x v="16"/>
    <x v="85"/>
    <x v="0"/>
    <x v="0"/>
    <x v="0"/>
    <x v="0"/>
    <s v="10 - FONDO GENERAL"/>
    <s v="(blank)"/>
    <s v="99 - MULTIPROVINCIAL"/>
    <n v="785478000"/>
    <n v="162923864.54999998"/>
  </r>
  <r>
    <s v="2025"/>
    <x v="0"/>
    <x v="0"/>
    <x v="0"/>
    <x v="0"/>
    <x v="2"/>
    <x v="24"/>
    <x v="155"/>
    <x v="3"/>
    <x v="16"/>
    <x v="85"/>
    <x v="0"/>
    <x v="1"/>
    <x v="0"/>
    <x v="0"/>
    <s v="10 - FONDO GENERAL"/>
    <s v="(blank)"/>
    <s v="99 - MULTIPROVINCIAL"/>
    <n v="171446400"/>
    <n v="12124100"/>
  </r>
  <r>
    <s v="2025"/>
    <x v="0"/>
    <x v="0"/>
    <x v="0"/>
    <x v="0"/>
    <x v="2"/>
    <x v="24"/>
    <x v="155"/>
    <x v="3"/>
    <x v="16"/>
    <x v="85"/>
    <x v="0"/>
    <x v="3"/>
    <x v="0"/>
    <x v="0"/>
    <s v="10 - FONDO GENERAL"/>
    <s v="(blank)"/>
    <s v="99 - MULTIPROVINCIAL"/>
    <n v="72000000"/>
    <n v="0"/>
  </r>
  <r>
    <s v="2025"/>
    <x v="0"/>
    <x v="0"/>
    <x v="0"/>
    <x v="0"/>
    <x v="2"/>
    <x v="24"/>
    <x v="155"/>
    <x v="3"/>
    <x v="16"/>
    <x v="85"/>
    <x v="0"/>
    <x v="4"/>
    <x v="0"/>
    <x v="0"/>
    <s v="10 - FONDO GENERAL"/>
    <s v="(blank)"/>
    <s v="99 - MULTIPROVINCIAL"/>
    <n v="106203865"/>
    <n v="24038970.25"/>
  </r>
  <r>
    <s v="2025"/>
    <x v="0"/>
    <x v="0"/>
    <x v="0"/>
    <x v="0"/>
    <x v="2"/>
    <x v="24"/>
    <x v="155"/>
    <x v="3"/>
    <x v="16"/>
    <x v="85"/>
    <x v="1"/>
    <x v="5"/>
    <x v="0"/>
    <x v="0"/>
    <s v="10 - FONDO GENERAL"/>
    <s v="(blank)"/>
    <s v="99 - MULTIPROVINCIAL"/>
    <n v="51813564"/>
    <n v="10621646.709999999"/>
  </r>
  <r>
    <s v="2025"/>
    <x v="0"/>
    <x v="0"/>
    <x v="0"/>
    <x v="0"/>
    <x v="2"/>
    <x v="24"/>
    <x v="155"/>
    <x v="3"/>
    <x v="16"/>
    <x v="85"/>
    <x v="1"/>
    <x v="6"/>
    <x v="0"/>
    <x v="0"/>
    <s v="10 - FONDO GENERAL"/>
    <s v="(blank)"/>
    <s v="99 - MULTIPROVINCIAL"/>
    <n v="54000000"/>
    <n v="1170057.76"/>
  </r>
  <r>
    <s v="2025"/>
    <x v="0"/>
    <x v="0"/>
    <x v="0"/>
    <x v="0"/>
    <x v="2"/>
    <x v="24"/>
    <x v="155"/>
    <x v="3"/>
    <x v="16"/>
    <x v="85"/>
    <x v="1"/>
    <x v="6"/>
    <x v="0"/>
    <x v="0"/>
    <s v="20 - FONDOS CON DESTINO ESPECÍFICO"/>
    <s v="(blank)"/>
    <s v="99 - MULTIPROVINCIAL"/>
    <n v="0"/>
    <n v="0"/>
  </r>
  <r>
    <s v="2025"/>
    <x v="0"/>
    <x v="0"/>
    <x v="0"/>
    <x v="0"/>
    <x v="2"/>
    <x v="24"/>
    <x v="155"/>
    <x v="3"/>
    <x v="16"/>
    <x v="85"/>
    <x v="1"/>
    <x v="7"/>
    <x v="0"/>
    <x v="0"/>
    <s v="10 - FONDO GENERAL"/>
    <s v="(blank)"/>
    <s v="99 - MULTIPROVINCIAL"/>
    <n v="54000000"/>
    <n v="3759832.87"/>
  </r>
  <r>
    <s v="2025"/>
    <x v="0"/>
    <x v="0"/>
    <x v="0"/>
    <x v="0"/>
    <x v="2"/>
    <x v="24"/>
    <x v="155"/>
    <x v="3"/>
    <x v="16"/>
    <x v="85"/>
    <x v="1"/>
    <x v="8"/>
    <x v="0"/>
    <x v="0"/>
    <s v="10 - FONDO GENERAL"/>
    <s v="(blank)"/>
    <s v="99 - MULTIPROVINCIAL"/>
    <n v="0"/>
    <n v="234000"/>
  </r>
  <r>
    <s v="2025"/>
    <x v="0"/>
    <x v="0"/>
    <x v="0"/>
    <x v="0"/>
    <x v="2"/>
    <x v="24"/>
    <x v="155"/>
    <x v="3"/>
    <x v="16"/>
    <x v="85"/>
    <x v="1"/>
    <x v="9"/>
    <x v="0"/>
    <x v="0"/>
    <s v="10 - FONDO GENERAL"/>
    <s v="(blank)"/>
    <s v="99 - MULTIPROVINCIAL"/>
    <n v="76659500"/>
    <n v="2780904.29"/>
  </r>
  <r>
    <s v="2025"/>
    <x v="0"/>
    <x v="0"/>
    <x v="0"/>
    <x v="0"/>
    <x v="2"/>
    <x v="24"/>
    <x v="155"/>
    <x v="3"/>
    <x v="16"/>
    <x v="85"/>
    <x v="1"/>
    <x v="9"/>
    <x v="0"/>
    <x v="0"/>
    <s v="20 - FONDOS CON DESTINO ESPECÍFICO"/>
    <s v="(blank)"/>
    <s v="99 - MULTIPROVINCIAL"/>
    <n v="3000000"/>
    <n v="0"/>
  </r>
  <r>
    <s v="2025"/>
    <x v="0"/>
    <x v="0"/>
    <x v="0"/>
    <x v="0"/>
    <x v="2"/>
    <x v="24"/>
    <x v="155"/>
    <x v="3"/>
    <x v="16"/>
    <x v="85"/>
    <x v="1"/>
    <x v="10"/>
    <x v="0"/>
    <x v="0"/>
    <s v="10 - FONDO GENERAL"/>
    <s v="(blank)"/>
    <s v="99 - MULTIPROVINCIAL"/>
    <n v="60080000"/>
    <n v="7327334.5700000003"/>
  </r>
  <r>
    <s v="2025"/>
    <x v="0"/>
    <x v="0"/>
    <x v="0"/>
    <x v="0"/>
    <x v="2"/>
    <x v="24"/>
    <x v="155"/>
    <x v="3"/>
    <x v="16"/>
    <x v="85"/>
    <x v="1"/>
    <x v="11"/>
    <x v="0"/>
    <x v="0"/>
    <s v="10 - FONDO GENERAL"/>
    <s v="(blank)"/>
    <s v="99 - MULTIPROVINCIAL"/>
    <n v="13200000"/>
    <n v="2037475.5300000005"/>
  </r>
  <r>
    <s v="2025"/>
    <x v="0"/>
    <x v="0"/>
    <x v="0"/>
    <x v="0"/>
    <x v="2"/>
    <x v="24"/>
    <x v="155"/>
    <x v="3"/>
    <x v="16"/>
    <x v="85"/>
    <x v="1"/>
    <x v="12"/>
    <x v="0"/>
    <x v="0"/>
    <s v="10 - FONDO GENERAL"/>
    <s v="(blank)"/>
    <s v="99 - MULTIPROVINCIAL"/>
    <n v="126800000"/>
    <n v="10112079.970000001"/>
  </r>
  <r>
    <s v="2025"/>
    <x v="0"/>
    <x v="0"/>
    <x v="0"/>
    <x v="0"/>
    <x v="2"/>
    <x v="24"/>
    <x v="155"/>
    <x v="3"/>
    <x v="16"/>
    <x v="85"/>
    <x v="1"/>
    <x v="13"/>
    <x v="0"/>
    <x v="0"/>
    <s v="10 - FONDO GENERAL"/>
    <s v="(blank)"/>
    <s v="99 - MULTIPROVINCIAL"/>
    <n v="67000000"/>
    <n v="2558175.1"/>
  </r>
  <r>
    <s v="2025"/>
    <x v="0"/>
    <x v="0"/>
    <x v="0"/>
    <x v="0"/>
    <x v="2"/>
    <x v="24"/>
    <x v="155"/>
    <x v="3"/>
    <x v="16"/>
    <x v="85"/>
    <x v="2"/>
    <x v="14"/>
    <x v="0"/>
    <x v="0"/>
    <s v="10 - FONDO GENERAL"/>
    <s v="(blank)"/>
    <s v="99 - MULTIPROVINCIAL"/>
    <n v="15000000"/>
    <n v="1394611.24"/>
  </r>
  <r>
    <s v="2025"/>
    <x v="0"/>
    <x v="0"/>
    <x v="0"/>
    <x v="0"/>
    <x v="2"/>
    <x v="24"/>
    <x v="155"/>
    <x v="3"/>
    <x v="16"/>
    <x v="85"/>
    <x v="2"/>
    <x v="14"/>
    <x v="0"/>
    <x v="0"/>
    <s v="20 - FONDOS CON DESTINO ESPECÍFICO"/>
    <s v="(blank)"/>
    <s v="99 - MULTIPROVINCIAL"/>
    <n v="3000000"/>
    <n v="0"/>
  </r>
  <r>
    <s v="2025"/>
    <x v="0"/>
    <x v="0"/>
    <x v="0"/>
    <x v="0"/>
    <x v="2"/>
    <x v="24"/>
    <x v="155"/>
    <x v="3"/>
    <x v="16"/>
    <x v="85"/>
    <x v="2"/>
    <x v="15"/>
    <x v="0"/>
    <x v="0"/>
    <s v="10 - FONDO GENERAL"/>
    <s v="(blank)"/>
    <s v="99 - MULTIPROVINCIAL"/>
    <n v="3469991"/>
    <n v="75048"/>
  </r>
  <r>
    <s v="2025"/>
    <x v="0"/>
    <x v="0"/>
    <x v="0"/>
    <x v="0"/>
    <x v="2"/>
    <x v="24"/>
    <x v="155"/>
    <x v="3"/>
    <x v="16"/>
    <x v="85"/>
    <x v="2"/>
    <x v="16"/>
    <x v="0"/>
    <x v="0"/>
    <s v="10 - FONDO GENERAL"/>
    <s v="(blank)"/>
    <s v="99 - MULTIPROVINCIAL"/>
    <n v="7700000"/>
    <n v="130354.6"/>
  </r>
  <r>
    <s v="2025"/>
    <x v="0"/>
    <x v="0"/>
    <x v="0"/>
    <x v="0"/>
    <x v="2"/>
    <x v="24"/>
    <x v="155"/>
    <x v="3"/>
    <x v="16"/>
    <x v="85"/>
    <x v="2"/>
    <x v="17"/>
    <x v="0"/>
    <x v="0"/>
    <s v="10 - FONDO GENERAL"/>
    <s v="(blank)"/>
    <s v="99 - MULTIPROVINCIAL"/>
    <n v="2000000"/>
    <n v="0"/>
  </r>
  <r>
    <s v="2025"/>
    <x v="0"/>
    <x v="0"/>
    <x v="0"/>
    <x v="0"/>
    <x v="2"/>
    <x v="24"/>
    <x v="155"/>
    <x v="3"/>
    <x v="16"/>
    <x v="85"/>
    <x v="2"/>
    <x v="18"/>
    <x v="0"/>
    <x v="0"/>
    <s v="10 - FONDO GENERAL"/>
    <s v="(blank)"/>
    <s v="99 - MULTIPROVINCIAL"/>
    <n v="3300000"/>
    <n v="0"/>
  </r>
  <r>
    <s v="2025"/>
    <x v="0"/>
    <x v="0"/>
    <x v="0"/>
    <x v="0"/>
    <x v="2"/>
    <x v="24"/>
    <x v="155"/>
    <x v="3"/>
    <x v="16"/>
    <x v="85"/>
    <x v="2"/>
    <x v="19"/>
    <x v="0"/>
    <x v="0"/>
    <s v="10 - FONDO GENERAL"/>
    <s v="(blank)"/>
    <s v="99 - MULTIPROVINCIAL"/>
    <n v="27640000"/>
    <n v="239918.8"/>
  </r>
  <r>
    <s v="2025"/>
    <x v="0"/>
    <x v="0"/>
    <x v="0"/>
    <x v="0"/>
    <x v="2"/>
    <x v="24"/>
    <x v="155"/>
    <x v="3"/>
    <x v="16"/>
    <x v="85"/>
    <x v="2"/>
    <x v="19"/>
    <x v="0"/>
    <x v="0"/>
    <s v="20 - FONDOS CON DESTINO ESPECÍFICO"/>
    <s v="(blank)"/>
    <s v="99 - MULTIPROVINCIAL"/>
    <n v="30000000"/>
    <n v="24839"/>
  </r>
  <r>
    <s v="2025"/>
    <x v="0"/>
    <x v="0"/>
    <x v="0"/>
    <x v="0"/>
    <x v="2"/>
    <x v="24"/>
    <x v="155"/>
    <x v="3"/>
    <x v="16"/>
    <x v="85"/>
    <x v="2"/>
    <x v="20"/>
    <x v="0"/>
    <x v="0"/>
    <s v="10 - FONDO GENERAL"/>
    <s v="(blank)"/>
    <s v="99 - MULTIPROVINCIAL"/>
    <n v="49800000"/>
    <n v="2169955.62"/>
  </r>
  <r>
    <s v="2025"/>
    <x v="0"/>
    <x v="0"/>
    <x v="0"/>
    <x v="0"/>
    <x v="2"/>
    <x v="24"/>
    <x v="155"/>
    <x v="3"/>
    <x v="16"/>
    <x v="85"/>
    <x v="2"/>
    <x v="20"/>
    <x v="0"/>
    <x v="0"/>
    <s v="20 - FONDOS CON DESTINO ESPECÍFICO"/>
    <s v="(blank)"/>
    <s v="99 - MULTIPROVINCIAL"/>
    <n v="450000"/>
    <n v="0"/>
  </r>
  <r>
    <s v="2025"/>
    <x v="0"/>
    <x v="0"/>
    <x v="0"/>
    <x v="0"/>
    <x v="2"/>
    <x v="24"/>
    <x v="155"/>
    <x v="3"/>
    <x v="16"/>
    <x v="85"/>
    <x v="2"/>
    <x v="21"/>
    <x v="0"/>
    <x v="0"/>
    <s v="10 - FONDO GENERAL"/>
    <s v="(blank)"/>
    <s v="99 - MULTIPROVINCIAL"/>
    <n v="99102063"/>
    <n v="1216928.3700000001"/>
  </r>
  <r>
    <s v="2025"/>
    <x v="0"/>
    <x v="0"/>
    <x v="0"/>
    <x v="0"/>
    <x v="2"/>
    <x v="24"/>
    <x v="155"/>
    <x v="3"/>
    <x v="16"/>
    <x v="85"/>
    <x v="2"/>
    <x v="21"/>
    <x v="0"/>
    <x v="0"/>
    <s v="20 - FONDOS CON DESTINO ESPECÍFICO"/>
    <s v="(blank)"/>
    <s v="99 - MULTIPROVINCIAL"/>
    <n v="83000000"/>
    <n v="17243361.039999995"/>
  </r>
  <r>
    <s v="2025"/>
    <x v="0"/>
    <x v="0"/>
    <x v="0"/>
    <x v="0"/>
    <x v="2"/>
    <x v="24"/>
    <x v="155"/>
    <x v="3"/>
    <x v="18"/>
    <x v="72"/>
    <x v="0"/>
    <x v="0"/>
    <x v="0"/>
    <x v="0"/>
    <s v="10 - FONDO GENERAL"/>
    <s v="(blank)"/>
    <s v="99 - MULTIPROVINCIAL"/>
    <n v="47148000"/>
    <n v="11586833.34"/>
  </r>
  <r>
    <s v="2025"/>
    <x v="0"/>
    <x v="0"/>
    <x v="0"/>
    <x v="0"/>
    <x v="2"/>
    <x v="24"/>
    <x v="155"/>
    <x v="3"/>
    <x v="18"/>
    <x v="72"/>
    <x v="0"/>
    <x v="4"/>
    <x v="0"/>
    <x v="0"/>
    <s v="10 - FONDO GENERAL"/>
    <s v="(blank)"/>
    <s v="99 - MULTIPROVINCIAL"/>
    <n v="7043300"/>
    <n v="1733439.6"/>
  </r>
  <r>
    <s v="2025"/>
    <x v="0"/>
    <x v="0"/>
    <x v="0"/>
    <x v="0"/>
    <x v="2"/>
    <x v="24"/>
    <x v="155"/>
    <x v="3"/>
    <x v="18"/>
    <x v="72"/>
    <x v="1"/>
    <x v="7"/>
    <x v="0"/>
    <x v="0"/>
    <s v="10 - FONDO GENERAL"/>
    <s v="(blank)"/>
    <s v="99 - MULTIPROVINCIAL"/>
    <n v="2200000"/>
    <n v="0"/>
  </r>
  <r>
    <s v="2025"/>
    <x v="0"/>
    <x v="0"/>
    <x v="0"/>
    <x v="0"/>
    <x v="2"/>
    <x v="24"/>
    <x v="155"/>
    <x v="3"/>
    <x v="18"/>
    <x v="72"/>
    <x v="1"/>
    <x v="12"/>
    <x v="0"/>
    <x v="0"/>
    <s v="10 - FONDO GENERAL"/>
    <s v="(blank)"/>
    <s v="99 - MULTIPROVINCIAL"/>
    <n v="200000"/>
    <n v="0"/>
  </r>
  <r>
    <s v="2025"/>
    <x v="0"/>
    <x v="0"/>
    <x v="0"/>
    <x v="0"/>
    <x v="2"/>
    <x v="24"/>
    <x v="155"/>
    <x v="3"/>
    <x v="18"/>
    <x v="72"/>
    <x v="1"/>
    <x v="13"/>
    <x v="0"/>
    <x v="0"/>
    <s v="10 - FONDO GENERAL"/>
    <s v="(blank)"/>
    <s v="99 - MULTIPROVINCIAL"/>
    <n v="0"/>
    <n v="0"/>
  </r>
  <r>
    <s v="2025"/>
    <x v="0"/>
    <x v="0"/>
    <x v="0"/>
    <x v="0"/>
    <x v="2"/>
    <x v="24"/>
    <x v="155"/>
    <x v="3"/>
    <x v="18"/>
    <x v="72"/>
    <x v="2"/>
    <x v="21"/>
    <x v="0"/>
    <x v="0"/>
    <s v="10 - FONDO GENERAL"/>
    <s v="(blank)"/>
    <s v="99 - MULTIPROVINCIAL"/>
    <n v="0"/>
    <n v="0"/>
  </r>
  <r>
    <s v="2025"/>
    <x v="0"/>
    <x v="0"/>
    <x v="0"/>
    <x v="0"/>
    <x v="2"/>
    <x v="24"/>
    <x v="156"/>
    <x v="3"/>
    <x v="18"/>
    <x v="72"/>
    <x v="0"/>
    <x v="0"/>
    <x v="0"/>
    <x v="0"/>
    <s v="10 - FONDO GENERAL"/>
    <s v="(blank)"/>
    <s v="99 - MULTIPROVINCIAL"/>
    <n v="122283982"/>
    <n v="26596980.129999999"/>
  </r>
  <r>
    <s v="2025"/>
    <x v="0"/>
    <x v="0"/>
    <x v="0"/>
    <x v="0"/>
    <x v="2"/>
    <x v="24"/>
    <x v="156"/>
    <x v="3"/>
    <x v="18"/>
    <x v="72"/>
    <x v="0"/>
    <x v="1"/>
    <x v="0"/>
    <x v="0"/>
    <s v="10 - FONDO GENERAL"/>
    <s v="(blank)"/>
    <s v="99 - MULTIPROVINCIAL"/>
    <n v="19793842"/>
    <n v="476000"/>
  </r>
  <r>
    <s v="2025"/>
    <x v="0"/>
    <x v="0"/>
    <x v="0"/>
    <x v="0"/>
    <x v="2"/>
    <x v="24"/>
    <x v="156"/>
    <x v="3"/>
    <x v="18"/>
    <x v="72"/>
    <x v="0"/>
    <x v="2"/>
    <x v="0"/>
    <x v="0"/>
    <s v="10 - FONDO GENERAL"/>
    <s v="(blank)"/>
    <s v="99 - MULTIPROVINCIAL"/>
    <n v="100000"/>
    <n v="0"/>
  </r>
  <r>
    <s v="2025"/>
    <x v="0"/>
    <x v="0"/>
    <x v="0"/>
    <x v="0"/>
    <x v="2"/>
    <x v="24"/>
    <x v="156"/>
    <x v="3"/>
    <x v="18"/>
    <x v="72"/>
    <x v="0"/>
    <x v="4"/>
    <x v="0"/>
    <x v="0"/>
    <s v="10 - FONDO GENERAL"/>
    <s v="(blank)"/>
    <s v="99 - MULTIPROVINCIAL"/>
    <n v="17102596"/>
    <n v="3988820.8699999992"/>
  </r>
  <r>
    <s v="2025"/>
    <x v="0"/>
    <x v="0"/>
    <x v="0"/>
    <x v="0"/>
    <x v="2"/>
    <x v="24"/>
    <x v="156"/>
    <x v="3"/>
    <x v="18"/>
    <x v="72"/>
    <x v="1"/>
    <x v="5"/>
    <x v="0"/>
    <x v="0"/>
    <s v="10 - FONDO GENERAL"/>
    <s v="(blank)"/>
    <s v="99 - MULTIPROVINCIAL"/>
    <n v="3053332"/>
    <n v="937318.67999999993"/>
  </r>
  <r>
    <s v="2025"/>
    <x v="0"/>
    <x v="0"/>
    <x v="0"/>
    <x v="0"/>
    <x v="2"/>
    <x v="24"/>
    <x v="156"/>
    <x v="3"/>
    <x v="18"/>
    <x v="72"/>
    <x v="1"/>
    <x v="6"/>
    <x v="0"/>
    <x v="0"/>
    <s v="10 - FONDO GENERAL"/>
    <s v="(blank)"/>
    <s v="99 - MULTIPROVINCIAL"/>
    <n v="40000"/>
    <n v="0"/>
  </r>
  <r>
    <s v="2025"/>
    <x v="0"/>
    <x v="0"/>
    <x v="0"/>
    <x v="0"/>
    <x v="2"/>
    <x v="24"/>
    <x v="156"/>
    <x v="3"/>
    <x v="18"/>
    <x v="72"/>
    <x v="1"/>
    <x v="7"/>
    <x v="0"/>
    <x v="0"/>
    <s v="10 - FONDO GENERAL"/>
    <s v="(blank)"/>
    <s v="99 - MULTIPROVINCIAL"/>
    <n v="3500000"/>
    <n v="866205.4"/>
  </r>
  <r>
    <s v="2025"/>
    <x v="0"/>
    <x v="0"/>
    <x v="0"/>
    <x v="0"/>
    <x v="2"/>
    <x v="24"/>
    <x v="156"/>
    <x v="3"/>
    <x v="18"/>
    <x v="72"/>
    <x v="1"/>
    <x v="7"/>
    <x v="0"/>
    <x v="0"/>
    <s v="20 - FONDOS CON DESTINO ESPECÍFICO"/>
    <s v="(blank)"/>
    <s v="99 - MULTIPROVINCIAL"/>
    <n v="950000"/>
    <n v="0"/>
  </r>
  <r>
    <s v="2025"/>
    <x v="0"/>
    <x v="0"/>
    <x v="0"/>
    <x v="0"/>
    <x v="2"/>
    <x v="24"/>
    <x v="156"/>
    <x v="3"/>
    <x v="18"/>
    <x v="72"/>
    <x v="1"/>
    <x v="8"/>
    <x v="0"/>
    <x v="0"/>
    <s v="10 - FONDO GENERAL"/>
    <s v="(blank)"/>
    <s v="99 - MULTIPROVINCIAL"/>
    <n v="362000"/>
    <n v="81696.72"/>
  </r>
  <r>
    <s v="2025"/>
    <x v="0"/>
    <x v="0"/>
    <x v="0"/>
    <x v="0"/>
    <x v="2"/>
    <x v="24"/>
    <x v="156"/>
    <x v="3"/>
    <x v="18"/>
    <x v="72"/>
    <x v="1"/>
    <x v="9"/>
    <x v="0"/>
    <x v="0"/>
    <s v="10 - FONDO GENERAL"/>
    <s v="(blank)"/>
    <s v="99 - MULTIPROVINCIAL"/>
    <n v="1205000"/>
    <n v="0"/>
  </r>
  <r>
    <s v="2025"/>
    <x v="0"/>
    <x v="0"/>
    <x v="0"/>
    <x v="0"/>
    <x v="2"/>
    <x v="24"/>
    <x v="156"/>
    <x v="3"/>
    <x v="18"/>
    <x v="72"/>
    <x v="1"/>
    <x v="10"/>
    <x v="0"/>
    <x v="0"/>
    <s v="10 - FONDO GENERAL"/>
    <s v="(blank)"/>
    <s v="99 - MULTIPROVINCIAL"/>
    <n v="2499650"/>
    <n v="1543494.21"/>
  </r>
  <r>
    <s v="2025"/>
    <x v="0"/>
    <x v="0"/>
    <x v="0"/>
    <x v="0"/>
    <x v="2"/>
    <x v="24"/>
    <x v="156"/>
    <x v="3"/>
    <x v="18"/>
    <x v="72"/>
    <x v="1"/>
    <x v="11"/>
    <x v="0"/>
    <x v="0"/>
    <s v="10 - FONDO GENERAL"/>
    <s v="(blank)"/>
    <s v="99 - MULTIPROVINCIAL"/>
    <n v="1923000"/>
    <n v="239722.55"/>
  </r>
  <r>
    <s v="2025"/>
    <x v="0"/>
    <x v="0"/>
    <x v="0"/>
    <x v="0"/>
    <x v="2"/>
    <x v="24"/>
    <x v="156"/>
    <x v="3"/>
    <x v="18"/>
    <x v="72"/>
    <x v="1"/>
    <x v="11"/>
    <x v="0"/>
    <x v="0"/>
    <s v="20 - FONDOS CON DESTINO ESPECÍFICO"/>
    <s v="(blank)"/>
    <s v="99 - MULTIPROVINCIAL"/>
    <n v="100000"/>
    <n v="0"/>
  </r>
  <r>
    <s v="2025"/>
    <x v="0"/>
    <x v="0"/>
    <x v="0"/>
    <x v="0"/>
    <x v="2"/>
    <x v="24"/>
    <x v="156"/>
    <x v="3"/>
    <x v="18"/>
    <x v="72"/>
    <x v="1"/>
    <x v="12"/>
    <x v="0"/>
    <x v="0"/>
    <s v="10 - FONDO GENERAL"/>
    <s v="(blank)"/>
    <s v="99 - MULTIPROVINCIAL"/>
    <n v="720600"/>
    <n v="55907.990000000005"/>
  </r>
  <r>
    <s v="2025"/>
    <x v="0"/>
    <x v="0"/>
    <x v="0"/>
    <x v="0"/>
    <x v="2"/>
    <x v="24"/>
    <x v="156"/>
    <x v="3"/>
    <x v="18"/>
    <x v="72"/>
    <x v="1"/>
    <x v="13"/>
    <x v="0"/>
    <x v="0"/>
    <s v="10 - FONDO GENERAL"/>
    <s v="(blank)"/>
    <s v="99 - MULTIPROVINCIAL"/>
    <n v="5493075"/>
    <n v="808618.6"/>
  </r>
  <r>
    <s v="2025"/>
    <x v="0"/>
    <x v="0"/>
    <x v="0"/>
    <x v="0"/>
    <x v="2"/>
    <x v="24"/>
    <x v="156"/>
    <x v="3"/>
    <x v="18"/>
    <x v="72"/>
    <x v="1"/>
    <x v="13"/>
    <x v="0"/>
    <x v="0"/>
    <s v="20 - FONDOS CON DESTINO ESPECÍFICO"/>
    <s v="(blank)"/>
    <s v="99 - MULTIPROVINCIAL"/>
    <n v="500000"/>
    <n v="0"/>
  </r>
  <r>
    <s v="2025"/>
    <x v="0"/>
    <x v="0"/>
    <x v="0"/>
    <x v="0"/>
    <x v="2"/>
    <x v="24"/>
    <x v="156"/>
    <x v="3"/>
    <x v="18"/>
    <x v="72"/>
    <x v="2"/>
    <x v="14"/>
    <x v="0"/>
    <x v="0"/>
    <s v="10 - FONDO GENERAL"/>
    <s v="(blank)"/>
    <s v="99 - MULTIPROVINCIAL"/>
    <n v="614400"/>
    <n v="183564.4"/>
  </r>
  <r>
    <s v="2025"/>
    <x v="0"/>
    <x v="0"/>
    <x v="0"/>
    <x v="0"/>
    <x v="2"/>
    <x v="24"/>
    <x v="156"/>
    <x v="3"/>
    <x v="18"/>
    <x v="72"/>
    <x v="2"/>
    <x v="15"/>
    <x v="0"/>
    <x v="0"/>
    <s v="10 - FONDO GENERAL"/>
    <s v="(blank)"/>
    <s v="99 - MULTIPROVINCIAL"/>
    <n v="225000"/>
    <n v="0"/>
  </r>
  <r>
    <s v="2025"/>
    <x v="0"/>
    <x v="0"/>
    <x v="0"/>
    <x v="0"/>
    <x v="2"/>
    <x v="24"/>
    <x v="156"/>
    <x v="3"/>
    <x v="18"/>
    <x v="72"/>
    <x v="2"/>
    <x v="16"/>
    <x v="0"/>
    <x v="0"/>
    <s v="10 - FONDO GENERAL"/>
    <s v="(blank)"/>
    <s v="99 - MULTIPROVINCIAL"/>
    <n v="435100"/>
    <n v="97432.6"/>
  </r>
  <r>
    <s v="2025"/>
    <x v="0"/>
    <x v="0"/>
    <x v="0"/>
    <x v="0"/>
    <x v="2"/>
    <x v="24"/>
    <x v="156"/>
    <x v="3"/>
    <x v="18"/>
    <x v="72"/>
    <x v="2"/>
    <x v="18"/>
    <x v="0"/>
    <x v="0"/>
    <s v="10 - FONDO GENERAL"/>
    <s v="(blank)"/>
    <s v="99 - MULTIPROVINCIAL"/>
    <n v="228000"/>
    <n v="0"/>
  </r>
  <r>
    <s v="2025"/>
    <x v="0"/>
    <x v="0"/>
    <x v="0"/>
    <x v="0"/>
    <x v="2"/>
    <x v="24"/>
    <x v="156"/>
    <x v="3"/>
    <x v="18"/>
    <x v="72"/>
    <x v="2"/>
    <x v="19"/>
    <x v="0"/>
    <x v="0"/>
    <s v="10 - FONDO GENERAL"/>
    <s v="(blank)"/>
    <s v="99 - MULTIPROVINCIAL"/>
    <n v="180000"/>
    <n v="0"/>
  </r>
  <r>
    <s v="2025"/>
    <x v="0"/>
    <x v="0"/>
    <x v="0"/>
    <x v="0"/>
    <x v="2"/>
    <x v="24"/>
    <x v="156"/>
    <x v="3"/>
    <x v="18"/>
    <x v="72"/>
    <x v="2"/>
    <x v="20"/>
    <x v="0"/>
    <x v="0"/>
    <s v="10 - FONDO GENERAL"/>
    <s v="(blank)"/>
    <s v="99 - MULTIPROVINCIAL"/>
    <n v="4700000"/>
    <n v="2507.5"/>
  </r>
  <r>
    <s v="2025"/>
    <x v="0"/>
    <x v="0"/>
    <x v="0"/>
    <x v="0"/>
    <x v="2"/>
    <x v="24"/>
    <x v="156"/>
    <x v="3"/>
    <x v="18"/>
    <x v="72"/>
    <x v="2"/>
    <x v="21"/>
    <x v="0"/>
    <x v="0"/>
    <s v="10 - FONDO GENERAL"/>
    <s v="(blank)"/>
    <s v="99 - MULTIPROVINCIAL"/>
    <n v="1400991"/>
    <n v="175615.92"/>
  </r>
  <r>
    <s v="2025"/>
    <x v="0"/>
    <x v="0"/>
    <x v="0"/>
    <x v="0"/>
    <x v="2"/>
    <x v="24"/>
    <x v="156"/>
    <x v="3"/>
    <x v="18"/>
    <x v="72"/>
    <x v="2"/>
    <x v="21"/>
    <x v="0"/>
    <x v="0"/>
    <s v="20 - FONDOS CON DESTINO ESPECÍFICO"/>
    <s v="(blank)"/>
    <s v="99 - MULTIPROVINCIAL"/>
    <n v="148836"/>
    <n v="0"/>
  </r>
  <r>
    <s v="2025"/>
    <x v="0"/>
    <x v="0"/>
    <x v="0"/>
    <x v="0"/>
    <x v="2"/>
    <x v="25"/>
    <x v="157"/>
    <x v="0"/>
    <x v="0"/>
    <x v="21"/>
    <x v="0"/>
    <x v="0"/>
    <x v="0"/>
    <x v="0"/>
    <s v="10 - FONDO GENERAL"/>
    <s v="(blank)"/>
    <s v="99 - MULTIPROVINCIAL"/>
    <n v="709398"/>
    <n v="0"/>
  </r>
  <r>
    <s v="2025"/>
    <x v="0"/>
    <x v="0"/>
    <x v="0"/>
    <x v="0"/>
    <x v="2"/>
    <x v="25"/>
    <x v="157"/>
    <x v="0"/>
    <x v="0"/>
    <x v="21"/>
    <x v="0"/>
    <x v="1"/>
    <x v="0"/>
    <x v="0"/>
    <s v="10 - FONDO GENERAL"/>
    <s v="(blank)"/>
    <s v="99 - MULTIPROVINCIAL"/>
    <n v="109398"/>
    <n v="0"/>
  </r>
  <r>
    <s v="2025"/>
    <x v="0"/>
    <x v="0"/>
    <x v="0"/>
    <x v="0"/>
    <x v="2"/>
    <x v="25"/>
    <x v="157"/>
    <x v="0"/>
    <x v="0"/>
    <x v="21"/>
    <x v="0"/>
    <x v="4"/>
    <x v="0"/>
    <x v="0"/>
    <s v="10 - FONDO GENERAL"/>
    <s v="(blank)"/>
    <s v="99 - MULTIPROVINCIAL"/>
    <n v="225880"/>
    <n v="0"/>
  </r>
  <r>
    <s v="2025"/>
    <x v="0"/>
    <x v="0"/>
    <x v="0"/>
    <x v="0"/>
    <x v="2"/>
    <x v="25"/>
    <x v="157"/>
    <x v="2"/>
    <x v="5"/>
    <x v="20"/>
    <x v="0"/>
    <x v="0"/>
    <x v="0"/>
    <x v="0"/>
    <s v="10 - FONDO GENERAL"/>
    <s v="(blank)"/>
    <s v="99 - MULTIPROVINCIAL"/>
    <n v="709398"/>
    <n v="0"/>
  </r>
  <r>
    <s v="2025"/>
    <x v="0"/>
    <x v="0"/>
    <x v="0"/>
    <x v="0"/>
    <x v="2"/>
    <x v="25"/>
    <x v="157"/>
    <x v="2"/>
    <x v="5"/>
    <x v="20"/>
    <x v="0"/>
    <x v="1"/>
    <x v="0"/>
    <x v="0"/>
    <s v="10 - FONDO GENERAL"/>
    <s v="(blank)"/>
    <s v="99 - MULTIPROVINCIAL"/>
    <n v="109398"/>
    <n v="0"/>
  </r>
  <r>
    <s v="2025"/>
    <x v="0"/>
    <x v="0"/>
    <x v="0"/>
    <x v="0"/>
    <x v="2"/>
    <x v="25"/>
    <x v="157"/>
    <x v="2"/>
    <x v="5"/>
    <x v="20"/>
    <x v="0"/>
    <x v="4"/>
    <x v="0"/>
    <x v="0"/>
    <s v="10 - FONDO GENERAL"/>
    <s v="(blank)"/>
    <s v="99 - MULTIPROVINCIAL"/>
    <n v="225880"/>
    <n v="0"/>
  </r>
  <r>
    <s v="2025"/>
    <x v="0"/>
    <x v="0"/>
    <x v="0"/>
    <x v="0"/>
    <x v="2"/>
    <x v="25"/>
    <x v="157"/>
    <x v="1"/>
    <x v="3"/>
    <x v="86"/>
    <x v="0"/>
    <x v="0"/>
    <x v="0"/>
    <x v="0"/>
    <s v="10 - FONDO GENERAL"/>
    <s v="(blank)"/>
    <s v="99 - MULTIPROVINCIAL"/>
    <n v="1407995594"/>
    <n v="294984535.35000002"/>
  </r>
  <r>
    <s v="2025"/>
    <x v="0"/>
    <x v="0"/>
    <x v="0"/>
    <x v="0"/>
    <x v="2"/>
    <x v="25"/>
    <x v="157"/>
    <x v="1"/>
    <x v="3"/>
    <x v="86"/>
    <x v="0"/>
    <x v="0"/>
    <x v="0"/>
    <x v="0"/>
    <s v="20 - FONDOS CON DESTINO ESPECÍFICO"/>
    <s v="(blank)"/>
    <s v="99 - MULTIPROVINCIAL"/>
    <n v="55100000"/>
    <n v="0"/>
  </r>
  <r>
    <s v="2025"/>
    <x v="0"/>
    <x v="0"/>
    <x v="0"/>
    <x v="0"/>
    <x v="2"/>
    <x v="25"/>
    <x v="157"/>
    <x v="1"/>
    <x v="3"/>
    <x v="86"/>
    <x v="0"/>
    <x v="1"/>
    <x v="0"/>
    <x v="0"/>
    <s v="10 - FONDO GENERAL"/>
    <s v="(blank)"/>
    <s v="99 - MULTIPROVINCIAL"/>
    <n v="187229617"/>
    <n v="18504000"/>
  </r>
  <r>
    <s v="2025"/>
    <x v="0"/>
    <x v="0"/>
    <x v="0"/>
    <x v="0"/>
    <x v="2"/>
    <x v="25"/>
    <x v="157"/>
    <x v="1"/>
    <x v="3"/>
    <x v="86"/>
    <x v="0"/>
    <x v="1"/>
    <x v="0"/>
    <x v="0"/>
    <s v="20 - FONDOS CON DESTINO ESPECÍFICO"/>
    <s v="(blank)"/>
    <s v="99 - MULTIPROVINCIAL"/>
    <n v="265905946"/>
    <n v="0"/>
  </r>
  <r>
    <s v="2025"/>
    <x v="0"/>
    <x v="0"/>
    <x v="0"/>
    <x v="0"/>
    <x v="2"/>
    <x v="25"/>
    <x v="157"/>
    <x v="1"/>
    <x v="3"/>
    <x v="86"/>
    <x v="0"/>
    <x v="2"/>
    <x v="0"/>
    <x v="0"/>
    <s v="10 - FONDO GENERAL"/>
    <s v="(blank)"/>
    <s v="99 - MULTIPROVINCIAL"/>
    <n v="1500000"/>
    <n v="0"/>
  </r>
  <r>
    <s v="2025"/>
    <x v="0"/>
    <x v="0"/>
    <x v="0"/>
    <x v="0"/>
    <x v="2"/>
    <x v="25"/>
    <x v="157"/>
    <x v="1"/>
    <x v="3"/>
    <x v="86"/>
    <x v="0"/>
    <x v="2"/>
    <x v="0"/>
    <x v="0"/>
    <s v="20 - FONDOS CON DESTINO ESPECÍFICO"/>
    <s v="(blank)"/>
    <s v="99 - MULTIPROVINCIAL"/>
    <n v="1500000"/>
    <n v="0"/>
  </r>
  <r>
    <s v="2025"/>
    <x v="0"/>
    <x v="0"/>
    <x v="0"/>
    <x v="0"/>
    <x v="2"/>
    <x v="25"/>
    <x v="157"/>
    <x v="1"/>
    <x v="3"/>
    <x v="86"/>
    <x v="0"/>
    <x v="3"/>
    <x v="0"/>
    <x v="0"/>
    <s v="20 - FONDOS CON DESTINO ESPECÍFICO"/>
    <s v="(blank)"/>
    <s v="99 - MULTIPROVINCIAL"/>
    <n v="1000000"/>
    <n v="0"/>
  </r>
  <r>
    <s v="2025"/>
    <x v="0"/>
    <x v="0"/>
    <x v="0"/>
    <x v="0"/>
    <x v="2"/>
    <x v="25"/>
    <x v="157"/>
    <x v="1"/>
    <x v="3"/>
    <x v="86"/>
    <x v="0"/>
    <x v="4"/>
    <x v="0"/>
    <x v="0"/>
    <s v="10 - FONDO GENERAL"/>
    <s v="(blank)"/>
    <s v="99 - MULTIPROVINCIAL"/>
    <n v="236992639"/>
    <n v="44589983.710000008"/>
  </r>
  <r>
    <s v="2025"/>
    <x v="0"/>
    <x v="0"/>
    <x v="0"/>
    <x v="0"/>
    <x v="2"/>
    <x v="25"/>
    <x v="157"/>
    <x v="1"/>
    <x v="3"/>
    <x v="86"/>
    <x v="0"/>
    <x v="4"/>
    <x v="0"/>
    <x v="0"/>
    <s v="20 - FONDOS CON DESTINO ESPECÍFICO"/>
    <s v="(blank)"/>
    <s v="99 - MULTIPROVINCIAL"/>
    <n v="4000000"/>
    <n v="0"/>
  </r>
  <r>
    <s v="2025"/>
    <x v="0"/>
    <x v="0"/>
    <x v="0"/>
    <x v="0"/>
    <x v="2"/>
    <x v="25"/>
    <x v="157"/>
    <x v="1"/>
    <x v="3"/>
    <x v="86"/>
    <x v="1"/>
    <x v="5"/>
    <x v="0"/>
    <x v="0"/>
    <s v="10 - FONDO GENERAL"/>
    <s v="(blank)"/>
    <s v="99 - MULTIPROVINCIAL"/>
    <n v="52385000"/>
    <n v="10030293.609999999"/>
  </r>
  <r>
    <s v="2025"/>
    <x v="0"/>
    <x v="0"/>
    <x v="0"/>
    <x v="0"/>
    <x v="2"/>
    <x v="25"/>
    <x v="157"/>
    <x v="1"/>
    <x v="3"/>
    <x v="86"/>
    <x v="1"/>
    <x v="5"/>
    <x v="0"/>
    <x v="0"/>
    <s v="20 - FONDOS CON DESTINO ESPECÍFICO"/>
    <s v="(blank)"/>
    <s v="99 - MULTIPROVINCIAL"/>
    <n v="7025000"/>
    <n v="0"/>
  </r>
  <r>
    <s v="2025"/>
    <x v="0"/>
    <x v="0"/>
    <x v="0"/>
    <x v="0"/>
    <x v="2"/>
    <x v="25"/>
    <x v="157"/>
    <x v="1"/>
    <x v="3"/>
    <x v="86"/>
    <x v="1"/>
    <x v="6"/>
    <x v="0"/>
    <x v="0"/>
    <s v="10 - FONDO GENERAL"/>
    <s v="(blank)"/>
    <s v="99 - MULTIPROVINCIAL"/>
    <n v="49605000"/>
    <n v="41384840.200000003"/>
  </r>
  <r>
    <s v="2025"/>
    <x v="0"/>
    <x v="0"/>
    <x v="0"/>
    <x v="0"/>
    <x v="2"/>
    <x v="25"/>
    <x v="157"/>
    <x v="1"/>
    <x v="3"/>
    <x v="86"/>
    <x v="1"/>
    <x v="6"/>
    <x v="0"/>
    <x v="0"/>
    <s v="20 - FONDOS CON DESTINO ESPECÍFICO"/>
    <s v="(blank)"/>
    <s v="99 - MULTIPROVINCIAL"/>
    <n v="5005000"/>
    <n v="1381632.5"/>
  </r>
  <r>
    <s v="2025"/>
    <x v="0"/>
    <x v="0"/>
    <x v="0"/>
    <x v="0"/>
    <x v="2"/>
    <x v="25"/>
    <x v="157"/>
    <x v="1"/>
    <x v="3"/>
    <x v="86"/>
    <x v="1"/>
    <x v="7"/>
    <x v="0"/>
    <x v="0"/>
    <s v="10 - FONDO GENERAL"/>
    <s v="(blank)"/>
    <s v="99 - MULTIPROVINCIAL"/>
    <n v="10300000"/>
    <n v="5368099.5"/>
  </r>
  <r>
    <s v="2025"/>
    <x v="0"/>
    <x v="0"/>
    <x v="0"/>
    <x v="0"/>
    <x v="2"/>
    <x v="25"/>
    <x v="157"/>
    <x v="1"/>
    <x v="3"/>
    <x v="86"/>
    <x v="1"/>
    <x v="7"/>
    <x v="0"/>
    <x v="0"/>
    <s v="20 - FONDOS CON DESTINO ESPECÍFICO"/>
    <s v="(blank)"/>
    <s v="99 - MULTIPROVINCIAL"/>
    <n v="15300000"/>
    <n v="1816066.06"/>
  </r>
  <r>
    <s v="2025"/>
    <x v="0"/>
    <x v="0"/>
    <x v="0"/>
    <x v="0"/>
    <x v="2"/>
    <x v="25"/>
    <x v="157"/>
    <x v="1"/>
    <x v="3"/>
    <x v="86"/>
    <x v="1"/>
    <x v="8"/>
    <x v="0"/>
    <x v="0"/>
    <s v="10 - FONDO GENERAL"/>
    <s v="(blank)"/>
    <s v="99 - MULTIPROVINCIAL"/>
    <n v="2500000"/>
    <n v="355000"/>
  </r>
  <r>
    <s v="2025"/>
    <x v="0"/>
    <x v="0"/>
    <x v="0"/>
    <x v="0"/>
    <x v="2"/>
    <x v="25"/>
    <x v="157"/>
    <x v="1"/>
    <x v="3"/>
    <x v="86"/>
    <x v="1"/>
    <x v="8"/>
    <x v="0"/>
    <x v="0"/>
    <s v="20 - FONDOS CON DESTINO ESPECÍFICO"/>
    <s v="(blank)"/>
    <s v="99 - MULTIPROVINCIAL"/>
    <n v="17000000"/>
    <n v="10454789.73"/>
  </r>
  <r>
    <s v="2025"/>
    <x v="0"/>
    <x v="0"/>
    <x v="0"/>
    <x v="0"/>
    <x v="2"/>
    <x v="25"/>
    <x v="157"/>
    <x v="1"/>
    <x v="3"/>
    <x v="86"/>
    <x v="1"/>
    <x v="9"/>
    <x v="0"/>
    <x v="0"/>
    <s v="10 - FONDO GENERAL"/>
    <s v="(blank)"/>
    <s v="99 - MULTIPROVINCIAL"/>
    <n v="104161551"/>
    <n v="15652785.57"/>
  </r>
  <r>
    <s v="2025"/>
    <x v="0"/>
    <x v="0"/>
    <x v="0"/>
    <x v="0"/>
    <x v="2"/>
    <x v="25"/>
    <x v="157"/>
    <x v="1"/>
    <x v="3"/>
    <x v="86"/>
    <x v="1"/>
    <x v="9"/>
    <x v="0"/>
    <x v="0"/>
    <s v="20 - FONDOS CON DESTINO ESPECÍFICO"/>
    <s v="(blank)"/>
    <s v="99 - MULTIPROVINCIAL"/>
    <n v="102320000"/>
    <n v="17147466.43"/>
  </r>
  <r>
    <s v="2025"/>
    <x v="0"/>
    <x v="0"/>
    <x v="0"/>
    <x v="0"/>
    <x v="2"/>
    <x v="25"/>
    <x v="157"/>
    <x v="1"/>
    <x v="3"/>
    <x v="86"/>
    <x v="1"/>
    <x v="10"/>
    <x v="0"/>
    <x v="0"/>
    <s v="10 - FONDO GENERAL"/>
    <s v="(blank)"/>
    <s v="99 - MULTIPROVINCIAL"/>
    <n v="68005000"/>
    <n v="14691874.24"/>
  </r>
  <r>
    <s v="2025"/>
    <x v="0"/>
    <x v="0"/>
    <x v="0"/>
    <x v="0"/>
    <x v="2"/>
    <x v="25"/>
    <x v="157"/>
    <x v="1"/>
    <x v="3"/>
    <x v="86"/>
    <x v="1"/>
    <x v="10"/>
    <x v="0"/>
    <x v="0"/>
    <s v="20 - FONDOS CON DESTINO ESPECÍFICO"/>
    <s v="(blank)"/>
    <s v="99 - MULTIPROVINCIAL"/>
    <n v="19005000"/>
    <n v="0"/>
  </r>
  <r>
    <s v="2025"/>
    <x v="0"/>
    <x v="0"/>
    <x v="0"/>
    <x v="0"/>
    <x v="2"/>
    <x v="25"/>
    <x v="157"/>
    <x v="1"/>
    <x v="3"/>
    <x v="86"/>
    <x v="1"/>
    <x v="11"/>
    <x v="0"/>
    <x v="0"/>
    <s v="10 - FONDO GENERAL"/>
    <s v="(blank)"/>
    <s v="99 - MULTIPROVINCIAL"/>
    <n v="4160000"/>
    <n v="556268.31000000006"/>
  </r>
  <r>
    <s v="2025"/>
    <x v="0"/>
    <x v="0"/>
    <x v="0"/>
    <x v="0"/>
    <x v="2"/>
    <x v="25"/>
    <x v="157"/>
    <x v="1"/>
    <x v="3"/>
    <x v="86"/>
    <x v="1"/>
    <x v="11"/>
    <x v="0"/>
    <x v="0"/>
    <s v="20 - FONDOS CON DESTINO ESPECÍFICO"/>
    <s v="(blank)"/>
    <s v="99 - MULTIPROVINCIAL"/>
    <n v="25940000"/>
    <n v="7831492.1200000001"/>
  </r>
  <r>
    <s v="2025"/>
    <x v="0"/>
    <x v="0"/>
    <x v="0"/>
    <x v="0"/>
    <x v="2"/>
    <x v="25"/>
    <x v="157"/>
    <x v="1"/>
    <x v="3"/>
    <x v="86"/>
    <x v="1"/>
    <x v="12"/>
    <x v="0"/>
    <x v="0"/>
    <s v="10 - FONDO GENERAL"/>
    <s v="(blank)"/>
    <s v="99 - MULTIPROVINCIAL"/>
    <n v="24236330"/>
    <n v="7029360.8300000001"/>
  </r>
  <r>
    <s v="2025"/>
    <x v="0"/>
    <x v="0"/>
    <x v="0"/>
    <x v="0"/>
    <x v="2"/>
    <x v="25"/>
    <x v="157"/>
    <x v="1"/>
    <x v="3"/>
    <x v="86"/>
    <x v="1"/>
    <x v="12"/>
    <x v="0"/>
    <x v="0"/>
    <s v="20 - FONDOS CON DESTINO ESPECÍFICO"/>
    <s v="(blank)"/>
    <s v="99 - MULTIPROVINCIAL"/>
    <n v="175450000"/>
    <n v="21915794.18"/>
  </r>
  <r>
    <s v="2025"/>
    <x v="0"/>
    <x v="0"/>
    <x v="0"/>
    <x v="0"/>
    <x v="2"/>
    <x v="25"/>
    <x v="157"/>
    <x v="1"/>
    <x v="3"/>
    <x v="86"/>
    <x v="1"/>
    <x v="13"/>
    <x v="0"/>
    <x v="0"/>
    <s v="10 - FONDO GENERAL"/>
    <s v="(blank)"/>
    <s v="99 - MULTIPROVINCIAL"/>
    <n v="10000000"/>
    <n v="1059183.56"/>
  </r>
  <r>
    <s v="2025"/>
    <x v="0"/>
    <x v="0"/>
    <x v="0"/>
    <x v="0"/>
    <x v="2"/>
    <x v="25"/>
    <x v="157"/>
    <x v="1"/>
    <x v="3"/>
    <x v="86"/>
    <x v="1"/>
    <x v="13"/>
    <x v="0"/>
    <x v="0"/>
    <s v="20 - FONDOS CON DESTINO ESPECÍFICO"/>
    <s v="(blank)"/>
    <s v="99 - MULTIPROVINCIAL"/>
    <n v="39000000"/>
    <n v="7995934.8799999999"/>
  </r>
  <r>
    <s v="2025"/>
    <x v="0"/>
    <x v="0"/>
    <x v="0"/>
    <x v="0"/>
    <x v="2"/>
    <x v="25"/>
    <x v="157"/>
    <x v="1"/>
    <x v="3"/>
    <x v="86"/>
    <x v="2"/>
    <x v="14"/>
    <x v="0"/>
    <x v="0"/>
    <s v="10 - FONDO GENERAL"/>
    <s v="(blank)"/>
    <s v="99 - MULTIPROVINCIAL"/>
    <n v="3155000"/>
    <n v="1797797.4300000002"/>
  </r>
  <r>
    <s v="2025"/>
    <x v="0"/>
    <x v="0"/>
    <x v="0"/>
    <x v="0"/>
    <x v="2"/>
    <x v="25"/>
    <x v="157"/>
    <x v="1"/>
    <x v="3"/>
    <x v="86"/>
    <x v="2"/>
    <x v="14"/>
    <x v="0"/>
    <x v="0"/>
    <s v="20 - FONDOS CON DESTINO ESPECÍFICO"/>
    <s v="(blank)"/>
    <s v="99 - MULTIPROVINCIAL"/>
    <n v="11105000"/>
    <n v="0"/>
  </r>
  <r>
    <s v="2025"/>
    <x v="0"/>
    <x v="0"/>
    <x v="0"/>
    <x v="0"/>
    <x v="2"/>
    <x v="25"/>
    <x v="157"/>
    <x v="1"/>
    <x v="3"/>
    <x v="86"/>
    <x v="2"/>
    <x v="15"/>
    <x v="0"/>
    <x v="0"/>
    <s v="10 - FONDO GENERAL"/>
    <s v="(blank)"/>
    <s v="99 - MULTIPROVINCIAL"/>
    <n v="610000"/>
    <n v="0"/>
  </r>
  <r>
    <s v="2025"/>
    <x v="0"/>
    <x v="0"/>
    <x v="0"/>
    <x v="0"/>
    <x v="2"/>
    <x v="25"/>
    <x v="157"/>
    <x v="1"/>
    <x v="3"/>
    <x v="86"/>
    <x v="2"/>
    <x v="15"/>
    <x v="0"/>
    <x v="0"/>
    <s v="20 - FONDOS CON DESTINO ESPECÍFICO"/>
    <s v="(blank)"/>
    <s v="99 - MULTIPROVINCIAL"/>
    <n v="2150000"/>
    <n v="749966.7"/>
  </r>
  <r>
    <s v="2025"/>
    <x v="0"/>
    <x v="0"/>
    <x v="0"/>
    <x v="0"/>
    <x v="2"/>
    <x v="25"/>
    <x v="157"/>
    <x v="1"/>
    <x v="3"/>
    <x v="86"/>
    <x v="2"/>
    <x v="16"/>
    <x v="0"/>
    <x v="0"/>
    <s v="10 - FONDO GENERAL"/>
    <s v="(blank)"/>
    <s v="99 - MULTIPROVINCIAL"/>
    <n v="1019300"/>
    <n v="0"/>
  </r>
  <r>
    <s v="2025"/>
    <x v="0"/>
    <x v="0"/>
    <x v="0"/>
    <x v="0"/>
    <x v="2"/>
    <x v="25"/>
    <x v="157"/>
    <x v="1"/>
    <x v="3"/>
    <x v="86"/>
    <x v="2"/>
    <x v="16"/>
    <x v="0"/>
    <x v="0"/>
    <s v="20 - FONDOS CON DESTINO ESPECÍFICO"/>
    <s v="(blank)"/>
    <s v="99 - MULTIPROVINCIAL"/>
    <n v="2080700"/>
    <n v="0"/>
  </r>
  <r>
    <s v="2025"/>
    <x v="0"/>
    <x v="0"/>
    <x v="0"/>
    <x v="0"/>
    <x v="2"/>
    <x v="25"/>
    <x v="157"/>
    <x v="1"/>
    <x v="3"/>
    <x v="86"/>
    <x v="2"/>
    <x v="17"/>
    <x v="0"/>
    <x v="0"/>
    <s v="10 - FONDO GENERAL"/>
    <s v="(blank)"/>
    <s v="99 - MULTIPROVINCIAL"/>
    <n v="10000"/>
    <n v="0"/>
  </r>
  <r>
    <s v="2025"/>
    <x v="0"/>
    <x v="0"/>
    <x v="0"/>
    <x v="0"/>
    <x v="2"/>
    <x v="25"/>
    <x v="157"/>
    <x v="1"/>
    <x v="3"/>
    <x v="86"/>
    <x v="2"/>
    <x v="17"/>
    <x v="0"/>
    <x v="0"/>
    <s v="20 - FONDOS CON DESTINO ESPECÍFICO"/>
    <s v="(blank)"/>
    <s v="99 - MULTIPROVINCIAL"/>
    <n v="191341"/>
    <n v="0"/>
  </r>
  <r>
    <s v="2025"/>
    <x v="0"/>
    <x v="0"/>
    <x v="0"/>
    <x v="0"/>
    <x v="2"/>
    <x v="25"/>
    <x v="157"/>
    <x v="1"/>
    <x v="3"/>
    <x v="86"/>
    <x v="2"/>
    <x v="18"/>
    <x v="0"/>
    <x v="0"/>
    <s v="10 - FONDO GENERAL"/>
    <s v="(blank)"/>
    <s v="99 - MULTIPROVINCIAL"/>
    <n v="115000"/>
    <n v="0"/>
  </r>
  <r>
    <s v="2025"/>
    <x v="0"/>
    <x v="0"/>
    <x v="0"/>
    <x v="0"/>
    <x v="2"/>
    <x v="25"/>
    <x v="157"/>
    <x v="1"/>
    <x v="3"/>
    <x v="86"/>
    <x v="2"/>
    <x v="18"/>
    <x v="0"/>
    <x v="0"/>
    <s v="20 - FONDOS CON DESTINO ESPECÍFICO"/>
    <s v="(blank)"/>
    <s v="99 - MULTIPROVINCIAL"/>
    <n v="945000"/>
    <n v="54752"/>
  </r>
  <r>
    <s v="2025"/>
    <x v="0"/>
    <x v="0"/>
    <x v="0"/>
    <x v="0"/>
    <x v="2"/>
    <x v="25"/>
    <x v="157"/>
    <x v="1"/>
    <x v="3"/>
    <x v="86"/>
    <x v="2"/>
    <x v="19"/>
    <x v="0"/>
    <x v="0"/>
    <s v="10 - FONDO GENERAL"/>
    <s v="(blank)"/>
    <s v="99 - MULTIPROVINCIAL"/>
    <n v="160000"/>
    <n v="27889.420000000002"/>
  </r>
  <r>
    <s v="2025"/>
    <x v="0"/>
    <x v="0"/>
    <x v="0"/>
    <x v="0"/>
    <x v="2"/>
    <x v="25"/>
    <x v="157"/>
    <x v="1"/>
    <x v="3"/>
    <x v="86"/>
    <x v="2"/>
    <x v="19"/>
    <x v="0"/>
    <x v="0"/>
    <s v="20 - FONDOS CON DESTINO ESPECÍFICO"/>
    <s v="(blank)"/>
    <s v="99 - MULTIPROVINCIAL"/>
    <n v="550000"/>
    <n v="138060"/>
  </r>
  <r>
    <s v="2025"/>
    <x v="0"/>
    <x v="0"/>
    <x v="0"/>
    <x v="0"/>
    <x v="2"/>
    <x v="25"/>
    <x v="157"/>
    <x v="1"/>
    <x v="3"/>
    <x v="86"/>
    <x v="2"/>
    <x v="20"/>
    <x v="0"/>
    <x v="0"/>
    <s v="10 - FONDO GENERAL"/>
    <s v="(blank)"/>
    <s v="99 - MULTIPROVINCIAL"/>
    <n v="17384119"/>
    <n v="3590235.62"/>
  </r>
  <r>
    <s v="2025"/>
    <x v="0"/>
    <x v="0"/>
    <x v="0"/>
    <x v="0"/>
    <x v="2"/>
    <x v="25"/>
    <x v="157"/>
    <x v="1"/>
    <x v="3"/>
    <x v="86"/>
    <x v="2"/>
    <x v="20"/>
    <x v="0"/>
    <x v="0"/>
    <s v="20 - FONDOS CON DESTINO ESPECÍFICO"/>
    <s v="(blank)"/>
    <s v="99 - MULTIPROVINCIAL"/>
    <n v="46845881"/>
    <n v="225920"/>
  </r>
  <r>
    <s v="2025"/>
    <x v="0"/>
    <x v="0"/>
    <x v="0"/>
    <x v="0"/>
    <x v="2"/>
    <x v="25"/>
    <x v="157"/>
    <x v="1"/>
    <x v="3"/>
    <x v="86"/>
    <x v="2"/>
    <x v="21"/>
    <x v="0"/>
    <x v="0"/>
    <s v="10 - FONDO GENERAL"/>
    <s v="(blank)"/>
    <s v="99 - MULTIPROVINCIAL"/>
    <n v="2585000"/>
    <n v="411210.14"/>
  </r>
  <r>
    <s v="2025"/>
    <x v="0"/>
    <x v="0"/>
    <x v="0"/>
    <x v="0"/>
    <x v="2"/>
    <x v="25"/>
    <x v="157"/>
    <x v="1"/>
    <x v="3"/>
    <x v="86"/>
    <x v="2"/>
    <x v="21"/>
    <x v="0"/>
    <x v="0"/>
    <s v="20 - FONDOS CON DESTINO ESPECÍFICO"/>
    <s v="(blank)"/>
    <s v="99 - MULTIPROVINCIAL"/>
    <n v="10581132"/>
    <n v="112100"/>
  </r>
  <r>
    <s v="2025"/>
    <x v="0"/>
    <x v="0"/>
    <x v="0"/>
    <x v="0"/>
    <x v="2"/>
    <x v="26"/>
    <x v="158"/>
    <x v="0"/>
    <x v="0"/>
    <x v="2"/>
    <x v="1"/>
    <x v="5"/>
    <x v="0"/>
    <x v="0"/>
    <s v="10 - FONDO GENERAL"/>
    <s v="(blank)"/>
    <s v="99 - MULTIPROVINCIAL"/>
    <n v="3701712"/>
    <n v="963441.21"/>
  </r>
  <r>
    <s v="2025"/>
    <x v="0"/>
    <x v="0"/>
    <x v="0"/>
    <x v="0"/>
    <x v="3"/>
    <x v="27"/>
    <x v="159"/>
    <x v="0"/>
    <x v="0"/>
    <x v="21"/>
    <x v="0"/>
    <x v="0"/>
    <x v="0"/>
    <x v="0"/>
    <s v="10 - FONDO GENERAL"/>
    <s v="(blank)"/>
    <s v="99 - MULTIPROVINCIAL"/>
    <n v="25529425"/>
    <n v="6406251"/>
  </r>
  <r>
    <s v="2025"/>
    <x v="0"/>
    <x v="0"/>
    <x v="0"/>
    <x v="0"/>
    <x v="3"/>
    <x v="27"/>
    <x v="159"/>
    <x v="0"/>
    <x v="0"/>
    <x v="21"/>
    <x v="0"/>
    <x v="1"/>
    <x v="0"/>
    <x v="0"/>
    <s v="10 - FONDO GENERAL"/>
    <s v="(blank)"/>
    <s v="99 - MULTIPROVINCIAL"/>
    <n v="2385720"/>
    <n v="595961"/>
  </r>
  <r>
    <s v="2025"/>
    <x v="0"/>
    <x v="0"/>
    <x v="0"/>
    <x v="0"/>
    <x v="3"/>
    <x v="27"/>
    <x v="159"/>
    <x v="0"/>
    <x v="0"/>
    <x v="21"/>
    <x v="0"/>
    <x v="2"/>
    <x v="0"/>
    <x v="0"/>
    <s v="10 - FONDO GENERAL"/>
    <s v="(blank)"/>
    <s v="99 - MULTIPROVINCIAL"/>
    <n v="591251"/>
    <n v="147721"/>
  </r>
  <r>
    <s v="2025"/>
    <x v="0"/>
    <x v="0"/>
    <x v="0"/>
    <x v="0"/>
    <x v="3"/>
    <x v="27"/>
    <x v="159"/>
    <x v="0"/>
    <x v="0"/>
    <x v="21"/>
    <x v="0"/>
    <x v="3"/>
    <x v="0"/>
    <x v="0"/>
    <s v="10 - FONDO GENERAL"/>
    <s v="(blank)"/>
    <s v="99 - MULTIPROVINCIAL"/>
    <n v="1817757"/>
    <n v="436922"/>
  </r>
  <r>
    <s v="2025"/>
    <x v="0"/>
    <x v="0"/>
    <x v="0"/>
    <x v="0"/>
    <x v="3"/>
    <x v="27"/>
    <x v="159"/>
    <x v="0"/>
    <x v="0"/>
    <x v="21"/>
    <x v="1"/>
    <x v="5"/>
    <x v="0"/>
    <x v="0"/>
    <s v="10 - FONDO GENERAL"/>
    <s v="(blank)"/>
    <s v="99 - MULTIPROVINCIAL"/>
    <n v="114254"/>
    <n v="28563"/>
  </r>
  <r>
    <s v="2025"/>
    <x v="0"/>
    <x v="0"/>
    <x v="0"/>
    <x v="0"/>
    <x v="3"/>
    <x v="27"/>
    <x v="159"/>
    <x v="0"/>
    <x v="0"/>
    <x v="21"/>
    <x v="1"/>
    <x v="6"/>
    <x v="0"/>
    <x v="0"/>
    <s v="10 - FONDO GENERAL"/>
    <s v="(blank)"/>
    <s v="99 - MULTIPROVINCIAL"/>
    <n v="138060"/>
    <n v="0"/>
  </r>
  <r>
    <s v="2025"/>
    <x v="0"/>
    <x v="0"/>
    <x v="0"/>
    <x v="0"/>
    <x v="3"/>
    <x v="27"/>
    <x v="159"/>
    <x v="0"/>
    <x v="0"/>
    <x v="21"/>
    <x v="1"/>
    <x v="7"/>
    <x v="0"/>
    <x v="0"/>
    <s v="10 - FONDO GENERAL"/>
    <s v="(blank)"/>
    <s v="99 - MULTIPROVINCIAL"/>
    <n v="505090"/>
    <n v="0"/>
  </r>
  <r>
    <s v="2025"/>
    <x v="0"/>
    <x v="0"/>
    <x v="0"/>
    <x v="0"/>
    <x v="3"/>
    <x v="27"/>
    <x v="159"/>
    <x v="0"/>
    <x v="0"/>
    <x v="21"/>
    <x v="1"/>
    <x v="8"/>
    <x v="0"/>
    <x v="0"/>
    <s v="10 - FONDO GENERAL"/>
    <s v="(blank)"/>
    <s v="99 - MULTIPROVINCIAL"/>
    <n v="43851"/>
    <n v="41777"/>
  </r>
  <r>
    <s v="2025"/>
    <x v="0"/>
    <x v="0"/>
    <x v="0"/>
    <x v="0"/>
    <x v="3"/>
    <x v="27"/>
    <x v="159"/>
    <x v="0"/>
    <x v="0"/>
    <x v="21"/>
    <x v="1"/>
    <x v="9"/>
    <x v="0"/>
    <x v="0"/>
    <s v="10 - FONDO GENERAL"/>
    <s v="(blank)"/>
    <s v="99 - MULTIPROVINCIAL"/>
    <n v="471700"/>
    <n v="125810"/>
  </r>
  <r>
    <s v="2025"/>
    <x v="0"/>
    <x v="0"/>
    <x v="0"/>
    <x v="0"/>
    <x v="3"/>
    <x v="27"/>
    <x v="159"/>
    <x v="0"/>
    <x v="0"/>
    <x v="21"/>
    <x v="1"/>
    <x v="10"/>
    <x v="0"/>
    <x v="0"/>
    <s v="10 - FONDO GENERAL"/>
    <s v="(blank)"/>
    <s v="99 - MULTIPROVINCIAL"/>
    <n v="749318"/>
    <n v="187329.16"/>
  </r>
  <r>
    <s v="2025"/>
    <x v="0"/>
    <x v="0"/>
    <x v="0"/>
    <x v="0"/>
    <x v="3"/>
    <x v="27"/>
    <x v="159"/>
    <x v="0"/>
    <x v="0"/>
    <x v="21"/>
    <x v="1"/>
    <x v="11"/>
    <x v="0"/>
    <x v="0"/>
    <s v="10 - FONDO GENERAL"/>
    <s v="(blank)"/>
    <s v="99 - MULTIPROVINCIAL"/>
    <n v="38620"/>
    <n v="0"/>
  </r>
  <r>
    <s v="2025"/>
    <x v="0"/>
    <x v="0"/>
    <x v="0"/>
    <x v="0"/>
    <x v="3"/>
    <x v="27"/>
    <x v="159"/>
    <x v="0"/>
    <x v="0"/>
    <x v="21"/>
    <x v="1"/>
    <x v="12"/>
    <x v="0"/>
    <x v="0"/>
    <s v="10 - FONDO GENERAL"/>
    <s v="(blank)"/>
    <s v="99 - MULTIPROVINCIAL"/>
    <n v="880731"/>
    <n v="432681"/>
  </r>
  <r>
    <s v="2025"/>
    <x v="0"/>
    <x v="0"/>
    <x v="0"/>
    <x v="0"/>
    <x v="3"/>
    <x v="27"/>
    <x v="159"/>
    <x v="0"/>
    <x v="0"/>
    <x v="21"/>
    <x v="1"/>
    <x v="13"/>
    <x v="0"/>
    <x v="0"/>
    <s v="10 - FONDO GENERAL"/>
    <s v="(blank)"/>
    <s v="99 - MULTIPROVINCIAL"/>
    <n v="7886282"/>
    <n v="1876552.83"/>
  </r>
  <r>
    <s v="2025"/>
    <x v="0"/>
    <x v="0"/>
    <x v="0"/>
    <x v="0"/>
    <x v="3"/>
    <x v="27"/>
    <x v="159"/>
    <x v="0"/>
    <x v="0"/>
    <x v="21"/>
    <x v="2"/>
    <x v="15"/>
    <x v="0"/>
    <x v="0"/>
    <s v="10 - FONDO GENERAL"/>
    <s v="(blank)"/>
    <s v="99 - MULTIPROVINCIAL"/>
    <n v="91029"/>
    <n v="0"/>
  </r>
  <r>
    <s v="2025"/>
    <x v="0"/>
    <x v="0"/>
    <x v="0"/>
    <x v="0"/>
    <x v="3"/>
    <x v="27"/>
    <x v="159"/>
    <x v="0"/>
    <x v="0"/>
    <x v="21"/>
    <x v="2"/>
    <x v="16"/>
    <x v="0"/>
    <x v="0"/>
    <s v="10 - FONDO GENERAL"/>
    <s v="(blank)"/>
    <s v="99 - MULTIPROVINCIAL"/>
    <n v="36059"/>
    <n v="0"/>
  </r>
  <r>
    <s v="2025"/>
    <x v="0"/>
    <x v="0"/>
    <x v="0"/>
    <x v="0"/>
    <x v="3"/>
    <x v="27"/>
    <x v="159"/>
    <x v="0"/>
    <x v="0"/>
    <x v="21"/>
    <x v="2"/>
    <x v="21"/>
    <x v="0"/>
    <x v="0"/>
    <s v="10 - FONDO GENERAL"/>
    <s v="(blank)"/>
    <s v="99 - MULTIPROVINCIAL"/>
    <n v="741377"/>
    <n v="225563"/>
  </r>
  <r>
    <s v="2025"/>
    <x v="0"/>
    <x v="0"/>
    <x v="0"/>
    <x v="0"/>
    <x v="3"/>
    <x v="27"/>
    <x v="159"/>
    <x v="0"/>
    <x v="1"/>
    <x v="1"/>
    <x v="0"/>
    <x v="0"/>
    <x v="0"/>
    <x v="0"/>
    <s v="10 - FONDO GENERAL"/>
    <s v="(blank)"/>
    <s v="99 - MULTIPROVINCIAL"/>
    <n v="7221660563"/>
    <n v="1808999548.4600003"/>
  </r>
  <r>
    <s v="2025"/>
    <x v="0"/>
    <x v="0"/>
    <x v="0"/>
    <x v="0"/>
    <x v="3"/>
    <x v="27"/>
    <x v="159"/>
    <x v="0"/>
    <x v="1"/>
    <x v="1"/>
    <x v="0"/>
    <x v="1"/>
    <x v="0"/>
    <x v="0"/>
    <s v="10 - FONDO GENERAL"/>
    <s v="(blank)"/>
    <s v="99 - MULTIPROVINCIAL"/>
    <n v="1483914922"/>
    <n v="400137562.67999995"/>
  </r>
  <r>
    <s v="2025"/>
    <x v="0"/>
    <x v="0"/>
    <x v="0"/>
    <x v="0"/>
    <x v="3"/>
    <x v="27"/>
    <x v="159"/>
    <x v="0"/>
    <x v="1"/>
    <x v="1"/>
    <x v="0"/>
    <x v="2"/>
    <x v="0"/>
    <x v="0"/>
    <s v="10 - FONDO GENERAL"/>
    <s v="(blank)"/>
    <s v="99 - MULTIPROVINCIAL"/>
    <n v="241684008"/>
    <n v="59735956.210000001"/>
  </r>
  <r>
    <s v="2025"/>
    <x v="0"/>
    <x v="0"/>
    <x v="0"/>
    <x v="0"/>
    <x v="3"/>
    <x v="27"/>
    <x v="159"/>
    <x v="0"/>
    <x v="1"/>
    <x v="1"/>
    <x v="0"/>
    <x v="3"/>
    <x v="0"/>
    <x v="0"/>
    <s v="10 - FONDO GENERAL"/>
    <s v="(blank)"/>
    <s v="99 - MULTIPROVINCIAL"/>
    <n v="612690810"/>
    <n v="110920313.65000001"/>
  </r>
  <r>
    <s v="2025"/>
    <x v="0"/>
    <x v="0"/>
    <x v="0"/>
    <x v="0"/>
    <x v="3"/>
    <x v="27"/>
    <x v="159"/>
    <x v="0"/>
    <x v="1"/>
    <x v="1"/>
    <x v="1"/>
    <x v="5"/>
    <x v="0"/>
    <x v="0"/>
    <s v="10 - FONDO GENERAL"/>
    <s v="(blank)"/>
    <s v="99 - MULTIPROVINCIAL"/>
    <n v="421066063"/>
    <n v="106796782"/>
  </r>
  <r>
    <s v="2025"/>
    <x v="0"/>
    <x v="0"/>
    <x v="0"/>
    <x v="0"/>
    <x v="3"/>
    <x v="27"/>
    <x v="159"/>
    <x v="0"/>
    <x v="1"/>
    <x v="1"/>
    <x v="1"/>
    <x v="6"/>
    <x v="0"/>
    <x v="0"/>
    <s v="10 - FONDO GENERAL"/>
    <s v="(blank)"/>
    <s v="99 - MULTIPROVINCIAL"/>
    <n v="7019319"/>
    <n v="1738131"/>
  </r>
  <r>
    <s v="2025"/>
    <x v="0"/>
    <x v="0"/>
    <x v="0"/>
    <x v="0"/>
    <x v="3"/>
    <x v="27"/>
    <x v="159"/>
    <x v="0"/>
    <x v="1"/>
    <x v="1"/>
    <x v="1"/>
    <x v="7"/>
    <x v="0"/>
    <x v="0"/>
    <s v="10 - FONDO GENERAL"/>
    <s v="(blank)"/>
    <s v="99 - MULTIPROVINCIAL"/>
    <n v="68079340"/>
    <n v="19113141.530000001"/>
  </r>
  <r>
    <s v="2025"/>
    <x v="0"/>
    <x v="0"/>
    <x v="0"/>
    <x v="0"/>
    <x v="3"/>
    <x v="27"/>
    <x v="159"/>
    <x v="0"/>
    <x v="1"/>
    <x v="1"/>
    <x v="1"/>
    <x v="8"/>
    <x v="0"/>
    <x v="0"/>
    <s v="10 - FONDO GENERAL"/>
    <s v="(blank)"/>
    <s v="99 - MULTIPROVINCIAL"/>
    <n v="32302009"/>
    <n v="9602063"/>
  </r>
  <r>
    <s v="2025"/>
    <x v="0"/>
    <x v="0"/>
    <x v="0"/>
    <x v="0"/>
    <x v="3"/>
    <x v="27"/>
    <x v="159"/>
    <x v="0"/>
    <x v="1"/>
    <x v="1"/>
    <x v="1"/>
    <x v="9"/>
    <x v="0"/>
    <x v="0"/>
    <s v="10 - FONDO GENERAL"/>
    <s v="(blank)"/>
    <s v="99 - MULTIPROVINCIAL"/>
    <n v="462199462"/>
    <n v="122983239.97999999"/>
  </r>
  <r>
    <s v="2025"/>
    <x v="0"/>
    <x v="0"/>
    <x v="0"/>
    <x v="0"/>
    <x v="3"/>
    <x v="27"/>
    <x v="159"/>
    <x v="0"/>
    <x v="1"/>
    <x v="1"/>
    <x v="1"/>
    <x v="10"/>
    <x v="0"/>
    <x v="0"/>
    <s v="10 - FONDO GENERAL"/>
    <s v="(blank)"/>
    <s v="99 - MULTIPROVINCIAL"/>
    <n v="488222596"/>
    <n v="122110671"/>
  </r>
  <r>
    <s v="2025"/>
    <x v="0"/>
    <x v="0"/>
    <x v="0"/>
    <x v="0"/>
    <x v="3"/>
    <x v="27"/>
    <x v="159"/>
    <x v="0"/>
    <x v="1"/>
    <x v="1"/>
    <x v="1"/>
    <x v="11"/>
    <x v="0"/>
    <x v="0"/>
    <s v="10 - FONDO GENERAL"/>
    <s v="(blank)"/>
    <s v="99 - MULTIPROVINCIAL"/>
    <n v="286867717"/>
    <n v="73151220.049999997"/>
  </r>
  <r>
    <s v="2025"/>
    <x v="0"/>
    <x v="0"/>
    <x v="0"/>
    <x v="0"/>
    <x v="3"/>
    <x v="27"/>
    <x v="159"/>
    <x v="0"/>
    <x v="1"/>
    <x v="1"/>
    <x v="1"/>
    <x v="12"/>
    <x v="0"/>
    <x v="0"/>
    <s v="10 - FONDO GENERAL"/>
    <s v="(blank)"/>
    <s v="99 - MULTIPROVINCIAL"/>
    <n v="230748710"/>
    <n v="53997323.870000005"/>
  </r>
  <r>
    <s v="2025"/>
    <x v="0"/>
    <x v="0"/>
    <x v="0"/>
    <x v="0"/>
    <x v="3"/>
    <x v="27"/>
    <x v="159"/>
    <x v="0"/>
    <x v="1"/>
    <x v="1"/>
    <x v="1"/>
    <x v="13"/>
    <x v="0"/>
    <x v="0"/>
    <s v="10 - FONDO GENERAL"/>
    <s v="(blank)"/>
    <s v="99 - MULTIPROVINCIAL"/>
    <n v="101013211"/>
    <n v="23097724.789999999"/>
  </r>
  <r>
    <s v="2025"/>
    <x v="0"/>
    <x v="0"/>
    <x v="0"/>
    <x v="0"/>
    <x v="3"/>
    <x v="27"/>
    <x v="159"/>
    <x v="0"/>
    <x v="1"/>
    <x v="1"/>
    <x v="2"/>
    <x v="14"/>
    <x v="0"/>
    <x v="0"/>
    <s v="10 - FONDO GENERAL"/>
    <s v="(blank)"/>
    <s v="99 - MULTIPROVINCIAL"/>
    <n v="17068764"/>
    <n v="6376717.9199999999"/>
  </r>
  <r>
    <s v="2025"/>
    <x v="0"/>
    <x v="0"/>
    <x v="0"/>
    <x v="0"/>
    <x v="3"/>
    <x v="27"/>
    <x v="159"/>
    <x v="0"/>
    <x v="1"/>
    <x v="1"/>
    <x v="2"/>
    <x v="15"/>
    <x v="0"/>
    <x v="0"/>
    <s v="10 - FONDO GENERAL"/>
    <s v="(blank)"/>
    <s v="99 - MULTIPROVINCIAL"/>
    <n v="2860496"/>
    <n v="1321393"/>
  </r>
  <r>
    <s v="2025"/>
    <x v="0"/>
    <x v="0"/>
    <x v="0"/>
    <x v="0"/>
    <x v="3"/>
    <x v="27"/>
    <x v="159"/>
    <x v="0"/>
    <x v="1"/>
    <x v="1"/>
    <x v="2"/>
    <x v="16"/>
    <x v="0"/>
    <x v="0"/>
    <s v="10 - FONDO GENERAL"/>
    <s v="(blank)"/>
    <s v="99 - MULTIPROVINCIAL"/>
    <n v="68850984"/>
    <n v="16672188.609999999"/>
  </r>
  <r>
    <s v="2025"/>
    <x v="0"/>
    <x v="0"/>
    <x v="0"/>
    <x v="0"/>
    <x v="3"/>
    <x v="27"/>
    <x v="159"/>
    <x v="0"/>
    <x v="1"/>
    <x v="1"/>
    <x v="2"/>
    <x v="17"/>
    <x v="0"/>
    <x v="0"/>
    <s v="10 - FONDO GENERAL"/>
    <s v="(blank)"/>
    <s v="99 - MULTIPROVINCIAL"/>
    <n v="84245"/>
    <n v="50536"/>
  </r>
  <r>
    <s v="2025"/>
    <x v="0"/>
    <x v="0"/>
    <x v="0"/>
    <x v="0"/>
    <x v="3"/>
    <x v="27"/>
    <x v="159"/>
    <x v="0"/>
    <x v="1"/>
    <x v="1"/>
    <x v="2"/>
    <x v="18"/>
    <x v="0"/>
    <x v="0"/>
    <s v="10 - FONDO GENERAL"/>
    <s v="(blank)"/>
    <s v="99 - MULTIPROVINCIAL"/>
    <n v="3086638"/>
    <n v="1649408"/>
  </r>
  <r>
    <s v="2025"/>
    <x v="0"/>
    <x v="0"/>
    <x v="0"/>
    <x v="0"/>
    <x v="3"/>
    <x v="27"/>
    <x v="159"/>
    <x v="0"/>
    <x v="1"/>
    <x v="1"/>
    <x v="2"/>
    <x v="19"/>
    <x v="0"/>
    <x v="0"/>
    <s v="10 - FONDO GENERAL"/>
    <s v="(blank)"/>
    <s v="99 - MULTIPROVINCIAL"/>
    <n v="2148765"/>
    <n v="254746"/>
  </r>
  <r>
    <s v="2025"/>
    <x v="0"/>
    <x v="0"/>
    <x v="0"/>
    <x v="0"/>
    <x v="3"/>
    <x v="27"/>
    <x v="159"/>
    <x v="0"/>
    <x v="1"/>
    <x v="1"/>
    <x v="2"/>
    <x v="20"/>
    <x v="0"/>
    <x v="0"/>
    <s v="10 - FONDO GENERAL"/>
    <s v="(blank)"/>
    <s v="99 - MULTIPROVINCIAL"/>
    <n v="40346614"/>
    <n v="11063549"/>
  </r>
  <r>
    <s v="2025"/>
    <x v="0"/>
    <x v="0"/>
    <x v="0"/>
    <x v="0"/>
    <x v="3"/>
    <x v="27"/>
    <x v="159"/>
    <x v="0"/>
    <x v="1"/>
    <x v="1"/>
    <x v="2"/>
    <x v="21"/>
    <x v="0"/>
    <x v="0"/>
    <s v="10 - FONDO GENERAL"/>
    <s v="(blank)"/>
    <s v="99 - MULTIPROVINCIAL"/>
    <n v="47515907"/>
    <n v="13593926.440000001"/>
  </r>
  <r>
    <s v="2025"/>
    <x v="0"/>
    <x v="0"/>
    <x v="0"/>
    <x v="0"/>
    <x v="4"/>
    <x v="28"/>
    <x v="160"/>
    <x v="0"/>
    <x v="0"/>
    <x v="87"/>
    <x v="0"/>
    <x v="0"/>
    <x v="0"/>
    <x v="0"/>
    <s v="10 - FONDO GENERAL"/>
    <s v="(blank)"/>
    <s v="99 - MULTIPROVINCIAL"/>
    <n v="2865626737"/>
    <n v="716432694"/>
  </r>
  <r>
    <s v="2025"/>
    <x v="0"/>
    <x v="0"/>
    <x v="0"/>
    <x v="0"/>
    <x v="4"/>
    <x v="28"/>
    <x v="160"/>
    <x v="0"/>
    <x v="0"/>
    <x v="87"/>
    <x v="0"/>
    <x v="1"/>
    <x v="0"/>
    <x v="0"/>
    <s v="10 - FONDO GENERAL"/>
    <s v="(blank)"/>
    <s v="99 - MULTIPROVINCIAL"/>
    <n v="282449300"/>
    <n v="70610700"/>
  </r>
  <r>
    <s v="2025"/>
    <x v="0"/>
    <x v="0"/>
    <x v="0"/>
    <x v="0"/>
    <x v="4"/>
    <x v="28"/>
    <x v="160"/>
    <x v="0"/>
    <x v="0"/>
    <x v="87"/>
    <x v="0"/>
    <x v="2"/>
    <x v="0"/>
    <x v="0"/>
    <s v="10 - FONDO GENERAL"/>
    <s v="(blank)"/>
    <s v="99 - MULTIPROVINCIAL"/>
    <n v="10012700"/>
    <n v="2502897"/>
  </r>
  <r>
    <s v="2025"/>
    <x v="0"/>
    <x v="0"/>
    <x v="0"/>
    <x v="0"/>
    <x v="4"/>
    <x v="28"/>
    <x v="160"/>
    <x v="0"/>
    <x v="0"/>
    <x v="87"/>
    <x v="1"/>
    <x v="5"/>
    <x v="0"/>
    <x v="0"/>
    <s v="10 - FONDO GENERAL"/>
    <s v="(blank)"/>
    <s v="99 - MULTIPROVINCIAL"/>
    <n v="1065165600"/>
    <n v="266288400"/>
  </r>
  <r>
    <s v="2025"/>
    <x v="0"/>
    <x v="0"/>
    <x v="0"/>
    <x v="0"/>
    <x v="4"/>
    <x v="28"/>
    <x v="160"/>
    <x v="0"/>
    <x v="0"/>
    <x v="87"/>
    <x v="1"/>
    <x v="6"/>
    <x v="0"/>
    <x v="0"/>
    <s v="10 - FONDO GENERAL"/>
    <s v="(blank)"/>
    <s v="99 - MULTIPROVINCIAL"/>
    <n v="15475400"/>
    <n v="3868500"/>
  </r>
  <r>
    <s v="2025"/>
    <x v="0"/>
    <x v="0"/>
    <x v="0"/>
    <x v="0"/>
    <x v="4"/>
    <x v="28"/>
    <x v="160"/>
    <x v="0"/>
    <x v="0"/>
    <x v="87"/>
    <x v="1"/>
    <x v="7"/>
    <x v="0"/>
    <x v="0"/>
    <s v="10 - FONDO GENERAL"/>
    <s v="(blank)"/>
    <s v="99 - MULTIPROVINCIAL"/>
    <n v="102024900"/>
    <n v="25506000"/>
  </r>
  <r>
    <s v="2025"/>
    <x v="0"/>
    <x v="0"/>
    <x v="0"/>
    <x v="0"/>
    <x v="4"/>
    <x v="28"/>
    <x v="160"/>
    <x v="0"/>
    <x v="0"/>
    <x v="87"/>
    <x v="1"/>
    <x v="8"/>
    <x v="0"/>
    <x v="0"/>
    <s v="10 - FONDO GENERAL"/>
    <s v="(blank)"/>
    <s v="99 - MULTIPROVINCIAL"/>
    <n v="5985600"/>
    <n v="1495200"/>
  </r>
  <r>
    <s v="2025"/>
    <x v="0"/>
    <x v="0"/>
    <x v="0"/>
    <x v="0"/>
    <x v="4"/>
    <x v="28"/>
    <x v="160"/>
    <x v="0"/>
    <x v="0"/>
    <x v="87"/>
    <x v="1"/>
    <x v="9"/>
    <x v="0"/>
    <x v="0"/>
    <s v="10 - FONDO GENERAL"/>
    <s v="(blank)"/>
    <s v="99 - MULTIPROVINCIAL"/>
    <n v="229660000"/>
    <n v="57414000"/>
  </r>
  <r>
    <s v="2025"/>
    <x v="0"/>
    <x v="0"/>
    <x v="0"/>
    <x v="0"/>
    <x v="4"/>
    <x v="28"/>
    <x v="160"/>
    <x v="0"/>
    <x v="0"/>
    <x v="87"/>
    <x v="1"/>
    <x v="10"/>
    <x v="0"/>
    <x v="0"/>
    <s v="10 - FONDO GENERAL"/>
    <s v="(blank)"/>
    <s v="99 - MULTIPROVINCIAL"/>
    <n v="91279200"/>
    <n v="22819500"/>
  </r>
  <r>
    <s v="2025"/>
    <x v="0"/>
    <x v="0"/>
    <x v="0"/>
    <x v="0"/>
    <x v="4"/>
    <x v="28"/>
    <x v="160"/>
    <x v="0"/>
    <x v="0"/>
    <x v="87"/>
    <x v="1"/>
    <x v="11"/>
    <x v="0"/>
    <x v="0"/>
    <s v="10 - FONDO GENERAL"/>
    <s v="(blank)"/>
    <s v="99 - MULTIPROVINCIAL"/>
    <n v="8033900"/>
    <n v="2007000"/>
  </r>
  <r>
    <s v="2025"/>
    <x v="0"/>
    <x v="0"/>
    <x v="0"/>
    <x v="0"/>
    <x v="4"/>
    <x v="28"/>
    <x v="160"/>
    <x v="0"/>
    <x v="0"/>
    <x v="87"/>
    <x v="1"/>
    <x v="12"/>
    <x v="0"/>
    <x v="0"/>
    <s v="10 - FONDO GENERAL"/>
    <s v="(blank)"/>
    <s v="99 - MULTIPROVINCIAL"/>
    <n v="136562300"/>
    <n v="34137300"/>
  </r>
  <r>
    <s v="2025"/>
    <x v="0"/>
    <x v="0"/>
    <x v="0"/>
    <x v="0"/>
    <x v="4"/>
    <x v="28"/>
    <x v="160"/>
    <x v="0"/>
    <x v="0"/>
    <x v="87"/>
    <x v="2"/>
    <x v="14"/>
    <x v="0"/>
    <x v="0"/>
    <s v="10 - FONDO GENERAL"/>
    <s v="(blank)"/>
    <s v="99 - MULTIPROVINCIAL"/>
    <n v="165465700"/>
    <n v="41365800"/>
  </r>
  <r>
    <s v="2025"/>
    <x v="0"/>
    <x v="0"/>
    <x v="0"/>
    <x v="0"/>
    <x v="4"/>
    <x v="28"/>
    <x v="160"/>
    <x v="0"/>
    <x v="0"/>
    <x v="87"/>
    <x v="2"/>
    <x v="15"/>
    <x v="0"/>
    <x v="0"/>
    <s v="10 - FONDO GENERAL"/>
    <s v="(blank)"/>
    <s v="99 - MULTIPROVINCIAL"/>
    <n v="4726000"/>
    <n v="1180800"/>
  </r>
  <r>
    <s v="2025"/>
    <x v="0"/>
    <x v="0"/>
    <x v="0"/>
    <x v="0"/>
    <x v="4"/>
    <x v="28"/>
    <x v="160"/>
    <x v="0"/>
    <x v="0"/>
    <x v="87"/>
    <x v="2"/>
    <x v="16"/>
    <x v="0"/>
    <x v="0"/>
    <s v="10 - FONDO GENERAL"/>
    <s v="(blank)"/>
    <s v="99 - MULTIPROVINCIAL"/>
    <n v="2650200"/>
    <n v="661200"/>
  </r>
  <r>
    <s v="2025"/>
    <x v="0"/>
    <x v="0"/>
    <x v="0"/>
    <x v="0"/>
    <x v="4"/>
    <x v="28"/>
    <x v="160"/>
    <x v="0"/>
    <x v="0"/>
    <x v="87"/>
    <x v="2"/>
    <x v="18"/>
    <x v="0"/>
    <x v="0"/>
    <s v="10 - FONDO GENERAL"/>
    <s v="(blank)"/>
    <s v="99 - MULTIPROVINCIAL"/>
    <n v="4262500"/>
    <n v="1064400"/>
  </r>
  <r>
    <s v="2025"/>
    <x v="0"/>
    <x v="0"/>
    <x v="0"/>
    <x v="0"/>
    <x v="4"/>
    <x v="28"/>
    <x v="160"/>
    <x v="0"/>
    <x v="0"/>
    <x v="87"/>
    <x v="2"/>
    <x v="19"/>
    <x v="0"/>
    <x v="0"/>
    <s v="10 - FONDO GENERAL"/>
    <s v="(blank)"/>
    <s v="99 - MULTIPROVINCIAL"/>
    <n v="18619000"/>
    <n v="4651800"/>
  </r>
  <r>
    <s v="2025"/>
    <x v="0"/>
    <x v="0"/>
    <x v="0"/>
    <x v="0"/>
    <x v="4"/>
    <x v="28"/>
    <x v="160"/>
    <x v="0"/>
    <x v="0"/>
    <x v="87"/>
    <x v="2"/>
    <x v="20"/>
    <x v="0"/>
    <x v="0"/>
    <s v="10 - FONDO GENERAL"/>
    <s v="(blank)"/>
    <s v="99 - MULTIPROVINCIAL"/>
    <n v="86709900"/>
    <n v="21676800"/>
  </r>
  <r>
    <s v="2025"/>
    <x v="0"/>
    <x v="0"/>
    <x v="0"/>
    <x v="0"/>
    <x v="4"/>
    <x v="28"/>
    <x v="160"/>
    <x v="0"/>
    <x v="0"/>
    <x v="87"/>
    <x v="2"/>
    <x v="21"/>
    <x v="0"/>
    <x v="0"/>
    <s v="10 - FONDO GENERAL"/>
    <s v="(blank)"/>
    <s v="99 - MULTIPROVINCIAL"/>
    <n v="14933000"/>
    <n v="3730800"/>
  </r>
  <r>
    <s v="2025"/>
    <x v="0"/>
    <x v="0"/>
    <x v="0"/>
    <x v="0"/>
    <x v="4"/>
    <x v="28"/>
    <x v="160"/>
    <x v="0"/>
    <x v="0"/>
    <x v="21"/>
    <x v="0"/>
    <x v="0"/>
    <x v="0"/>
    <x v="0"/>
    <s v="10 - FONDO GENERAL"/>
    <s v="(blank)"/>
    <s v="99 - MULTIPROVINCIAL"/>
    <n v="7155300"/>
    <n v="1788600"/>
  </r>
  <r>
    <s v="2025"/>
    <x v="0"/>
    <x v="0"/>
    <x v="0"/>
    <x v="0"/>
    <x v="4"/>
    <x v="28"/>
    <x v="160"/>
    <x v="0"/>
    <x v="0"/>
    <x v="21"/>
    <x v="0"/>
    <x v="1"/>
    <x v="0"/>
    <x v="0"/>
    <s v="10 - FONDO GENERAL"/>
    <s v="(blank)"/>
    <s v="99 - MULTIPROVINCIAL"/>
    <n v="658200"/>
    <n v="164400"/>
  </r>
  <r>
    <s v="2025"/>
    <x v="0"/>
    <x v="0"/>
    <x v="0"/>
    <x v="0"/>
    <x v="4"/>
    <x v="28"/>
    <x v="160"/>
    <x v="0"/>
    <x v="0"/>
    <x v="21"/>
    <x v="1"/>
    <x v="6"/>
    <x v="0"/>
    <x v="0"/>
    <s v="10 - FONDO GENERAL"/>
    <s v="(blank)"/>
    <s v="99 - MULTIPROVINCIAL"/>
    <n v="4153900"/>
    <n v="1038300"/>
  </r>
  <r>
    <s v="2025"/>
    <x v="0"/>
    <x v="0"/>
    <x v="0"/>
    <x v="0"/>
    <x v="4"/>
    <x v="28"/>
    <x v="160"/>
    <x v="0"/>
    <x v="0"/>
    <x v="21"/>
    <x v="2"/>
    <x v="14"/>
    <x v="0"/>
    <x v="0"/>
    <s v="10 - FONDO GENERAL"/>
    <s v="(blank)"/>
    <s v="99 - MULTIPROVINCIAL"/>
    <n v="167600"/>
    <n v="41700"/>
  </r>
  <r>
    <s v="2025"/>
    <x v="0"/>
    <x v="0"/>
    <x v="0"/>
    <x v="0"/>
    <x v="5"/>
    <x v="29"/>
    <x v="161"/>
    <x v="0"/>
    <x v="0"/>
    <x v="2"/>
    <x v="0"/>
    <x v="0"/>
    <x v="0"/>
    <x v="0"/>
    <s v="10 - FONDO GENERAL"/>
    <s v="(blank)"/>
    <s v="99 - MULTIPROVINCIAL"/>
    <n v="729479096"/>
    <n v="173960172.59"/>
  </r>
  <r>
    <s v="2025"/>
    <x v="0"/>
    <x v="0"/>
    <x v="0"/>
    <x v="0"/>
    <x v="5"/>
    <x v="29"/>
    <x v="161"/>
    <x v="0"/>
    <x v="0"/>
    <x v="2"/>
    <x v="0"/>
    <x v="1"/>
    <x v="0"/>
    <x v="0"/>
    <s v="10 - FONDO GENERAL"/>
    <s v="(blank)"/>
    <s v="99 - MULTIPROVINCIAL"/>
    <n v="293045885"/>
    <n v="22179278.07"/>
  </r>
  <r>
    <s v="2025"/>
    <x v="0"/>
    <x v="0"/>
    <x v="0"/>
    <x v="0"/>
    <x v="5"/>
    <x v="29"/>
    <x v="161"/>
    <x v="0"/>
    <x v="0"/>
    <x v="2"/>
    <x v="0"/>
    <x v="2"/>
    <x v="0"/>
    <x v="0"/>
    <s v="10 - FONDO GENERAL"/>
    <s v="(blank)"/>
    <s v="99 - MULTIPROVINCIAL"/>
    <n v="6185808"/>
    <n v="1546452"/>
  </r>
  <r>
    <s v="2025"/>
    <x v="0"/>
    <x v="0"/>
    <x v="0"/>
    <x v="0"/>
    <x v="5"/>
    <x v="29"/>
    <x v="161"/>
    <x v="0"/>
    <x v="0"/>
    <x v="2"/>
    <x v="0"/>
    <x v="3"/>
    <x v="0"/>
    <x v="0"/>
    <s v="10 - FONDO GENERAL"/>
    <s v="(blank)"/>
    <s v="99 - MULTIPROVINCIAL"/>
    <n v="55300000"/>
    <n v="13824999.359999999"/>
  </r>
  <r>
    <s v="2025"/>
    <x v="0"/>
    <x v="0"/>
    <x v="0"/>
    <x v="0"/>
    <x v="5"/>
    <x v="29"/>
    <x v="161"/>
    <x v="0"/>
    <x v="0"/>
    <x v="2"/>
    <x v="0"/>
    <x v="4"/>
    <x v="0"/>
    <x v="0"/>
    <s v="10 - FONDO GENERAL"/>
    <s v="(blank)"/>
    <s v="99 - MULTIPROVINCIAL"/>
    <n v="94131647"/>
    <n v="23437156.959999997"/>
  </r>
  <r>
    <s v="2025"/>
    <x v="0"/>
    <x v="0"/>
    <x v="0"/>
    <x v="0"/>
    <x v="5"/>
    <x v="29"/>
    <x v="161"/>
    <x v="0"/>
    <x v="0"/>
    <x v="2"/>
    <x v="1"/>
    <x v="5"/>
    <x v="0"/>
    <x v="0"/>
    <s v="10 - FONDO GENERAL"/>
    <s v="(blank)"/>
    <s v="99 - MULTIPROVINCIAL"/>
    <n v="26919931"/>
    <n v="6729982.54"/>
  </r>
  <r>
    <s v="2025"/>
    <x v="0"/>
    <x v="0"/>
    <x v="0"/>
    <x v="0"/>
    <x v="5"/>
    <x v="29"/>
    <x v="161"/>
    <x v="0"/>
    <x v="0"/>
    <x v="2"/>
    <x v="1"/>
    <x v="6"/>
    <x v="0"/>
    <x v="0"/>
    <s v="10 - FONDO GENERAL"/>
    <s v="(blank)"/>
    <s v="99 - MULTIPROVINCIAL"/>
    <n v="25756658"/>
    <n v="6439166.1000000015"/>
  </r>
  <r>
    <s v="2025"/>
    <x v="0"/>
    <x v="0"/>
    <x v="0"/>
    <x v="0"/>
    <x v="5"/>
    <x v="29"/>
    <x v="161"/>
    <x v="0"/>
    <x v="0"/>
    <x v="2"/>
    <x v="1"/>
    <x v="7"/>
    <x v="0"/>
    <x v="0"/>
    <s v="10 - FONDO GENERAL"/>
    <s v="(blank)"/>
    <s v="99 - MULTIPROVINCIAL"/>
    <n v="49423500"/>
    <n v="18435172.27"/>
  </r>
  <r>
    <s v="2025"/>
    <x v="0"/>
    <x v="0"/>
    <x v="0"/>
    <x v="0"/>
    <x v="5"/>
    <x v="29"/>
    <x v="161"/>
    <x v="0"/>
    <x v="0"/>
    <x v="2"/>
    <x v="1"/>
    <x v="8"/>
    <x v="0"/>
    <x v="0"/>
    <s v="10 - FONDO GENERAL"/>
    <s v="(blank)"/>
    <s v="99 - MULTIPROVINCIAL"/>
    <n v="3099075"/>
    <n v="774768.27"/>
  </r>
  <r>
    <s v="2025"/>
    <x v="0"/>
    <x v="0"/>
    <x v="0"/>
    <x v="0"/>
    <x v="5"/>
    <x v="29"/>
    <x v="161"/>
    <x v="0"/>
    <x v="0"/>
    <x v="2"/>
    <x v="1"/>
    <x v="9"/>
    <x v="0"/>
    <x v="0"/>
    <s v="10 - FONDO GENERAL"/>
    <s v="(blank)"/>
    <s v="99 - MULTIPROVINCIAL"/>
    <n v="28484711"/>
    <n v="19543096.550000001"/>
  </r>
  <r>
    <s v="2025"/>
    <x v="0"/>
    <x v="0"/>
    <x v="0"/>
    <x v="0"/>
    <x v="5"/>
    <x v="29"/>
    <x v="161"/>
    <x v="0"/>
    <x v="0"/>
    <x v="2"/>
    <x v="1"/>
    <x v="10"/>
    <x v="0"/>
    <x v="0"/>
    <s v="10 - FONDO GENERAL"/>
    <s v="(blank)"/>
    <s v="99 - MULTIPROVINCIAL"/>
    <n v="30802393"/>
    <n v="9527823.4800000004"/>
  </r>
  <r>
    <s v="2025"/>
    <x v="0"/>
    <x v="0"/>
    <x v="0"/>
    <x v="0"/>
    <x v="5"/>
    <x v="29"/>
    <x v="161"/>
    <x v="0"/>
    <x v="0"/>
    <x v="2"/>
    <x v="1"/>
    <x v="11"/>
    <x v="0"/>
    <x v="0"/>
    <s v="10 - FONDO GENERAL"/>
    <s v="(blank)"/>
    <s v="99 - MULTIPROVINCIAL"/>
    <n v="6524394"/>
    <n v="1631097.9"/>
  </r>
  <r>
    <s v="2025"/>
    <x v="0"/>
    <x v="0"/>
    <x v="0"/>
    <x v="0"/>
    <x v="5"/>
    <x v="29"/>
    <x v="161"/>
    <x v="0"/>
    <x v="0"/>
    <x v="2"/>
    <x v="1"/>
    <x v="12"/>
    <x v="0"/>
    <x v="0"/>
    <s v="10 - FONDO GENERAL"/>
    <s v="(blank)"/>
    <s v="99 - MULTIPROVINCIAL"/>
    <n v="46649958"/>
    <n v="17764869.280000001"/>
  </r>
  <r>
    <s v="2025"/>
    <x v="0"/>
    <x v="0"/>
    <x v="0"/>
    <x v="0"/>
    <x v="5"/>
    <x v="29"/>
    <x v="161"/>
    <x v="0"/>
    <x v="0"/>
    <x v="2"/>
    <x v="1"/>
    <x v="13"/>
    <x v="0"/>
    <x v="0"/>
    <s v="10 - FONDO GENERAL"/>
    <s v="(blank)"/>
    <s v="99 - MULTIPROVINCIAL"/>
    <n v="18414726"/>
    <n v="6699435.4900000002"/>
  </r>
  <r>
    <s v="2025"/>
    <x v="0"/>
    <x v="0"/>
    <x v="0"/>
    <x v="0"/>
    <x v="5"/>
    <x v="29"/>
    <x v="161"/>
    <x v="0"/>
    <x v="0"/>
    <x v="2"/>
    <x v="2"/>
    <x v="14"/>
    <x v="0"/>
    <x v="0"/>
    <s v="10 - FONDO GENERAL"/>
    <s v="(blank)"/>
    <s v="99 - MULTIPROVINCIAL"/>
    <n v="2100000"/>
    <n v="525000"/>
  </r>
  <r>
    <s v="2025"/>
    <x v="0"/>
    <x v="0"/>
    <x v="0"/>
    <x v="0"/>
    <x v="5"/>
    <x v="29"/>
    <x v="161"/>
    <x v="0"/>
    <x v="0"/>
    <x v="2"/>
    <x v="2"/>
    <x v="15"/>
    <x v="0"/>
    <x v="0"/>
    <s v="10 - FONDO GENERAL"/>
    <s v="(blank)"/>
    <s v="99 - MULTIPROVINCIAL"/>
    <n v="1343211"/>
    <n v="335802.27"/>
  </r>
  <r>
    <s v="2025"/>
    <x v="0"/>
    <x v="0"/>
    <x v="0"/>
    <x v="0"/>
    <x v="5"/>
    <x v="29"/>
    <x v="161"/>
    <x v="0"/>
    <x v="0"/>
    <x v="2"/>
    <x v="2"/>
    <x v="16"/>
    <x v="0"/>
    <x v="0"/>
    <s v="10 - FONDO GENERAL"/>
    <s v="(blank)"/>
    <s v="99 - MULTIPROVINCIAL"/>
    <n v="5418901"/>
    <n v="2434600.0900000003"/>
  </r>
  <r>
    <s v="2025"/>
    <x v="0"/>
    <x v="0"/>
    <x v="0"/>
    <x v="0"/>
    <x v="5"/>
    <x v="29"/>
    <x v="161"/>
    <x v="0"/>
    <x v="0"/>
    <x v="2"/>
    <x v="2"/>
    <x v="18"/>
    <x v="0"/>
    <x v="0"/>
    <s v="10 - FONDO GENERAL"/>
    <s v="(blank)"/>
    <s v="99 - MULTIPROVINCIAL"/>
    <n v="146400"/>
    <n v="36600"/>
  </r>
  <r>
    <s v="2025"/>
    <x v="0"/>
    <x v="0"/>
    <x v="0"/>
    <x v="0"/>
    <x v="5"/>
    <x v="29"/>
    <x v="161"/>
    <x v="0"/>
    <x v="0"/>
    <x v="2"/>
    <x v="2"/>
    <x v="19"/>
    <x v="0"/>
    <x v="0"/>
    <s v="10 - FONDO GENERAL"/>
    <s v="(blank)"/>
    <s v="99 - MULTIPROVINCIAL"/>
    <n v="15000"/>
    <n v="3750"/>
  </r>
  <r>
    <s v="2025"/>
    <x v="0"/>
    <x v="0"/>
    <x v="0"/>
    <x v="0"/>
    <x v="5"/>
    <x v="29"/>
    <x v="161"/>
    <x v="0"/>
    <x v="0"/>
    <x v="2"/>
    <x v="2"/>
    <x v="20"/>
    <x v="0"/>
    <x v="0"/>
    <s v="10 - FONDO GENERAL"/>
    <s v="(blank)"/>
    <s v="99 - MULTIPROVINCIAL"/>
    <n v="21713004"/>
    <n v="11178242.859999999"/>
  </r>
  <r>
    <s v="2025"/>
    <x v="0"/>
    <x v="0"/>
    <x v="0"/>
    <x v="0"/>
    <x v="5"/>
    <x v="29"/>
    <x v="161"/>
    <x v="0"/>
    <x v="0"/>
    <x v="2"/>
    <x v="2"/>
    <x v="21"/>
    <x v="0"/>
    <x v="0"/>
    <s v="10 - FONDO GENERAL"/>
    <s v="(blank)"/>
    <s v="99 - MULTIPROVINCIAL"/>
    <n v="12435279"/>
    <n v="6098925.4700000007"/>
  </r>
  <r>
    <s v="2025"/>
    <x v="0"/>
    <x v="0"/>
    <x v="0"/>
    <x v="0"/>
    <x v="6"/>
    <x v="30"/>
    <x v="162"/>
    <x v="0"/>
    <x v="1"/>
    <x v="1"/>
    <x v="0"/>
    <x v="0"/>
    <x v="0"/>
    <x v="0"/>
    <s v="10 - FONDO GENERAL"/>
    <s v="(blank)"/>
    <s v="99 - MULTIPROVINCIAL"/>
    <n v="919168478"/>
    <n v="229792086"/>
  </r>
  <r>
    <s v="2025"/>
    <x v="0"/>
    <x v="0"/>
    <x v="0"/>
    <x v="0"/>
    <x v="6"/>
    <x v="30"/>
    <x v="162"/>
    <x v="0"/>
    <x v="1"/>
    <x v="1"/>
    <x v="0"/>
    <x v="1"/>
    <x v="0"/>
    <x v="0"/>
    <s v="10 - FONDO GENERAL"/>
    <s v="(blank)"/>
    <s v="99 - MULTIPROVINCIAL"/>
    <n v="125400504"/>
    <n v="31350129"/>
  </r>
  <r>
    <s v="2025"/>
    <x v="0"/>
    <x v="0"/>
    <x v="0"/>
    <x v="0"/>
    <x v="6"/>
    <x v="30"/>
    <x v="162"/>
    <x v="0"/>
    <x v="1"/>
    <x v="1"/>
    <x v="0"/>
    <x v="2"/>
    <x v="0"/>
    <x v="0"/>
    <s v="10 - FONDO GENERAL"/>
    <s v="(blank)"/>
    <s v="99 - MULTIPROVINCIAL"/>
    <n v="7932000"/>
    <n v="1983000"/>
  </r>
  <r>
    <s v="2025"/>
    <x v="0"/>
    <x v="0"/>
    <x v="0"/>
    <x v="0"/>
    <x v="6"/>
    <x v="30"/>
    <x v="162"/>
    <x v="0"/>
    <x v="1"/>
    <x v="1"/>
    <x v="0"/>
    <x v="3"/>
    <x v="0"/>
    <x v="0"/>
    <s v="10 - FONDO GENERAL"/>
    <s v="(blank)"/>
    <s v="99 - MULTIPROVINCIAL"/>
    <n v="139151428"/>
    <n v="34787859"/>
  </r>
  <r>
    <s v="2025"/>
    <x v="0"/>
    <x v="0"/>
    <x v="0"/>
    <x v="0"/>
    <x v="6"/>
    <x v="30"/>
    <x v="162"/>
    <x v="0"/>
    <x v="1"/>
    <x v="1"/>
    <x v="0"/>
    <x v="4"/>
    <x v="0"/>
    <x v="0"/>
    <s v="10 - FONDO GENERAL"/>
    <s v="(blank)"/>
    <s v="99 - MULTIPROVINCIAL"/>
    <n v="102161222"/>
    <n v="25540305"/>
  </r>
  <r>
    <s v="2025"/>
    <x v="0"/>
    <x v="0"/>
    <x v="0"/>
    <x v="0"/>
    <x v="6"/>
    <x v="30"/>
    <x v="162"/>
    <x v="0"/>
    <x v="1"/>
    <x v="1"/>
    <x v="1"/>
    <x v="5"/>
    <x v="0"/>
    <x v="0"/>
    <s v="10 - FONDO GENERAL"/>
    <s v="(blank)"/>
    <s v="99 - MULTIPROVINCIAL"/>
    <n v="26611281"/>
    <n v="6652821"/>
  </r>
  <r>
    <s v="2025"/>
    <x v="0"/>
    <x v="0"/>
    <x v="0"/>
    <x v="0"/>
    <x v="6"/>
    <x v="30"/>
    <x v="162"/>
    <x v="0"/>
    <x v="1"/>
    <x v="1"/>
    <x v="1"/>
    <x v="6"/>
    <x v="0"/>
    <x v="0"/>
    <s v="10 - FONDO GENERAL"/>
    <s v="(blank)"/>
    <s v="99 - MULTIPROVINCIAL"/>
    <n v="15890000"/>
    <n v="3972498"/>
  </r>
  <r>
    <s v="2025"/>
    <x v="0"/>
    <x v="0"/>
    <x v="0"/>
    <x v="0"/>
    <x v="6"/>
    <x v="30"/>
    <x v="162"/>
    <x v="0"/>
    <x v="1"/>
    <x v="1"/>
    <x v="1"/>
    <x v="7"/>
    <x v="0"/>
    <x v="0"/>
    <s v="10 - FONDO GENERAL"/>
    <s v="(blank)"/>
    <s v="99 - MULTIPROVINCIAL"/>
    <n v="5480000"/>
    <n v="1369998"/>
  </r>
  <r>
    <s v="2025"/>
    <x v="0"/>
    <x v="0"/>
    <x v="0"/>
    <x v="0"/>
    <x v="6"/>
    <x v="30"/>
    <x v="162"/>
    <x v="0"/>
    <x v="1"/>
    <x v="1"/>
    <x v="1"/>
    <x v="8"/>
    <x v="0"/>
    <x v="0"/>
    <s v="10 - FONDO GENERAL"/>
    <s v="(blank)"/>
    <s v="99 - MULTIPROVINCIAL"/>
    <n v="2750000"/>
    <n v="687498"/>
  </r>
  <r>
    <s v="2025"/>
    <x v="0"/>
    <x v="0"/>
    <x v="0"/>
    <x v="0"/>
    <x v="6"/>
    <x v="30"/>
    <x v="162"/>
    <x v="0"/>
    <x v="1"/>
    <x v="1"/>
    <x v="1"/>
    <x v="9"/>
    <x v="0"/>
    <x v="0"/>
    <s v="10 - FONDO GENERAL"/>
    <s v="(blank)"/>
    <s v="99 - MULTIPROVINCIAL"/>
    <n v="22767904"/>
    <n v="5691978"/>
  </r>
  <r>
    <s v="2025"/>
    <x v="0"/>
    <x v="0"/>
    <x v="0"/>
    <x v="0"/>
    <x v="6"/>
    <x v="30"/>
    <x v="162"/>
    <x v="0"/>
    <x v="1"/>
    <x v="1"/>
    <x v="1"/>
    <x v="10"/>
    <x v="0"/>
    <x v="0"/>
    <s v="10 - FONDO GENERAL"/>
    <s v="(blank)"/>
    <s v="99 - MULTIPROVINCIAL"/>
    <n v="176186032"/>
    <n v="44046507"/>
  </r>
  <r>
    <s v="2025"/>
    <x v="0"/>
    <x v="0"/>
    <x v="0"/>
    <x v="0"/>
    <x v="6"/>
    <x v="30"/>
    <x v="162"/>
    <x v="0"/>
    <x v="1"/>
    <x v="1"/>
    <x v="1"/>
    <x v="11"/>
    <x v="0"/>
    <x v="0"/>
    <s v="10 - FONDO GENERAL"/>
    <s v="(blank)"/>
    <s v="99 - MULTIPROVINCIAL"/>
    <n v="51290000"/>
    <n v="12822501"/>
  </r>
  <r>
    <s v="2025"/>
    <x v="0"/>
    <x v="0"/>
    <x v="0"/>
    <x v="0"/>
    <x v="6"/>
    <x v="30"/>
    <x v="162"/>
    <x v="0"/>
    <x v="1"/>
    <x v="1"/>
    <x v="1"/>
    <x v="12"/>
    <x v="0"/>
    <x v="0"/>
    <s v="10 - FONDO GENERAL"/>
    <s v="(blank)"/>
    <s v="99 - MULTIPROVINCIAL"/>
    <n v="39252635"/>
    <n v="9813162"/>
  </r>
  <r>
    <s v="2025"/>
    <x v="0"/>
    <x v="0"/>
    <x v="0"/>
    <x v="0"/>
    <x v="6"/>
    <x v="30"/>
    <x v="162"/>
    <x v="0"/>
    <x v="1"/>
    <x v="1"/>
    <x v="1"/>
    <x v="13"/>
    <x v="0"/>
    <x v="0"/>
    <s v="10 - FONDO GENERAL"/>
    <s v="(blank)"/>
    <s v="99 - MULTIPROVINCIAL"/>
    <n v="17700000"/>
    <n v="4425000"/>
  </r>
  <r>
    <s v="2025"/>
    <x v="0"/>
    <x v="0"/>
    <x v="0"/>
    <x v="0"/>
    <x v="6"/>
    <x v="30"/>
    <x v="162"/>
    <x v="0"/>
    <x v="1"/>
    <x v="1"/>
    <x v="2"/>
    <x v="14"/>
    <x v="0"/>
    <x v="0"/>
    <s v="10 - FONDO GENERAL"/>
    <s v="(blank)"/>
    <s v="99 - MULTIPROVINCIAL"/>
    <n v="3955773"/>
    <n v="988944"/>
  </r>
  <r>
    <s v="2025"/>
    <x v="0"/>
    <x v="0"/>
    <x v="0"/>
    <x v="0"/>
    <x v="6"/>
    <x v="30"/>
    <x v="162"/>
    <x v="0"/>
    <x v="1"/>
    <x v="1"/>
    <x v="2"/>
    <x v="15"/>
    <x v="0"/>
    <x v="0"/>
    <s v="10 - FONDO GENERAL"/>
    <s v="(blank)"/>
    <s v="99 - MULTIPROVINCIAL"/>
    <n v="1345000"/>
    <n v="336252"/>
  </r>
  <r>
    <s v="2025"/>
    <x v="0"/>
    <x v="0"/>
    <x v="0"/>
    <x v="0"/>
    <x v="6"/>
    <x v="30"/>
    <x v="162"/>
    <x v="0"/>
    <x v="1"/>
    <x v="1"/>
    <x v="2"/>
    <x v="16"/>
    <x v="0"/>
    <x v="0"/>
    <s v="10 - FONDO GENERAL"/>
    <s v="(blank)"/>
    <s v="99 - MULTIPROVINCIAL"/>
    <n v="38670000"/>
    <n v="9667500"/>
  </r>
  <r>
    <s v="2025"/>
    <x v="0"/>
    <x v="0"/>
    <x v="0"/>
    <x v="0"/>
    <x v="6"/>
    <x v="30"/>
    <x v="162"/>
    <x v="0"/>
    <x v="1"/>
    <x v="1"/>
    <x v="2"/>
    <x v="17"/>
    <x v="0"/>
    <x v="0"/>
    <s v="10 - FONDO GENERAL"/>
    <s v="(blank)"/>
    <s v="99 - MULTIPROVINCIAL"/>
    <n v="290000"/>
    <n v="72501"/>
  </r>
  <r>
    <s v="2025"/>
    <x v="0"/>
    <x v="0"/>
    <x v="0"/>
    <x v="0"/>
    <x v="6"/>
    <x v="30"/>
    <x v="162"/>
    <x v="0"/>
    <x v="1"/>
    <x v="1"/>
    <x v="2"/>
    <x v="20"/>
    <x v="0"/>
    <x v="0"/>
    <s v="10 - FONDO GENERAL"/>
    <s v="(blank)"/>
    <s v="99 - MULTIPROVINCIAL"/>
    <n v="36605618"/>
    <n v="9151404"/>
  </r>
  <r>
    <s v="2025"/>
    <x v="0"/>
    <x v="0"/>
    <x v="0"/>
    <x v="0"/>
    <x v="6"/>
    <x v="30"/>
    <x v="162"/>
    <x v="0"/>
    <x v="1"/>
    <x v="1"/>
    <x v="2"/>
    <x v="21"/>
    <x v="0"/>
    <x v="0"/>
    <s v="10 - FONDO GENERAL"/>
    <s v="(blank)"/>
    <s v="99 - MULTIPROVINCIAL"/>
    <n v="13440000"/>
    <n v="3359997"/>
  </r>
  <r>
    <s v="2025"/>
    <x v="0"/>
    <x v="0"/>
    <x v="0"/>
    <x v="0"/>
    <x v="7"/>
    <x v="31"/>
    <x v="163"/>
    <x v="0"/>
    <x v="0"/>
    <x v="21"/>
    <x v="1"/>
    <x v="12"/>
    <x v="0"/>
    <x v="0"/>
    <s v="10 - FONDO GENERAL"/>
    <s v="(blank)"/>
    <s v="99 - MULTIPROVINCIAL"/>
    <n v="800000"/>
    <n v="171100"/>
  </r>
  <r>
    <s v="2025"/>
    <x v="0"/>
    <x v="0"/>
    <x v="0"/>
    <x v="0"/>
    <x v="7"/>
    <x v="31"/>
    <x v="163"/>
    <x v="0"/>
    <x v="0"/>
    <x v="21"/>
    <x v="1"/>
    <x v="13"/>
    <x v="0"/>
    <x v="0"/>
    <s v="10 - FONDO GENERAL"/>
    <s v="(blank)"/>
    <s v="99 - MULTIPROVINCIAL"/>
    <n v="200000"/>
    <n v="0"/>
  </r>
  <r>
    <s v="2025"/>
    <x v="0"/>
    <x v="0"/>
    <x v="0"/>
    <x v="0"/>
    <x v="7"/>
    <x v="31"/>
    <x v="163"/>
    <x v="0"/>
    <x v="1"/>
    <x v="1"/>
    <x v="0"/>
    <x v="0"/>
    <x v="0"/>
    <x v="0"/>
    <s v="10 - FONDO GENERAL"/>
    <s v="(blank)"/>
    <s v="99 - MULTIPROVINCIAL"/>
    <n v="217019000"/>
    <n v="46209298.189999998"/>
  </r>
  <r>
    <s v="2025"/>
    <x v="0"/>
    <x v="0"/>
    <x v="0"/>
    <x v="0"/>
    <x v="7"/>
    <x v="31"/>
    <x v="163"/>
    <x v="0"/>
    <x v="1"/>
    <x v="1"/>
    <x v="0"/>
    <x v="1"/>
    <x v="0"/>
    <x v="0"/>
    <s v="10 - FONDO GENERAL"/>
    <s v="(blank)"/>
    <s v="99 - MULTIPROVINCIAL"/>
    <n v="23660000"/>
    <n v="14862601.390000001"/>
  </r>
  <r>
    <s v="2025"/>
    <x v="0"/>
    <x v="0"/>
    <x v="0"/>
    <x v="0"/>
    <x v="7"/>
    <x v="31"/>
    <x v="163"/>
    <x v="0"/>
    <x v="1"/>
    <x v="1"/>
    <x v="0"/>
    <x v="2"/>
    <x v="0"/>
    <x v="0"/>
    <s v="10 - FONDO GENERAL"/>
    <s v="(blank)"/>
    <s v="99 - MULTIPROVINCIAL"/>
    <n v="840000"/>
    <n v="210000"/>
  </r>
  <r>
    <s v="2025"/>
    <x v="0"/>
    <x v="0"/>
    <x v="0"/>
    <x v="0"/>
    <x v="7"/>
    <x v="31"/>
    <x v="163"/>
    <x v="0"/>
    <x v="1"/>
    <x v="1"/>
    <x v="0"/>
    <x v="3"/>
    <x v="0"/>
    <x v="0"/>
    <s v="10 - FONDO GENERAL"/>
    <s v="(blank)"/>
    <s v="99 - MULTIPROVINCIAL"/>
    <n v="15800000"/>
    <n v="0"/>
  </r>
  <r>
    <s v="2025"/>
    <x v="0"/>
    <x v="0"/>
    <x v="0"/>
    <x v="0"/>
    <x v="7"/>
    <x v="31"/>
    <x v="163"/>
    <x v="0"/>
    <x v="1"/>
    <x v="1"/>
    <x v="0"/>
    <x v="4"/>
    <x v="0"/>
    <x v="0"/>
    <s v="10 - FONDO GENERAL"/>
    <s v="(blank)"/>
    <s v="99 - MULTIPROVINCIAL"/>
    <n v="20079000"/>
    <n v="6464948.3299999991"/>
  </r>
  <r>
    <s v="2025"/>
    <x v="0"/>
    <x v="0"/>
    <x v="0"/>
    <x v="0"/>
    <x v="7"/>
    <x v="31"/>
    <x v="163"/>
    <x v="0"/>
    <x v="1"/>
    <x v="1"/>
    <x v="1"/>
    <x v="5"/>
    <x v="0"/>
    <x v="0"/>
    <s v="10 - FONDO GENERAL"/>
    <s v="(blank)"/>
    <s v="99 - MULTIPROVINCIAL"/>
    <n v="8000000"/>
    <n v="2828220.37"/>
  </r>
  <r>
    <s v="2025"/>
    <x v="0"/>
    <x v="0"/>
    <x v="0"/>
    <x v="0"/>
    <x v="7"/>
    <x v="31"/>
    <x v="163"/>
    <x v="0"/>
    <x v="1"/>
    <x v="1"/>
    <x v="1"/>
    <x v="6"/>
    <x v="0"/>
    <x v="0"/>
    <s v="10 - FONDO GENERAL"/>
    <s v="(blank)"/>
    <s v="99 - MULTIPROVINCIAL"/>
    <n v="6000000"/>
    <n v="1233985.0899999999"/>
  </r>
  <r>
    <s v="2025"/>
    <x v="0"/>
    <x v="0"/>
    <x v="0"/>
    <x v="0"/>
    <x v="7"/>
    <x v="31"/>
    <x v="163"/>
    <x v="0"/>
    <x v="1"/>
    <x v="1"/>
    <x v="1"/>
    <x v="7"/>
    <x v="0"/>
    <x v="0"/>
    <s v="10 - FONDO GENERAL"/>
    <s v="(blank)"/>
    <s v="99 - MULTIPROVINCIAL"/>
    <n v="1400000"/>
    <n v="984442.89000000013"/>
  </r>
  <r>
    <s v="2025"/>
    <x v="0"/>
    <x v="0"/>
    <x v="0"/>
    <x v="0"/>
    <x v="7"/>
    <x v="31"/>
    <x v="163"/>
    <x v="0"/>
    <x v="1"/>
    <x v="1"/>
    <x v="1"/>
    <x v="8"/>
    <x v="0"/>
    <x v="0"/>
    <s v="10 - FONDO GENERAL"/>
    <s v="(blank)"/>
    <s v="99 - MULTIPROVINCIAL"/>
    <n v="500000"/>
    <n v="1104503.8999999999"/>
  </r>
  <r>
    <s v="2025"/>
    <x v="0"/>
    <x v="0"/>
    <x v="0"/>
    <x v="0"/>
    <x v="7"/>
    <x v="31"/>
    <x v="163"/>
    <x v="0"/>
    <x v="1"/>
    <x v="1"/>
    <x v="1"/>
    <x v="9"/>
    <x v="0"/>
    <x v="0"/>
    <s v="10 - FONDO GENERAL"/>
    <s v="(blank)"/>
    <s v="99 - MULTIPROVINCIAL"/>
    <n v="37271772"/>
    <n v="2716691.98"/>
  </r>
  <r>
    <s v="2025"/>
    <x v="0"/>
    <x v="0"/>
    <x v="0"/>
    <x v="0"/>
    <x v="7"/>
    <x v="31"/>
    <x v="163"/>
    <x v="0"/>
    <x v="1"/>
    <x v="1"/>
    <x v="1"/>
    <x v="10"/>
    <x v="0"/>
    <x v="0"/>
    <s v="10 - FONDO GENERAL"/>
    <s v="(blank)"/>
    <s v="99 - MULTIPROVINCIAL"/>
    <n v="5000000"/>
    <n v="1205916.7900000003"/>
  </r>
  <r>
    <s v="2025"/>
    <x v="0"/>
    <x v="0"/>
    <x v="0"/>
    <x v="0"/>
    <x v="7"/>
    <x v="31"/>
    <x v="163"/>
    <x v="0"/>
    <x v="1"/>
    <x v="1"/>
    <x v="1"/>
    <x v="11"/>
    <x v="0"/>
    <x v="0"/>
    <s v="10 - FONDO GENERAL"/>
    <s v="(blank)"/>
    <s v="99 - MULTIPROVINCIAL"/>
    <n v="0"/>
    <n v="171809.02"/>
  </r>
  <r>
    <s v="2025"/>
    <x v="0"/>
    <x v="0"/>
    <x v="0"/>
    <x v="0"/>
    <x v="7"/>
    <x v="31"/>
    <x v="163"/>
    <x v="0"/>
    <x v="1"/>
    <x v="1"/>
    <x v="1"/>
    <x v="12"/>
    <x v="0"/>
    <x v="0"/>
    <s v="10 - FONDO GENERAL"/>
    <s v="(blank)"/>
    <s v="99 - MULTIPROVINCIAL"/>
    <n v="4616000"/>
    <n v="408605.22"/>
  </r>
  <r>
    <s v="2025"/>
    <x v="0"/>
    <x v="0"/>
    <x v="0"/>
    <x v="0"/>
    <x v="7"/>
    <x v="31"/>
    <x v="163"/>
    <x v="0"/>
    <x v="1"/>
    <x v="1"/>
    <x v="1"/>
    <x v="13"/>
    <x v="0"/>
    <x v="0"/>
    <s v="10 - FONDO GENERAL"/>
    <s v="(blank)"/>
    <s v="99 - MULTIPROVINCIAL"/>
    <n v="1300000"/>
    <n v="983659.8"/>
  </r>
  <r>
    <s v="2025"/>
    <x v="0"/>
    <x v="0"/>
    <x v="0"/>
    <x v="0"/>
    <x v="7"/>
    <x v="31"/>
    <x v="163"/>
    <x v="0"/>
    <x v="1"/>
    <x v="1"/>
    <x v="2"/>
    <x v="14"/>
    <x v="0"/>
    <x v="0"/>
    <s v="10 - FONDO GENERAL"/>
    <s v="(blank)"/>
    <s v="99 - MULTIPROVINCIAL"/>
    <n v="220000"/>
    <n v="116811.09000000001"/>
  </r>
  <r>
    <s v="2025"/>
    <x v="0"/>
    <x v="0"/>
    <x v="0"/>
    <x v="0"/>
    <x v="7"/>
    <x v="31"/>
    <x v="163"/>
    <x v="0"/>
    <x v="1"/>
    <x v="1"/>
    <x v="2"/>
    <x v="16"/>
    <x v="0"/>
    <x v="0"/>
    <s v="10 - FONDO GENERAL"/>
    <s v="(blank)"/>
    <s v="99 - MULTIPROVINCIAL"/>
    <n v="100000"/>
    <n v="0"/>
  </r>
  <r>
    <s v="2025"/>
    <x v="0"/>
    <x v="0"/>
    <x v="0"/>
    <x v="0"/>
    <x v="7"/>
    <x v="31"/>
    <x v="163"/>
    <x v="0"/>
    <x v="1"/>
    <x v="1"/>
    <x v="2"/>
    <x v="18"/>
    <x v="0"/>
    <x v="0"/>
    <s v="10 - FONDO GENERAL"/>
    <s v="(blank)"/>
    <s v="99 - MULTIPROVINCIAL"/>
    <n v="200000"/>
    <n v="0"/>
  </r>
  <r>
    <s v="2025"/>
    <x v="0"/>
    <x v="0"/>
    <x v="0"/>
    <x v="0"/>
    <x v="7"/>
    <x v="31"/>
    <x v="163"/>
    <x v="0"/>
    <x v="1"/>
    <x v="1"/>
    <x v="2"/>
    <x v="20"/>
    <x v="0"/>
    <x v="0"/>
    <s v="10 - FONDO GENERAL"/>
    <s v="(blank)"/>
    <s v="99 - MULTIPROVINCIAL"/>
    <n v="8100000"/>
    <n v="3604000"/>
  </r>
  <r>
    <s v="2025"/>
    <x v="0"/>
    <x v="0"/>
    <x v="0"/>
    <x v="0"/>
    <x v="7"/>
    <x v="31"/>
    <x v="163"/>
    <x v="0"/>
    <x v="1"/>
    <x v="1"/>
    <x v="2"/>
    <x v="21"/>
    <x v="0"/>
    <x v="0"/>
    <s v="10 - FONDO GENERAL"/>
    <s v="(blank)"/>
    <s v="99 - MULTIPROVINCIAL"/>
    <n v="19679628"/>
    <n v="769625.36"/>
  </r>
  <r>
    <s v="2025"/>
    <x v="0"/>
    <x v="0"/>
    <x v="0"/>
    <x v="0"/>
    <x v="8"/>
    <x v="32"/>
    <x v="164"/>
    <x v="0"/>
    <x v="0"/>
    <x v="21"/>
    <x v="0"/>
    <x v="0"/>
    <x v="0"/>
    <x v="0"/>
    <s v="10 - FONDO GENERAL"/>
    <s v="(blank)"/>
    <s v="99 - MULTIPROVINCIAL"/>
    <n v="4700000"/>
    <n v="1163333.3399999999"/>
  </r>
  <r>
    <s v="2025"/>
    <x v="0"/>
    <x v="0"/>
    <x v="0"/>
    <x v="0"/>
    <x v="8"/>
    <x v="32"/>
    <x v="164"/>
    <x v="0"/>
    <x v="0"/>
    <x v="21"/>
    <x v="0"/>
    <x v="4"/>
    <x v="0"/>
    <x v="0"/>
    <s v="10 - FONDO GENERAL"/>
    <s v="(blank)"/>
    <s v="99 - MULTIPROVINCIAL"/>
    <n v="670000"/>
    <n v="165666.76999999999"/>
  </r>
  <r>
    <s v="2025"/>
    <x v="0"/>
    <x v="0"/>
    <x v="0"/>
    <x v="0"/>
    <x v="8"/>
    <x v="32"/>
    <x v="164"/>
    <x v="0"/>
    <x v="0"/>
    <x v="21"/>
    <x v="1"/>
    <x v="6"/>
    <x v="0"/>
    <x v="0"/>
    <s v="10 - FONDO GENERAL"/>
    <s v="(blank)"/>
    <s v="99 - MULTIPROVINCIAL"/>
    <n v="435000"/>
    <n v="108750"/>
  </r>
  <r>
    <s v="2025"/>
    <x v="0"/>
    <x v="0"/>
    <x v="0"/>
    <x v="0"/>
    <x v="8"/>
    <x v="32"/>
    <x v="164"/>
    <x v="0"/>
    <x v="0"/>
    <x v="21"/>
    <x v="1"/>
    <x v="12"/>
    <x v="0"/>
    <x v="0"/>
    <s v="10 - FONDO GENERAL"/>
    <s v="(blank)"/>
    <s v="99 - MULTIPROVINCIAL"/>
    <n v="500000"/>
    <n v="125000.01"/>
  </r>
  <r>
    <s v="2025"/>
    <x v="0"/>
    <x v="0"/>
    <x v="0"/>
    <x v="0"/>
    <x v="8"/>
    <x v="32"/>
    <x v="164"/>
    <x v="0"/>
    <x v="1"/>
    <x v="1"/>
    <x v="0"/>
    <x v="0"/>
    <x v="0"/>
    <x v="0"/>
    <s v="10 - FONDO GENERAL"/>
    <s v="(blank)"/>
    <s v="99 - MULTIPROVINCIAL"/>
    <n v="575973577"/>
    <n v="144478936.88999996"/>
  </r>
  <r>
    <s v="2025"/>
    <x v="0"/>
    <x v="0"/>
    <x v="0"/>
    <x v="0"/>
    <x v="8"/>
    <x v="32"/>
    <x v="164"/>
    <x v="0"/>
    <x v="1"/>
    <x v="1"/>
    <x v="0"/>
    <x v="1"/>
    <x v="0"/>
    <x v="0"/>
    <s v="10 - FONDO GENERAL"/>
    <s v="(blank)"/>
    <s v="99 - MULTIPROVINCIAL"/>
    <n v="45800000"/>
    <n v="11461666.67"/>
  </r>
  <r>
    <s v="2025"/>
    <x v="0"/>
    <x v="0"/>
    <x v="0"/>
    <x v="0"/>
    <x v="8"/>
    <x v="32"/>
    <x v="164"/>
    <x v="0"/>
    <x v="1"/>
    <x v="1"/>
    <x v="0"/>
    <x v="2"/>
    <x v="0"/>
    <x v="0"/>
    <s v="10 - FONDO GENERAL"/>
    <s v="(blank)"/>
    <s v="99 - MULTIPROVINCIAL"/>
    <n v="14800000"/>
    <n v="3856666.6799999997"/>
  </r>
  <r>
    <s v="2025"/>
    <x v="0"/>
    <x v="0"/>
    <x v="0"/>
    <x v="0"/>
    <x v="8"/>
    <x v="32"/>
    <x v="164"/>
    <x v="0"/>
    <x v="1"/>
    <x v="1"/>
    <x v="0"/>
    <x v="3"/>
    <x v="0"/>
    <x v="0"/>
    <s v="10 - FONDO GENERAL"/>
    <s v="(blank)"/>
    <s v="99 - MULTIPROVINCIAL"/>
    <n v="43400000"/>
    <n v="7380161.5500000007"/>
  </r>
  <r>
    <s v="2025"/>
    <x v="0"/>
    <x v="0"/>
    <x v="0"/>
    <x v="0"/>
    <x v="8"/>
    <x v="32"/>
    <x v="164"/>
    <x v="0"/>
    <x v="1"/>
    <x v="1"/>
    <x v="0"/>
    <x v="4"/>
    <x v="0"/>
    <x v="0"/>
    <s v="10 - FONDO GENERAL"/>
    <s v="(blank)"/>
    <s v="99 - MULTIPROVINCIAL"/>
    <n v="76583362"/>
    <n v="21975209.99000001"/>
  </r>
  <r>
    <s v="2025"/>
    <x v="0"/>
    <x v="0"/>
    <x v="0"/>
    <x v="0"/>
    <x v="8"/>
    <x v="32"/>
    <x v="164"/>
    <x v="0"/>
    <x v="1"/>
    <x v="1"/>
    <x v="1"/>
    <x v="5"/>
    <x v="0"/>
    <x v="0"/>
    <s v="10 - FONDO GENERAL"/>
    <s v="(blank)"/>
    <s v="99 - MULTIPROVINCIAL"/>
    <n v="12500000"/>
    <n v="3166666.66"/>
  </r>
  <r>
    <s v="2025"/>
    <x v="0"/>
    <x v="0"/>
    <x v="0"/>
    <x v="0"/>
    <x v="8"/>
    <x v="32"/>
    <x v="164"/>
    <x v="0"/>
    <x v="1"/>
    <x v="1"/>
    <x v="1"/>
    <x v="6"/>
    <x v="0"/>
    <x v="0"/>
    <s v="10 - FONDO GENERAL"/>
    <s v="(blank)"/>
    <s v="99 - MULTIPROVINCIAL"/>
    <n v="5398500"/>
    <n v="1404000.0099999998"/>
  </r>
  <r>
    <s v="2025"/>
    <x v="0"/>
    <x v="0"/>
    <x v="0"/>
    <x v="0"/>
    <x v="8"/>
    <x v="32"/>
    <x v="164"/>
    <x v="0"/>
    <x v="1"/>
    <x v="1"/>
    <x v="1"/>
    <x v="7"/>
    <x v="0"/>
    <x v="0"/>
    <s v="10 - FONDO GENERAL"/>
    <s v="(blank)"/>
    <s v="99 - MULTIPROVINCIAL"/>
    <n v="5928000"/>
    <n v="1468000"/>
  </r>
  <r>
    <s v="2025"/>
    <x v="0"/>
    <x v="0"/>
    <x v="0"/>
    <x v="0"/>
    <x v="8"/>
    <x v="32"/>
    <x v="164"/>
    <x v="0"/>
    <x v="1"/>
    <x v="1"/>
    <x v="1"/>
    <x v="8"/>
    <x v="0"/>
    <x v="0"/>
    <s v="10 - FONDO GENERAL"/>
    <s v="(blank)"/>
    <s v="99 - MULTIPROVINCIAL"/>
    <n v="2450000"/>
    <n v="474166.67000000004"/>
  </r>
  <r>
    <s v="2025"/>
    <x v="0"/>
    <x v="0"/>
    <x v="0"/>
    <x v="0"/>
    <x v="8"/>
    <x v="32"/>
    <x v="164"/>
    <x v="0"/>
    <x v="1"/>
    <x v="1"/>
    <x v="1"/>
    <x v="9"/>
    <x v="0"/>
    <x v="0"/>
    <s v="10 - FONDO GENERAL"/>
    <s v="(blank)"/>
    <s v="99 - MULTIPROVINCIAL"/>
    <n v="7580000"/>
    <n v="2165333.3400000003"/>
  </r>
  <r>
    <s v="2025"/>
    <x v="0"/>
    <x v="0"/>
    <x v="0"/>
    <x v="0"/>
    <x v="8"/>
    <x v="32"/>
    <x v="164"/>
    <x v="0"/>
    <x v="1"/>
    <x v="1"/>
    <x v="1"/>
    <x v="10"/>
    <x v="0"/>
    <x v="0"/>
    <s v="10 - FONDO GENERAL"/>
    <s v="(blank)"/>
    <s v="99 - MULTIPROVINCIAL"/>
    <n v="57400000"/>
    <n v="14251291.57"/>
  </r>
  <r>
    <s v="2025"/>
    <x v="0"/>
    <x v="0"/>
    <x v="0"/>
    <x v="0"/>
    <x v="8"/>
    <x v="32"/>
    <x v="164"/>
    <x v="0"/>
    <x v="1"/>
    <x v="1"/>
    <x v="1"/>
    <x v="11"/>
    <x v="0"/>
    <x v="0"/>
    <s v="10 - FONDO GENERAL"/>
    <s v="(blank)"/>
    <s v="99 - MULTIPROVINCIAL"/>
    <n v="7590100"/>
    <n v="1921891.69"/>
  </r>
  <r>
    <s v="2025"/>
    <x v="0"/>
    <x v="0"/>
    <x v="0"/>
    <x v="0"/>
    <x v="8"/>
    <x v="32"/>
    <x v="164"/>
    <x v="0"/>
    <x v="1"/>
    <x v="1"/>
    <x v="1"/>
    <x v="12"/>
    <x v="0"/>
    <x v="0"/>
    <s v="10 - FONDO GENERAL"/>
    <s v="(blank)"/>
    <s v="99 - MULTIPROVINCIAL"/>
    <n v="22933271"/>
    <n v="5588617.75"/>
  </r>
  <r>
    <s v="2025"/>
    <x v="0"/>
    <x v="0"/>
    <x v="0"/>
    <x v="0"/>
    <x v="8"/>
    <x v="32"/>
    <x v="164"/>
    <x v="0"/>
    <x v="1"/>
    <x v="1"/>
    <x v="1"/>
    <x v="13"/>
    <x v="0"/>
    <x v="0"/>
    <s v="10 - FONDO GENERAL"/>
    <s v="(blank)"/>
    <s v="99 - MULTIPROVINCIAL"/>
    <n v="9400000"/>
    <n v="2355000"/>
  </r>
  <r>
    <s v="2025"/>
    <x v="0"/>
    <x v="0"/>
    <x v="0"/>
    <x v="0"/>
    <x v="8"/>
    <x v="32"/>
    <x v="164"/>
    <x v="0"/>
    <x v="1"/>
    <x v="1"/>
    <x v="2"/>
    <x v="14"/>
    <x v="0"/>
    <x v="0"/>
    <s v="10 - FONDO GENERAL"/>
    <s v="(blank)"/>
    <s v="99 - MULTIPROVINCIAL"/>
    <n v="2811000"/>
    <n v="702750.00000000012"/>
  </r>
  <r>
    <s v="2025"/>
    <x v="0"/>
    <x v="0"/>
    <x v="0"/>
    <x v="0"/>
    <x v="8"/>
    <x v="32"/>
    <x v="164"/>
    <x v="0"/>
    <x v="1"/>
    <x v="1"/>
    <x v="2"/>
    <x v="15"/>
    <x v="0"/>
    <x v="0"/>
    <s v="10 - FONDO GENERAL"/>
    <s v="(blank)"/>
    <s v="99 - MULTIPROVINCIAL"/>
    <n v="700000"/>
    <n v="174999.99999999997"/>
  </r>
  <r>
    <s v="2025"/>
    <x v="0"/>
    <x v="0"/>
    <x v="0"/>
    <x v="0"/>
    <x v="8"/>
    <x v="32"/>
    <x v="164"/>
    <x v="0"/>
    <x v="1"/>
    <x v="1"/>
    <x v="2"/>
    <x v="16"/>
    <x v="0"/>
    <x v="0"/>
    <s v="10 - FONDO GENERAL"/>
    <s v="(blank)"/>
    <s v="99 - MULTIPROVINCIAL"/>
    <n v="1801000"/>
    <n v="450250"/>
  </r>
  <r>
    <s v="2025"/>
    <x v="0"/>
    <x v="0"/>
    <x v="0"/>
    <x v="0"/>
    <x v="8"/>
    <x v="32"/>
    <x v="164"/>
    <x v="0"/>
    <x v="1"/>
    <x v="1"/>
    <x v="2"/>
    <x v="17"/>
    <x v="0"/>
    <x v="0"/>
    <s v="10 - FONDO GENERAL"/>
    <s v="(blank)"/>
    <s v="99 - MULTIPROVINCIAL"/>
    <n v="100000"/>
    <n v="25000"/>
  </r>
  <r>
    <s v="2025"/>
    <x v="0"/>
    <x v="0"/>
    <x v="0"/>
    <x v="0"/>
    <x v="8"/>
    <x v="32"/>
    <x v="164"/>
    <x v="0"/>
    <x v="1"/>
    <x v="1"/>
    <x v="2"/>
    <x v="18"/>
    <x v="0"/>
    <x v="0"/>
    <s v="10 - FONDO GENERAL"/>
    <s v="(blank)"/>
    <s v="99 - MULTIPROVINCIAL"/>
    <n v="1199000"/>
    <n v="299750"/>
  </r>
  <r>
    <s v="2025"/>
    <x v="0"/>
    <x v="0"/>
    <x v="0"/>
    <x v="0"/>
    <x v="8"/>
    <x v="32"/>
    <x v="164"/>
    <x v="0"/>
    <x v="1"/>
    <x v="1"/>
    <x v="2"/>
    <x v="19"/>
    <x v="0"/>
    <x v="0"/>
    <s v="10 - FONDO GENERAL"/>
    <s v="(blank)"/>
    <s v="99 - MULTIPROVINCIAL"/>
    <n v="1900000"/>
    <n v="475033.33"/>
  </r>
  <r>
    <s v="2025"/>
    <x v="0"/>
    <x v="0"/>
    <x v="0"/>
    <x v="0"/>
    <x v="8"/>
    <x v="32"/>
    <x v="164"/>
    <x v="0"/>
    <x v="1"/>
    <x v="1"/>
    <x v="2"/>
    <x v="20"/>
    <x v="0"/>
    <x v="0"/>
    <s v="10 - FONDO GENERAL"/>
    <s v="(blank)"/>
    <s v="99 - MULTIPROVINCIAL"/>
    <n v="18697952"/>
    <n v="4674487.6999999993"/>
  </r>
  <r>
    <s v="2025"/>
    <x v="0"/>
    <x v="0"/>
    <x v="0"/>
    <x v="0"/>
    <x v="8"/>
    <x v="32"/>
    <x v="164"/>
    <x v="0"/>
    <x v="1"/>
    <x v="1"/>
    <x v="2"/>
    <x v="21"/>
    <x v="0"/>
    <x v="0"/>
    <s v="10 - FONDO GENERAL"/>
    <s v="(blank)"/>
    <s v="99 - MULTIPROVINCIAL"/>
    <n v="14979923"/>
    <n v="3744947.08"/>
  </r>
  <r>
    <s v="2025"/>
    <x v="0"/>
    <x v="0"/>
    <x v="0"/>
    <x v="1"/>
    <x v="0"/>
    <x v="1"/>
    <x v="1"/>
    <x v="0"/>
    <x v="0"/>
    <x v="0"/>
    <x v="4"/>
    <x v="24"/>
    <x v="0"/>
    <x v="0"/>
    <s v="10 - FONDO GENERAL"/>
    <s v="(blank)"/>
    <s v="99 - MULTIPROVINCIAL"/>
    <n v="37500000"/>
    <n v="6250000"/>
  </r>
  <r>
    <s v="2025"/>
    <x v="0"/>
    <x v="0"/>
    <x v="0"/>
    <x v="1"/>
    <x v="2"/>
    <x v="5"/>
    <x v="52"/>
    <x v="1"/>
    <x v="3"/>
    <x v="27"/>
    <x v="4"/>
    <x v="24"/>
    <x v="0"/>
    <x v="0"/>
    <s v="10 - FONDO GENERAL"/>
    <s v="(blank)"/>
    <s v="99 - MULTIPROVINCIAL"/>
    <n v="10418215409"/>
    <n v="2066563703.0799999"/>
  </r>
  <r>
    <s v="2025"/>
    <x v="0"/>
    <x v="0"/>
    <x v="0"/>
    <x v="1"/>
    <x v="2"/>
    <x v="8"/>
    <x v="101"/>
    <x v="1"/>
    <x v="3"/>
    <x v="27"/>
    <x v="4"/>
    <x v="24"/>
    <x v="0"/>
    <x v="0"/>
    <s v="10 - FONDO GENERAL"/>
    <s v="(blank)"/>
    <s v="99 - MULTIPROVINCIAL"/>
    <n v="24466151788"/>
    <n v="5681196528.9899998"/>
  </r>
  <r>
    <s v="2025"/>
    <x v="0"/>
    <x v="0"/>
    <x v="0"/>
    <x v="1"/>
    <x v="2"/>
    <x v="26"/>
    <x v="158"/>
    <x v="1"/>
    <x v="3"/>
    <x v="27"/>
    <x v="4"/>
    <x v="24"/>
    <x v="0"/>
    <x v="0"/>
    <s v="10 - FONDO GENERAL"/>
    <s v="(blank)"/>
    <s v="99 - MULTIPROVINCIAL"/>
    <n v="55541667521"/>
    <n v="11528940698.390001"/>
  </r>
  <r>
    <s v="2025"/>
    <x v="0"/>
    <x v="0"/>
    <x v="0"/>
    <x v="1"/>
    <x v="3"/>
    <x v="27"/>
    <x v="159"/>
    <x v="1"/>
    <x v="3"/>
    <x v="27"/>
    <x v="4"/>
    <x v="24"/>
    <x v="0"/>
    <x v="0"/>
    <s v="10 - FONDO GENERAL"/>
    <s v="(blank)"/>
    <s v="99 - MULTIPROVINCIAL"/>
    <n v="383633960"/>
    <n v="95978836.5"/>
  </r>
  <r>
    <s v="2025"/>
    <x v="0"/>
    <x v="0"/>
    <x v="0"/>
    <x v="1"/>
    <x v="6"/>
    <x v="30"/>
    <x v="162"/>
    <x v="1"/>
    <x v="3"/>
    <x v="27"/>
    <x v="4"/>
    <x v="24"/>
    <x v="0"/>
    <x v="0"/>
    <s v="10 - FONDO GENERAL"/>
    <s v="(blank)"/>
    <s v="99 - MULTIPROVINCIAL"/>
    <n v="139000000"/>
    <n v="34749999"/>
  </r>
  <r>
    <s v="2025"/>
    <x v="0"/>
    <x v="0"/>
    <x v="0"/>
    <x v="2"/>
    <x v="2"/>
    <x v="33"/>
    <x v="165"/>
    <x v="4"/>
    <x v="21"/>
    <x v="88"/>
    <x v="3"/>
    <x v="25"/>
    <x v="0"/>
    <x v="0"/>
    <s v="10 - FONDO GENERAL"/>
    <s v="(blank)"/>
    <s v="99 - MULTIPROVINCIAL"/>
    <n v="66844554474"/>
    <n v="24204753212.220001"/>
  </r>
  <r>
    <s v="2025"/>
    <x v="0"/>
    <x v="0"/>
    <x v="0"/>
    <x v="2"/>
    <x v="2"/>
    <x v="33"/>
    <x v="165"/>
    <x v="4"/>
    <x v="21"/>
    <x v="88"/>
    <x v="3"/>
    <x v="25"/>
    <x v="0"/>
    <x v="0"/>
    <s v="50 - CRÉDITO INTERNO"/>
    <s v="(blank)"/>
    <s v="99 - MULTIPROVINCIAL"/>
    <n v="50000000000"/>
    <n v="0"/>
  </r>
  <r>
    <s v="2025"/>
    <x v="0"/>
    <x v="0"/>
    <x v="0"/>
    <x v="2"/>
    <x v="2"/>
    <x v="33"/>
    <x v="165"/>
    <x v="4"/>
    <x v="21"/>
    <x v="88"/>
    <x v="3"/>
    <x v="25"/>
    <x v="0"/>
    <x v="0"/>
    <s v="60 - CREDITO EXTERNO"/>
    <s v="(blank)"/>
    <s v="99 - MULTIPROVINCIAL"/>
    <n v="3166097688"/>
    <n v="0"/>
  </r>
  <r>
    <s v="2025"/>
    <x v="0"/>
    <x v="0"/>
    <x v="0"/>
    <x v="2"/>
    <x v="2"/>
    <x v="33"/>
    <x v="165"/>
    <x v="4"/>
    <x v="21"/>
    <x v="88"/>
    <x v="3"/>
    <x v="26"/>
    <x v="0"/>
    <x v="0"/>
    <s v="10 - FONDO GENERAL"/>
    <s v="(blank)"/>
    <s v="99 - MULTIPROVINCIAL"/>
    <n v="21933183453"/>
    <n v="0"/>
  </r>
  <r>
    <s v="2025"/>
    <x v="0"/>
    <x v="0"/>
    <x v="0"/>
    <x v="2"/>
    <x v="2"/>
    <x v="33"/>
    <x v="165"/>
    <x v="4"/>
    <x v="21"/>
    <x v="88"/>
    <x v="3"/>
    <x v="26"/>
    <x v="0"/>
    <x v="0"/>
    <s v="20 - FONDOS CON DESTINO ESPECÍFICO"/>
    <s v="(blank)"/>
    <s v="99 - MULTIPROVINCIAL"/>
    <n v="55057780206"/>
    <n v="49425792505.629997"/>
  </r>
  <r>
    <s v="2025"/>
    <x v="0"/>
    <x v="0"/>
    <x v="0"/>
    <x v="2"/>
    <x v="2"/>
    <x v="33"/>
    <x v="165"/>
    <x v="4"/>
    <x v="21"/>
    <x v="88"/>
    <x v="3"/>
    <x v="26"/>
    <x v="0"/>
    <x v="0"/>
    <s v="50 - CRÉDITO INTERNO"/>
    <s v="(blank)"/>
    <s v="99 - MULTIPROVINCIAL"/>
    <n v="55000000000"/>
    <n v="0"/>
  </r>
  <r>
    <s v="2025"/>
    <x v="0"/>
    <x v="0"/>
    <x v="0"/>
    <x v="2"/>
    <x v="2"/>
    <x v="33"/>
    <x v="165"/>
    <x v="4"/>
    <x v="21"/>
    <x v="88"/>
    <x v="3"/>
    <x v="26"/>
    <x v="0"/>
    <x v="0"/>
    <s v="60 - CREDITO EXTERNO"/>
    <s v="(blank)"/>
    <s v="99 - MULTIPROVINCIAL"/>
    <n v="45000000000"/>
    <n v="5475940844.9800005"/>
  </r>
  <r>
    <s v="2025"/>
    <x v="0"/>
    <x v="0"/>
    <x v="0"/>
    <x v="2"/>
    <x v="2"/>
    <x v="33"/>
    <x v="165"/>
    <x v="4"/>
    <x v="21"/>
    <x v="88"/>
    <x v="3"/>
    <x v="27"/>
    <x v="0"/>
    <x v="0"/>
    <s v="10 - FONDO GENERAL"/>
    <s v="(blank)"/>
    <s v="99 - MULTIPROVINCIAL"/>
    <n v="78912434"/>
    <n v="12094398.520000001"/>
  </r>
  <r>
    <s v="2025"/>
    <x v="0"/>
    <x v="0"/>
    <x v="0"/>
    <x v="2"/>
    <x v="2"/>
    <x v="33"/>
    <x v="165"/>
    <x v="4"/>
    <x v="21"/>
    <x v="88"/>
    <x v="3"/>
    <x v="27"/>
    <x v="0"/>
    <x v="0"/>
    <s v="50 - CRÉDITO INTERNO"/>
    <s v="(blank)"/>
    <s v="99 - MULTIPROVINCIAL"/>
    <n v="20000000"/>
    <n v="0"/>
  </r>
  <r>
    <s v="2025"/>
    <x v="0"/>
    <x v="0"/>
    <x v="0"/>
    <x v="2"/>
    <x v="2"/>
    <x v="33"/>
    <x v="165"/>
    <x v="4"/>
    <x v="21"/>
    <x v="88"/>
    <x v="3"/>
    <x v="27"/>
    <x v="0"/>
    <x v="0"/>
    <s v="60 - CREDITO EXTERNO"/>
    <s v="(blank)"/>
    <s v="99 - MULTIPROVINCIAL"/>
    <n v="1385913357"/>
    <n v="663525429.19000018"/>
  </r>
  <r>
    <s v="2025"/>
    <x v="0"/>
    <x v="0"/>
    <x v="0"/>
    <x v="3"/>
    <x v="2"/>
    <x v="14"/>
    <x v="127"/>
    <x v="3"/>
    <x v="13"/>
    <x v="57"/>
    <x v="4"/>
    <x v="28"/>
    <x v="0"/>
    <x v="0"/>
    <s v="10 - FONDO GENERAL"/>
    <s v="(blank)"/>
    <s v="99 - MULTIPROVINCIAL"/>
    <n v="8500000000"/>
    <n v="3953706715.8899999"/>
  </r>
  <r>
    <s v="2025"/>
    <x v="0"/>
    <x v="0"/>
    <x v="0"/>
    <x v="3"/>
    <x v="2"/>
    <x v="14"/>
    <x v="127"/>
    <x v="3"/>
    <x v="13"/>
    <x v="57"/>
    <x v="4"/>
    <x v="28"/>
    <x v="0"/>
    <x v="0"/>
    <s v="50 - CRÉDITO INTERNO"/>
    <s v="(blank)"/>
    <s v="99 - MULTIPROVINCIAL"/>
    <n v="5000000000"/>
    <n v="1257385026.53"/>
  </r>
  <r>
    <s v="2025"/>
    <x v="0"/>
    <x v="0"/>
    <x v="0"/>
    <x v="4"/>
    <x v="0"/>
    <x v="0"/>
    <x v="0"/>
    <x v="0"/>
    <x v="0"/>
    <x v="0"/>
    <x v="4"/>
    <x v="24"/>
    <x v="0"/>
    <x v="0"/>
    <s v="10 - FONDO GENERAL"/>
    <s v="(blank)"/>
    <s v="99 - MULTIPROVINCIAL"/>
    <n v="17000000"/>
    <n v="4250001"/>
  </r>
  <r>
    <s v="2025"/>
    <x v="0"/>
    <x v="0"/>
    <x v="0"/>
    <x v="4"/>
    <x v="0"/>
    <x v="0"/>
    <x v="0"/>
    <x v="0"/>
    <x v="12"/>
    <x v="36"/>
    <x v="4"/>
    <x v="29"/>
    <x v="0"/>
    <x v="0"/>
    <s v="10 - FONDO GENERAL"/>
    <s v="(blank)"/>
    <s v="99 - MULTIPROVINCIAL"/>
    <n v="2200000"/>
    <n v="549999"/>
  </r>
  <r>
    <s v="2025"/>
    <x v="0"/>
    <x v="0"/>
    <x v="0"/>
    <x v="4"/>
    <x v="0"/>
    <x v="0"/>
    <x v="0"/>
    <x v="1"/>
    <x v="9"/>
    <x v="38"/>
    <x v="4"/>
    <x v="24"/>
    <x v="0"/>
    <x v="0"/>
    <s v="10 - FONDO GENERAL"/>
    <s v="(blank)"/>
    <s v="99 - MULTIPROVINCIAL"/>
    <n v="2000000"/>
    <n v="500001"/>
  </r>
  <r>
    <s v="2025"/>
    <x v="0"/>
    <x v="0"/>
    <x v="0"/>
    <x v="4"/>
    <x v="0"/>
    <x v="0"/>
    <x v="0"/>
    <x v="1"/>
    <x v="3"/>
    <x v="5"/>
    <x v="4"/>
    <x v="24"/>
    <x v="0"/>
    <x v="0"/>
    <s v="10 - FONDO GENERAL"/>
    <s v="(blank)"/>
    <s v="99 - MULTIPROVINCIAL"/>
    <n v="400500000"/>
    <n v="100125003"/>
  </r>
  <r>
    <s v="2025"/>
    <x v="0"/>
    <x v="0"/>
    <x v="0"/>
    <x v="4"/>
    <x v="0"/>
    <x v="1"/>
    <x v="1"/>
    <x v="0"/>
    <x v="0"/>
    <x v="0"/>
    <x v="4"/>
    <x v="24"/>
    <x v="0"/>
    <x v="0"/>
    <s v="10 - FONDO GENERAL"/>
    <s v="(blank)"/>
    <s v="99 - MULTIPROVINCIAL"/>
    <n v="40111775"/>
    <n v="17498234"/>
  </r>
  <r>
    <s v="2025"/>
    <x v="0"/>
    <x v="0"/>
    <x v="0"/>
    <x v="4"/>
    <x v="0"/>
    <x v="1"/>
    <x v="1"/>
    <x v="0"/>
    <x v="0"/>
    <x v="0"/>
    <x v="4"/>
    <x v="29"/>
    <x v="0"/>
    <x v="0"/>
    <s v="10 - FONDO GENERAL"/>
    <s v="(blank)"/>
    <s v="99 - MULTIPROVINCIAL"/>
    <n v="100749814"/>
    <n v="26763094.25"/>
  </r>
  <r>
    <s v="2025"/>
    <x v="0"/>
    <x v="0"/>
    <x v="0"/>
    <x v="4"/>
    <x v="0"/>
    <x v="1"/>
    <x v="1"/>
    <x v="1"/>
    <x v="9"/>
    <x v="38"/>
    <x v="4"/>
    <x v="24"/>
    <x v="0"/>
    <x v="0"/>
    <s v="10 - FONDO GENERAL"/>
    <s v="(blank)"/>
    <s v="99 - MULTIPROVINCIAL"/>
    <n v="31800490"/>
    <n v="7310000.8399999999"/>
  </r>
  <r>
    <s v="2025"/>
    <x v="0"/>
    <x v="0"/>
    <x v="0"/>
    <x v="4"/>
    <x v="0"/>
    <x v="1"/>
    <x v="1"/>
    <x v="1"/>
    <x v="3"/>
    <x v="5"/>
    <x v="4"/>
    <x v="24"/>
    <x v="0"/>
    <x v="0"/>
    <s v="10 - FONDO GENERAL"/>
    <s v="(blank)"/>
    <s v="99 - MULTIPROVINCIAL"/>
    <n v="521240570"/>
    <n v="107655529.7"/>
  </r>
  <r>
    <s v="2025"/>
    <x v="0"/>
    <x v="0"/>
    <x v="0"/>
    <x v="4"/>
    <x v="2"/>
    <x v="3"/>
    <x v="3"/>
    <x v="0"/>
    <x v="0"/>
    <x v="2"/>
    <x v="4"/>
    <x v="24"/>
    <x v="0"/>
    <x v="0"/>
    <s v="10 - FONDO GENERAL"/>
    <s v="(blank)"/>
    <s v="99 - MULTIPROVINCIAL"/>
    <n v="100000"/>
    <n v="0"/>
  </r>
  <r>
    <s v="2025"/>
    <x v="0"/>
    <x v="0"/>
    <x v="0"/>
    <x v="4"/>
    <x v="2"/>
    <x v="3"/>
    <x v="3"/>
    <x v="0"/>
    <x v="0"/>
    <x v="2"/>
    <x v="4"/>
    <x v="29"/>
    <x v="0"/>
    <x v="0"/>
    <s v="10 - FONDO GENERAL"/>
    <s v="(blank)"/>
    <s v="99 - MULTIPROVINCIAL"/>
    <n v="200000"/>
    <n v="0"/>
  </r>
  <r>
    <s v="2025"/>
    <x v="0"/>
    <x v="0"/>
    <x v="0"/>
    <x v="4"/>
    <x v="2"/>
    <x v="3"/>
    <x v="4"/>
    <x v="3"/>
    <x v="13"/>
    <x v="39"/>
    <x v="4"/>
    <x v="24"/>
    <x v="0"/>
    <x v="0"/>
    <s v="10 - FONDO GENERAL"/>
    <s v="(blank)"/>
    <s v="99 - MULTIPROVINCIAL"/>
    <n v="4000000"/>
    <n v="0"/>
  </r>
  <r>
    <s v="2025"/>
    <x v="0"/>
    <x v="0"/>
    <x v="0"/>
    <x v="4"/>
    <x v="2"/>
    <x v="3"/>
    <x v="4"/>
    <x v="1"/>
    <x v="3"/>
    <x v="4"/>
    <x v="4"/>
    <x v="24"/>
    <x v="0"/>
    <x v="0"/>
    <s v="10 - FONDO GENERAL"/>
    <s v="(blank)"/>
    <s v="99 - MULTIPROVINCIAL"/>
    <n v="70054415"/>
    <n v="7916244"/>
  </r>
  <r>
    <s v="2025"/>
    <x v="0"/>
    <x v="0"/>
    <x v="0"/>
    <x v="4"/>
    <x v="2"/>
    <x v="3"/>
    <x v="4"/>
    <x v="1"/>
    <x v="3"/>
    <x v="5"/>
    <x v="4"/>
    <x v="24"/>
    <x v="0"/>
    <x v="0"/>
    <s v="10 - FONDO GENERAL"/>
    <s v="(blank)"/>
    <s v="99 - MULTIPROVINCIAL"/>
    <n v="1267605996"/>
    <n v="272226220"/>
  </r>
  <r>
    <s v="2025"/>
    <x v="0"/>
    <x v="0"/>
    <x v="0"/>
    <x v="4"/>
    <x v="2"/>
    <x v="3"/>
    <x v="4"/>
    <x v="1"/>
    <x v="3"/>
    <x v="5"/>
    <x v="4"/>
    <x v="30"/>
    <x v="0"/>
    <x v="0"/>
    <s v="10 - FONDO GENERAL"/>
    <s v="(blank)"/>
    <s v="99 - MULTIPROVINCIAL"/>
    <n v="2186712150"/>
    <n v="566447322.38"/>
  </r>
  <r>
    <s v="2025"/>
    <x v="0"/>
    <x v="0"/>
    <x v="0"/>
    <x v="4"/>
    <x v="2"/>
    <x v="3"/>
    <x v="4"/>
    <x v="1"/>
    <x v="3"/>
    <x v="5"/>
    <x v="4"/>
    <x v="30"/>
    <x v="0"/>
    <x v="0"/>
    <s v="20 - FONDOS CON DESTINO ESPECÍFICO"/>
    <s v="(blank)"/>
    <s v="99 - MULTIPROVINCIAL"/>
    <n v="73361802"/>
    <n v="18340450.5"/>
  </r>
  <r>
    <s v="2025"/>
    <x v="0"/>
    <x v="0"/>
    <x v="0"/>
    <x v="4"/>
    <x v="2"/>
    <x v="3"/>
    <x v="5"/>
    <x v="0"/>
    <x v="0"/>
    <x v="2"/>
    <x v="4"/>
    <x v="24"/>
    <x v="0"/>
    <x v="0"/>
    <s v="10 - FONDO GENERAL"/>
    <s v="(blank)"/>
    <s v="99 - MULTIPROVINCIAL"/>
    <n v="2000000"/>
    <n v="1500000"/>
  </r>
  <r>
    <s v="2025"/>
    <x v="0"/>
    <x v="0"/>
    <x v="0"/>
    <x v="4"/>
    <x v="2"/>
    <x v="3"/>
    <x v="5"/>
    <x v="0"/>
    <x v="0"/>
    <x v="2"/>
    <x v="4"/>
    <x v="30"/>
    <x v="0"/>
    <x v="0"/>
    <s v="10 - FONDO GENERAL"/>
    <s v="(blank)"/>
    <s v="99 - MULTIPROVINCIAL"/>
    <n v="559353239"/>
    <n v="134710523.28000003"/>
  </r>
  <r>
    <s v="2025"/>
    <x v="0"/>
    <x v="0"/>
    <x v="0"/>
    <x v="4"/>
    <x v="2"/>
    <x v="3"/>
    <x v="6"/>
    <x v="0"/>
    <x v="0"/>
    <x v="2"/>
    <x v="4"/>
    <x v="31"/>
    <x v="0"/>
    <x v="0"/>
    <s v="10 - FONDO GENERAL"/>
    <s v="(blank)"/>
    <s v="99 - MULTIPROVINCIAL"/>
    <n v="8665124"/>
    <n v="2108781"/>
  </r>
  <r>
    <s v="2025"/>
    <x v="0"/>
    <x v="0"/>
    <x v="0"/>
    <x v="4"/>
    <x v="2"/>
    <x v="3"/>
    <x v="6"/>
    <x v="0"/>
    <x v="0"/>
    <x v="89"/>
    <x v="4"/>
    <x v="32"/>
    <x v="0"/>
    <x v="0"/>
    <s v="10 - FONDO GENERAL"/>
    <s v="(blank)"/>
    <s v="99 - MULTIPROVINCIAL"/>
    <n v="0"/>
    <n v="13732225.550000001"/>
  </r>
  <r>
    <s v="2025"/>
    <x v="0"/>
    <x v="0"/>
    <x v="0"/>
    <x v="4"/>
    <x v="2"/>
    <x v="3"/>
    <x v="6"/>
    <x v="0"/>
    <x v="1"/>
    <x v="16"/>
    <x v="4"/>
    <x v="31"/>
    <x v="0"/>
    <x v="0"/>
    <s v="10 - FONDO GENERAL"/>
    <s v="(blank)"/>
    <s v="99 - MULTIPROVINCIAL"/>
    <n v="1583663831"/>
    <n v="382309208.01000005"/>
  </r>
  <r>
    <s v="2025"/>
    <x v="0"/>
    <x v="0"/>
    <x v="0"/>
    <x v="4"/>
    <x v="2"/>
    <x v="3"/>
    <x v="6"/>
    <x v="3"/>
    <x v="11"/>
    <x v="32"/>
    <x v="4"/>
    <x v="24"/>
    <x v="0"/>
    <x v="0"/>
    <s v="10 - FONDO GENERAL"/>
    <s v="(blank)"/>
    <s v="99 - MULTIPROVINCIAL"/>
    <n v="0"/>
    <n v="12000000"/>
  </r>
  <r>
    <s v="2025"/>
    <x v="0"/>
    <x v="0"/>
    <x v="0"/>
    <x v="4"/>
    <x v="2"/>
    <x v="3"/>
    <x v="6"/>
    <x v="2"/>
    <x v="5"/>
    <x v="55"/>
    <x v="4"/>
    <x v="30"/>
    <x v="0"/>
    <x v="0"/>
    <s v="10 - FONDO GENERAL"/>
    <s v="(blank)"/>
    <s v="99 - MULTIPROVINCIAL"/>
    <n v="230514883"/>
    <n v="48374987.490000002"/>
  </r>
  <r>
    <s v="2025"/>
    <x v="0"/>
    <x v="0"/>
    <x v="0"/>
    <x v="4"/>
    <x v="2"/>
    <x v="3"/>
    <x v="6"/>
    <x v="1"/>
    <x v="7"/>
    <x v="34"/>
    <x v="4"/>
    <x v="24"/>
    <x v="0"/>
    <x v="0"/>
    <s v="10 - FONDO GENERAL"/>
    <s v="(blank)"/>
    <s v="99 - MULTIPROVINCIAL"/>
    <n v="0"/>
    <n v="11200000"/>
  </r>
  <r>
    <s v="2025"/>
    <x v="0"/>
    <x v="0"/>
    <x v="0"/>
    <x v="4"/>
    <x v="2"/>
    <x v="3"/>
    <x v="6"/>
    <x v="1"/>
    <x v="7"/>
    <x v="18"/>
    <x v="4"/>
    <x v="24"/>
    <x v="0"/>
    <x v="0"/>
    <s v="10 - FONDO GENERAL"/>
    <s v="(blank)"/>
    <s v="99 - MULTIPROVINCIAL"/>
    <n v="0"/>
    <n v="16000000"/>
  </r>
  <r>
    <s v="2025"/>
    <x v="0"/>
    <x v="0"/>
    <x v="0"/>
    <x v="4"/>
    <x v="2"/>
    <x v="3"/>
    <x v="6"/>
    <x v="1"/>
    <x v="7"/>
    <x v="90"/>
    <x v="4"/>
    <x v="24"/>
    <x v="0"/>
    <x v="0"/>
    <s v="10 - FONDO GENERAL"/>
    <s v="(blank)"/>
    <s v="99 - MULTIPROVINCIAL"/>
    <n v="0"/>
    <n v="18000000"/>
  </r>
  <r>
    <s v="2025"/>
    <x v="0"/>
    <x v="0"/>
    <x v="0"/>
    <x v="4"/>
    <x v="2"/>
    <x v="3"/>
    <x v="6"/>
    <x v="1"/>
    <x v="9"/>
    <x v="24"/>
    <x v="4"/>
    <x v="24"/>
    <x v="0"/>
    <x v="0"/>
    <s v="10 - FONDO GENERAL"/>
    <s v="(blank)"/>
    <s v="99 - MULTIPROVINCIAL"/>
    <n v="0"/>
    <n v="9897860.8200000003"/>
  </r>
  <r>
    <s v="2025"/>
    <x v="0"/>
    <x v="0"/>
    <x v="0"/>
    <x v="4"/>
    <x v="2"/>
    <x v="3"/>
    <x v="6"/>
    <x v="1"/>
    <x v="3"/>
    <x v="5"/>
    <x v="4"/>
    <x v="24"/>
    <x v="0"/>
    <x v="0"/>
    <s v="10 - FONDO GENERAL"/>
    <s v="(blank)"/>
    <s v="99 - MULTIPROVINCIAL"/>
    <n v="347303592"/>
    <n v="82768646.040000007"/>
  </r>
  <r>
    <s v="2025"/>
    <x v="0"/>
    <x v="0"/>
    <x v="0"/>
    <x v="4"/>
    <x v="2"/>
    <x v="3"/>
    <x v="7"/>
    <x v="1"/>
    <x v="3"/>
    <x v="5"/>
    <x v="4"/>
    <x v="24"/>
    <x v="0"/>
    <x v="0"/>
    <s v="10 - FONDO GENERAL"/>
    <s v="(blank)"/>
    <s v="99 - MULTIPROVINCIAL"/>
    <n v="12000000"/>
    <n v="0"/>
  </r>
  <r>
    <s v="2025"/>
    <x v="0"/>
    <x v="0"/>
    <x v="0"/>
    <x v="4"/>
    <x v="2"/>
    <x v="3"/>
    <x v="8"/>
    <x v="1"/>
    <x v="3"/>
    <x v="5"/>
    <x v="4"/>
    <x v="24"/>
    <x v="0"/>
    <x v="0"/>
    <s v="10 - FONDO GENERAL"/>
    <s v="(blank)"/>
    <s v="99 - MULTIPROVINCIAL"/>
    <n v="3200000"/>
    <n v="0"/>
  </r>
  <r>
    <s v="2025"/>
    <x v="0"/>
    <x v="0"/>
    <x v="0"/>
    <x v="4"/>
    <x v="2"/>
    <x v="3"/>
    <x v="13"/>
    <x v="1"/>
    <x v="3"/>
    <x v="5"/>
    <x v="4"/>
    <x v="24"/>
    <x v="0"/>
    <x v="0"/>
    <s v="10 - FONDO GENERAL"/>
    <s v="(blank)"/>
    <s v="99 - MULTIPROVINCIAL"/>
    <n v="39926164956"/>
    <n v="9227222513.4499969"/>
  </r>
  <r>
    <s v="2025"/>
    <x v="0"/>
    <x v="0"/>
    <x v="0"/>
    <x v="4"/>
    <x v="2"/>
    <x v="3"/>
    <x v="13"/>
    <x v="1"/>
    <x v="3"/>
    <x v="5"/>
    <x v="4"/>
    <x v="24"/>
    <x v="0"/>
    <x v="0"/>
    <s v="60 - CREDITO EXTERNO"/>
    <s v="(blank)"/>
    <s v="99 - MULTIPROVINCIAL"/>
    <n v="7613018640"/>
    <n v="1848000520"/>
  </r>
  <r>
    <s v="2025"/>
    <x v="0"/>
    <x v="0"/>
    <x v="0"/>
    <x v="4"/>
    <x v="2"/>
    <x v="3"/>
    <x v="13"/>
    <x v="1"/>
    <x v="3"/>
    <x v="5"/>
    <x v="4"/>
    <x v="31"/>
    <x v="0"/>
    <x v="0"/>
    <s v="10 - FONDO GENERAL"/>
    <s v="(blank)"/>
    <s v="99 - MULTIPROVINCIAL"/>
    <n v="150000"/>
    <n v="0"/>
  </r>
  <r>
    <s v="2025"/>
    <x v="0"/>
    <x v="0"/>
    <x v="0"/>
    <x v="4"/>
    <x v="2"/>
    <x v="3"/>
    <x v="13"/>
    <x v="1"/>
    <x v="3"/>
    <x v="91"/>
    <x v="4"/>
    <x v="24"/>
    <x v="1"/>
    <x v="0"/>
    <s v="60 - CREDITO EXTERNO"/>
    <s v="(blank)"/>
    <s v="99 - MULTIPROVINCIAL"/>
    <n v="75732000"/>
    <n v="0"/>
  </r>
  <r>
    <s v="2025"/>
    <x v="0"/>
    <x v="0"/>
    <x v="0"/>
    <x v="4"/>
    <x v="2"/>
    <x v="3"/>
    <x v="13"/>
    <x v="1"/>
    <x v="4"/>
    <x v="12"/>
    <x v="4"/>
    <x v="24"/>
    <x v="0"/>
    <x v="0"/>
    <s v="10 - FONDO GENERAL"/>
    <s v="(blank)"/>
    <s v="99 - MULTIPROVINCIAL"/>
    <n v="700000"/>
    <n v="0"/>
  </r>
  <r>
    <s v="2025"/>
    <x v="0"/>
    <x v="0"/>
    <x v="0"/>
    <x v="4"/>
    <x v="2"/>
    <x v="3"/>
    <x v="14"/>
    <x v="1"/>
    <x v="3"/>
    <x v="5"/>
    <x v="4"/>
    <x v="24"/>
    <x v="0"/>
    <x v="0"/>
    <s v="10 - FONDO GENERAL"/>
    <s v="(blank)"/>
    <s v="99 - MULTIPROVINCIAL"/>
    <n v="2300000"/>
    <n v="152099"/>
  </r>
  <r>
    <s v="2025"/>
    <x v="0"/>
    <x v="0"/>
    <x v="0"/>
    <x v="4"/>
    <x v="2"/>
    <x v="3"/>
    <x v="15"/>
    <x v="0"/>
    <x v="0"/>
    <x v="2"/>
    <x v="4"/>
    <x v="24"/>
    <x v="0"/>
    <x v="0"/>
    <s v="10 - FONDO GENERAL"/>
    <s v="(blank)"/>
    <s v="99 - MULTIPROVINCIAL"/>
    <n v="531000"/>
    <n v="606036.65999999992"/>
  </r>
  <r>
    <s v="2025"/>
    <x v="0"/>
    <x v="0"/>
    <x v="0"/>
    <x v="4"/>
    <x v="2"/>
    <x v="3"/>
    <x v="15"/>
    <x v="0"/>
    <x v="0"/>
    <x v="2"/>
    <x v="4"/>
    <x v="29"/>
    <x v="0"/>
    <x v="0"/>
    <s v="10 - FONDO GENERAL"/>
    <s v="(blank)"/>
    <s v="99 - MULTIPROVINCIAL"/>
    <n v="4205250"/>
    <n v="0"/>
  </r>
  <r>
    <s v="2025"/>
    <x v="0"/>
    <x v="0"/>
    <x v="0"/>
    <x v="4"/>
    <x v="2"/>
    <x v="3"/>
    <x v="15"/>
    <x v="0"/>
    <x v="0"/>
    <x v="2"/>
    <x v="4"/>
    <x v="31"/>
    <x v="0"/>
    <x v="0"/>
    <s v="10 - FONDO GENERAL"/>
    <s v="(blank)"/>
    <s v="99 - MULTIPROVINCIAL"/>
    <n v="120000"/>
    <n v="20000"/>
  </r>
  <r>
    <s v="2025"/>
    <x v="0"/>
    <x v="0"/>
    <x v="0"/>
    <x v="4"/>
    <x v="2"/>
    <x v="3"/>
    <x v="16"/>
    <x v="0"/>
    <x v="0"/>
    <x v="2"/>
    <x v="4"/>
    <x v="24"/>
    <x v="0"/>
    <x v="0"/>
    <s v="10 - FONDO GENERAL"/>
    <s v="(blank)"/>
    <s v="99 - MULTIPROVINCIAL"/>
    <n v="1000000"/>
    <n v="0"/>
  </r>
  <r>
    <s v="2025"/>
    <x v="0"/>
    <x v="0"/>
    <x v="0"/>
    <x v="4"/>
    <x v="2"/>
    <x v="3"/>
    <x v="17"/>
    <x v="0"/>
    <x v="0"/>
    <x v="2"/>
    <x v="4"/>
    <x v="24"/>
    <x v="0"/>
    <x v="0"/>
    <s v="10 - FONDO GENERAL"/>
    <s v="(blank)"/>
    <s v="99 - MULTIPROVINCIAL"/>
    <n v="5070930"/>
    <n v="335197.84999999998"/>
  </r>
  <r>
    <s v="2025"/>
    <x v="0"/>
    <x v="0"/>
    <x v="0"/>
    <x v="4"/>
    <x v="2"/>
    <x v="3"/>
    <x v="18"/>
    <x v="1"/>
    <x v="3"/>
    <x v="5"/>
    <x v="4"/>
    <x v="24"/>
    <x v="0"/>
    <x v="0"/>
    <s v="10 - FONDO GENERAL"/>
    <s v="(blank)"/>
    <s v="01 - DISTRITO NACIONAL"/>
    <n v="67451045"/>
    <n v="10900169.76"/>
  </r>
  <r>
    <s v="2025"/>
    <x v="0"/>
    <x v="0"/>
    <x v="0"/>
    <x v="4"/>
    <x v="2"/>
    <x v="3"/>
    <x v="18"/>
    <x v="1"/>
    <x v="3"/>
    <x v="5"/>
    <x v="4"/>
    <x v="24"/>
    <x v="0"/>
    <x v="0"/>
    <s v="10 - FONDO GENERAL"/>
    <s v="(blank)"/>
    <s v="02 - AZUA"/>
    <n v="8415446"/>
    <n v="2103861.5099999998"/>
  </r>
  <r>
    <s v="2025"/>
    <x v="0"/>
    <x v="0"/>
    <x v="0"/>
    <x v="4"/>
    <x v="2"/>
    <x v="3"/>
    <x v="18"/>
    <x v="1"/>
    <x v="3"/>
    <x v="5"/>
    <x v="4"/>
    <x v="24"/>
    <x v="0"/>
    <x v="0"/>
    <s v="10 - FONDO GENERAL"/>
    <s v="(blank)"/>
    <s v="10 - INDEPENDENCIA"/>
    <n v="5883571"/>
    <n v="1470892.92"/>
  </r>
  <r>
    <s v="2025"/>
    <x v="0"/>
    <x v="0"/>
    <x v="0"/>
    <x v="4"/>
    <x v="2"/>
    <x v="3"/>
    <x v="18"/>
    <x v="1"/>
    <x v="3"/>
    <x v="5"/>
    <x v="4"/>
    <x v="24"/>
    <x v="0"/>
    <x v="0"/>
    <s v="10 - FONDO GENERAL"/>
    <s v="(blank)"/>
    <s v="11 - LA ALTAGRACIA"/>
    <n v="9265829"/>
    <n v="2316457.2599999998"/>
  </r>
  <r>
    <s v="2025"/>
    <x v="0"/>
    <x v="0"/>
    <x v="0"/>
    <x v="4"/>
    <x v="2"/>
    <x v="3"/>
    <x v="18"/>
    <x v="1"/>
    <x v="3"/>
    <x v="5"/>
    <x v="4"/>
    <x v="24"/>
    <x v="0"/>
    <x v="0"/>
    <s v="10 - FONDO GENERAL"/>
    <s v="(blank)"/>
    <s v="13 - LA VEGA"/>
    <n v="28633506"/>
    <n v="9301674.3600000013"/>
  </r>
  <r>
    <s v="2025"/>
    <x v="0"/>
    <x v="0"/>
    <x v="0"/>
    <x v="4"/>
    <x v="2"/>
    <x v="3"/>
    <x v="18"/>
    <x v="1"/>
    <x v="3"/>
    <x v="5"/>
    <x v="4"/>
    <x v="24"/>
    <x v="0"/>
    <x v="0"/>
    <s v="10 - FONDO GENERAL"/>
    <s v="(blank)"/>
    <s v="17 - PERAVIA"/>
    <n v="4464534"/>
    <n v="1116133.5"/>
  </r>
  <r>
    <s v="2025"/>
    <x v="0"/>
    <x v="0"/>
    <x v="0"/>
    <x v="4"/>
    <x v="2"/>
    <x v="3"/>
    <x v="18"/>
    <x v="1"/>
    <x v="3"/>
    <x v="5"/>
    <x v="4"/>
    <x v="24"/>
    <x v="0"/>
    <x v="0"/>
    <s v="10 - FONDO GENERAL"/>
    <s v="(blank)"/>
    <s v="22 - SAN JUAN"/>
    <n v="9234979"/>
    <n v="2308744.7400000002"/>
  </r>
  <r>
    <s v="2025"/>
    <x v="0"/>
    <x v="0"/>
    <x v="0"/>
    <x v="4"/>
    <x v="2"/>
    <x v="3"/>
    <x v="18"/>
    <x v="1"/>
    <x v="3"/>
    <x v="5"/>
    <x v="4"/>
    <x v="24"/>
    <x v="0"/>
    <x v="0"/>
    <s v="10 - FONDO GENERAL"/>
    <s v="(blank)"/>
    <s v="27 - VALVERDE"/>
    <n v="26798536"/>
    <n v="4292610.12"/>
  </r>
  <r>
    <s v="2025"/>
    <x v="0"/>
    <x v="0"/>
    <x v="0"/>
    <x v="4"/>
    <x v="2"/>
    <x v="3"/>
    <x v="18"/>
    <x v="1"/>
    <x v="3"/>
    <x v="5"/>
    <x v="4"/>
    <x v="24"/>
    <x v="0"/>
    <x v="0"/>
    <s v="10 - FONDO GENERAL"/>
    <s v="(blank)"/>
    <s v="30 - HATO MAYOR"/>
    <n v="6177560"/>
    <n v="0"/>
  </r>
  <r>
    <s v="2025"/>
    <x v="0"/>
    <x v="0"/>
    <x v="0"/>
    <x v="4"/>
    <x v="2"/>
    <x v="3"/>
    <x v="18"/>
    <x v="1"/>
    <x v="3"/>
    <x v="5"/>
    <x v="4"/>
    <x v="24"/>
    <x v="0"/>
    <x v="0"/>
    <s v="10 - FONDO GENERAL"/>
    <s v="(blank)"/>
    <s v="32 - SANTO DOMINGO"/>
    <n v="25212144"/>
    <n v="6303036"/>
  </r>
  <r>
    <s v="2025"/>
    <x v="0"/>
    <x v="0"/>
    <x v="0"/>
    <x v="4"/>
    <x v="2"/>
    <x v="3"/>
    <x v="18"/>
    <x v="1"/>
    <x v="3"/>
    <x v="5"/>
    <x v="4"/>
    <x v="24"/>
    <x v="0"/>
    <x v="0"/>
    <s v="10 - FONDO GENERAL"/>
    <s v="(blank)"/>
    <s v="99 - MULTIPROVINCIAL"/>
    <n v="425347151"/>
    <n v="77387185.170000002"/>
  </r>
  <r>
    <s v="2025"/>
    <x v="0"/>
    <x v="0"/>
    <x v="0"/>
    <x v="4"/>
    <x v="2"/>
    <x v="3"/>
    <x v="18"/>
    <x v="1"/>
    <x v="3"/>
    <x v="5"/>
    <x v="4"/>
    <x v="29"/>
    <x v="0"/>
    <x v="0"/>
    <s v="10 - FONDO GENERAL"/>
    <s v="(blank)"/>
    <s v="99 - MULTIPROVINCIAL"/>
    <n v="500000"/>
    <n v="42788.32"/>
  </r>
  <r>
    <s v="2025"/>
    <x v="0"/>
    <x v="0"/>
    <x v="0"/>
    <x v="4"/>
    <x v="2"/>
    <x v="3"/>
    <x v="22"/>
    <x v="1"/>
    <x v="3"/>
    <x v="5"/>
    <x v="4"/>
    <x v="24"/>
    <x v="0"/>
    <x v="0"/>
    <s v="10 - FONDO GENERAL"/>
    <s v="(blank)"/>
    <s v="99 - MULTIPROVINCIAL"/>
    <n v="2500000"/>
    <n v="0"/>
  </r>
  <r>
    <s v="2025"/>
    <x v="0"/>
    <x v="0"/>
    <x v="0"/>
    <x v="4"/>
    <x v="2"/>
    <x v="3"/>
    <x v="23"/>
    <x v="1"/>
    <x v="3"/>
    <x v="5"/>
    <x v="4"/>
    <x v="24"/>
    <x v="0"/>
    <x v="0"/>
    <s v="10 - FONDO GENERAL"/>
    <s v="(blank)"/>
    <s v="99 - MULTIPROVINCIAL"/>
    <n v="18000000"/>
    <n v="3742100"/>
  </r>
  <r>
    <s v="2025"/>
    <x v="0"/>
    <x v="0"/>
    <x v="0"/>
    <x v="4"/>
    <x v="2"/>
    <x v="3"/>
    <x v="24"/>
    <x v="1"/>
    <x v="3"/>
    <x v="5"/>
    <x v="4"/>
    <x v="24"/>
    <x v="0"/>
    <x v="0"/>
    <s v="10 - FONDO GENERAL"/>
    <s v="(blank)"/>
    <s v="99 - MULTIPROVINCIAL"/>
    <n v="600000"/>
    <n v="0"/>
  </r>
  <r>
    <s v="2025"/>
    <x v="0"/>
    <x v="0"/>
    <x v="0"/>
    <x v="4"/>
    <x v="2"/>
    <x v="3"/>
    <x v="24"/>
    <x v="1"/>
    <x v="3"/>
    <x v="5"/>
    <x v="4"/>
    <x v="32"/>
    <x v="0"/>
    <x v="0"/>
    <s v="10 - FONDO GENERAL"/>
    <s v="(blank)"/>
    <s v="99 - MULTIPROVINCIAL"/>
    <n v="1000000"/>
    <n v="0"/>
  </r>
  <r>
    <s v="2025"/>
    <x v="0"/>
    <x v="0"/>
    <x v="0"/>
    <x v="4"/>
    <x v="2"/>
    <x v="3"/>
    <x v="25"/>
    <x v="1"/>
    <x v="7"/>
    <x v="18"/>
    <x v="4"/>
    <x v="24"/>
    <x v="0"/>
    <x v="0"/>
    <s v="10 - FONDO GENERAL"/>
    <s v="(blank)"/>
    <s v="99 - MULTIPROVINCIAL"/>
    <n v="500000"/>
    <n v="0"/>
  </r>
  <r>
    <s v="2025"/>
    <x v="0"/>
    <x v="0"/>
    <x v="0"/>
    <x v="4"/>
    <x v="2"/>
    <x v="3"/>
    <x v="25"/>
    <x v="1"/>
    <x v="7"/>
    <x v="18"/>
    <x v="4"/>
    <x v="31"/>
    <x v="0"/>
    <x v="0"/>
    <s v="10 - FONDO GENERAL"/>
    <s v="(blank)"/>
    <s v="99 - MULTIPROVINCIAL"/>
    <n v="300000"/>
    <n v="0"/>
  </r>
  <r>
    <s v="2025"/>
    <x v="0"/>
    <x v="0"/>
    <x v="0"/>
    <x v="4"/>
    <x v="2"/>
    <x v="3"/>
    <x v="26"/>
    <x v="2"/>
    <x v="8"/>
    <x v="19"/>
    <x v="4"/>
    <x v="29"/>
    <x v="0"/>
    <x v="0"/>
    <s v="10 - FONDO GENERAL"/>
    <s v="(blank)"/>
    <s v="99 - MULTIPROVINCIAL"/>
    <n v="2930325"/>
    <n v="2451930.23"/>
  </r>
  <r>
    <s v="2025"/>
    <x v="0"/>
    <x v="0"/>
    <x v="0"/>
    <x v="4"/>
    <x v="2"/>
    <x v="3"/>
    <x v="27"/>
    <x v="0"/>
    <x v="0"/>
    <x v="2"/>
    <x v="4"/>
    <x v="24"/>
    <x v="0"/>
    <x v="0"/>
    <s v="10 - FONDO GENERAL"/>
    <s v="(blank)"/>
    <s v="99 - MULTIPROVINCIAL"/>
    <n v="300000"/>
    <n v="0"/>
  </r>
  <r>
    <s v="2025"/>
    <x v="0"/>
    <x v="0"/>
    <x v="0"/>
    <x v="4"/>
    <x v="2"/>
    <x v="3"/>
    <x v="31"/>
    <x v="0"/>
    <x v="1"/>
    <x v="16"/>
    <x v="4"/>
    <x v="24"/>
    <x v="0"/>
    <x v="0"/>
    <s v="10 - FONDO GENERAL"/>
    <s v="(blank)"/>
    <s v="99 - MULTIPROVINCIAL"/>
    <n v="5446800"/>
    <n v="0"/>
  </r>
  <r>
    <s v="2025"/>
    <x v="0"/>
    <x v="0"/>
    <x v="0"/>
    <x v="4"/>
    <x v="2"/>
    <x v="3"/>
    <x v="31"/>
    <x v="0"/>
    <x v="1"/>
    <x v="16"/>
    <x v="4"/>
    <x v="33"/>
    <x v="0"/>
    <x v="0"/>
    <s v="10 - FONDO GENERAL"/>
    <s v="(blank)"/>
    <s v="99 - MULTIPROVINCIAL"/>
    <n v="336000"/>
    <n v="0"/>
  </r>
  <r>
    <s v="2025"/>
    <x v="0"/>
    <x v="0"/>
    <x v="0"/>
    <x v="4"/>
    <x v="2"/>
    <x v="4"/>
    <x v="32"/>
    <x v="0"/>
    <x v="0"/>
    <x v="2"/>
    <x v="4"/>
    <x v="24"/>
    <x v="0"/>
    <x v="0"/>
    <s v="10 - FONDO GENERAL"/>
    <s v="(blank)"/>
    <s v="99 - MULTIPROVINCIAL"/>
    <n v="0"/>
    <n v="2239171.69"/>
  </r>
  <r>
    <s v="2025"/>
    <x v="0"/>
    <x v="0"/>
    <x v="0"/>
    <x v="4"/>
    <x v="2"/>
    <x v="4"/>
    <x v="32"/>
    <x v="0"/>
    <x v="0"/>
    <x v="2"/>
    <x v="4"/>
    <x v="24"/>
    <x v="0"/>
    <x v="0"/>
    <s v="20 - FONDOS CON DESTINO ESPECÍFICO"/>
    <s v="(blank)"/>
    <s v="99 - MULTIPROVINCIAL"/>
    <n v="7000000"/>
    <n v="540579"/>
  </r>
  <r>
    <s v="2025"/>
    <x v="0"/>
    <x v="0"/>
    <x v="0"/>
    <x v="4"/>
    <x v="2"/>
    <x v="4"/>
    <x v="32"/>
    <x v="0"/>
    <x v="0"/>
    <x v="2"/>
    <x v="4"/>
    <x v="29"/>
    <x v="0"/>
    <x v="0"/>
    <s v="10 - FONDO GENERAL"/>
    <s v="(blank)"/>
    <s v="99 - MULTIPROVINCIAL"/>
    <n v="4300000"/>
    <n v="416650.47"/>
  </r>
  <r>
    <s v="2025"/>
    <x v="0"/>
    <x v="0"/>
    <x v="0"/>
    <x v="4"/>
    <x v="2"/>
    <x v="4"/>
    <x v="32"/>
    <x v="0"/>
    <x v="0"/>
    <x v="89"/>
    <x v="4"/>
    <x v="30"/>
    <x v="0"/>
    <x v="0"/>
    <s v="20 - FONDOS CON DESTINO ESPECÍFICO"/>
    <s v="(blank)"/>
    <s v="99 - MULTIPROVINCIAL"/>
    <n v="1249947745"/>
    <n v="312486936"/>
  </r>
  <r>
    <s v="2025"/>
    <x v="0"/>
    <x v="0"/>
    <x v="0"/>
    <x v="4"/>
    <x v="2"/>
    <x v="4"/>
    <x v="32"/>
    <x v="0"/>
    <x v="0"/>
    <x v="89"/>
    <x v="4"/>
    <x v="32"/>
    <x v="0"/>
    <x v="0"/>
    <s v="10 - FONDO GENERAL"/>
    <s v="(blank)"/>
    <s v="99 - MULTIPROVINCIAL"/>
    <n v="332089341"/>
    <n v="400000"/>
  </r>
  <r>
    <s v="2025"/>
    <x v="0"/>
    <x v="0"/>
    <x v="0"/>
    <x v="4"/>
    <x v="2"/>
    <x v="4"/>
    <x v="32"/>
    <x v="0"/>
    <x v="0"/>
    <x v="89"/>
    <x v="4"/>
    <x v="32"/>
    <x v="0"/>
    <x v="0"/>
    <s v="20 - FONDOS CON DESTINO ESPECÍFICO"/>
    <s v="(blank)"/>
    <s v="99 - MULTIPROVINCIAL"/>
    <n v="14888314608"/>
    <n v="3509369835"/>
  </r>
  <r>
    <s v="2025"/>
    <x v="0"/>
    <x v="0"/>
    <x v="0"/>
    <x v="4"/>
    <x v="2"/>
    <x v="4"/>
    <x v="32"/>
    <x v="0"/>
    <x v="1"/>
    <x v="22"/>
    <x v="4"/>
    <x v="24"/>
    <x v="0"/>
    <x v="0"/>
    <s v="10 - FONDO GENERAL"/>
    <s v="(blank)"/>
    <s v="99 - MULTIPROVINCIAL"/>
    <n v="132670342"/>
    <n v="23775000"/>
  </r>
  <r>
    <s v="2025"/>
    <x v="0"/>
    <x v="0"/>
    <x v="0"/>
    <x v="4"/>
    <x v="2"/>
    <x v="4"/>
    <x v="32"/>
    <x v="0"/>
    <x v="1"/>
    <x v="25"/>
    <x v="4"/>
    <x v="32"/>
    <x v="0"/>
    <x v="0"/>
    <s v="10 - FONDO GENERAL"/>
    <s v="(blank)"/>
    <s v="99 - MULTIPROVINCIAL"/>
    <n v="491000000"/>
    <n v="112482441.93000001"/>
  </r>
  <r>
    <s v="2025"/>
    <x v="0"/>
    <x v="0"/>
    <x v="0"/>
    <x v="4"/>
    <x v="2"/>
    <x v="4"/>
    <x v="32"/>
    <x v="0"/>
    <x v="1"/>
    <x v="25"/>
    <x v="4"/>
    <x v="31"/>
    <x v="0"/>
    <x v="0"/>
    <s v="10 - FONDO GENERAL"/>
    <s v="(blank)"/>
    <s v="99 - MULTIPROVINCIAL"/>
    <n v="557245718"/>
    <n v="50575999.090000004"/>
  </r>
  <r>
    <s v="2025"/>
    <x v="0"/>
    <x v="0"/>
    <x v="0"/>
    <x v="4"/>
    <x v="2"/>
    <x v="4"/>
    <x v="32"/>
    <x v="1"/>
    <x v="3"/>
    <x v="91"/>
    <x v="4"/>
    <x v="30"/>
    <x v="0"/>
    <x v="0"/>
    <s v="10 - FONDO GENERAL"/>
    <s v="(blank)"/>
    <s v="99 - MULTIPROVINCIAL"/>
    <n v="151600000"/>
    <n v="25446355.27"/>
  </r>
  <r>
    <s v="2025"/>
    <x v="0"/>
    <x v="0"/>
    <x v="0"/>
    <x v="4"/>
    <x v="2"/>
    <x v="4"/>
    <x v="33"/>
    <x v="0"/>
    <x v="1"/>
    <x v="22"/>
    <x v="4"/>
    <x v="29"/>
    <x v="0"/>
    <x v="0"/>
    <s v="10 - FONDO GENERAL"/>
    <s v="(blank)"/>
    <s v="99 - MULTIPROVINCIAL"/>
    <n v="7400000"/>
    <n v="6430606.5999999996"/>
  </r>
  <r>
    <s v="2025"/>
    <x v="0"/>
    <x v="0"/>
    <x v="0"/>
    <x v="4"/>
    <x v="2"/>
    <x v="4"/>
    <x v="46"/>
    <x v="1"/>
    <x v="3"/>
    <x v="27"/>
    <x v="4"/>
    <x v="24"/>
    <x v="0"/>
    <x v="0"/>
    <s v="10 - FONDO GENERAL"/>
    <s v="(blank)"/>
    <s v="99 - MULTIPROVINCIAL"/>
    <n v="1100000"/>
    <n v="490000"/>
  </r>
  <r>
    <s v="2025"/>
    <x v="0"/>
    <x v="0"/>
    <x v="0"/>
    <x v="4"/>
    <x v="2"/>
    <x v="5"/>
    <x v="49"/>
    <x v="0"/>
    <x v="6"/>
    <x v="29"/>
    <x v="4"/>
    <x v="24"/>
    <x v="0"/>
    <x v="0"/>
    <s v="10 - FONDO GENERAL"/>
    <s v="(blank)"/>
    <s v="99 - MULTIPROVINCIAL"/>
    <n v="10700000"/>
    <n v="1383200"/>
  </r>
  <r>
    <s v="2025"/>
    <x v="0"/>
    <x v="0"/>
    <x v="0"/>
    <x v="4"/>
    <x v="2"/>
    <x v="5"/>
    <x v="49"/>
    <x v="1"/>
    <x v="9"/>
    <x v="30"/>
    <x v="4"/>
    <x v="24"/>
    <x v="0"/>
    <x v="0"/>
    <s v="10 - FONDO GENERAL"/>
    <s v="(blank)"/>
    <s v="99 - MULTIPROVINCIAL"/>
    <n v="31261600"/>
    <n v="6735534.29"/>
  </r>
  <r>
    <s v="2025"/>
    <x v="0"/>
    <x v="0"/>
    <x v="0"/>
    <x v="4"/>
    <x v="2"/>
    <x v="5"/>
    <x v="51"/>
    <x v="0"/>
    <x v="6"/>
    <x v="29"/>
    <x v="4"/>
    <x v="24"/>
    <x v="0"/>
    <x v="0"/>
    <s v="10 - FONDO GENERAL"/>
    <s v="(blank)"/>
    <s v="99 - MULTIPROVINCIAL"/>
    <n v="78921777"/>
    <n v="12867276.6"/>
  </r>
  <r>
    <s v="2025"/>
    <x v="0"/>
    <x v="0"/>
    <x v="0"/>
    <x v="4"/>
    <x v="2"/>
    <x v="5"/>
    <x v="52"/>
    <x v="5"/>
    <x v="22"/>
    <x v="92"/>
    <x v="4"/>
    <x v="30"/>
    <x v="0"/>
    <x v="0"/>
    <s v="10 - FONDO GENERAL"/>
    <s v="(blank)"/>
    <s v="99 - MULTIPROVINCIAL"/>
    <n v="0"/>
    <n v="0"/>
  </r>
  <r>
    <s v="2025"/>
    <x v="0"/>
    <x v="0"/>
    <x v="0"/>
    <x v="4"/>
    <x v="2"/>
    <x v="5"/>
    <x v="52"/>
    <x v="0"/>
    <x v="6"/>
    <x v="29"/>
    <x v="4"/>
    <x v="31"/>
    <x v="0"/>
    <x v="0"/>
    <s v="10 - FONDO GENERAL"/>
    <s v="(blank)"/>
    <s v="99 - MULTIPROVINCIAL"/>
    <n v="47917748"/>
    <n v="11979436"/>
  </r>
  <r>
    <s v="2025"/>
    <x v="0"/>
    <x v="0"/>
    <x v="0"/>
    <x v="4"/>
    <x v="2"/>
    <x v="5"/>
    <x v="52"/>
    <x v="1"/>
    <x v="3"/>
    <x v="27"/>
    <x v="4"/>
    <x v="24"/>
    <x v="0"/>
    <x v="0"/>
    <s v="10 - FONDO GENERAL"/>
    <s v="(blank)"/>
    <s v="99 - MULTIPROVINCIAL"/>
    <n v="48269488"/>
    <n v="12064693.629999999"/>
  </r>
  <r>
    <s v="2025"/>
    <x v="0"/>
    <x v="0"/>
    <x v="0"/>
    <x v="4"/>
    <x v="2"/>
    <x v="5"/>
    <x v="52"/>
    <x v="1"/>
    <x v="3"/>
    <x v="27"/>
    <x v="4"/>
    <x v="29"/>
    <x v="0"/>
    <x v="0"/>
    <s v="10 - FONDO GENERAL"/>
    <s v="(blank)"/>
    <s v="99 - MULTIPROVINCIAL"/>
    <n v="15967570"/>
    <n v="10856179.789999999"/>
  </r>
  <r>
    <s v="2025"/>
    <x v="0"/>
    <x v="0"/>
    <x v="0"/>
    <x v="4"/>
    <x v="2"/>
    <x v="5"/>
    <x v="52"/>
    <x v="1"/>
    <x v="3"/>
    <x v="91"/>
    <x v="4"/>
    <x v="30"/>
    <x v="0"/>
    <x v="0"/>
    <s v="10 - FONDO GENERAL"/>
    <s v="(blank)"/>
    <s v="99 - MULTIPROVINCIAL"/>
    <n v="0"/>
    <n v="35838852"/>
  </r>
  <r>
    <s v="2025"/>
    <x v="0"/>
    <x v="0"/>
    <x v="0"/>
    <x v="4"/>
    <x v="2"/>
    <x v="5"/>
    <x v="61"/>
    <x v="1"/>
    <x v="3"/>
    <x v="5"/>
    <x v="4"/>
    <x v="24"/>
    <x v="0"/>
    <x v="0"/>
    <s v="10 - FONDO GENERAL"/>
    <s v="(blank)"/>
    <s v="99 - MULTIPROVINCIAL"/>
    <n v="13000000"/>
    <n v="2597400"/>
  </r>
  <r>
    <s v="2025"/>
    <x v="0"/>
    <x v="0"/>
    <x v="0"/>
    <x v="4"/>
    <x v="2"/>
    <x v="5"/>
    <x v="66"/>
    <x v="1"/>
    <x v="7"/>
    <x v="34"/>
    <x v="4"/>
    <x v="29"/>
    <x v="0"/>
    <x v="0"/>
    <s v="10 - FONDO GENERAL"/>
    <s v="(blank)"/>
    <s v="01 - DISTRITO NACIONAL"/>
    <n v="750000"/>
    <n v="0"/>
  </r>
  <r>
    <s v="2025"/>
    <x v="0"/>
    <x v="0"/>
    <x v="0"/>
    <x v="4"/>
    <x v="2"/>
    <x v="5"/>
    <x v="67"/>
    <x v="1"/>
    <x v="9"/>
    <x v="30"/>
    <x v="4"/>
    <x v="24"/>
    <x v="0"/>
    <x v="0"/>
    <s v="10 - FONDO GENERAL"/>
    <s v="(blank)"/>
    <s v="99 - MULTIPROVINCIAL"/>
    <n v="6557562"/>
    <n v="0"/>
  </r>
  <r>
    <s v="2025"/>
    <x v="0"/>
    <x v="0"/>
    <x v="0"/>
    <x v="4"/>
    <x v="2"/>
    <x v="5"/>
    <x v="77"/>
    <x v="1"/>
    <x v="3"/>
    <x v="5"/>
    <x v="4"/>
    <x v="24"/>
    <x v="0"/>
    <x v="0"/>
    <s v="10 - FONDO GENERAL"/>
    <s v="(blank)"/>
    <s v="99 - MULTIPROVINCIAL"/>
    <n v="13251946"/>
    <n v="3312984"/>
  </r>
  <r>
    <s v="2025"/>
    <x v="0"/>
    <x v="0"/>
    <x v="0"/>
    <x v="4"/>
    <x v="2"/>
    <x v="5"/>
    <x v="78"/>
    <x v="1"/>
    <x v="9"/>
    <x v="24"/>
    <x v="4"/>
    <x v="24"/>
    <x v="0"/>
    <x v="0"/>
    <s v="10 - FONDO GENERAL"/>
    <s v="(blank)"/>
    <s v="99 - MULTIPROVINCIAL"/>
    <n v="100000"/>
    <n v="25000"/>
  </r>
  <r>
    <s v="2025"/>
    <x v="0"/>
    <x v="0"/>
    <x v="0"/>
    <x v="4"/>
    <x v="2"/>
    <x v="5"/>
    <x v="81"/>
    <x v="0"/>
    <x v="6"/>
    <x v="29"/>
    <x v="4"/>
    <x v="24"/>
    <x v="0"/>
    <x v="0"/>
    <s v="10 - FONDO GENERAL"/>
    <s v="(blank)"/>
    <s v="99 - MULTIPROVINCIAL"/>
    <n v="550000"/>
    <n v="60000"/>
  </r>
  <r>
    <s v="2025"/>
    <x v="0"/>
    <x v="0"/>
    <x v="0"/>
    <x v="4"/>
    <x v="2"/>
    <x v="6"/>
    <x v="82"/>
    <x v="0"/>
    <x v="12"/>
    <x v="37"/>
    <x v="4"/>
    <x v="24"/>
    <x v="0"/>
    <x v="0"/>
    <s v="10 - FONDO GENERAL"/>
    <s v="(blank)"/>
    <s v="99 - MULTIPROVINCIAL"/>
    <n v="20000000"/>
    <n v="675000"/>
  </r>
  <r>
    <s v="2025"/>
    <x v="0"/>
    <x v="0"/>
    <x v="0"/>
    <x v="4"/>
    <x v="2"/>
    <x v="6"/>
    <x v="82"/>
    <x v="0"/>
    <x v="12"/>
    <x v="37"/>
    <x v="4"/>
    <x v="29"/>
    <x v="0"/>
    <x v="0"/>
    <s v="10 - FONDO GENERAL"/>
    <s v="(blank)"/>
    <s v="99 - MULTIPROVINCIAL"/>
    <n v="398974599"/>
    <n v="83140156.140000001"/>
  </r>
  <r>
    <s v="2025"/>
    <x v="0"/>
    <x v="0"/>
    <x v="0"/>
    <x v="4"/>
    <x v="2"/>
    <x v="6"/>
    <x v="84"/>
    <x v="1"/>
    <x v="9"/>
    <x v="24"/>
    <x v="4"/>
    <x v="24"/>
    <x v="0"/>
    <x v="0"/>
    <s v="10 - FONDO GENERAL"/>
    <s v="(blank)"/>
    <s v="01 - DISTRITO NACIONAL"/>
    <n v="300000"/>
    <n v="100000"/>
  </r>
  <r>
    <s v="2025"/>
    <x v="0"/>
    <x v="0"/>
    <x v="0"/>
    <x v="4"/>
    <x v="2"/>
    <x v="6"/>
    <x v="84"/>
    <x v="1"/>
    <x v="9"/>
    <x v="24"/>
    <x v="4"/>
    <x v="29"/>
    <x v="0"/>
    <x v="0"/>
    <s v="10 - FONDO GENERAL"/>
    <s v="(blank)"/>
    <s v="01 - DISTRITO NACIONAL"/>
    <n v="300000"/>
    <n v="218551.5"/>
  </r>
  <r>
    <s v="2025"/>
    <x v="0"/>
    <x v="0"/>
    <x v="0"/>
    <x v="4"/>
    <x v="2"/>
    <x v="7"/>
    <x v="87"/>
    <x v="0"/>
    <x v="0"/>
    <x v="2"/>
    <x v="4"/>
    <x v="24"/>
    <x v="0"/>
    <x v="0"/>
    <s v="10 - FONDO GENERAL"/>
    <s v="(blank)"/>
    <s v="99 - MULTIPROVINCIAL"/>
    <n v="303924000"/>
    <n v="510496.13000000006"/>
  </r>
  <r>
    <s v="2025"/>
    <x v="0"/>
    <x v="0"/>
    <x v="0"/>
    <x v="4"/>
    <x v="2"/>
    <x v="7"/>
    <x v="87"/>
    <x v="0"/>
    <x v="0"/>
    <x v="2"/>
    <x v="4"/>
    <x v="24"/>
    <x v="0"/>
    <x v="0"/>
    <s v="20 - FONDOS CON DESTINO ESPECÍFICO"/>
    <s v="(blank)"/>
    <s v="99 - MULTIPROVINCIAL"/>
    <n v="0"/>
    <n v="1640192.96"/>
  </r>
  <r>
    <s v="2025"/>
    <x v="0"/>
    <x v="0"/>
    <x v="0"/>
    <x v="4"/>
    <x v="2"/>
    <x v="7"/>
    <x v="87"/>
    <x v="0"/>
    <x v="0"/>
    <x v="2"/>
    <x v="4"/>
    <x v="30"/>
    <x v="0"/>
    <x v="0"/>
    <s v="10 - FONDO GENERAL"/>
    <s v="(blank)"/>
    <s v="99 - MULTIPROVINCIAL"/>
    <n v="10773514197"/>
    <n v="2597101894.9200001"/>
  </r>
  <r>
    <s v="2025"/>
    <x v="0"/>
    <x v="0"/>
    <x v="0"/>
    <x v="4"/>
    <x v="2"/>
    <x v="7"/>
    <x v="87"/>
    <x v="0"/>
    <x v="0"/>
    <x v="2"/>
    <x v="4"/>
    <x v="30"/>
    <x v="0"/>
    <x v="0"/>
    <s v="20 - FONDOS CON DESTINO ESPECÍFICO"/>
    <s v="(blank)"/>
    <s v="99 - MULTIPROVINCIAL"/>
    <n v="1328308604"/>
    <n v="332077152"/>
  </r>
  <r>
    <s v="2025"/>
    <x v="0"/>
    <x v="0"/>
    <x v="0"/>
    <x v="4"/>
    <x v="2"/>
    <x v="7"/>
    <x v="87"/>
    <x v="0"/>
    <x v="0"/>
    <x v="2"/>
    <x v="4"/>
    <x v="30"/>
    <x v="0"/>
    <x v="0"/>
    <s v="60 - CREDITO EXTERNO"/>
    <s v="(blank)"/>
    <s v="99 - MULTIPROVINCIAL"/>
    <n v="36124420"/>
    <n v="0"/>
  </r>
  <r>
    <s v="2025"/>
    <x v="0"/>
    <x v="0"/>
    <x v="0"/>
    <x v="4"/>
    <x v="2"/>
    <x v="7"/>
    <x v="87"/>
    <x v="0"/>
    <x v="0"/>
    <x v="2"/>
    <x v="4"/>
    <x v="34"/>
    <x v="0"/>
    <x v="0"/>
    <s v="10 - FONDO GENERAL"/>
    <s v="(blank)"/>
    <s v="99 - MULTIPROVINCIAL"/>
    <n v="50758895"/>
    <n v="11713591.92"/>
  </r>
  <r>
    <s v="2025"/>
    <x v="0"/>
    <x v="0"/>
    <x v="0"/>
    <x v="4"/>
    <x v="2"/>
    <x v="7"/>
    <x v="87"/>
    <x v="0"/>
    <x v="0"/>
    <x v="2"/>
    <x v="4"/>
    <x v="29"/>
    <x v="0"/>
    <x v="0"/>
    <s v="10 - FONDO GENERAL"/>
    <s v="(blank)"/>
    <s v="99 - MULTIPROVINCIAL"/>
    <n v="4000000"/>
    <n v="2599829.4"/>
  </r>
  <r>
    <s v="2025"/>
    <x v="0"/>
    <x v="0"/>
    <x v="0"/>
    <x v="4"/>
    <x v="2"/>
    <x v="7"/>
    <x v="87"/>
    <x v="3"/>
    <x v="23"/>
    <x v="93"/>
    <x v="4"/>
    <x v="34"/>
    <x v="0"/>
    <x v="0"/>
    <s v="10 - FONDO GENERAL"/>
    <s v="(blank)"/>
    <s v="99 - MULTIPROVINCIAL"/>
    <n v="149703020"/>
    <n v="18712877.490000002"/>
  </r>
  <r>
    <s v="2025"/>
    <x v="0"/>
    <x v="0"/>
    <x v="0"/>
    <x v="4"/>
    <x v="2"/>
    <x v="7"/>
    <x v="87"/>
    <x v="1"/>
    <x v="3"/>
    <x v="5"/>
    <x v="4"/>
    <x v="33"/>
    <x v="0"/>
    <x v="0"/>
    <s v="10 - FONDO GENERAL"/>
    <s v="(blank)"/>
    <s v="99 - MULTIPROVINCIAL"/>
    <n v="306441777"/>
    <n v="97717332"/>
  </r>
  <r>
    <s v="2025"/>
    <x v="0"/>
    <x v="0"/>
    <x v="0"/>
    <x v="4"/>
    <x v="2"/>
    <x v="7"/>
    <x v="90"/>
    <x v="0"/>
    <x v="0"/>
    <x v="2"/>
    <x v="4"/>
    <x v="24"/>
    <x v="0"/>
    <x v="0"/>
    <s v="10 - FONDO GENERAL"/>
    <s v="(blank)"/>
    <s v="99 - MULTIPROVINCIAL"/>
    <n v="100001"/>
    <n v="0"/>
  </r>
  <r>
    <s v="2025"/>
    <x v="0"/>
    <x v="0"/>
    <x v="0"/>
    <x v="4"/>
    <x v="2"/>
    <x v="7"/>
    <x v="92"/>
    <x v="1"/>
    <x v="9"/>
    <x v="38"/>
    <x v="4"/>
    <x v="24"/>
    <x v="0"/>
    <x v="0"/>
    <s v="10 - FONDO GENERAL"/>
    <s v="(blank)"/>
    <s v="99 - MULTIPROVINCIAL"/>
    <n v="3000000"/>
    <n v="0"/>
  </r>
  <r>
    <s v="2025"/>
    <x v="0"/>
    <x v="0"/>
    <x v="0"/>
    <x v="4"/>
    <x v="2"/>
    <x v="7"/>
    <x v="93"/>
    <x v="0"/>
    <x v="0"/>
    <x v="2"/>
    <x v="4"/>
    <x v="24"/>
    <x v="0"/>
    <x v="0"/>
    <s v="10 - FONDO GENERAL"/>
    <s v="(blank)"/>
    <s v="99 - MULTIPROVINCIAL"/>
    <n v="220000"/>
    <n v="15000"/>
  </r>
  <r>
    <s v="2025"/>
    <x v="0"/>
    <x v="0"/>
    <x v="0"/>
    <x v="4"/>
    <x v="2"/>
    <x v="7"/>
    <x v="94"/>
    <x v="0"/>
    <x v="0"/>
    <x v="2"/>
    <x v="4"/>
    <x v="29"/>
    <x v="0"/>
    <x v="0"/>
    <s v="10 - FONDO GENERAL"/>
    <s v="(blank)"/>
    <s v="99 - MULTIPROVINCIAL"/>
    <n v="0"/>
    <n v="212251.84"/>
  </r>
  <r>
    <s v="2025"/>
    <x v="0"/>
    <x v="0"/>
    <x v="0"/>
    <x v="4"/>
    <x v="2"/>
    <x v="7"/>
    <x v="95"/>
    <x v="0"/>
    <x v="0"/>
    <x v="2"/>
    <x v="4"/>
    <x v="24"/>
    <x v="0"/>
    <x v="0"/>
    <s v="10 - FONDO GENERAL"/>
    <s v="(blank)"/>
    <s v="99 - MULTIPROVINCIAL"/>
    <n v="3000000"/>
    <n v="192008.08999999997"/>
  </r>
  <r>
    <s v="2025"/>
    <x v="0"/>
    <x v="0"/>
    <x v="0"/>
    <x v="4"/>
    <x v="2"/>
    <x v="7"/>
    <x v="97"/>
    <x v="0"/>
    <x v="0"/>
    <x v="2"/>
    <x v="4"/>
    <x v="24"/>
    <x v="0"/>
    <x v="0"/>
    <s v="10 - FONDO GENERAL"/>
    <s v="(blank)"/>
    <s v="99 - MULTIPROVINCIAL"/>
    <n v="0"/>
    <n v="222238.12"/>
  </r>
  <r>
    <s v="2025"/>
    <x v="0"/>
    <x v="0"/>
    <x v="0"/>
    <x v="4"/>
    <x v="2"/>
    <x v="7"/>
    <x v="97"/>
    <x v="0"/>
    <x v="0"/>
    <x v="2"/>
    <x v="4"/>
    <x v="29"/>
    <x v="0"/>
    <x v="0"/>
    <s v="10 - FONDO GENERAL"/>
    <s v="(blank)"/>
    <s v="99 - MULTIPROVINCIAL"/>
    <n v="0"/>
    <n v="277198.68"/>
  </r>
  <r>
    <s v="2025"/>
    <x v="0"/>
    <x v="0"/>
    <x v="0"/>
    <x v="4"/>
    <x v="2"/>
    <x v="8"/>
    <x v="98"/>
    <x v="1"/>
    <x v="9"/>
    <x v="42"/>
    <x v="4"/>
    <x v="30"/>
    <x v="0"/>
    <x v="0"/>
    <s v="10 - FONDO GENERAL"/>
    <s v="(blank)"/>
    <s v="99 - MULTIPROVINCIAL"/>
    <n v="10601409476"/>
    <n v="2191552429.2400002"/>
  </r>
  <r>
    <s v="2025"/>
    <x v="0"/>
    <x v="0"/>
    <x v="0"/>
    <x v="4"/>
    <x v="2"/>
    <x v="8"/>
    <x v="98"/>
    <x v="1"/>
    <x v="9"/>
    <x v="42"/>
    <x v="4"/>
    <x v="31"/>
    <x v="0"/>
    <x v="0"/>
    <s v="10 - FONDO GENERAL"/>
    <s v="(blank)"/>
    <s v="99 - MULTIPROVINCIAL"/>
    <n v="659125000"/>
    <n v="11639326.939999999"/>
  </r>
  <r>
    <s v="2025"/>
    <x v="0"/>
    <x v="0"/>
    <x v="0"/>
    <x v="4"/>
    <x v="2"/>
    <x v="8"/>
    <x v="98"/>
    <x v="1"/>
    <x v="9"/>
    <x v="43"/>
    <x v="4"/>
    <x v="24"/>
    <x v="0"/>
    <x v="0"/>
    <s v="10 - FONDO GENERAL"/>
    <s v="(blank)"/>
    <s v="99 - MULTIPROVINCIAL"/>
    <n v="35000000"/>
    <n v="845000000"/>
  </r>
  <r>
    <s v="2025"/>
    <x v="0"/>
    <x v="0"/>
    <x v="0"/>
    <x v="4"/>
    <x v="2"/>
    <x v="8"/>
    <x v="98"/>
    <x v="1"/>
    <x v="9"/>
    <x v="43"/>
    <x v="4"/>
    <x v="34"/>
    <x v="0"/>
    <x v="0"/>
    <s v="10 - FONDO GENERAL"/>
    <s v="(blank)"/>
    <s v="99 - MULTIPROVINCIAL"/>
    <n v="0"/>
    <n v="0"/>
  </r>
  <r>
    <s v="2025"/>
    <x v="0"/>
    <x v="0"/>
    <x v="0"/>
    <x v="4"/>
    <x v="2"/>
    <x v="8"/>
    <x v="98"/>
    <x v="1"/>
    <x v="9"/>
    <x v="43"/>
    <x v="4"/>
    <x v="29"/>
    <x v="0"/>
    <x v="0"/>
    <s v="10 - FONDO GENERAL"/>
    <s v="(blank)"/>
    <s v="99 - MULTIPROVINCIAL"/>
    <n v="18940637"/>
    <n v="0"/>
  </r>
  <r>
    <s v="2025"/>
    <x v="0"/>
    <x v="0"/>
    <x v="0"/>
    <x v="4"/>
    <x v="2"/>
    <x v="8"/>
    <x v="98"/>
    <x v="1"/>
    <x v="9"/>
    <x v="43"/>
    <x v="4"/>
    <x v="31"/>
    <x v="0"/>
    <x v="0"/>
    <s v="10 - FONDO GENERAL"/>
    <s v="(blank)"/>
    <s v="99 - MULTIPROVINCIAL"/>
    <n v="4183489013"/>
    <n v="163852676.07999998"/>
  </r>
  <r>
    <s v="2025"/>
    <x v="0"/>
    <x v="0"/>
    <x v="0"/>
    <x v="4"/>
    <x v="2"/>
    <x v="8"/>
    <x v="98"/>
    <x v="1"/>
    <x v="9"/>
    <x v="44"/>
    <x v="4"/>
    <x v="24"/>
    <x v="0"/>
    <x v="0"/>
    <s v="10 - FONDO GENERAL"/>
    <s v="(blank)"/>
    <s v="99 - MULTIPROVINCIAL"/>
    <n v="0"/>
    <n v="455000000"/>
  </r>
  <r>
    <s v="2025"/>
    <x v="0"/>
    <x v="0"/>
    <x v="0"/>
    <x v="4"/>
    <x v="2"/>
    <x v="8"/>
    <x v="98"/>
    <x v="1"/>
    <x v="9"/>
    <x v="44"/>
    <x v="4"/>
    <x v="31"/>
    <x v="0"/>
    <x v="0"/>
    <s v="10 - FONDO GENERAL"/>
    <s v="(blank)"/>
    <s v="99 - MULTIPROVINCIAL"/>
    <n v="2905760775"/>
    <n v="173968538.02000001"/>
  </r>
  <r>
    <s v="2025"/>
    <x v="0"/>
    <x v="0"/>
    <x v="0"/>
    <x v="4"/>
    <x v="2"/>
    <x v="8"/>
    <x v="98"/>
    <x v="1"/>
    <x v="9"/>
    <x v="45"/>
    <x v="4"/>
    <x v="31"/>
    <x v="0"/>
    <x v="0"/>
    <s v="10 - FONDO GENERAL"/>
    <s v="(blank)"/>
    <s v="99 - MULTIPROVINCIAL"/>
    <n v="242925000"/>
    <n v="14959305.699999999"/>
  </r>
  <r>
    <s v="2025"/>
    <x v="0"/>
    <x v="0"/>
    <x v="0"/>
    <x v="4"/>
    <x v="2"/>
    <x v="8"/>
    <x v="98"/>
    <x v="1"/>
    <x v="9"/>
    <x v="46"/>
    <x v="4"/>
    <x v="31"/>
    <x v="0"/>
    <x v="0"/>
    <s v="10 - FONDO GENERAL"/>
    <s v="(blank)"/>
    <s v="99 - MULTIPROVINCIAL"/>
    <n v="630000000"/>
    <n v="100000"/>
  </r>
  <r>
    <s v="2025"/>
    <x v="0"/>
    <x v="0"/>
    <x v="0"/>
    <x v="4"/>
    <x v="2"/>
    <x v="8"/>
    <x v="98"/>
    <x v="1"/>
    <x v="9"/>
    <x v="31"/>
    <x v="4"/>
    <x v="24"/>
    <x v="0"/>
    <x v="0"/>
    <s v="10 - FONDO GENERAL"/>
    <s v="(blank)"/>
    <s v="99 - MULTIPROVINCIAL"/>
    <n v="1800000"/>
    <n v="312391.03000000003"/>
  </r>
  <r>
    <s v="2025"/>
    <x v="0"/>
    <x v="0"/>
    <x v="0"/>
    <x v="4"/>
    <x v="2"/>
    <x v="8"/>
    <x v="98"/>
    <x v="1"/>
    <x v="9"/>
    <x v="31"/>
    <x v="4"/>
    <x v="31"/>
    <x v="0"/>
    <x v="0"/>
    <s v="10 - FONDO GENERAL"/>
    <s v="(blank)"/>
    <s v="99 - MULTIPROVINCIAL"/>
    <n v="127000000"/>
    <n v="0"/>
  </r>
  <r>
    <s v="2025"/>
    <x v="0"/>
    <x v="0"/>
    <x v="0"/>
    <x v="4"/>
    <x v="2"/>
    <x v="8"/>
    <x v="98"/>
    <x v="1"/>
    <x v="9"/>
    <x v="41"/>
    <x v="4"/>
    <x v="24"/>
    <x v="0"/>
    <x v="0"/>
    <s v="10 - FONDO GENERAL"/>
    <s v="(blank)"/>
    <s v="99 - MULTIPROVINCIAL"/>
    <n v="2192420694"/>
    <n v="236893784.49999994"/>
  </r>
  <r>
    <s v="2025"/>
    <x v="0"/>
    <x v="0"/>
    <x v="0"/>
    <x v="4"/>
    <x v="2"/>
    <x v="8"/>
    <x v="98"/>
    <x v="1"/>
    <x v="9"/>
    <x v="41"/>
    <x v="4"/>
    <x v="34"/>
    <x v="0"/>
    <x v="0"/>
    <s v="10 - FONDO GENERAL"/>
    <s v="(blank)"/>
    <s v="99 - MULTIPROVINCIAL"/>
    <n v="0"/>
    <n v="0"/>
  </r>
  <r>
    <s v="2025"/>
    <x v="0"/>
    <x v="0"/>
    <x v="0"/>
    <x v="4"/>
    <x v="2"/>
    <x v="8"/>
    <x v="98"/>
    <x v="1"/>
    <x v="9"/>
    <x v="41"/>
    <x v="4"/>
    <x v="29"/>
    <x v="0"/>
    <x v="0"/>
    <s v="10 - FONDO GENERAL"/>
    <s v="(blank)"/>
    <s v="99 - MULTIPROVINCIAL"/>
    <n v="122766351"/>
    <n v="17401885.390000001"/>
  </r>
  <r>
    <s v="2025"/>
    <x v="0"/>
    <x v="0"/>
    <x v="0"/>
    <x v="4"/>
    <x v="2"/>
    <x v="8"/>
    <x v="98"/>
    <x v="1"/>
    <x v="9"/>
    <x v="41"/>
    <x v="4"/>
    <x v="31"/>
    <x v="0"/>
    <x v="0"/>
    <s v="10 - FONDO GENERAL"/>
    <s v="(blank)"/>
    <s v="99 - MULTIPROVINCIAL"/>
    <n v="1894311938"/>
    <n v="129304336.73999999"/>
  </r>
  <r>
    <s v="2025"/>
    <x v="0"/>
    <x v="0"/>
    <x v="0"/>
    <x v="4"/>
    <x v="2"/>
    <x v="8"/>
    <x v="98"/>
    <x v="1"/>
    <x v="3"/>
    <x v="5"/>
    <x v="4"/>
    <x v="24"/>
    <x v="0"/>
    <x v="0"/>
    <s v="10 - FONDO GENERAL"/>
    <s v="(blank)"/>
    <s v="99 - MULTIPROVINCIAL"/>
    <n v="840000000"/>
    <n v="134082000"/>
  </r>
  <r>
    <s v="2025"/>
    <x v="0"/>
    <x v="0"/>
    <x v="0"/>
    <x v="4"/>
    <x v="2"/>
    <x v="8"/>
    <x v="100"/>
    <x v="1"/>
    <x v="7"/>
    <x v="34"/>
    <x v="4"/>
    <x v="31"/>
    <x v="0"/>
    <x v="0"/>
    <s v="10 - FONDO GENERAL"/>
    <s v="(blank)"/>
    <s v="99 - MULTIPROVINCIAL"/>
    <n v="36774600"/>
    <n v="34215920"/>
  </r>
  <r>
    <s v="2025"/>
    <x v="0"/>
    <x v="0"/>
    <x v="0"/>
    <x v="4"/>
    <x v="2"/>
    <x v="8"/>
    <x v="100"/>
    <x v="1"/>
    <x v="9"/>
    <x v="47"/>
    <x v="4"/>
    <x v="31"/>
    <x v="0"/>
    <x v="0"/>
    <s v="10 - FONDO GENERAL"/>
    <s v="(blank)"/>
    <s v="99 - MULTIPROVINCIAL"/>
    <n v="0"/>
    <n v="500000"/>
  </r>
  <r>
    <s v="2025"/>
    <x v="0"/>
    <x v="0"/>
    <x v="0"/>
    <x v="4"/>
    <x v="2"/>
    <x v="8"/>
    <x v="101"/>
    <x v="1"/>
    <x v="9"/>
    <x v="41"/>
    <x v="4"/>
    <x v="24"/>
    <x v="0"/>
    <x v="0"/>
    <s v="20 - FONDOS CON DESTINO ESPECÍFICO"/>
    <s v="(blank)"/>
    <s v="99 - MULTIPROVINCIAL"/>
    <n v="0"/>
    <n v="0"/>
  </r>
  <r>
    <s v="2025"/>
    <x v="0"/>
    <x v="0"/>
    <x v="0"/>
    <x v="4"/>
    <x v="2"/>
    <x v="8"/>
    <x v="102"/>
    <x v="1"/>
    <x v="9"/>
    <x v="47"/>
    <x v="4"/>
    <x v="31"/>
    <x v="0"/>
    <x v="0"/>
    <s v="10 - FONDO GENERAL"/>
    <s v="(blank)"/>
    <s v="99 - MULTIPROVINCIAL"/>
    <n v="17234145"/>
    <n v="0"/>
  </r>
  <r>
    <s v="2025"/>
    <x v="0"/>
    <x v="0"/>
    <x v="0"/>
    <x v="4"/>
    <x v="2"/>
    <x v="8"/>
    <x v="103"/>
    <x v="2"/>
    <x v="5"/>
    <x v="15"/>
    <x v="4"/>
    <x v="24"/>
    <x v="0"/>
    <x v="0"/>
    <s v="10 - FONDO GENERAL"/>
    <s v="(blank)"/>
    <s v="99 - MULTIPROVINCIAL"/>
    <n v="13500000"/>
    <n v="0"/>
  </r>
  <r>
    <s v="2025"/>
    <x v="0"/>
    <x v="0"/>
    <x v="0"/>
    <x v="4"/>
    <x v="2"/>
    <x v="8"/>
    <x v="103"/>
    <x v="1"/>
    <x v="9"/>
    <x v="43"/>
    <x v="4"/>
    <x v="24"/>
    <x v="0"/>
    <x v="0"/>
    <s v="10 - FONDO GENERAL"/>
    <s v="(blank)"/>
    <s v="99 - MULTIPROVINCIAL"/>
    <n v="458668000"/>
    <n v="55303040"/>
  </r>
  <r>
    <s v="2025"/>
    <x v="0"/>
    <x v="0"/>
    <x v="0"/>
    <x v="4"/>
    <x v="2"/>
    <x v="8"/>
    <x v="103"/>
    <x v="1"/>
    <x v="9"/>
    <x v="41"/>
    <x v="4"/>
    <x v="24"/>
    <x v="0"/>
    <x v="0"/>
    <s v="10 - FONDO GENERAL"/>
    <s v="(blank)"/>
    <s v="99 - MULTIPROVINCIAL"/>
    <n v="2939013775"/>
    <n v="731350057.07000017"/>
  </r>
  <r>
    <s v="2025"/>
    <x v="0"/>
    <x v="0"/>
    <x v="0"/>
    <x v="4"/>
    <x v="2"/>
    <x v="8"/>
    <x v="103"/>
    <x v="1"/>
    <x v="4"/>
    <x v="7"/>
    <x v="4"/>
    <x v="24"/>
    <x v="0"/>
    <x v="0"/>
    <s v="10 - FONDO GENERAL"/>
    <s v="(blank)"/>
    <s v="99 - MULTIPROVINCIAL"/>
    <n v="5400000"/>
    <n v="5288280"/>
  </r>
  <r>
    <s v="2025"/>
    <x v="0"/>
    <x v="0"/>
    <x v="0"/>
    <x v="4"/>
    <x v="2"/>
    <x v="8"/>
    <x v="104"/>
    <x v="1"/>
    <x v="9"/>
    <x v="24"/>
    <x v="4"/>
    <x v="24"/>
    <x v="0"/>
    <x v="0"/>
    <s v="10 - FONDO GENERAL"/>
    <s v="(blank)"/>
    <s v="99 - MULTIPROVINCIAL"/>
    <n v="158184600"/>
    <n v="33241125"/>
  </r>
  <r>
    <s v="2025"/>
    <x v="0"/>
    <x v="0"/>
    <x v="0"/>
    <x v="4"/>
    <x v="2"/>
    <x v="8"/>
    <x v="105"/>
    <x v="1"/>
    <x v="9"/>
    <x v="41"/>
    <x v="4"/>
    <x v="24"/>
    <x v="0"/>
    <x v="0"/>
    <s v="10 - FONDO GENERAL"/>
    <s v="(blank)"/>
    <s v="99 - MULTIPROVINCIAL"/>
    <n v="9370000"/>
    <n v="1111308.04"/>
  </r>
  <r>
    <s v="2025"/>
    <x v="0"/>
    <x v="0"/>
    <x v="0"/>
    <x v="4"/>
    <x v="2"/>
    <x v="8"/>
    <x v="105"/>
    <x v="1"/>
    <x v="9"/>
    <x v="41"/>
    <x v="4"/>
    <x v="31"/>
    <x v="0"/>
    <x v="0"/>
    <s v="10 - FONDO GENERAL"/>
    <s v="(blank)"/>
    <s v="99 - MULTIPROVINCIAL"/>
    <n v="373520798"/>
    <n v="165229689.17000002"/>
  </r>
  <r>
    <s v="2025"/>
    <x v="0"/>
    <x v="0"/>
    <x v="0"/>
    <x v="4"/>
    <x v="2"/>
    <x v="9"/>
    <x v="108"/>
    <x v="1"/>
    <x v="14"/>
    <x v="56"/>
    <x v="4"/>
    <x v="33"/>
    <x v="0"/>
    <x v="0"/>
    <s v="10 - FONDO GENERAL"/>
    <s v="(blank)"/>
    <s v="99 - MULTIPROVINCIAL"/>
    <n v="8619954564"/>
    <n v="2084858288.6699998"/>
  </r>
  <r>
    <s v="2025"/>
    <x v="0"/>
    <x v="0"/>
    <x v="0"/>
    <x v="4"/>
    <x v="2"/>
    <x v="9"/>
    <x v="108"/>
    <x v="1"/>
    <x v="14"/>
    <x v="56"/>
    <x v="4"/>
    <x v="33"/>
    <x v="0"/>
    <x v="0"/>
    <s v="60 - CREDITO EXTERNO"/>
    <s v="(blank)"/>
    <s v="99 - MULTIPROVINCIAL"/>
    <n v="659698150"/>
    <n v="191400019.41999999"/>
  </r>
  <r>
    <s v="2025"/>
    <x v="0"/>
    <x v="0"/>
    <x v="0"/>
    <x v="4"/>
    <x v="2"/>
    <x v="9"/>
    <x v="108"/>
    <x v="1"/>
    <x v="2"/>
    <x v="94"/>
    <x v="4"/>
    <x v="30"/>
    <x v="0"/>
    <x v="0"/>
    <s v="10 - FONDO GENERAL"/>
    <s v="(blank)"/>
    <s v="99 - MULTIPROVINCIAL"/>
    <n v="212504665"/>
    <n v="52744494.560000002"/>
  </r>
  <r>
    <s v="2025"/>
    <x v="0"/>
    <x v="0"/>
    <x v="0"/>
    <x v="4"/>
    <x v="2"/>
    <x v="9"/>
    <x v="108"/>
    <x v="1"/>
    <x v="2"/>
    <x v="28"/>
    <x v="4"/>
    <x v="30"/>
    <x v="0"/>
    <x v="0"/>
    <s v="10 - FONDO GENERAL"/>
    <s v="(blank)"/>
    <s v="32 - SANTO DOMINGO"/>
    <n v="4951457098"/>
    <n v="1241240307.1099997"/>
  </r>
  <r>
    <s v="2025"/>
    <x v="0"/>
    <x v="0"/>
    <x v="0"/>
    <x v="4"/>
    <x v="2"/>
    <x v="9"/>
    <x v="108"/>
    <x v="1"/>
    <x v="2"/>
    <x v="28"/>
    <x v="4"/>
    <x v="30"/>
    <x v="0"/>
    <x v="0"/>
    <s v="10 - FONDO GENERAL"/>
    <s v="(blank)"/>
    <s v="99 - MULTIPROVINCIAL"/>
    <n v="3717744473"/>
    <n v="843156388.08999979"/>
  </r>
  <r>
    <s v="2025"/>
    <x v="0"/>
    <x v="0"/>
    <x v="0"/>
    <x v="4"/>
    <x v="2"/>
    <x v="9"/>
    <x v="108"/>
    <x v="1"/>
    <x v="2"/>
    <x v="48"/>
    <x v="4"/>
    <x v="30"/>
    <x v="0"/>
    <x v="0"/>
    <s v="10 - FONDO GENERAL"/>
    <s v="(blank)"/>
    <s v="99 - MULTIPROVINCIAL"/>
    <n v="6583251821"/>
    <n v="1528485988.9499998"/>
  </r>
  <r>
    <s v="2025"/>
    <x v="0"/>
    <x v="0"/>
    <x v="0"/>
    <x v="4"/>
    <x v="2"/>
    <x v="9"/>
    <x v="108"/>
    <x v="1"/>
    <x v="2"/>
    <x v="48"/>
    <x v="4"/>
    <x v="31"/>
    <x v="0"/>
    <x v="0"/>
    <s v="10 - FONDO GENERAL"/>
    <s v="(blank)"/>
    <s v="99 - MULTIPROVINCIAL"/>
    <n v="161724"/>
    <n v="40431"/>
  </r>
  <r>
    <s v="2025"/>
    <x v="0"/>
    <x v="0"/>
    <x v="0"/>
    <x v="4"/>
    <x v="2"/>
    <x v="9"/>
    <x v="108"/>
    <x v="1"/>
    <x v="2"/>
    <x v="17"/>
    <x v="4"/>
    <x v="31"/>
    <x v="0"/>
    <x v="0"/>
    <s v="10 - FONDO GENERAL"/>
    <s v="(blank)"/>
    <s v="99 - MULTIPROVINCIAL"/>
    <n v="5130920"/>
    <n v="1282728"/>
  </r>
  <r>
    <s v="2025"/>
    <x v="0"/>
    <x v="0"/>
    <x v="0"/>
    <x v="4"/>
    <x v="2"/>
    <x v="9"/>
    <x v="108"/>
    <x v="1"/>
    <x v="2"/>
    <x v="49"/>
    <x v="4"/>
    <x v="24"/>
    <x v="0"/>
    <x v="0"/>
    <s v="10 - FONDO GENERAL"/>
    <s v="(blank)"/>
    <s v="99 - MULTIPROVINCIAL"/>
    <n v="1354884306"/>
    <n v="271634910.88"/>
  </r>
  <r>
    <s v="2025"/>
    <x v="0"/>
    <x v="0"/>
    <x v="0"/>
    <x v="4"/>
    <x v="2"/>
    <x v="9"/>
    <x v="108"/>
    <x v="1"/>
    <x v="2"/>
    <x v="49"/>
    <x v="4"/>
    <x v="30"/>
    <x v="0"/>
    <x v="0"/>
    <s v="10 - FONDO GENERAL"/>
    <s v="(blank)"/>
    <s v="99 - MULTIPROVINCIAL"/>
    <n v="72491886077"/>
    <n v="18045639463.940002"/>
  </r>
  <r>
    <s v="2025"/>
    <x v="0"/>
    <x v="0"/>
    <x v="0"/>
    <x v="4"/>
    <x v="2"/>
    <x v="9"/>
    <x v="108"/>
    <x v="1"/>
    <x v="2"/>
    <x v="49"/>
    <x v="4"/>
    <x v="30"/>
    <x v="0"/>
    <x v="0"/>
    <s v="60 - CREDITO EXTERNO"/>
    <s v="(blank)"/>
    <s v="99 - MULTIPROVINCIAL"/>
    <n v="10000000000"/>
    <n v="2499999999.9900002"/>
  </r>
  <r>
    <s v="2025"/>
    <x v="0"/>
    <x v="0"/>
    <x v="0"/>
    <x v="4"/>
    <x v="2"/>
    <x v="9"/>
    <x v="108"/>
    <x v="1"/>
    <x v="2"/>
    <x v="49"/>
    <x v="4"/>
    <x v="29"/>
    <x v="0"/>
    <x v="0"/>
    <s v="10 - FONDO GENERAL"/>
    <s v="(blank)"/>
    <s v="99 - MULTIPROVINCIAL"/>
    <n v="55609317"/>
    <n v="6018657.7599999998"/>
  </r>
  <r>
    <s v="2025"/>
    <x v="0"/>
    <x v="0"/>
    <x v="0"/>
    <x v="4"/>
    <x v="2"/>
    <x v="9"/>
    <x v="109"/>
    <x v="1"/>
    <x v="2"/>
    <x v="48"/>
    <x v="4"/>
    <x v="24"/>
    <x v="1"/>
    <x v="0"/>
    <s v="10 - FONDO GENERAL"/>
    <s v="(blank)"/>
    <s v="99 - MULTIPROVINCIAL"/>
    <n v="110078278"/>
    <n v="23604898.640000001"/>
  </r>
  <r>
    <s v="2025"/>
    <x v="0"/>
    <x v="0"/>
    <x v="0"/>
    <x v="4"/>
    <x v="2"/>
    <x v="9"/>
    <x v="109"/>
    <x v="1"/>
    <x v="2"/>
    <x v="48"/>
    <x v="4"/>
    <x v="24"/>
    <x v="1"/>
    <x v="0"/>
    <s v="70 - DONACION EXTERNA"/>
    <s v="(blank)"/>
    <s v="99 - MULTIPROVINCIAL"/>
    <n v="15834250"/>
    <n v="1842.82"/>
  </r>
  <r>
    <s v="2025"/>
    <x v="0"/>
    <x v="0"/>
    <x v="0"/>
    <x v="4"/>
    <x v="2"/>
    <x v="9"/>
    <x v="109"/>
    <x v="1"/>
    <x v="2"/>
    <x v="48"/>
    <x v="4"/>
    <x v="31"/>
    <x v="1"/>
    <x v="0"/>
    <s v="70 - DONACION EXTERNA"/>
    <s v="(blank)"/>
    <s v="99 - MULTIPROVINCIAL"/>
    <n v="431378"/>
    <n v="0"/>
  </r>
  <r>
    <s v="2025"/>
    <x v="0"/>
    <x v="0"/>
    <x v="0"/>
    <x v="4"/>
    <x v="2"/>
    <x v="9"/>
    <x v="111"/>
    <x v="1"/>
    <x v="2"/>
    <x v="49"/>
    <x v="4"/>
    <x v="24"/>
    <x v="0"/>
    <x v="0"/>
    <s v="20 - FONDOS CON DESTINO ESPECÍFICO"/>
    <s v="(blank)"/>
    <s v="99 - MULTIPROVINCIAL"/>
    <n v="915000"/>
    <n v="0"/>
  </r>
  <r>
    <s v="2025"/>
    <x v="0"/>
    <x v="0"/>
    <x v="0"/>
    <x v="4"/>
    <x v="2"/>
    <x v="10"/>
    <x v="112"/>
    <x v="1"/>
    <x v="7"/>
    <x v="50"/>
    <x v="4"/>
    <x v="24"/>
    <x v="0"/>
    <x v="0"/>
    <s v="10 - FONDO GENERAL"/>
    <s v="(blank)"/>
    <s v="99 - MULTIPROVINCIAL"/>
    <n v="2126943000"/>
    <n v="187194581.30000001"/>
  </r>
  <r>
    <s v="2025"/>
    <x v="0"/>
    <x v="0"/>
    <x v="0"/>
    <x v="4"/>
    <x v="2"/>
    <x v="11"/>
    <x v="115"/>
    <x v="3"/>
    <x v="13"/>
    <x v="52"/>
    <x v="4"/>
    <x v="24"/>
    <x v="0"/>
    <x v="0"/>
    <s v="10 - FONDO GENERAL"/>
    <s v="(blank)"/>
    <s v="99 - MULTIPROVINCIAL"/>
    <n v="299326965"/>
    <n v="40969683"/>
  </r>
  <r>
    <s v="2025"/>
    <x v="0"/>
    <x v="0"/>
    <x v="0"/>
    <x v="4"/>
    <x v="2"/>
    <x v="11"/>
    <x v="115"/>
    <x v="3"/>
    <x v="13"/>
    <x v="52"/>
    <x v="4"/>
    <x v="29"/>
    <x v="0"/>
    <x v="0"/>
    <s v="10 - FONDO GENERAL"/>
    <s v="(blank)"/>
    <s v="99 - MULTIPROVINCIAL"/>
    <n v="17261791"/>
    <n v="20913074.399999999"/>
  </r>
  <r>
    <s v="2025"/>
    <x v="0"/>
    <x v="0"/>
    <x v="0"/>
    <x v="4"/>
    <x v="2"/>
    <x v="11"/>
    <x v="115"/>
    <x v="1"/>
    <x v="9"/>
    <x v="46"/>
    <x v="4"/>
    <x v="30"/>
    <x v="0"/>
    <x v="0"/>
    <s v="10 - FONDO GENERAL"/>
    <s v="(blank)"/>
    <s v="99 - MULTIPROVINCIAL"/>
    <n v="267271422"/>
    <n v="66817855.5"/>
  </r>
  <r>
    <s v="2025"/>
    <x v="0"/>
    <x v="0"/>
    <x v="0"/>
    <x v="4"/>
    <x v="2"/>
    <x v="11"/>
    <x v="115"/>
    <x v="1"/>
    <x v="9"/>
    <x v="46"/>
    <x v="4"/>
    <x v="30"/>
    <x v="0"/>
    <x v="0"/>
    <s v="70 - DONACION EXTERNA"/>
    <s v="(blank)"/>
    <s v="99 - MULTIPROVINCIAL"/>
    <n v="3623490"/>
    <n v="0"/>
  </r>
  <r>
    <s v="2025"/>
    <x v="0"/>
    <x v="0"/>
    <x v="0"/>
    <x v="4"/>
    <x v="2"/>
    <x v="11"/>
    <x v="115"/>
    <x v="1"/>
    <x v="3"/>
    <x v="91"/>
    <x v="4"/>
    <x v="30"/>
    <x v="0"/>
    <x v="0"/>
    <s v="10 - FONDO GENERAL"/>
    <s v="(blank)"/>
    <s v="99 - MULTIPROVINCIAL"/>
    <n v="706048489"/>
    <n v="149428788.22"/>
  </r>
  <r>
    <s v="2025"/>
    <x v="0"/>
    <x v="0"/>
    <x v="0"/>
    <x v="4"/>
    <x v="2"/>
    <x v="12"/>
    <x v="116"/>
    <x v="3"/>
    <x v="13"/>
    <x v="57"/>
    <x v="4"/>
    <x v="30"/>
    <x v="0"/>
    <x v="0"/>
    <s v="10 - FONDO GENERAL"/>
    <s v="(blank)"/>
    <s v="99 - MULTIPROVINCIAL"/>
    <n v="326979786"/>
    <n v="73395720"/>
  </r>
  <r>
    <s v="2025"/>
    <x v="0"/>
    <x v="0"/>
    <x v="0"/>
    <x v="4"/>
    <x v="2"/>
    <x v="12"/>
    <x v="116"/>
    <x v="3"/>
    <x v="11"/>
    <x v="32"/>
    <x v="4"/>
    <x v="24"/>
    <x v="0"/>
    <x v="0"/>
    <s v="10 - FONDO GENERAL"/>
    <s v="(blank)"/>
    <s v="99 - MULTIPROVINCIAL"/>
    <n v="168681887"/>
    <n v="38289696"/>
  </r>
  <r>
    <s v="2025"/>
    <x v="0"/>
    <x v="0"/>
    <x v="0"/>
    <x v="4"/>
    <x v="2"/>
    <x v="12"/>
    <x v="116"/>
    <x v="3"/>
    <x v="11"/>
    <x v="32"/>
    <x v="4"/>
    <x v="30"/>
    <x v="0"/>
    <x v="0"/>
    <s v="10 - FONDO GENERAL"/>
    <s v="(blank)"/>
    <s v="99 - MULTIPROVINCIAL"/>
    <n v="3662315858"/>
    <n v="824382443.3499999"/>
  </r>
  <r>
    <s v="2025"/>
    <x v="0"/>
    <x v="0"/>
    <x v="0"/>
    <x v="4"/>
    <x v="2"/>
    <x v="12"/>
    <x v="116"/>
    <x v="3"/>
    <x v="11"/>
    <x v="32"/>
    <x v="4"/>
    <x v="30"/>
    <x v="0"/>
    <x v="0"/>
    <s v="20 - FONDOS CON DESTINO ESPECÍFICO"/>
    <s v="(blank)"/>
    <s v="99 - MULTIPROVINCIAL"/>
    <n v="271544267"/>
    <n v="67340441.760000005"/>
  </r>
  <r>
    <s v="2025"/>
    <x v="0"/>
    <x v="0"/>
    <x v="0"/>
    <x v="4"/>
    <x v="2"/>
    <x v="12"/>
    <x v="116"/>
    <x v="3"/>
    <x v="11"/>
    <x v="32"/>
    <x v="4"/>
    <x v="33"/>
    <x v="0"/>
    <x v="0"/>
    <s v="10 - FONDO GENERAL"/>
    <s v="(blank)"/>
    <s v="99 - MULTIPROVINCIAL"/>
    <n v="1264612088"/>
    <n v="265945634.25"/>
  </r>
  <r>
    <s v="2025"/>
    <x v="0"/>
    <x v="0"/>
    <x v="0"/>
    <x v="4"/>
    <x v="2"/>
    <x v="12"/>
    <x v="116"/>
    <x v="3"/>
    <x v="11"/>
    <x v="32"/>
    <x v="4"/>
    <x v="34"/>
    <x v="0"/>
    <x v="0"/>
    <s v="10 - FONDO GENERAL"/>
    <s v="(blank)"/>
    <s v="99 - MULTIPROVINCIAL"/>
    <n v="250002253"/>
    <n v="57692827.619999997"/>
  </r>
  <r>
    <s v="2025"/>
    <x v="0"/>
    <x v="0"/>
    <x v="0"/>
    <x v="4"/>
    <x v="2"/>
    <x v="12"/>
    <x v="116"/>
    <x v="3"/>
    <x v="11"/>
    <x v="32"/>
    <x v="4"/>
    <x v="29"/>
    <x v="0"/>
    <x v="0"/>
    <s v="10 - FONDO GENERAL"/>
    <s v="(blank)"/>
    <s v="99 - MULTIPROVINCIAL"/>
    <n v="40000000"/>
    <n v="0"/>
  </r>
  <r>
    <s v="2025"/>
    <x v="0"/>
    <x v="0"/>
    <x v="0"/>
    <x v="4"/>
    <x v="2"/>
    <x v="12"/>
    <x v="116"/>
    <x v="3"/>
    <x v="11"/>
    <x v="32"/>
    <x v="4"/>
    <x v="31"/>
    <x v="0"/>
    <x v="0"/>
    <s v="10 - FONDO GENERAL"/>
    <s v="(blank)"/>
    <s v="99 - MULTIPROVINCIAL"/>
    <n v="100000000"/>
    <n v="0"/>
  </r>
  <r>
    <s v="2025"/>
    <x v="0"/>
    <x v="0"/>
    <x v="0"/>
    <x v="4"/>
    <x v="2"/>
    <x v="12"/>
    <x v="116"/>
    <x v="3"/>
    <x v="11"/>
    <x v="95"/>
    <x v="4"/>
    <x v="30"/>
    <x v="0"/>
    <x v="0"/>
    <s v="10 - FONDO GENERAL"/>
    <s v="(blank)"/>
    <s v="99 - MULTIPROVINCIAL"/>
    <n v="143925000"/>
    <n v="38260430.509999998"/>
  </r>
  <r>
    <s v="2025"/>
    <x v="0"/>
    <x v="0"/>
    <x v="0"/>
    <x v="4"/>
    <x v="2"/>
    <x v="12"/>
    <x v="116"/>
    <x v="3"/>
    <x v="11"/>
    <x v="54"/>
    <x v="4"/>
    <x v="24"/>
    <x v="0"/>
    <x v="0"/>
    <s v="10 - FONDO GENERAL"/>
    <s v="(blank)"/>
    <s v="99 - MULTIPROVINCIAL"/>
    <n v="2000000"/>
    <n v="0"/>
  </r>
  <r>
    <s v="2025"/>
    <x v="0"/>
    <x v="0"/>
    <x v="0"/>
    <x v="4"/>
    <x v="2"/>
    <x v="12"/>
    <x v="117"/>
    <x v="3"/>
    <x v="11"/>
    <x v="32"/>
    <x v="4"/>
    <x v="24"/>
    <x v="0"/>
    <x v="0"/>
    <s v="10 - FONDO GENERAL"/>
    <s v="(blank)"/>
    <s v="99 - MULTIPROVINCIAL"/>
    <n v="800000"/>
    <n v="0"/>
  </r>
  <r>
    <s v="2025"/>
    <x v="0"/>
    <x v="0"/>
    <x v="0"/>
    <x v="4"/>
    <x v="2"/>
    <x v="12"/>
    <x v="118"/>
    <x v="3"/>
    <x v="13"/>
    <x v="57"/>
    <x v="4"/>
    <x v="24"/>
    <x v="0"/>
    <x v="0"/>
    <s v="10 - FONDO GENERAL"/>
    <s v="(blank)"/>
    <s v="99 - MULTIPROVINCIAL"/>
    <n v="50000"/>
    <n v="0"/>
  </r>
  <r>
    <s v="2025"/>
    <x v="0"/>
    <x v="0"/>
    <x v="0"/>
    <x v="4"/>
    <x v="2"/>
    <x v="12"/>
    <x v="118"/>
    <x v="3"/>
    <x v="13"/>
    <x v="57"/>
    <x v="4"/>
    <x v="29"/>
    <x v="0"/>
    <x v="0"/>
    <s v="10 - FONDO GENERAL"/>
    <s v="(blank)"/>
    <s v="99 - MULTIPROVINCIAL"/>
    <n v="700000"/>
    <n v="0"/>
  </r>
  <r>
    <s v="2025"/>
    <x v="0"/>
    <x v="0"/>
    <x v="0"/>
    <x v="4"/>
    <x v="2"/>
    <x v="12"/>
    <x v="119"/>
    <x v="3"/>
    <x v="15"/>
    <x v="58"/>
    <x v="4"/>
    <x v="24"/>
    <x v="0"/>
    <x v="0"/>
    <s v="10 - FONDO GENERAL"/>
    <s v="(blank)"/>
    <s v="99 - MULTIPROVINCIAL"/>
    <n v="1200000"/>
    <n v="0"/>
  </r>
  <r>
    <s v="2025"/>
    <x v="0"/>
    <x v="0"/>
    <x v="0"/>
    <x v="4"/>
    <x v="2"/>
    <x v="12"/>
    <x v="119"/>
    <x v="3"/>
    <x v="15"/>
    <x v="58"/>
    <x v="4"/>
    <x v="33"/>
    <x v="0"/>
    <x v="0"/>
    <s v="10 - FONDO GENERAL"/>
    <s v="(blank)"/>
    <s v="99 - MULTIPROVINCIAL"/>
    <n v="100000000"/>
    <n v="0"/>
  </r>
  <r>
    <s v="2025"/>
    <x v="0"/>
    <x v="0"/>
    <x v="0"/>
    <x v="4"/>
    <x v="2"/>
    <x v="12"/>
    <x v="121"/>
    <x v="3"/>
    <x v="11"/>
    <x v="32"/>
    <x v="4"/>
    <x v="34"/>
    <x v="0"/>
    <x v="0"/>
    <s v="20 - FONDOS CON DESTINO ESPECÍFICO"/>
    <s v="(blank)"/>
    <s v="99 - MULTIPROVINCIAL"/>
    <n v="90000000"/>
    <n v="0"/>
  </r>
  <r>
    <s v="2025"/>
    <x v="0"/>
    <x v="0"/>
    <x v="0"/>
    <x v="4"/>
    <x v="2"/>
    <x v="13"/>
    <x v="122"/>
    <x v="3"/>
    <x v="10"/>
    <x v="26"/>
    <x v="4"/>
    <x v="30"/>
    <x v="0"/>
    <x v="0"/>
    <s v="10 - FONDO GENERAL"/>
    <s v="(blank)"/>
    <s v="99 - MULTIPROVINCIAL"/>
    <n v="821709386"/>
    <n v="189217656"/>
  </r>
  <r>
    <s v="2025"/>
    <x v="0"/>
    <x v="0"/>
    <x v="0"/>
    <x v="4"/>
    <x v="2"/>
    <x v="13"/>
    <x v="122"/>
    <x v="3"/>
    <x v="10"/>
    <x v="26"/>
    <x v="4"/>
    <x v="33"/>
    <x v="0"/>
    <x v="0"/>
    <s v="10 - FONDO GENERAL"/>
    <s v="(blank)"/>
    <s v="99 - MULTIPROVINCIAL"/>
    <n v="2222755080"/>
    <n v="509645974.31999999"/>
  </r>
  <r>
    <s v="2025"/>
    <x v="0"/>
    <x v="0"/>
    <x v="0"/>
    <x v="4"/>
    <x v="2"/>
    <x v="13"/>
    <x v="122"/>
    <x v="3"/>
    <x v="20"/>
    <x v="83"/>
    <x v="4"/>
    <x v="33"/>
    <x v="0"/>
    <x v="0"/>
    <s v="10 - FONDO GENERAL"/>
    <s v="(blank)"/>
    <s v="99 - MULTIPROVINCIAL"/>
    <n v="405038460"/>
    <n v="195003446.84999999"/>
  </r>
  <r>
    <s v="2025"/>
    <x v="0"/>
    <x v="0"/>
    <x v="0"/>
    <x v="4"/>
    <x v="2"/>
    <x v="13"/>
    <x v="122"/>
    <x v="1"/>
    <x v="3"/>
    <x v="5"/>
    <x v="4"/>
    <x v="24"/>
    <x v="0"/>
    <x v="0"/>
    <s v="20 - FONDOS CON DESTINO ESPECÍFICO"/>
    <s v="(blank)"/>
    <s v="99 - MULTIPROVINCIAL"/>
    <n v="5000000"/>
    <n v="0"/>
  </r>
  <r>
    <s v="2025"/>
    <x v="0"/>
    <x v="0"/>
    <x v="0"/>
    <x v="4"/>
    <x v="2"/>
    <x v="13"/>
    <x v="122"/>
    <x v="1"/>
    <x v="3"/>
    <x v="5"/>
    <x v="4"/>
    <x v="30"/>
    <x v="0"/>
    <x v="0"/>
    <s v="10 - FONDO GENERAL"/>
    <s v="(blank)"/>
    <s v="99 - MULTIPROVINCIAL"/>
    <n v="285346590"/>
    <n v="65849211"/>
  </r>
  <r>
    <s v="2025"/>
    <x v="0"/>
    <x v="0"/>
    <x v="0"/>
    <x v="4"/>
    <x v="2"/>
    <x v="13"/>
    <x v="124"/>
    <x v="3"/>
    <x v="10"/>
    <x v="61"/>
    <x v="4"/>
    <x v="29"/>
    <x v="0"/>
    <x v="0"/>
    <s v="10 - FONDO GENERAL"/>
    <s v="(blank)"/>
    <s v="99 - MULTIPROVINCIAL"/>
    <n v="500000"/>
    <n v="262008.4"/>
  </r>
  <r>
    <s v="2025"/>
    <x v="0"/>
    <x v="0"/>
    <x v="0"/>
    <x v="4"/>
    <x v="2"/>
    <x v="13"/>
    <x v="126"/>
    <x v="3"/>
    <x v="10"/>
    <x v="62"/>
    <x v="4"/>
    <x v="24"/>
    <x v="0"/>
    <x v="0"/>
    <s v="20 - FONDOS CON DESTINO ESPECÍFICO"/>
    <s v="(blank)"/>
    <s v="99 - MULTIPROVINCIAL"/>
    <n v="0"/>
    <n v="0"/>
  </r>
  <r>
    <s v="2025"/>
    <x v="0"/>
    <x v="0"/>
    <x v="0"/>
    <x v="4"/>
    <x v="2"/>
    <x v="13"/>
    <x v="126"/>
    <x v="3"/>
    <x v="10"/>
    <x v="62"/>
    <x v="4"/>
    <x v="29"/>
    <x v="0"/>
    <x v="0"/>
    <s v="20 - FONDOS CON DESTINO ESPECÍFICO"/>
    <s v="(blank)"/>
    <s v="99 - MULTIPROVINCIAL"/>
    <n v="4689598"/>
    <n v="1497000"/>
  </r>
  <r>
    <s v="2025"/>
    <x v="0"/>
    <x v="0"/>
    <x v="0"/>
    <x v="4"/>
    <x v="2"/>
    <x v="14"/>
    <x v="127"/>
    <x v="3"/>
    <x v="13"/>
    <x v="57"/>
    <x v="4"/>
    <x v="24"/>
    <x v="0"/>
    <x v="0"/>
    <s v="10 - FONDO GENERAL"/>
    <s v="(blank)"/>
    <s v="99 - MULTIPROVINCIAL"/>
    <n v="17028000"/>
    <n v="3891087.76"/>
  </r>
  <r>
    <s v="2025"/>
    <x v="0"/>
    <x v="0"/>
    <x v="0"/>
    <x v="4"/>
    <x v="2"/>
    <x v="14"/>
    <x v="127"/>
    <x v="3"/>
    <x v="13"/>
    <x v="57"/>
    <x v="4"/>
    <x v="24"/>
    <x v="0"/>
    <x v="0"/>
    <s v="20 - FONDOS CON DESTINO ESPECÍFICO"/>
    <s v="(blank)"/>
    <s v="99 - MULTIPROVINCIAL"/>
    <n v="1000000"/>
    <n v="2000000"/>
  </r>
  <r>
    <s v="2025"/>
    <x v="0"/>
    <x v="0"/>
    <x v="0"/>
    <x v="4"/>
    <x v="2"/>
    <x v="14"/>
    <x v="127"/>
    <x v="3"/>
    <x v="13"/>
    <x v="57"/>
    <x v="4"/>
    <x v="24"/>
    <x v="0"/>
    <x v="0"/>
    <s v="70 - DONACION EXTERNA"/>
    <s v="(blank)"/>
    <s v="99 - MULTIPROVINCIAL"/>
    <n v="0"/>
    <n v="0"/>
  </r>
  <r>
    <s v="2025"/>
    <x v="0"/>
    <x v="0"/>
    <x v="0"/>
    <x v="4"/>
    <x v="2"/>
    <x v="14"/>
    <x v="127"/>
    <x v="3"/>
    <x v="13"/>
    <x v="57"/>
    <x v="4"/>
    <x v="30"/>
    <x v="0"/>
    <x v="0"/>
    <s v="10 - FONDO GENERAL"/>
    <s v="(blank)"/>
    <s v="99 - MULTIPROVINCIAL"/>
    <n v="1519454267"/>
    <n v="365949813.02999985"/>
  </r>
  <r>
    <s v="2025"/>
    <x v="0"/>
    <x v="0"/>
    <x v="0"/>
    <x v="4"/>
    <x v="2"/>
    <x v="14"/>
    <x v="127"/>
    <x v="3"/>
    <x v="13"/>
    <x v="57"/>
    <x v="4"/>
    <x v="30"/>
    <x v="0"/>
    <x v="0"/>
    <s v="70 - DONACION EXTERNA"/>
    <s v="(blank)"/>
    <s v="99 - MULTIPROVINCIAL"/>
    <n v="0"/>
    <n v="10505943.98"/>
  </r>
  <r>
    <s v="2025"/>
    <x v="0"/>
    <x v="0"/>
    <x v="0"/>
    <x v="4"/>
    <x v="2"/>
    <x v="14"/>
    <x v="127"/>
    <x v="3"/>
    <x v="13"/>
    <x v="57"/>
    <x v="4"/>
    <x v="32"/>
    <x v="0"/>
    <x v="0"/>
    <s v="20 - FONDOS CON DESTINO ESPECÍFICO"/>
    <s v="(blank)"/>
    <s v="99 - MULTIPROVINCIAL"/>
    <n v="150000000"/>
    <n v="15761287.99"/>
  </r>
  <r>
    <s v="2025"/>
    <x v="0"/>
    <x v="0"/>
    <x v="0"/>
    <x v="4"/>
    <x v="2"/>
    <x v="14"/>
    <x v="127"/>
    <x v="3"/>
    <x v="13"/>
    <x v="57"/>
    <x v="4"/>
    <x v="34"/>
    <x v="0"/>
    <x v="0"/>
    <s v="10 - FONDO GENERAL"/>
    <s v="(blank)"/>
    <s v="99 - MULTIPROVINCIAL"/>
    <n v="298874606"/>
    <n v="69037169.790000007"/>
  </r>
  <r>
    <s v="2025"/>
    <x v="0"/>
    <x v="0"/>
    <x v="0"/>
    <x v="4"/>
    <x v="2"/>
    <x v="14"/>
    <x v="127"/>
    <x v="3"/>
    <x v="13"/>
    <x v="57"/>
    <x v="4"/>
    <x v="34"/>
    <x v="0"/>
    <x v="0"/>
    <s v="20 - FONDOS CON DESTINO ESPECÍFICO"/>
    <s v="(blank)"/>
    <s v="99 - MULTIPROVINCIAL"/>
    <n v="1000000"/>
    <n v="0"/>
  </r>
  <r>
    <s v="2025"/>
    <x v="0"/>
    <x v="0"/>
    <x v="0"/>
    <x v="4"/>
    <x v="2"/>
    <x v="14"/>
    <x v="127"/>
    <x v="3"/>
    <x v="13"/>
    <x v="57"/>
    <x v="4"/>
    <x v="34"/>
    <x v="0"/>
    <x v="0"/>
    <s v="70 - DONACION EXTERNA"/>
    <s v="(blank)"/>
    <s v="99 - MULTIPROVINCIAL"/>
    <n v="0"/>
    <n v="7295794.4000000004"/>
  </r>
  <r>
    <s v="2025"/>
    <x v="0"/>
    <x v="0"/>
    <x v="0"/>
    <x v="4"/>
    <x v="2"/>
    <x v="14"/>
    <x v="127"/>
    <x v="3"/>
    <x v="13"/>
    <x v="57"/>
    <x v="4"/>
    <x v="29"/>
    <x v="0"/>
    <x v="0"/>
    <s v="10 - FONDO GENERAL"/>
    <s v="(blank)"/>
    <s v="99 - MULTIPROVINCIAL"/>
    <n v="41786060"/>
    <n v="2399827.6"/>
  </r>
  <r>
    <s v="2025"/>
    <x v="0"/>
    <x v="0"/>
    <x v="0"/>
    <x v="4"/>
    <x v="2"/>
    <x v="14"/>
    <x v="127"/>
    <x v="3"/>
    <x v="16"/>
    <x v="64"/>
    <x v="4"/>
    <x v="34"/>
    <x v="0"/>
    <x v="0"/>
    <s v="20 - FONDOS CON DESTINO ESPECÍFICO"/>
    <s v="(blank)"/>
    <s v="99 - MULTIPROVINCIAL"/>
    <n v="60000000"/>
    <n v="0"/>
  </r>
  <r>
    <s v="2025"/>
    <x v="0"/>
    <x v="0"/>
    <x v="0"/>
    <x v="4"/>
    <x v="2"/>
    <x v="15"/>
    <x v="132"/>
    <x v="3"/>
    <x v="17"/>
    <x v="67"/>
    <x v="4"/>
    <x v="24"/>
    <x v="0"/>
    <x v="0"/>
    <s v="10 - FONDO GENERAL"/>
    <s v="(blank)"/>
    <s v="99 - MULTIPROVINCIAL"/>
    <n v="18500000"/>
    <n v="6800000"/>
  </r>
  <r>
    <s v="2025"/>
    <x v="0"/>
    <x v="0"/>
    <x v="0"/>
    <x v="4"/>
    <x v="2"/>
    <x v="15"/>
    <x v="132"/>
    <x v="3"/>
    <x v="17"/>
    <x v="67"/>
    <x v="4"/>
    <x v="29"/>
    <x v="0"/>
    <x v="0"/>
    <s v="10 - FONDO GENERAL"/>
    <s v="(blank)"/>
    <s v="99 - MULTIPROVINCIAL"/>
    <n v="28660600"/>
    <n v="0"/>
  </r>
  <r>
    <s v="2025"/>
    <x v="0"/>
    <x v="0"/>
    <x v="0"/>
    <x v="4"/>
    <x v="2"/>
    <x v="15"/>
    <x v="132"/>
    <x v="3"/>
    <x v="17"/>
    <x v="67"/>
    <x v="4"/>
    <x v="31"/>
    <x v="0"/>
    <x v="0"/>
    <s v="10 - FONDO GENERAL"/>
    <s v="(blank)"/>
    <s v="99 - MULTIPROVINCIAL"/>
    <n v="200000000"/>
    <n v="12571969.970000001"/>
  </r>
  <r>
    <s v="2025"/>
    <x v="0"/>
    <x v="0"/>
    <x v="0"/>
    <x v="4"/>
    <x v="2"/>
    <x v="17"/>
    <x v="135"/>
    <x v="0"/>
    <x v="0"/>
    <x v="21"/>
    <x v="4"/>
    <x v="24"/>
    <x v="0"/>
    <x v="0"/>
    <s v="10 - FONDO GENERAL"/>
    <s v="(blank)"/>
    <s v="99 - MULTIPROVINCIAL"/>
    <n v="4050000"/>
    <n v="0"/>
  </r>
  <r>
    <s v="2025"/>
    <x v="0"/>
    <x v="0"/>
    <x v="0"/>
    <x v="4"/>
    <x v="2"/>
    <x v="17"/>
    <x v="135"/>
    <x v="0"/>
    <x v="0"/>
    <x v="21"/>
    <x v="4"/>
    <x v="29"/>
    <x v="0"/>
    <x v="0"/>
    <s v="10 - FONDO GENERAL"/>
    <s v="(blank)"/>
    <s v="99 - MULTIPROVINCIAL"/>
    <n v="2800000"/>
    <n v="1549000"/>
  </r>
  <r>
    <s v="2025"/>
    <x v="0"/>
    <x v="0"/>
    <x v="0"/>
    <x v="4"/>
    <x v="2"/>
    <x v="17"/>
    <x v="135"/>
    <x v="0"/>
    <x v="0"/>
    <x v="96"/>
    <x v="4"/>
    <x v="24"/>
    <x v="0"/>
    <x v="0"/>
    <s v="10 - FONDO GENERAL"/>
    <s v="(blank)"/>
    <s v="99 - MULTIPROVINCIAL"/>
    <n v="91104888"/>
    <n v="19775221.129999999"/>
  </r>
  <r>
    <s v="2025"/>
    <x v="0"/>
    <x v="0"/>
    <x v="0"/>
    <x v="4"/>
    <x v="2"/>
    <x v="17"/>
    <x v="135"/>
    <x v="1"/>
    <x v="4"/>
    <x v="8"/>
    <x v="4"/>
    <x v="31"/>
    <x v="0"/>
    <x v="0"/>
    <s v="10 - FONDO GENERAL"/>
    <s v="(blank)"/>
    <s v="99 - MULTIPROVINCIAL"/>
    <n v="286433082"/>
    <n v="61378515"/>
  </r>
  <r>
    <s v="2025"/>
    <x v="0"/>
    <x v="0"/>
    <x v="0"/>
    <x v="4"/>
    <x v="2"/>
    <x v="17"/>
    <x v="135"/>
    <x v="1"/>
    <x v="4"/>
    <x v="8"/>
    <x v="4"/>
    <x v="31"/>
    <x v="0"/>
    <x v="0"/>
    <s v="20 - FONDOS CON DESTINO ESPECÍFICO"/>
    <s v="(blank)"/>
    <s v="99 - MULTIPROVINCIAL"/>
    <n v="2475309"/>
    <n v="1237654"/>
  </r>
  <r>
    <s v="2025"/>
    <x v="0"/>
    <x v="0"/>
    <x v="0"/>
    <x v="4"/>
    <x v="2"/>
    <x v="18"/>
    <x v="136"/>
    <x v="1"/>
    <x v="7"/>
    <x v="18"/>
    <x v="4"/>
    <x v="24"/>
    <x v="0"/>
    <x v="0"/>
    <s v="10 - FONDO GENERAL"/>
    <s v="(blank)"/>
    <s v="99 - MULTIPROVINCIAL"/>
    <n v="184456250"/>
    <n v="33712339.5"/>
  </r>
  <r>
    <s v="2025"/>
    <x v="0"/>
    <x v="0"/>
    <x v="0"/>
    <x v="4"/>
    <x v="2"/>
    <x v="18"/>
    <x v="136"/>
    <x v="1"/>
    <x v="7"/>
    <x v="18"/>
    <x v="4"/>
    <x v="30"/>
    <x v="0"/>
    <x v="0"/>
    <s v="10 - FONDO GENERAL"/>
    <s v="(blank)"/>
    <s v="99 - MULTIPROVINCIAL"/>
    <n v="570856474"/>
    <n v="141256220.63"/>
  </r>
  <r>
    <s v="2025"/>
    <x v="0"/>
    <x v="0"/>
    <x v="0"/>
    <x v="4"/>
    <x v="2"/>
    <x v="18"/>
    <x v="136"/>
    <x v="1"/>
    <x v="7"/>
    <x v="18"/>
    <x v="4"/>
    <x v="33"/>
    <x v="0"/>
    <x v="0"/>
    <s v="10 - FONDO GENERAL"/>
    <s v="(blank)"/>
    <s v="99 - MULTIPROVINCIAL"/>
    <n v="169657636"/>
    <n v="39816781.5"/>
  </r>
  <r>
    <s v="2025"/>
    <x v="0"/>
    <x v="0"/>
    <x v="0"/>
    <x v="4"/>
    <x v="2"/>
    <x v="18"/>
    <x v="136"/>
    <x v="1"/>
    <x v="7"/>
    <x v="18"/>
    <x v="4"/>
    <x v="29"/>
    <x v="0"/>
    <x v="0"/>
    <s v="10 - FONDO GENERAL"/>
    <s v="(blank)"/>
    <s v="99 - MULTIPROVINCIAL"/>
    <n v="11556832"/>
    <n v="11511654.390000001"/>
  </r>
  <r>
    <s v="2025"/>
    <x v="0"/>
    <x v="0"/>
    <x v="0"/>
    <x v="4"/>
    <x v="2"/>
    <x v="18"/>
    <x v="136"/>
    <x v="1"/>
    <x v="7"/>
    <x v="18"/>
    <x v="4"/>
    <x v="31"/>
    <x v="0"/>
    <x v="0"/>
    <s v="10 - FONDO GENERAL"/>
    <s v="(blank)"/>
    <s v="99 - MULTIPROVINCIAL"/>
    <n v="234683132"/>
    <n v="56903491.019999996"/>
  </r>
  <r>
    <s v="2025"/>
    <x v="0"/>
    <x v="0"/>
    <x v="0"/>
    <x v="4"/>
    <x v="2"/>
    <x v="18"/>
    <x v="138"/>
    <x v="1"/>
    <x v="7"/>
    <x v="18"/>
    <x v="4"/>
    <x v="24"/>
    <x v="0"/>
    <x v="2"/>
    <s v="10 - FONDO GENERAL"/>
    <s v="(blank)"/>
    <s v="99 - MULTIPROVINCIAL"/>
    <n v="1100000"/>
    <n v="0"/>
  </r>
  <r>
    <s v="2025"/>
    <x v="0"/>
    <x v="0"/>
    <x v="0"/>
    <x v="4"/>
    <x v="2"/>
    <x v="18"/>
    <x v="138"/>
    <x v="1"/>
    <x v="7"/>
    <x v="18"/>
    <x v="4"/>
    <x v="24"/>
    <x v="0"/>
    <x v="0"/>
    <s v="10 - FONDO GENERAL"/>
    <s v="(blank)"/>
    <s v="99 - MULTIPROVINCIAL"/>
    <n v="200000"/>
    <n v="0"/>
  </r>
  <r>
    <s v="2025"/>
    <x v="0"/>
    <x v="0"/>
    <x v="0"/>
    <x v="4"/>
    <x v="2"/>
    <x v="18"/>
    <x v="138"/>
    <x v="1"/>
    <x v="7"/>
    <x v="18"/>
    <x v="4"/>
    <x v="29"/>
    <x v="0"/>
    <x v="2"/>
    <s v="10 - FONDO GENERAL"/>
    <s v="(blank)"/>
    <s v="99 - MULTIPROVINCIAL"/>
    <n v="300000"/>
    <n v="0"/>
  </r>
  <r>
    <s v="2025"/>
    <x v="0"/>
    <x v="0"/>
    <x v="0"/>
    <x v="4"/>
    <x v="2"/>
    <x v="18"/>
    <x v="138"/>
    <x v="1"/>
    <x v="7"/>
    <x v="18"/>
    <x v="4"/>
    <x v="29"/>
    <x v="0"/>
    <x v="0"/>
    <s v="10 - FONDO GENERAL"/>
    <s v="(blank)"/>
    <s v="99 - MULTIPROVINCIAL"/>
    <n v="99000"/>
    <n v="0"/>
  </r>
  <r>
    <s v="2025"/>
    <x v="0"/>
    <x v="0"/>
    <x v="0"/>
    <x v="4"/>
    <x v="2"/>
    <x v="19"/>
    <x v="141"/>
    <x v="1"/>
    <x v="3"/>
    <x v="4"/>
    <x v="4"/>
    <x v="24"/>
    <x v="0"/>
    <x v="0"/>
    <s v="10 - FONDO GENERAL"/>
    <s v="(blank)"/>
    <s v="99 - MULTIPROVINCIAL"/>
    <n v="187415145"/>
    <n v="43069119.710000001"/>
  </r>
  <r>
    <s v="2025"/>
    <x v="0"/>
    <x v="0"/>
    <x v="0"/>
    <x v="4"/>
    <x v="2"/>
    <x v="20"/>
    <x v="142"/>
    <x v="3"/>
    <x v="13"/>
    <x v="57"/>
    <x v="4"/>
    <x v="30"/>
    <x v="0"/>
    <x v="0"/>
    <s v="10 - FONDO GENERAL"/>
    <s v="(blank)"/>
    <s v="99 - MULTIPROVINCIAL"/>
    <n v="266985449"/>
    <n v="70859362.25"/>
  </r>
  <r>
    <s v="2025"/>
    <x v="0"/>
    <x v="0"/>
    <x v="0"/>
    <x v="4"/>
    <x v="2"/>
    <x v="20"/>
    <x v="142"/>
    <x v="3"/>
    <x v="15"/>
    <x v="58"/>
    <x v="4"/>
    <x v="30"/>
    <x v="0"/>
    <x v="0"/>
    <s v="10 - FONDO GENERAL"/>
    <s v="(blank)"/>
    <s v="99 - MULTIPROVINCIAL"/>
    <n v="2776056383"/>
    <n v="691703854"/>
  </r>
  <r>
    <s v="2025"/>
    <x v="0"/>
    <x v="0"/>
    <x v="0"/>
    <x v="4"/>
    <x v="2"/>
    <x v="20"/>
    <x v="142"/>
    <x v="2"/>
    <x v="19"/>
    <x v="97"/>
    <x v="4"/>
    <x v="24"/>
    <x v="0"/>
    <x v="0"/>
    <s v="10 - FONDO GENERAL"/>
    <s v="(blank)"/>
    <s v="99 - MULTIPROVINCIAL"/>
    <n v="175042000"/>
    <n v="28510500"/>
  </r>
  <r>
    <s v="2025"/>
    <x v="0"/>
    <x v="0"/>
    <x v="0"/>
    <x v="4"/>
    <x v="2"/>
    <x v="20"/>
    <x v="142"/>
    <x v="2"/>
    <x v="19"/>
    <x v="97"/>
    <x v="4"/>
    <x v="30"/>
    <x v="0"/>
    <x v="0"/>
    <s v="10 - FONDO GENERAL"/>
    <s v="(blank)"/>
    <s v="99 - MULTIPROVINCIAL"/>
    <n v="50000000"/>
    <n v="13031750.01"/>
  </r>
  <r>
    <s v="2025"/>
    <x v="0"/>
    <x v="0"/>
    <x v="0"/>
    <x v="4"/>
    <x v="2"/>
    <x v="20"/>
    <x v="142"/>
    <x v="2"/>
    <x v="8"/>
    <x v="77"/>
    <x v="4"/>
    <x v="24"/>
    <x v="1"/>
    <x v="3"/>
    <s v="70 - DONACION EXTERNA"/>
    <n v="15003"/>
    <s v="06 - DUARTE"/>
    <n v="15117480"/>
    <n v="0"/>
  </r>
  <r>
    <s v="2025"/>
    <x v="0"/>
    <x v="0"/>
    <x v="0"/>
    <x v="4"/>
    <x v="2"/>
    <x v="20"/>
    <x v="142"/>
    <x v="2"/>
    <x v="8"/>
    <x v="77"/>
    <x v="4"/>
    <x v="30"/>
    <x v="0"/>
    <x v="0"/>
    <s v="10 - FONDO GENERAL"/>
    <s v="(blank)"/>
    <s v="99 - MULTIPROVINCIAL"/>
    <n v="166700000"/>
    <n v="40902375.020000003"/>
  </r>
  <r>
    <s v="2025"/>
    <x v="0"/>
    <x v="0"/>
    <x v="0"/>
    <x v="4"/>
    <x v="2"/>
    <x v="20"/>
    <x v="142"/>
    <x v="2"/>
    <x v="8"/>
    <x v="98"/>
    <x v="4"/>
    <x v="30"/>
    <x v="0"/>
    <x v="0"/>
    <s v="10 - FONDO GENERAL"/>
    <s v="(blank)"/>
    <s v="99 - MULTIPROVINCIAL"/>
    <n v="159100000"/>
    <n v="41927500.030000001"/>
  </r>
  <r>
    <s v="2025"/>
    <x v="0"/>
    <x v="0"/>
    <x v="0"/>
    <x v="4"/>
    <x v="2"/>
    <x v="20"/>
    <x v="142"/>
    <x v="2"/>
    <x v="8"/>
    <x v="99"/>
    <x v="4"/>
    <x v="29"/>
    <x v="0"/>
    <x v="0"/>
    <s v="10 - FONDO GENERAL"/>
    <s v="(blank)"/>
    <s v="99 - MULTIPROVINCIAL"/>
    <n v="12000000"/>
    <n v="4642866.12"/>
  </r>
  <r>
    <s v="2025"/>
    <x v="0"/>
    <x v="0"/>
    <x v="0"/>
    <x v="4"/>
    <x v="2"/>
    <x v="20"/>
    <x v="142"/>
    <x v="2"/>
    <x v="8"/>
    <x v="81"/>
    <x v="4"/>
    <x v="30"/>
    <x v="0"/>
    <x v="0"/>
    <s v="10 - FONDO GENERAL"/>
    <s v="(blank)"/>
    <s v="99 - MULTIPROVINCIAL"/>
    <n v="121500000"/>
    <n v="31928111.760000005"/>
  </r>
  <r>
    <s v="2025"/>
    <x v="0"/>
    <x v="0"/>
    <x v="0"/>
    <x v="4"/>
    <x v="2"/>
    <x v="20"/>
    <x v="142"/>
    <x v="2"/>
    <x v="8"/>
    <x v="81"/>
    <x v="4"/>
    <x v="31"/>
    <x v="0"/>
    <x v="0"/>
    <s v="10 - FONDO GENERAL"/>
    <s v="(blank)"/>
    <s v="99 - MULTIPROVINCIAL"/>
    <n v="346931723"/>
    <n v="90566678"/>
  </r>
  <r>
    <s v="2025"/>
    <x v="0"/>
    <x v="0"/>
    <x v="0"/>
    <x v="4"/>
    <x v="2"/>
    <x v="20"/>
    <x v="142"/>
    <x v="1"/>
    <x v="9"/>
    <x v="41"/>
    <x v="4"/>
    <x v="24"/>
    <x v="0"/>
    <x v="0"/>
    <s v="10 - FONDO GENERAL"/>
    <s v="(blank)"/>
    <s v="99 - MULTIPROVINCIAL"/>
    <n v="500000"/>
    <n v="0"/>
  </r>
  <r>
    <s v="2025"/>
    <x v="0"/>
    <x v="0"/>
    <x v="0"/>
    <x v="4"/>
    <x v="2"/>
    <x v="20"/>
    <x v="142"/>
    <x v="1"/>
    <x v="3"/>
    <x v="5"/>
    <x v="4"/>
    <x v="24"/>
    <x v="0"/>
    <x v="0"/>
    <s v="10 - FONDO GENERAL"/>
    <s v="(blank)"/>
    <s v="99 - MULTIPROVINCIAL"/>
    <n v="3400000"/>
    <n v="696000"/>
  </r>
  <r>
    <s v="2025"/>
    <x v="0"/>
    <x v="0"/>
    <x v="0"/>
    <x v="4"/>
    <x v="2"/>
    <x v="20"/>
    <x v="143"/>
    <x v="2"/>
    <x v="8"/>
    <x v="79"/>
    <x v="4"/>
    <x v="24"/>
    <x v="1"/>
    <x v="4"/>
    <s v="10 - FONDO GENERAL"/>
    <n v="13928"/>
    <s v="02 - AZUA"/>
    <n v="14286"/>
    <n v="0"/>
  </r>
  <r>
    <s v="2025"/>
    <x v="0"/>
    <x v="0"/>
    <x v="0"/>
    <x v="4"/>
    <x v="2"/>
    <x v="21"/>
    <x v="144"/>
    <x v="3"/>
    <x v="17"/>
    <x v="100"/>
    <x v="4"/>
    <x v="30"/>
    <x v="0"/>
    <x v="0"/>
    <s v="10 - FONDO GENERAL"/>
    <s v="(blank)"/>
    <s v="99 - MULTIPROVINCIAL"/>
    <n v="173671257"/>
    <n v="43417814.25"/>
  </r>
  <r>
    <s v="2025"/>
    <x v="0"/>
    <x v="0"/>
    <x v="0"/>
    <x v="4"/>
    <x v="2"/>
    <x v="21"/>
    <x v="144"/>
    <x v="1"/>
    <x v="9"/>
    <x v="24"/>
    <x v="4"/>
    <x v="24"/>
    <x v="0"/>
    <x v="0"/>
    <s v="10 - FONDO GENERAL"/>
    <s v="(blank)"/>
    <s v="99 - MULTIPROVINCIAL"/>
    <n v="2574795002"/>
    <n v="293506810.06999999"/>
  </r>
  <r>
    <s v="2025"/>
    <x v="0"/>
    <x v="0"/>
    <x v="0"/>
    <x v="4"/>
    <x v="2"/>
    <x v="21"/>
    <x v="144"/>
    <x v="1"/>
    <x v="9"/>
    <x v="24"/>
    <x v="4"/>
    <x v="30"/>
    <x v="0"/>
    <x v="0"/>
    <s v="10 - FONDO GENERAL"/>
    <s v="(blank)"/>
    <s v="99 - MULTIPROVINCIAL"/>
    <n v="15446295282"/>
    <n v="3556625386.02"/>
  </r>
  <r>
    <s v="2025"/>
    <x v="0"/>
    <x v="0"/>
    <x v="0"/>
    <x v="4"/>
    <x v="2"/>
    <x v="21"/>
    <x v="144"/>
    <x v="1"/>
    <x v="9"/>
    <x v="24"/>
    <x v="4"/>
    <x v="31"/>
    <x v="0"/>
    <x v="0"/>
    <s v="10 - FONDO GENERAL"/>
    <s v="(blank)"/>
    <s v="99 - MULTIPROVINCIAL"/>
    <n v="680727278"/>
    <n v="169482817.35000002"/>
  </r>
  <r>
    <s v="2025"/>
    <x v="0"/>
    <x v="0"/>
    <x v="0"/>
    <x v="4"/>
    <x v="2"/>
    <x v="21"/>
    <x v="145"/>
    <x v="1"/>
    <x v="9"/>
    <x v="46"/>
    <x v="4"/>
    <x v="24"/>
    <x v="0"/>
    <x v="0"/>
    <s v="10 - FONDO GENERAL"/>
    <s v="(blank)"/>
    <s v="99 - MULTIPROVINCIAL"/>
    <n v="2300000"/>
    <n v="493192.45"/>
  </r>
  <r>
    <s v="2025"/>
    <x v="0"/>
    <x v="0"/>
    <x v="0"/>
    <x v="4"/>
    <x v="2"/>
    <x v="21"/>
    <x v="145"/>
    <x v="1"/>
    <x v="9"/>
    <x v="46"/>
    <x v="4"/>
    <x v="29"/>
    <x v="0"/>
    <x v="0"/>
    <s v="20 - FONDOS CON DESTINO ESPECÍFICO"/>
    <s v="(blank)"/>
    <s v="99 - MULTIPROVINCIAL"/>
    <n v="200000"/>
    <n v="113514.15"/>
  </r>
  <r>
    <s v="2025"/>
    <x v="0"/>
    <x v="0"/>
    <x v="0"/>
    <x v="4"/>
    <x v="2"/>
    <x v="21"/>
    <x v="146"/>
    <x v="1"/>
    <x v="9"/>
    <x v="24"/>
    <x v="4"/>
    <x v="24"/>
    <x v="0"/>
    <x v="0"/>
    <s v="10 - FONDO GENERAL"/>
    <s v="(blank)"/>
    <s v="99 - MULTIPROVINCIAL"/>
    <n v="500000"/>
    <n v="0"/>
  </r>
  <r>
    <s v="2025"/>
    <x v="0"/>
    <x v="0"/>
    <x v="0"/>
    <x v="4"/>
    <x v="2"/>
    <x v="22"/>
    <x v="148"/>
    <x v="0"/>
    <x v="0"/>
    <x v="2"/>
    <x v="4"/>
    <x v="24"/>
    <x v="0"/>
    <x v="0"/>
    <s v="10 - FONDO GENERAL"/>
    <s v="(blank)"/>
    <s v="99 - MULTIPROVINCIAL"/>
    <n v="14000000"/>
    <n v="0"/>
  </r>
  <r>
    <s v="2025"/>
    <x v="0"/>
    <x v="0"/>
    <x v="0"/>
    <x v="4"/>
    <x v="2"/>
    <x v="22"/>
    <x v="148"/>
    <x v="0"/>
    <x v="0"/>
    <x v="2"/>
    <x v="4"/>
    <x v="30"/>
    <x v="0"/>
    <x v="0"/>
    <s v="10 - FONDO GENERAL"/>
    <s v="(blank)"/>
    <s v="99 - MULTIPROVINCIAL"/>
    <n v="78594062"/>
    <n v="16671015.51"/>
  </r>
  <r>
    <s v="2025"/>
    <x v="0"/>
    <x v="0"/>
    <x v="0"/>
    <x v="4"/>
    <x v="2"/>
    <x v="22"/>
    <x v="148"/>
    <x v="0"/>
    <x v="0"/>
    <x v="2"/>
    <x v="4"/>
    <x v="29"/>
    <x v="0"/>
    <x v="0"/>
    <s v="10 - FONDO GENERAL"/>
    <s v="(blank)"/>
    <s v="99 - MULTIPROVINCIAL"/>
    <n v="22000000"/>
    <n v="12837758.93"/>
  </r>
  <r>
    <s v="2025"/>
    <x v="0"/>
    <x v="0"/>
    <x v="0"/>
    <x v="4"/>
    <x v="2"/>
    <x v="22"/>
    <x v="148"/>
    <x v="0"/>
    <x v="0"/>
    <x v="2"/>
    <x v="4"/>
    <x v="31"/>
    <x v="0"/>
    <x v="0"/>
    <s v="10 - FONDO GENERAL"/>
    <s v="(blank)"/>
    <s v="99 - MULTIPROVINCIAL"/>
    <n v="54039167"/>
    <n v="13143792.569999998"/>
  </r>
  <r>
    <s v="2025"/>
    <x v="0"/>
    <x v="0"/>
    <x v="0"/>
    <x v="4"/>
    <x v="2"/>
    <x v="22"/>
    <x v="148"/>
    <x v="2"/>
    <x v="19"/>
    <x v="73"/>
    <x v="4"/>
    <x v="24"/>
    <x v="1"/>
    <x v="0"/>
    <s v="60 - CREDITO EXTERNO"/>
    <s v="(blank)"/>
    <s v="99 - MULTIPROVINCIAL"/>
    <n v="10000000"/>
    <n v="0"/>
  </r>
  <r>
    <s v="2025"/>
    <x v="0"/>
    <x v="0"/>
    <x v="0"/>
    <x v="4"/>
    <x v="2"/>
    <x v="22"/>
    <x v="148"/>
    <x v="1"/>
    <x v="14"/>
    <x v="101"/>
    <x v="4"/>
    <x v="30"/>
    <x v="0"/>
    <x v="0"/>
    <s v="10 - FONDO GENERAL"/>
    <s v="(blank)"/>
    <s v="99 - MULTIPROVINCIAL"/>
    <n v="144144665"/>
    <n v="34437638.670000002"/>
  </r>
  <r>
    <s v="2025"/>
    <x v="0"/>
    <x v="0"/>
    <x v="0"/>
    <x v="4"/>
    <x v="2"/>
    <x v="22"/>
    <x v="148"/>
    <x v="1"/>
    <x v="14"/>
    <x v="102"/>
    <x v="4"/>
    <x v="24"/>
    <x v="0"/>
    <x v="0"/>
    <s v="10 - FONDO GENERAL"/>
    <s v="(blank)"/>
    <s v="99 - MULTIPROVINCIAL"/>
    <n v="22000000"/>
    <n v="0"/>
  </r>
  <r>
    <s v="2025"/>
    <x v="0"/>
    <x v="0"/>
    <x v="0"/>
    <x v="4"/>
    <x v="2"/>
    <x v="22"/>
    <x v="148"/>
    <x v="1"/>
    <x v="7"/>
    <x v="34"/>
    <x v="4"/>
    <x v="24"/>
    <x v="0"/>
    <x v="0"/>
    <s v="10 - FONDO GENERAL"/>
    <s v="(blank)"/>
    <s v="99 - MULTIPROVINCIAL"/>
    <n v="1014000"/>
    <n v="338000"/>
  </r>
  <r>
    <s v="2025"/>
    <x v="0"/>
    <x v="0"/>
    <x v="0"/>
    <x v="4"/>
    <x v="2"/>
    <x v="22"/>
    <x v="148"/>
    <x v="1"/>
    <x v="9"/>
    <x v="24"/>
    <x v="4"/>
    <x v="24"/>
    <x v="0"/>
    <x v="0"/>
    <s v="10 - FONDO GENERAL"/>
    <s v="(blank)"/>
    <s v="99 - MULTIPROVINCIAL"/>
    <n v="1000000"/>
    <n v="0"/>
  </r>
  <r>
    <s v="2025"/>
    <x v="0"/>
    <x v="0"/>
    <x v="0"/>
    <x v="4"/>
    <x v="2"/>
    <x v="22"/>
    <x v="148"/>
    <x v="1"/>
    <x v="3"/>
    <x v="5"/>
    <x v="4"/>
    <x v="24"/>
    <x v="0"/>
    <x v="0"/>
    <s v="10 - FONDO GENERAL"/>
    <s v="(blank)"/>
    <s v="99 - MULTIPROVINCIAL"/>
    <n v="1000000"/>
    <n v="0"/>
  </r>
  <r>
    <s v="2025"/>
    <x v="0"/>
    <x v="0"/>
    <x v="0"/>
    <x v="4"/>
    <x v="2"/>
    <x v="22"/>
    <x v="149"/>
    <x v="0"/>
    <x v="0"/>
    <x v="2"/>
    <x v="4"/>
    <x v="24"/>
    <x v="0"/>
    <x v="0"/>
    <s v="10 - FONDO GENERAL"/>
    <s v="(blank)"/>
    <s v="99 - MULTIPROVINCIAL"/>
    <n v="600000"/>
    <n v="9500"/>
  </r>
  <r>
    <s v="2025"/>
    <x v="0"/>
    <x v="0"/>
    <x v="0"/>
    <x v="4"/>
    <x v="2"/>
    <x v="22"/>
    <x v="151"/>
    <x v="1"/>
    <x v="3"/>
    <x v="5"/>
    <x v="4"/>
    <x v="24"/>
    <x v="0"/>
    <x v="0"/>
    <s v="10 - FONDO GENERAL"/>
    <s v="(blank)"/>
    <s v="99 - MULTIPROVINCIAL"/>
    <n v="50000"/>
    <n v="24000"/>
  </r>
  <r>
    <s v="2025"/>
    <x v="0"/>
    <x v="0"/>
    <x v="0"/>
    <x v="4"/>
    <x v="2"/>
    <x v="23"/>
    <x v="152"/>
    <x v="0"/>
    <x v="0"/>
    <x v="2"/>
    <x v="4"/>
    <x v="24"/>
    <x v="0"/>
    <x v="0"/>
    <s v="10 - FONDO GENERAL"/>
    <s v="(blank)"/>
    <s v="99 - MULTIPROVINCIAL"/>
    <n v="20500000"/>
    <n v="2922485.71"/>
  </r>
  <r>
    <s v="2025"/>
    <x v="0"/>
    <x v="0"/>
    <x v="0"/>
    <x v="4"/>
    <x v="2"/>
    <x v="23"/>
    <x v="152"/>
    <x v="0"/>
    <x v="0"/>
    <x v="2"/>
    <x v="4"/>
    <x v="29"/>
    <x v="0"/>
    <x v="0"/>
    <s v="10 - FONDO GENERAL"/>
    <s v="(blank)"/>
    <s v="99 - MULTIPROVINCIAL"/>
    <n v="1200000"/>
    <n v="0"/>
  </r>
  <r>
    <s v="2025"/>
    <x v="0"/>
    <x v="0"/>
    <x v="0"/>
    <x v="4"/>
    <x v="2"/>
    <x v="23"/>
    <x v="153"/>
    <x v="1"/>
    <x v="9"/>
    <x v="38"/>
    <x v="4"/>
    <x v="24"/>
    <x v="0"/>
    <x v="0"/>
    <s v="10 - FONDO GENERAL"/>
    <s v="(blank)"/>
    <s v="01 - DISTRITO NACIONAL"/>
    <n v="0"/>
    <n v="0"/>
  </r>
  <r>
    <s v="2025"/>
    <x v="0"/>
    <x v="0"/>
    <x v="0"/>
    <x v="4"/>
    <x v="2"/>
    <x v="24"/>
    <x v="155"/>
    <x v="0"/>
    <x v="0"/>
    <x v="21"/>
    <x v="4"/>
    <x v="24"/>
    <x v="0"/>
    <x v="0"/>
    <s v="10 - FONDO GENERAL"/>
    <s v="(blank)"/>
    <s v="99 - MULTIPROVINCIAL"/>
    <n v="150000"/>
    <n v="0"/>
  </r>
  <r>
    <s v="2025"/>
    <x v="0"/>
    <x v="0"/>
    <x v="0"/>
    <x v="4"/>
    <x v="2"/>
    <x v="24"/>
    <x v="155"/>
    <x v="3"/>
    <x v="16"/>
    <x v="103"/>
    <x v="4"/>
    <x v="24"/>
    <x v="0"/>
    <x v="0"/>
    <s v="10 - FONDO GENERAL"/>
    <s v="(blank)"/>
    <s v="99 - MULTIPROVINCIAL"/>
    <n v="56750009"/>
    <n v="15844349.42"/>
  </r>
  <r>
    <s v="2025"/>
    <x v="0"/>
    <x v="0"/>
    <x v="0"/>
    <x v="4"/>
    <x v="2"/>
    <x v="24"/>
    <x v="155"/>
    <x v="3"/>
    <x v="16"/>
    <x v="103"/>
    <x v="4"/>
    <x v="30"/>
    <x v="0"/>
    <x v="0"/>
    <s v="10 - FONDO GENERAL"/>
    <s v="(blank)"/>
    <s v="99 - MULTIPROVINCIAL"/>
    <n v="79000000"/>
    <n v="0"/>
  </r>
  <r>
    <s v="2025"/>
    <x v="0"/>
    <x v="0"/>
    <x v="0"/>
    <x v="4"/>
    <x v="2"/>
    <x v="24"/>
    <x v="155"/>
    <x v="3"/>
    <x v="16"/>
    <x v="85"/>
    <x v="4"/>
    <x v="24"/>
    <x v="0"/>
    <x v="0"/>
    <s v="10 - FONDO GENERAL"/>
    <s v="(blank)"/>
    <s v="99 - MULTIPROVINCIAL"/>
    <n v="7477389"/>
    <n v="3522791.7299999995"/>
  </r>
  <r>
    <s v="2025"/>
    <x v="0"/>
    <x v="0"/>
    <x v="0"/>
    <x v="4"/>
    <x v="2"/>
    <x v="24"/>
    <x v="155"/>
    <x v="3"/>
    <x v="16"/>
    <x v="85"/>
    <x v="4"/>
    <x v="29"/>
    <x v="0"/>
    <x v="0"/>
    <s v="10 - FONDO GENERAL"/>
    <s v="(blank)"/>
    <s v="99 - MULTIPROVINCIAL"/>
    <n v="35000000"/>
    <n v="37414787.129999995"/>
  </r>
  <r>
    <s v="2025"/>
    <x v="0"/>
    <x v="0"/>
    <x v="0"/>
    <x v="4"/>
    <x v="2"/>
    <x v="24"/>
    <x v="155"/>
    <x v="3"/>
    <x v="18"/>
    <x v="72"/>
    <x v="4"/>
    <x v="30"/>
    <x v="0"/>
    <x v="0"/>
    <s v="10 - FONDO GENERAL"/>
    <s v="(blank)"/>
    <s v="99 - MULTIPROVINCIAL"/>
    <n v="75000000"/>
    <n v="9993390"/>
  </r>
  <r>
    <s v="2025"/>
    <x v="0"/>
    <x v="0"/>
    <x v="0"/>
    <x v="4"/>
    <x v="2"/>
    <x v="24"/>
    <x v="155"/>
    <x v="3"/>
    <x v="18"/>
    <x v="72"/>
    <x v="4"/>
    <x v="31"/>
    <x v="0"/>
    <x v="0"/>
    <s v="10 - FONDO GENERAL"/>
    <s v="(blank)"/>
    <s v="99 - MULTIPROVINCIAL"/>
    <n v="450000000"/>
    <n v="112500000"/>
  </r>
  <r>
    <s v="2025"/>
    <x v="0"/>
    <x v="0"/>
    <x v="0"/>
    <x v="4"/>
    <x v="2"/>
    <x v="25"/>
    <x v="157"/>
    <x v="1"/>
    <x v="3"/>
    <x v="86"/>
    <x v="4"/>
    <x v="24"/>
    <x v="0"/>
    <x v="0"/>
    <s v="10 - FONDO GENERAL"/>
    <s v="(blank)"/>
    <s v="99 - MULTIPROVINCIAL"/>
    <n v="58868000"/>
    <n v="0"/>
  </r>
  <r>
    <s v="2025"/>
    <x v="0"/>
    <x v="0"/>
    <x v="0"/>
    <x v="4"/>
    <x v="2"/>
    <x v="25"/>
    <x v="157"/>
    <x v="1"/>
    <x v="3"/>
    <x v="86"/>
    <x v="4"/>
    <x v="24"/>
    <x v="0"/>
    <x v="0"/>
    <s v="20 - FONDOS CON DESTINO ESPECÍFICO"/>
    <s v="(blank)"/>
    <s v="99 - MULTIPROVINCIAL"/>
    <n v="2995000"/>
    <n v="0"/>
  </r>
  <r>
    <s v="2025"/>
    <x v="0"/>
    <x v="0"/>
    <x v="0"/>
    <x v="4"/>
    <x v="2"/>
    <x v="25"/>
    <x v="157"/>
    <x v="1"/>
    <x v="3"/>
    <x v="86"/>
    <x v="4"/>
    <x v="30"/>
    <x v="0"/>
    <x v="0"/>
    <s v="10 - FONDO GENERAL"/>
    <s v="(blank)"/>
    <s v="99 - MULTIPROVINCIAL"/>
    <n v="5000000"/>
    <n v="0"/>
  </r>
  <r>
    <s v="2025"/>
    <x v="0"/>
    <x v="0"/>
    <x v="0"/>
    <x v="4"/>
    <x v="2"/>
    <x v="25"/>
    <x v="157"/>
    <x v="1"/>
    <x v="3"/>
    <x v="86"/>
    <x v="4"/>
    <x v="30"/>
    <x v="0"/>
    <x v="0"/>
    <s v="20 - FONDOS CON DESTINO ESPECÍFICO"/>
    <s v="(blank)"/>
    <s v="99 - MULTIPROVINCIAL"/>
    <n v="100000"/>
    <n v="0"/>
  </r>
  <r>
    <s v="2025"/>
    <x v="0"/>
    <x v="0"/>
    <x v="0"/>
    <x v="4"/>
    <x v="2"/>
    <x v="25"/>
    <x v="157"/>
    <x v="1"/>
    <x v="3"/>
    <x v="86"/>
    <x v="4"/>
    <x v="29"/>
    <x v="0"/>
    <x v="0"/>
    <s v="20 - FONDOS CON DESTINO ESPECÍFICO"/>
    <s v="(blank)"/>
    <s v="99 - MULTIPROVINCIAL"/>
    <n v="100000"/>
    <n v="0"/>
  </r>
  <r>
    <s v="2025"/>
    <x v="0"/>
    <x v="0"/>
    <x v="0"/>
    <x v="4"/>
    <x v="2"/>
    <x v="33"/>
    <x v="165"/>
    <x v="4"/>
    <x v="21"/>
    <x v="88"/>
    <x v="4"/>
    <x v="34"/>
    <x v="0"/>
    <x v="0"/>
    <s v="10 - FONDO GENERAL"/>
    <s v="(blank)"/>
    <s v="99 - MULTIPROVINCIAL"/>
    <n v="35000029526"/>
    <n v="11600000000"/>
  </r>
  <r>
    <s v="2025"/>
    <x v="0"/>
    <x v="0"/>
    <x v="0"/>
    <x v="4"/>
    <x v="2"/>
    <x v="26"/>
    <x v="158"/>
    <x v="3"/>
    <x v="16"/>
    <x v="103"/>
    <x v="4"/>
    <x v="33"/>
    <x v="0"/>
    <x v="0"/>
    <s v="10 - FONDO GENERAL"/>
    <s v="(blank)"/>
    <s v="99 - MULTIPROVINCIAL"/>
    <n v="62489265360"/>
    <n v="20966150004.599998"/>
  </r>
  <r>
    <s v="2025"/>
    <x v="0"/>
    <x v="0"/>
    <x v="0"/>
    <x v="4"/>
    <x v="2"/>
    <x v="26"/>
    <x v="158"/>
    <x v="3"/>
    <x v="16"/>
    <x v="103"/>
    <x v="4"/>
    <x v="33"/>
    <x v="0"/>
    <x v="0"/>
    <s v="60 - CREDITO EXTERNO"/>
    <s v="(blank)"/>
    <s v="99 - MULTIPROVINCIAL"/>
    <n v="20510734640"/>
    <n v="0"/>
  </r>
  <r>
    <s v="2025"/>
    <x v="0"/>
    <x v="0"/>
    <x v="0"/>
    <x v="4"/>
    <x v="2"/>
    <x v="26"/>
    <x v="158"/>
    <x v="1"/>
    <x v="3"/>
    <x v="91"/>
    <x v="4"/>
    <x v="30"/>
    <x v="0"/>
    <x v="0"/>
    <s v="10 - FONDO GENERAL"/>
    <s v="(blank)"/>
    <s v="99 - MULTIPROVINCIAL"/>
    <n v="2483907667"/>
    <n v="576209288"/>
  </r>
  <r>
    <s v="2025"/>
    <x v="0"/>
    <x v="0"/>
    <x v="0"/>
    <x v="4"/>
    <x v="3"/>
    <x v="27"/>
    <x v="159"/>
    <x v="0"/>
    <x v="1"/>
    <x v="1"/>
    <x v="4"/>
    <x v="24"/>
    <x v="0"/>
    <x v="0"/>
    <s v="10 - FONDO GENERAL"/>
    <s v="(blank)"/>
    <s v="99 - MULTIPROVINCIAL"/>
    <n v="5093710"/>
    <n v="1203081"/>
  </r>
  <r>
    <s v="2025"/>
    <x v="0"/>
    <x v="0"/>
    <x v="0"/>
    <x v="4"/>
    <x v="3"/>
    <x v="27"/>
    <x v="159"/>
    <x v="0"/>
    <x v="1"/>
    <x v="1"/>
    <x v="4"/>
    <x v="29"/>
    <x v="0"/>
    <x v="0"/>
    <s v="10 - FONDO GENERAL"/>
    <s v="(blank)"/>
    <s v="99 - MULTIPROVINCIAL"/>
    <n v="1071429"/>
    <n v="571000"/>
  </r>
  <r>
    <s v="2025"/>
    <x v="0"/>
    <x v="0"/>
    <x v="0"/>
    <x v="4"/>
    <x v="4"/>
    <x v="28"/>
    <x v="160"/>
    <x v="0"/>
    <x v="0"/>
    <x v="87"/>
    <x v="4"/>
    <x v="24"/>
    <x v="0"/>
    <x v="0"/>
    <s v="10 - FONDO GENERAL"/>
    <s v="(blank)"/>
    <s v="99 - MULTIPROVINCIAL"/>
    <n v="1501350200"/>
    <n v="375337500"/>
  </r>
  <r>
    <s v="2025"/>
    <x v="0"/>
    <x v="0"/>
    <x v="0"/>
    <x v="4"/>
    <x v="4"/>
    <x v="28"/>
    <x v="160"/>
    <x v="0"/>
    <x v="0"/>
    <x v="87"/>
    <x v="4"/>
    <x v="29"/>
    <x v="0"/>
    <x v="0"/>
    <s v="10 - FONDO GENERAL"/>
    <s v="(blank)"/>
    <s v="99 - MULTIPROVINCIAL"/>
    <n v="2869200"/>
    <n v="717300"/>
  </r>
  <r>
    <s v="2025"/>
    <x v="0"/>
    <x v="0"/>
    <x v="0"/>
    <x v="4"/>
    <x v="5"/>
    <x v="29"/>
    <x v="161"/>
    <x v="0"/>
    <x v="12"/>
    <x v="37"/>
    <x v="4"/>
    <x v="29"/>
    <x v="0"/>
    <x v="0"/>
    <s v="10 - FONDO GENERAL"/>
    <s v="(blank)"/>
    <s v="99 - MULTIPROVINCIAL"/>
    <n v="800000"/>
    <n v="120000"/>
  </r>
  <r>
    <s v="2025"/>
    <x v="0"/>
    <x v="0"/>
    <x v="0"/>
    <x v="4"/>
    <x v="5"/>
    <x v="29"/>
    <x v="161"/>
    <x v="1"/>
    <x v="3"/>
    <x v="5"/>
    <x v="4"/>
    <x v="24"/>
    <x v="0"/>
    <x v="0"/>
    <s v="10 - FONDO GENERAL"/>
    <s v="(blank)"/>
    <s v="99 - MULTIPROVINCIAL"/>
    <n v="1569800"/>
    <n v="1465000"/>
  </r>
  <r>
    <s v="2025"/>
    <x v="0"/>
    <x v="0"/>
    <x v="0"/>
    <x v="4"/>
    <x v="6"/>
    <x v="30"/>
    <x v="162"/>
    <x v="0"/>
    <x v="1"/>
    <x v="1"/>
    <x v="4"/>
    <x v="24"/>
    <x v="0"/>
    <x v="0"/>
    <s v="10 - FONDO GENERAL"/>
    <s v="(blank)"/>
    <s v="99 - MULTIPROVINCIAL"/>
    <n v="3440000"/>
    <n v="860001"/>
  </r>
  <r>
    <s v="2025"/>
    <x v="0"/>
    <x v="0"/>
    <x v="0"/>
    <x v="4"/>
    <x v="6"/>
    <x v="30"/>
    <x v="162"/>
    <x v="1"/>
    <x v="3"/>
    <x v="5"/>
    <x v="4"/>
    <x v="24"/>
    <x v="0"/>
    <x v="0"/>
    <s v="10 - FONDO GENERAL"/>
    <s v="(blank)"/>
    <s v="99 - MULTIPROVINCIAL"/>
    <n v="590000"/>
    <n v="147501"/>
  </r>
  <r>
    <s v="2025"/>
    <x v="0"/>
    <x v="0"/>
    <x v="0"/>
    <x v="4"/>
    <x v="7"/>
    <x v="31"/>
    <x v="163"/>
    <x v="0"/>
    <x v="12"/>
    <x v="36"/>
    <x v="4"/>
    <x v="29"/>
    <x v="0"/>
    <x v="0"/>
    <s v="10 - FONDO GENERAL"/>
    <s v="(blank)"/>
    <s v="99 - MULTIPROVINCIAL"/>
    <n v="150000"/>
    <n v="0"/>
  </r>
  <r>
    <s v="2025"/>
    <x v="0"/>
    <x v="0"/>
    <x v="0"/>
    <x v="4"/>
    <x v="7"/>
    <x v="31"/>
    <x v="163"/>
    <x v="0"/>
    <x v="1"/>
    <x v="1"/>
    <x v="4"/>
    <x v="24"/>
    <x v="0"/>
    <x v="0"/>
    <s v="10 - FONDO GENERAL"/>
    <s v="(blank)"/>
    <s v="99 - MULTIPROVINCIAL"/>
    <n v="3264600"/>
    <n v="1500000"/>
  </r>
  <r>
    <s v="2025"/>
    <x v="0"/>
    <x v="0"/>
    <x v="0"/>
    <x v="4"/>
    <x v="7"/>
    <x v="31"/>
    <x v="163"/>
    <x v="1"/>
    <x v="3"/>
    <x v="5"/>
    <x v="4"/>
    <x v="24"/>
    <x v="0"/>
    <x v="0"/>
    <s v="10 - FONDO GENERAL"/>
    <s v="(blank)"/>
    <s v="99 - MULTIPROVINCIAL"/>
    <n v="100000"/>
    <n v="0"/>
  </r>
  <r>
    <s v="2025"/>
    <x v="0"/>
    <x v="0"/>
    <x v="0"/>
    <x v="4"/>
    <x v="8"/>
    <x v="32"/>
    <x v="164"/>
    <x v="0"/>
    <x v="1"/>
    <x v="1"/>
    <x v="4"/>
    <x v="24"/>
    <x v="0"/>
    <x v="0"/>
    <s v="10 - FONDO GENERAL"/>
    <s v="(blank)"/>
    <s v="99 - MULTIPROVINCIAL"/>
    <n v="1100000"/>
    <n v="699996"/>
  </r>
  <r>
    <s v="2025"/>
    <x v="0"/>
    <x v="0"/>
    <x v="0"/>
    <x v="4"/>
    <x v="8"/>
    <x v="32"/>
    <x v="164"/>
    <x v="0"/>
    <x v="1"/>
    <x v="1"/>
    <x v="4"/>
    <x v="29"/>
    <x v="0"/>
    <x v="0"/>
    <s v="10 - FONDO GENERAL"/>
    <s v="(blank)"/>
    <s v="99 - MULTIPROVINCIAL"/>
    <n v="3400000"/>
    <n v="849999.99"/>
  </r>
  <r>
    <s v="2025"/>
    <x v="0"/>
    <x v="0"/>
    <x v="0"/>
    <x v="4"/>
    <x v="8"/>
    <x v="32"/>
    <x v="164"/>
    <x v="1"/>
    <x v="3"/>
    <x v="5"/>
    <x v="4"/>
    <x v="24"/>
    <x v="0"/>
    <x v="0"/>
    <s v="10 - FONDO GENERAL"/>
    <s v="(blank)"/>
    <s v="99 - MULTIPROVINCIAL"/>
    <n v="1699984"/>
    <n v="0"/>
  </r>
  <r>
    <s v="2025"/>
    <x v="0"/>
    <x v="0"/>
    <x v="0"/>
    <x v="5"/>
    <x v="2"/>
    <x v="3"/>
    <x v="11"/>
    <x v="0"/>
    <x v="0"/>
    <x v="2"/>
    <x v="1"/>
    <x v="12"/>
    <x v="0"/>
    <x v="0"/>
    <s v="10 - FONDO GENERAL"/>
    <s v="(blank)"/>
    <s v="99 - MULTIPROVINCIAL"/>
    <n v="2800000"/>
    <n v="0"/>
  </r>
  <r>
    <s v="2025"/>
    <x v="0"/>
    <x v="0"/>
    <x v="0"/>
    <x v="5"/>
    <x v="2"/>
    <x v="6"/>
    <x v="82"/>
    <x v="0"/>
    <x v="12"/>
    <x v="36"/>
    <x v="1"/>
    <x v="12"/>
    <x v="0"/>
    <x v="0"/>
    <s v="10 - FONDO GENERAL"/>
    <s v="(blank)"/>
    <s v="01 - DISTRITO NACIONAL"/>
    <n v="0"/>
    <n v="0"/>
  </r>
  <r>
    <s v="2025"/>
    <x v="0"/>
    <x v="0"/>
    <x v="0"/>
    <x v="5"/>
    <x v="2"/>
    <x v="7"/>
    <x v="95"/>
    <x v="0"/>
    <x v="0"/>
    <x v="2"/>
    <x v="1"/>
    <x v="12"/>
    <x v="0"/>
    <x v="0"/>
    <s v="10 - FONDO GENERAL"/>
    <s v="(blank)"/>
    <s v="99 - MULTIPROVINCIAL"/>
    <n v="3000000"/>
    <n v="0"/>
  </r>
  <r>
    <s v="2025"/>
    <x v="0"/>
    <x v="0"/>
    <x v="0"/>
    <x v="5"/>
    <x v="2"/>
    <x v="9"/>
    <x v="108"/>
    <x v="1"/>
    <x v="2"/>
    <x v="49"/>
    <x v="1"/>
    <x v="12"/>
    <x v="0"/>
    <x v="0"/>
    <s v="10 - FONDO GENERAL"/>
    <s v="(blank)"/>
    <s v="99 - MULTIPROVINCIAL"/>
    <n v="5000000"/>
    <n v="701802.53"/>
  </r>
  <r>
    <s v="2025"/>
    <x v="0"/>
    <x v="0"/>
    <x v="0"/>
    <x v="5"/>
    <x v="2"/>
    <x v="12"/>
    <x v="117"/>
    <x v="3"/>
    <x v="11"/>
    <x v="32"/>
    <x v="1"/>
    <x v="12"/>
    <x v="0"/>
    <x v="0"/>
    <s v="10 - FONDO GENERAL"/>
    <s v="(blank)"/>
    <s v="99 - MULTIPROVINCIAL"/>
    <n v="0"/>
    <n v="1250000"/>
  </r>
  <r>
    <s v="2025"/>
    <x v="0"/>
    <x v="0"/>
    <x v="0"/>
    <x v="5"/>
    <x v="2"/>
    <x v="13"/>
    <x v="124"/>
    <x v="3"/>
    <x v="10"/>
    <x v="61"/>
    <x v="1"/>
    <x v="12"/>
    <x v="0"/>
    <x v="0"/>
    <s v="10 - FONDO GENERAL"/>
    <s v="(blank)"/>
    <s v="99 - MULTIPROVINCIAL"/>
    <n v="0"/>
    <n v="2290000"/>
  </r>
  <r>
    <s v="2025"/>
    <x v="0"/>
    <x v="0"/>
    <x v="0"/>
    <x v="5"/>
    <x v="2"/>
    <x v="14"/>
    <x v="127"/>
    <x v="3"/>
    <x v="13"/>
    <x v="57"/>
    <x v="1"/>
    <x v="12"/>
    <x v="0"/>
    <x v="0"/>
    <s v="20 - FONDOS CON DESTINO ESPECÍFICO"/>
    <s v="(blank)"/>
    <s v="99 - MULTIPROVINCIAL"/>
    <n v="41606395"/>
    <n v="0"/>
  </r>
  <r>
    <s v="2025"/>
    <x v="0"/>
    <x v="0"/>
    <x v="0"/>
    <x v="5"/>
    <x v="2"/>
    <x v="26"/>
    <x v="158"/>
    <x v="0"/>
    <x v="0"/>
    <x v="2"/>
    <x v="1"/>
    <x v="12"/>
    <x v="0"/>
    <x v="0"/>
    <s v="10 - FONDO GENERAL"/>
    <s v="(blank)"/>
    <s v="99 - MULTIPROVINCIAL"/>
    <n v="0"/>
    <n v="1374214226"/>
  </r>
  <r>
    <s v="2025"/>
    <x v="0"/>
    <x v="0"/>
    <x v="1"/>
    <x v="6"/>
    <x v="0"/>
    <x v="1"/>
    <x v="1"/>
    <x v="0"/>
    <x v="0"/>
    <x v="0"/>
    <x v="5"/>
    <x v="35"/>
    <x v="0"/>
    <x v="0"/>
    <s v="10 - FONDO GENERAL"/>
    <s v="(blank)"/>
    <s v="99 - MULTIPROVINCIAL"/>
    <n v="1300000"/>
    <n v="767579.65999999992"/>
  </r>
  <r>
    <s v="2025"/>
    <x v="0"/>
    <x v="0"/>
    <x v="1"/>
    <x v="6"/>
    <x v="2"/>
    <x v="3"/>
    <x v="3"/>
    <x v="0"/>
    <x v="0"/>
    <x v="2"/>
    <x v="1"/>
    <x v="9"/>
    <x v="1"/>
    <x v="0"/>
    <s v="60 - CREDITO EXTERNO"/>
    <s v="(blank)"/>
    <s v="99 - MULTIPROVINCIAL"/>
    <n v="21176465"/>
    <n v="0"/>
  </r>
  <r>
    <s v="2025"/>
    <x v="0"/>
    <x v="0"/>
    <x v="1"/>
    <x v="6"/>
    <x v="2"/>
    <x v="3"/>
    <x v="3"/>
    <x v="0"/>
    <x v="0"/>
    <x v="2"/>
    <x v="1"/>
    <x v="12"/>
    <x v="1"/>
    <x v="0"/>
    <s v="60 - CREDITO EXTERNO"/>
    <s v="(blank)"/>
    <s v="99 - MULTIPROVINCIAL"/>
    <n v="68858735"/>
    <n v="5108179.7799999993"/>
  </r>
  <r>
    <s v="2025"/>
    <x v="0"/>
    <x v="0"/>
    <x v="1"/>
    <x v="6"/>
    <x v="2"/>
    <x v="3"/>
    <x v="4"/>
    <x v="1"/>
    <x v="3"/>
    <x v="91"/>
    <x v="1"/>
    <x v="12"/>
    <x v="1"/>
    <x v="0"/>
    <s v="70 - DONACION EXTERNA"/>
    <s v="(blank)"/>
    <s v="99 - MULTIPROVINCIAL"/>
    <n v="11565450"/>
    <n v="0"/>
  </r>
  <r>
    <s v="2025"/>
    <x v="0"/>
    <x v="0"/>
    <x v="1"/>
    <x v="6"/>
    <x v="2"/>
    <x v="3"/>
    <x v="4"/>
    <x v="1"/>
    <x v="3"/>
    <x v="91"/>
    <x v="2"/>
    <x v="21"/>
    <x v="1"/>
    <x v="0"/>
    <s v="70 - DONACION EXTERNA"/>
    <s v="(blank)"/>
    <s v="99 - MULTIPROVINCIAL"/>
    <n v="329500"/>
    <n v="0"/>
  </r>
  <r>
    <s v="2025"/>
    <x v="0"/>
    <x v="0"/>
    <x v="1"/>
    <x v="6"/>
    <x v="2"/>
    <x v="3"/>
    <x v="6"/>
    <x v="0"/>
    <x v="0"/>
    <x v="2"/>
    <x v="5"/>
    <x v="35"/>
    <x v="0"/>
    <x v="0"/>
    <s v="10 - FONDO GENERAL"/>
    <s v="(blank)"/>
    <s v="99 - MULTIPROVINCIAL"/>
    <n v="7500000"/>
    <n v="0"/>
  </r>
  <r>
    <s v="2025"/>
    <x v="0"/>
    <x v="0"/>
    <x v="1"/>
    <x v="6"/>
    <x v="2"/>
    <x v="3"/>
    <x v="9"/>
    <x v="0"/>
    <x v="6"/>
    <x v="10"/>
    <x v="1"/>
    <x v="9"/>
    <x v="1"/>
    <x v="5"/>
    <s v="10 - FONDO GENERAL"/>
    <n v="14624"/>
    <s v="15 - MONTE CRISTI"/>
    <n v="2000000"/>
    <n v="0"/>
  </r>
  <r>
    <s v="2025"/>
    <x v="0"/>
    <x v="0"/>
    <x v="1"/>
    <x v="6"/>
    <x v="2"/>
    <x v="3"/>
    <x v="9"/>
    <x v="0"/>
    <x v="6"/>
    <x v="10"/>
    <x v="1"/>
    <x v="10"/>
    <x v="1"/>
    <x v="5"/>
    <s v="10 - FONDO GENERAL"/>
    <n v="14624"/>
    <s v="15 - MONTE CRISTI"/>
    <n v="3200000"/>
    <n v="0"/>
  </r>
  <r>
    <s v="2025"/>
    <x v="0"/>
    <x v="0"/>
    <x v="1"/>
    <x v="6"/>
    <x v="2"/>
    <x v="3"/>
    <x v="9"/>
    <x v="0"/>
    <x v="6"/>
    <x v="10"/>
    <x v="1"/>
    <x v="11"/>
    <x v="1"/>
    <x v="5"/>
    <s v="10 - FONDO GENERAL"/>
    <n v="14624"/>
    <s v="15 - MONTE CRISTI"/>
    <n v="4200000"/>
    <n v="0"/>
  </r>
  <r>
    <s v="2025"/>
    <x v="0"/>
    <x v="0"/>
    <x v="1"/>
    <x v="6"/>
    <x v="2"/>
    <x v="3"/>
    <x v="9"/>
    <x v="0"/>
    <x v="6"/>
    <x v="10"/>
    <x v="1"/>
    <x v="12"/>
    <x v="1"/>
    <x v="5"/>
    <s v="10 - FONDO GENERAL"/>
    <n v="14624"/>
    <s v="15 - MONTE CRISTI"/>
    <n v="56350000"/>
    <n v="0"/>
  </r>
  <r>
    <s v="2025"/>
    <x v="0"/>
    <x v="0"/>
    <x v="1"/>
    <x v="6"/>
    <x v="2"/>
    <x v="3"/>
    <x v="9"/>
    <x v="0"/>
    <x v="6"/>
    <x v="10"/>
    <x v="2"/>
    <x v="21"/>
    <x v="1"/>
    <x v="5"/>
    <s v="10 - FONDO GENERAL"/>
    <n v="14624"/>
    <s v="15 - MONTE CRISTI"/>
    <n v="12350000"/>
    <n v="22958906"/>
  </r>
  <r>
    <s v="2025"/>
    <x v="0"/>
    <x v="0"/>
    <x v="1"/>
    <x v="6"/>
    <x v="2"/>
    <x v="3"/>
    <x v="10"/>
    <x v="0"/>
    <x v="0"/>
    <x v="2"/>
    <x v="5"/>
    <x v="35"/>
    <x v="0"/>
    <x v="0"/>
    <s v="10 - FONDO GENERAL"/>
    <s v="(blank)"/>
    <s v="99 - MULTIPROVINCIAL"/>
    <n v="0"/>
    <n v="0"/>
  </r>
  <r>
    <s v="2025"/>
    <x v="0"/>
    <x v="0"/>
    <x v="1"/>
    <x v="6"/>
    <x v="2"/>
    <x v="3"/>
    <x v="11"/>
    <x v="0"/>
    <x v="0"/>
    <x v="2"/>
    <x v="5"/>
    <x v="35"/>
    <x v="0"/>
    <x v="0"/>
    <s v="10 - FONDO GENERAL"/>
    <s v="(blank)"/>
    <s v="99 - MULTIPROVINCIAL"/>
    <n v="542516560"/>
    <n v="56453735.519999996"/>
  </r>
  <r>
    <s v="2025"/>
    <x v="0"/>
    <x v="0"/>
    <x v="1"/>
    <x v="6"/>
    <x v="2"/>
    <x v="3"/>
    <x v="11"/>
    <x v="2"/>
    <x v="5"/>
    <x v="82"/>
    <x v="1"/>
    <x v="8"/>
    <x v="1"/>
    <x v="6"/>
    <s v="10 - FONDO GENERAL"/>
    <n v="16877"/>
    <s v="32 - SANTO DOMINGO"/>
    <n v="0"/>
    <n v="0"/>
  </r>
  <r>
    <s v="2025"/>
    <x v="0"/>
    <x v="0"/>
    <x v="1"/>
    <x v="6"/>
    <x v="2"/>
    <x v="3"/>
    <x v="11"/>
    <x v="2"/>
    <x v="5"/>
    <x v="82"/>
    <x v="1"/>
    <x v="11"/>
    <x v="1"/>
    <x v="6"/>
    <s v="10 - FONDO GENERAL"/>
    <n v="16877"/>
    <s v="32 - SANTO DOMINGO"/>
    <n v="0"/>
    <n v="0"/>
  </r>
  <r>
    <s v="2025"/>
    <x v="0"/>
    <x v="0"/>
    <x v="1"/>
    <x v="6"/>
    <x v="2"/>
    <x v="3"/>
    <x v="11"/>
    <x v="2"/>
    <x v="5"/>
    <x v="82"/>
    <x v="1"/>
    <x v="12"/>
    <x v="1"/>
    <x v="6"/>
    <s v="10 - FONDO GENERAL"/>
    <n v="16877"/>
    <s v="32 - SANTO DOMINGO"/>
    <n v="0"/>
    <n v="38591576.390000001"/>
  </r>
  <r>
    <s v="2025"/>
    <x v="0"/>
    <x v="0"/>
    <x v="1"/>
    <x v="6"/>
    <x v="2"/>
    <x v="3"/>
    <x v="11"/>
    <x v="2"/>
    <x v="5"/>
    <x v="82"/>
    <x v="5"/>
    <x v="35"/>
    <x v="1"/>
    <x v="6"/>
    <s v="10 - FONDO GENERAL"/>
    <n v="16877"/>
    <s v="32 - SANTO DOMINGO"/>
    <n v="0"/>
    <n v="0"/>
  </r>
  <r>
    <s v="2025"/>
    <x v="0"/>
    <x v="0"/>
    <x v="1"/>
    <x v="6"/>
    <x v="2"/>
    <x v="3"/>
    <x v="11"/>
    <x v="1"/>
    <x v="3"/>
    <x v="104"/>
    <x v="1"/>
    <x v="8"/>
    <x v="1"/>
    <x v="7"/>
    <s v="10 - FONDO GENERAL"/>
    <n v="13924"/>
    <s v="01 - DISTRITO NACIONAL"/>
    <n v="0"/>
    <n v="0"/>
  </r>
  <r>
    <s v="2025"/>
    <x v="0"/>
    <x v="0"/>
    <x v="1"/>
    <x v="6"/>
    <x v="2"/>
    <x v="3"/>
    <x v="11"/>
    <x v="1"/>
    <x v="3"/>
    <x v="104"/>
    <x v="1"/>
    <x v="12"/>
    <x v="1"/>
    <x v="7"/>
    <s v="10 - FONDO GENERAL"/>
    <n v="13924"/>
    <s v="01 - DISTRITO NACIONAL"/>
    <n v="0"/>
    <n v="0"/>
  </r>
  <r>
    <s v="2025"/>
    <x v="0"/>
    <x v="0"/>
    <x v="1"/>
    <x v="6"/>
    <x v="2"/>
    <x v="3"/>
    <x v="11"/>
    <x v="1"/>
    <x v="3"/>
    <x v="104"/>
    <x v="5"/>
    <x v="35"/>
    <x v="1"/>
    <x v="7"/>
    <s v="10 - FONDO GENERAL"/>
    <n v="13924"/>
    <s v="01 - DISTRITO NACIONAL"/>
    <n v="700000000"/>
    <n v="102104841.17999998"/>
  </r>
  <r>
    <s v="2025"/>
    <x v="0"/>
    <x v="0"/>
    <x v="1"/>
    <x v="6"/>
    <x v="2"/>
    <x v="3"/>
    <x v="13"/>
    <x v="1"/>
    <x v="3"/>
    <x v="91"/>
    <x v="1"/>
    <x v="7"/>
    <x v="1"/>
    <x v="0"/>
    <s v="60 - CREDITO EXTERNO"/>
    <s v="(blank)"/>
    <s v="99 - MULTIPROVINCIAL"/>
    <n v="22015116"/>
    <n v="0"/>
  </r>
  <r>
    <s v="2025"/>
    <x v="0"/>
    <x v="0"/>
    <x v="1"/>
    <x v="6"/>
    <x v="2"/>
    <x v="3"/>
    <x v="13"/>
    <x v="1"/>
    <x v="3"/>
    <x v="91"/>
    <x v="1"/>
    <x v="12"/>
    <x v="1"/>
    <x v="0"/>
    <s v="60 - CREDITO EXTERNO"/>
    <s v="(blank)"/>
    <s v="99 - MULTIPROVINCIAL"/>
    <n v="398326848"/>
    <n v="0"/>
  </r>
  <r>
    <s v="2025"/>
    <x v="0"/>
    <x v="0"/>
    <x v="1"/>
    <x v="6"/>
    <x v="2"/>
    <x v="3"/>
    <x v="16"/>
    <x v="3"/>
    <x v="10"/>
    <x v="26"/>
    <x v="5"/>
    <x v="35"/>
    <x v="1"/>
    <x v="8"/>
    <s v="10 - FONDO GENERAL"/>
    <n v="16744"/>
    <s v="18 - PUERTO PLATA"/>
    <n v="178414777"/>
    <n v="0"/>
  </r>
  <r>
    <s v="2025"/>
    <x v="0"/>
    <x v="0"/>
    <x v="1"/>
    <x v="6"/>
    <x v="2"/>
    <x v="3"/>
    <x v="16"/>
    <x v="3"/>
    <x v="10"/>
    <x v="26"/>
    <x v="5"/>
    <x v="35"/>
    <x v="1"/>
    <x v="9"/>
    <s v="10 - FONDO GENERAL"/>
    <n v="15004"/>
    <s v="27 - VALVERDE"/>
    <n v="10849293"/>
    <n v="0"/>
  </r>
  <r>
    <s v="2025"/>
    <x v="0"/>
    <x v="0"/>
    <x v="1"/>
    <x v="6"/>
    <x v="2"/>
    <x v="3"/>
    <x v="16"/>
    <x v="3"/>
    <x v="10"/>
    <x v="26"/>
    <x v="5"/>
    <x v="35"/>
    <x v="1"/>
    <x v="10"/>
    <s v="10 - FONDO GENERAL"/>
    <n v="15027"/>
    <s v="25 - SANTIAGO"/>
    <n v="225000000"/>
    <n v="0"/>
  </r>
  <r>
    <s v="2025"/>
    <x v="0"/>
    <x v="0"/>
    <x v="1"/>
    <x v="6"/>
    <x v="2"/>
    <x v="3"/>
    <x v="16"/>
    <x v="3"/>
    <x v="10"/>
    <x v="26"/>
    <x v="5"/>
    <x v="35"/>
    <x v="1"/>
    <x v="11"/>
    <s v="10 - FONDO GENERAL"/>
    <n v="16166"/>
    <s v="32 - SANTO DOMINGO"/>
    <n v="10362072"/>
    <n v="0"/>
  </r>
  <r>
    <s v="2025"/>
    <x v="0"/>
    <x v="0"/>
    <x v="1"/>
    <x v="6"/>
    <x v="2"/>
    <x v="3"/>
    <x v="16"/>
    <x v="3"/>
    <x v="10"/>
    <x v="105"/>
    <x v="1"/>
    <x v="11"/>
    <x v="1"/>
    <x v="12"/>
    <s v="10 - FONDO GENERAL"/>
    <n v="15022"/>
    <s v="12 - LA ROMANA"/>
    <n v="1000000"/>
    <n v="0"/>
  </r>
  <r>
    <s v="2025"/>
    <x v="0"/>
    <x v="0"/>
    <x v="1"/>
    <x v="6"/>
    <x v="2"/>
    <x v="3"/>
    <x v="16"/>
    <x v="3"/>
    <x v="10"/>
    <x v="105"/>
    <x v="5"/>
    <x v="35"/>
    <x v="1"/>
    <x v="12"/>
    <s v="10 - FONDO GENERAL"/>
    <n v="15022"/>
    <s v="12 - LA ROMANA"/>
    <n v="20182604"/>
    <n v="0"/>
  </r>
  <r>
    <s v="2025"/>
    <x v="0"/>
    <x v="0"/>
    <x v="1"/>
    <x v="6"/>
    <x v="2"/>
    <x v="3"/>
    <x v="16"/>
    <x v="1"/>
    <x v="14"/>
    <x v="60"/>
    <x v="5"/>
    <x v="35"/>
    <x v="1"/>
    <x v="13"/>
    <s v="10 - FONDO GENERAL"/>
    <n v="14214"/>
    <s v="13 - LA VEGA"/>
    <n v="12626600"/>
    <n v="0"/>
  </r>
  <r>
    <s v="2025"/>
    <x v="0"/>
    <x v="0"/>
    <x v="1"/>
    <x v="6"/>
    <x v="2"/>
    <x v="3"/>
    <x v="16"/>
    <x v="1"/>
    <x v="14"/>
    <x v="101"/>
    <x v="5"/>
    <x v="35"/>
    <x v="1"/>
    <x v="14"/>
    <s v="10 - FONDO GENERAL"/>
    <n v="16411"/>
    <s v="03 - BAHORUCO"/>
    <n v="1871789"/>
    <n v="0"/>
  </r>
  <r>
    <s v="2025"/>
    <x v="0"/>
    <x v="0"/>
    <x v="1"/>
    <x v="6"/>
    <x v="2"/>
    <x v="3"/>
    <x v="16"/>
    <x v="1"/>
    <x v="7"/>
    <x v="34"/>
    <x v="5"/>
    <x v="35"/>
    <x v="1"/>
    <x v="15"/>
    <s v="10 - FONDO GENERAL"/>
    <n v="16542"/>
    <s v="01 - DISTRITO NACIONAL"/>
    <n v="11156762"/>
    <n v="0"/>
  </r>
  <r>
    <s v="2025"/>
    <x v="0"/>
    <x v="0"/>
    <x v="1"/>
    <x v="6"/>
    <x v="2"/>
    <x v="3"/>
    <x v="16"/>
    <x v="1"/>
    <x v="7"/>
    <x v="34"/>
    <x v="5"/>
    <x v="35"/>
    <x v="1"/>
    <x v="16"/>
    <s v="10 - FONDO GENERAL"/>
    <n v="16544"/>
    <s v="32 - SANTO DOMINGO"/>
    <n v="7798540"/>
    <n v="0"/>
  </r>
  <r>
    <s v="2025"/>
    <x v="0"/>
    <x v="0"/>
    <x v="1"/>
    <x v="6"/>
    <x v="2"/>
    <x v="3"/>
    <x v="16"/>
    <x v="1"/>
    <x v="7"/>
    <x v="34"/>
    <x v="5"/>
    <x v="35"/>
    <x v="1"/>
    <x v="17"/>
    <s v="10 - FONDO GENERAL"/>
    <n v="16691"/>
    <s v="12 - LA ROMANA"/>
    <n v="8893750"/>
    <n v="0"/>
  </r>
  <r>
    <s v="2025"/>
    <x v="0"/>
    <x v="0"/>
    <x v="1"/>
    <x v="6"/>
    <x v="2"/>
    <x v="3"/>
    <x v="16"/>
    <x v="1"/>
    <x v="7"/>
    <x v="34"/>
    <x v="5"/>
    <x v="35"/>
    <x v="1"/>
    <x v="18"/>
    <s v="10 - FONDO GENERAL"/>
    <n v="16696"/>
    <s v="18 - PUERTO PLATA"/>
    <n v="6855935"/>
    <n v="0"/>
  </r>
  <r>
    <s v="2025"/>
    <x v="0"/>
    <x v="0"/>
    <x v="1"/>
    <x v="6"/>
    <x v="2"/>
    <x v="3"/>
    <x v="16"/>
    <x v="1"/>
    <x v="7"/>
    <x v="34"/>
    <x v="5"/>
    <x v="35"/>
    <x v="1"/>
    <x v="19"/>
    <s v="10 - FONDO GENERAL"/>
    <n v="16727"/>
    <s v="32 - SANTO DOMINGO"/>
    <n v="14317501"/>
    <n v="0"/>
  </r>
  <r>
    <s v="2025"/>
    <x v="0"/>
    <x v="0"/>
    <x v="1"/>
    <x v="6"/>
    <x v="2"/>
    <x v="3"/>
    <x v="16"/>
    <x v="1"/>
    <x v="7"/>
    <x v="34"/>
    <x v="5"/>
    <x v="35"/>
    <x v="1"/>
    <x v="20"/>
    <s v="10 - FONDO GENERAL"/>
    <n v="16755"/>
    <s v="01 - DISTRITO NACIONAL"/>
    <n v="6240253"/>
    <n v="0"/>
  </r>
  <r>
    <s v="2025"/>
    <x v="0"/>
    <x v="0"/>
    <x v="1"/>
    <x v="6"/>
    <x v="2"/>
    <x v="3"/>
    <x v="16"/>
    <x v="1"/>
    <x v="7"/>
    <x v="34"/>
    <x v="5"/>
    <x v="35"/>
    <x v="1"/>
    <x v="21"/>
    <s v="10 - FONDO GENERAL"/>
    <n v="14525"/>
    <s v="32 - SANTO DOMINGO"/>
    <n v="2873229"/>
    <n v="0"/>
  </r>
  <r>
    <s v="2025"/>
    <x v="0"/>
    <x v="0"/>
    <x v="1"/>
    <x v="6"/>
    <x v="2"/>
    <x v="3"/>
    <x v="16"/>
    <x v="1"/>
    <x v="7"/>
    <x v="34"/>
    <x v="5"/>
    <x v="35"/>
    <x v="1"/>
    <x v="22"/>
    <s v="10 - FONDO GENERAL"/>
    <n v="16757"/>
    <s v="08 - EL SEIBO"/>
    <n v="10062151"/>
    <n v="0"/>
  </r>
  <r>
    <s v="2025"/>
    <x v="0"/>
    <x v="0"/>
    <x v="1"/>
    <x v="6"/>
    <x v="2"/>
    <x v="3"/>
    <x v="16"/>
    <x v="1"/>
    <x v="7"/>
    <x v="34"/>
    <x v="5"/>
    <x v="35"/>
    <x v="1"/>
    <x v="23"/>
    <s v="10 - FONDO GENERAL"/>
    <n v="16766"/>
    <s v="25 - SANTIAGO"/>
    <n v="13636796"/>
    <n v="0"/>
  </r>
  <r>
    <s v="2025"/>
    <x v="0"/>
    <x v="0"/>
    <x v="1"/>
    <x v="6"/>
    <x v="2"/>
    <x v="3"/>
    <x v="16"/>
    <x v="1"/>
    <x v="7"/>
    <x v="34"/>
    <x v="5"/>
    <x v="35"/>
    <x v="1"/>
    <x v="24"/>
    <s v="10 - FONDO GENERAL"/>
    <n v="14207"/>
    <s v="02 - AZUA"/>
    <n v="5338363"/>
    <n v="0"/>
  </r>
  <r>
    <s v="2025"/>
    <x v="0"/>
    <x v="0"/>
    <x v="1"/>
    <x v="6"/>
    <x v="2"/>
    <x v="3"/>
    <x v="16"/>
    <x v="1"/>
    <x v="7"/>
    <x v="34"/>
    <x v="5"/>
    <x v="35"/>
    <x v="1"/>
    <x v="25"/>
    <s v="10 - FONDO GENERAL"/>
    <n v="15078"/>
    <s v="27 - VALVERDE"/>
    <n v="3014319"/>
    <n v="0"/>
  </r>
  <r>
    <s v="2025"/>
    <x v="0"/>
    <x v="0"/>
    <x v="1"/>
    <x v="6"/>
    <x v="2"/>
    <x v="3"/>
    <x v="16"/>
    <x v="1"/>
    <x v="7"/>
    <x v="34"/>
    <x v="5"/>
    <x v="35"/>
    <x v="1"/>
    <x v="26"/>
    <s v="10 - FONDO GENERAL"/>
    <n v="15088"/>
    <s v="17 - PERAVIA"/>
    <n v="10279489"/>
    <n v="0"/>
  </r>
  <r>
    <s v="2025"/>
    <x v="0"/>
    <x v="0"/>
    <x v="1"/>
    <x v="6"/>
    <x v="2"/>
    <x v="3"/>
    <x v="16"/>
    <x v="1"/>
    <x v="7"/>
    <x v="34"/>
    <x v="5"/>
    <x v="35"/>
    <x v="1"/>
    <x v="27"/>
    <s v="10 - FONDO GENERAL"/>
    <n v="15097"/>
    <s v="17 - PERAVIA"/>
    <n v="11221574"/>
    <n v="0"/>
  </r>
  <r>
    <s v="2025"/>
    <x v="0"/>
    <x v="0"/>
    <x v="1"/>
    <x v="6"/>
    <x v="2"/>
    <x v="3"/>
    <x v="16"/>
    <x v="1"/>
    <x v="7"/>
    <x v="34"/>
    <x v="5"/>
    <x v="35"/>
    <x v="1"/>
    <x v="28"/>
    <s v="10 - FONDO GENERAL"/>
    <n v="15098"/>
    <s v="32 - SANTO DOMINGO"/>
    <n v="9920465"/>
    <n v="0"/>
  </r>
  <r>
    <s v="2025"/>
    <x v="0"/>
    <x v="0"/>
    <x v="1"/>
    <x v="6"/>
    <x v="2"/>
    <x v="3"/>
    <x v="16"/>
    <x v="1"/>
    <x v="7"/>
    <x v="34"/>
    <x v="5"/>
    <x v="35"/>
    <x v="1"/>
    <x v="29"/>
    <s v="10 - FONDO GENERAL"/>
    <n v="15099"/>
    <s v="29 - MONTE PLATA"/>
    <n v="9095374"/>
    <n v="0"/>
  </r>
  <r>
    <s v="2025"/>
    <x v="0"/>
    <x v="0"/>
    <x v="1"/>
    <x v="6"/>
    <x v="2"/>
    <x v="3"/>
    <x v="16"/>
    <x v="1"/>
    <x v="7"/>
    <x v="34"/>
    <x v="5"/>
    <x v="35"/>
    <x v="1"/>
    <x v="30"/>
    <s v="10 - FONDO GENERAL"/>
    <n v="15114"/>
    <s v="17 - PERAVIA"/>
    <n v="5729539"/>
    <n v="0"/>
  </r>
  <r>
    <s v="2025"/>
    <x v="0"/>
    <x v="0"/>
    <x v="1"/>
    <x v="6"/>
    <x v="2"/>
    <x v="3"/>
    <x v="16"/>
    <x v="1"/>
    <x v="7"/>
    <x v="34"/>
    <x v="5"/>
    <x v="35"/>
    <x v="1"/>
    <x v="31"/>
    <s v="10 - FONDO GENERAL"/>
    <n v="15115"/>
    <s v="32 - SANTO DOMINGO"/>
    <n v="6391372"/>
    <n v="0"/>
  </r>
  <r>
    <s v="2025"/>
    <x v="0"/>
    <x v="0"/>
    <x v="1"/>
    <x v="6"/>
    <x v="2"/>
    <x v="3"/>
    <x v="16"/>
    <x v="1"/>
    <x v="7"/>
    <x v="34"/>
    <x v="5"/>
    <x v="35"/>
    <x v="1"/>
    <x v="32"/>
    <s v="10 - FONDO GENERAL"/>
    <n v="15123"/>
    <s v="17 - PERAVIA"/>
    <n v="6634806"/>
    <n v="0"/>
  </r>
  <r>
    <s v="2025"/>
    <x v="0"/>
    <x v="0"/>
    <x v="1"/>
    <x v="6"/>
    <x v="2"/>
    <x v="3"/>
    <x v="16"/>
    <x v="1"/>
    <x v="7"/>
    <x v="34"/>
    <x v="5"/>
    <x v="35"/>
    <x v="1"/>
    <x v="33"/>
    <s v="10 - FONDO GENERAL"/>
    <n v="15132"/>
    <s v="29 - MONTE PLATA"/>
    <n v="6440857"/>
    <n v="0"/>
  </r>
  <r>
    <s v="2025"/>
    <x v="0"/>
    <x v="0"/>
    <x v="1"/>
    <x v="6"/>
    <x v="2"/>
    <x v="3"/>
    <x v="16"/>
    <x v="1"/>
    <x v="7"/>
    <x v="34"/>
    <x v="5"/>
    <x v="35"/>
    <x v="1"/>
    <x v="34"/>
    <s v="10 - FONDO GENERAL"/>
    <n v="15140"/>
    <s v="23 - SAN PEDRO DE MACORIS"/>
    <n v="5198278"/>
    <n v="0"/>
  </r>
  <r>
    <s v="2025"/>
    <x v="0"/>
    <x v="0"/>
    <x v="1"/>
    <x v="6"/>
    <x v="2"/>
    <x v="3"/>
    <x v="16"/>
    <x v="1"/>
    <x v="7"/>
    <x v="34"/>
    <x v="5"/>
    <x v="35"/>
    <x v="1"/>
    <x v="35"/>
    <s v="10 - FONDO GENERAL"/>
    <n v="15824"/>
    <s v="29 - MONTE PLATA"/>
    <n v="4820150"/>
    <n v="0"/>
  </r>
  <r>
    <s v="2025"/>
    <x v="0"/>
    <x v="0"/>
    <x v="1"/>
    <x v="6"/>
    <x v="2"/>
    <x v="3"/>
    <x v="16"/>
    <x v="1"/>
    <x v="7"/>
    <x v="34"/>
    <x v="5"/>
    <x v="35"/>
    <x v="1"/>
    <x v="36"/>
    <s v="10 - FONDO GENERAL"/>
    <n v="14394"/>
    <s v="32 - SANTO DOMINGO"/>
    <n v="133299"/>
    <n v="16726463.689999999"/>
  </r>
  <r>
    <s v="2025"/>
    <x v="0"/>
    <x v="0"/>
    <x v="1"/>
    <x v="6"/>
    <x v="2"/>
    <x v="3"/>
    <x v="16"/>
    <x v="1"/>
    <x v="7"/>
    <x v="34"/>
    <x v="5"/>
    <x v="35"/>
    <x v="1"/>
    <x v="37"/>
    <s v="10 - FONDO GENERAL"/>
    <n v="16177"/>
    <s v="32 - SANTO DOMINGO"/>
    <n v="5987100"/>
    <n v="0"/>
  </r>
  <r>
    <s v="2025"/>
    <x v="0"/>
    <x v="0"/>
    <x v="1"/>
    <x v="6"/>
    <x v="2"/>
    <x v="3"/>
    <x v="16"/>
    <x v="1"/>
    <x v="7"/>
    <x v="34"/>
    <x v="5"/>
    <x v="35"/>
    <x v="1"/>
    <x v="38"/>
    <s v="10 - FONDO GENERAL"/>
    <n v="16185"/>
    <s v="32 - SANTO DOMINGO"/>
    <n v="5962171"/>
    <n v="0"/>
  </r>
  <r>
    <s v="2025"/>
    <x v="0"/>
    <x v="0"/>
    <x v="1"/>
    <x v="6"/>
    <x v="2"/>
    <x v="3"/>
    <x v="16"/>
    <x v="1"/>
    <x v="7"/>
    <x v="18"/>
    <x v="5"/>
    <x v="35"/>
    <x v="1"/>
    <x v="39"/>
    <s v="10 - FONDO GENERAL"/>
    <n v="14812"/>
    <s v="25 - SANTIAGO"/>
    <n v="3477689"/>
    <n v="3402857.55"/>
  </r>
  <r>
    <s v="2025"/>
    <x v="0"/>
    <x v="0"/>
    <x v="1"/>
    <x v="6"/>
    <x v="2"/>
    <x v="3"/>
    <x v="16"/>
    <x v="1"/>
    <x v="7"/>
    <x v="18"/>
    <x v="5"/>
    <x v="35"/>
    <x v="1"/>
    <x v="40"/>
    <s v="10 - FONDO GENERAL"/>
    <n v="14813"/>
    <s v="25 - SANTIAGO"/>
    <n v="2633204"/>
    <n v="2633104"/>
  </r>
  <r>
    <s v="2025"/>
    <x v="0"/>
    <x v="0"/>
    <x v="1"/>
    <x v="6"/>
    <x v="2"/>
    <x v="3"/>
    <x v="16"/>
    <x v="1"/>
    <x v="7"/>
    <x v="18"/>
    <x v="5"/>
    <x v="35"/>
    <x v="1"/>
    <x v="41"/>
    <s v="10 - FONDO GENERAL"/>
    <n v="14814"/>
    <s v="25 - SANTIAGO"/>
    <n v="9500000"/>
    <n v="8593594.4900000002"/>
  </r>
  <r>
    <s v="2025"/>
    <x v="0"/>
    <x v="0"/>
    <x v="1"/>
    <x v="6"/>
    <x v="2"/>
    <x v="3"/>
    <x v="16"/>
    <x v="1"/>
    <x v="7"/>
    <x v="18"/>
    <x v="5"/>
    <x v="35"/>
    <x v="1"/>
    <x v="42"/>
    <s v="10 - FONDO GENERAL"/>
    <n v="15018"/>
    <s v="25 - SANTIAGO"/>
    <n v="7913897"/>
    <n v="0"/>
  </r>
  <r>
    <s v="2025"/>
    <x v="0"/>
    <x v="0"/>
    <x v="1"/>
    <x v="6"/>
    <x v="2"/>
    <x v="3"/>
    <x v="17"/>
    <x v="0"/>
    <x v="0"/>
    <x v="2"/>
    <x v="5"/>
    <x v="35"/>
    <x v="0"/>
    <x v="0"/>
    <s v="10 - FONDO GENERAL"/>
    <s v="(blank)"/>
    <s v="99 - MULTIPROVINCIAL"/>
    <n v="38240000"/>
    <n v="1867898.25"/>
  </r>
  <r>
    <s v="2025"/>
    <x v="0"/>
    <x v="0"/>
    <x v="1"/>
    <x v="6"/>
    <x v="2"/>
    <x v="3"/>
    <x v="17"/>
    <x v="1"/>
    <x v="14"/>
    <x v="60"/>
    <x v="5"/>
    <x v="35"/>
    <x v="1"/>
    <x v="43"/>
    <s v="10 - FONDO GENERAL"/>
    <n v="15385"/>
    <s v="21 - SAN CRISTOBAL"/>
    <n v="0"/>
    <n v="0"/>
  </r>
  <r>
    <s v="2025"/>
    <x v="0"/>
    <x v="0"/>
    <x v="1"/>
    <x v="6"/>
    <x v="2"/>
    <x v="3"/>
    <x v="17"/>
    <x v="1"/>
    <x v="14"/>
    <x v="101"/>
    <x v="5"/>
    <x v="35"/>
    <x v="1"/>
    <x v="44"/>
    <s v="10 - FONDO GENERAL"/>
    <n v="16424"/>
    <s v="29 - MONTE PLATA"/>
    <n v="5615924"/>
    <n v="0"/>
  </r>
  <r>
    <s v="2025"/>
    <x v="0"/>
    <x v="0"/>
    <x v="1"/>
    <x v="6"/>
    <x v="2"/>
    <x v="3"/>
    <x v="23"/>
    <x v="1"/>
    <x v="3"/>
    <x v="5"/>
    <x v="5"/>
    <x v="35"/>
    <x v="0"/>
    <x v="0"/>
    <s v="10 - FONDO GENERAL"/>
    <s v="(blank)"/>
    <s v="99 - MULTIPROVINCIAL"/>
    <n v="1500000"/>
    <n v="0"/>
  </r>
  <r>
    <s v="2025"/>
    <x v="0"/>
    <x v="0"/>
    <x v="1"/>
    <x v="6"/>
    <x v="2"/>
    <x v="3"/>
    <x v="30"/>
    <x v="2"/>
    <x v="8"/>
    <x v="75"/>
    <x v="1"/>
    <x v="12"/>
    <x v="1"/>
    <x v="45"/>
    <s v="10 - FONDO GENERAL"/>
    <n v="14609"/>
    <s v="14 - MARIA TRINIDAD SANCHEZ"/>
    <n v="1706313"/>
    <n v="0"/>
  </r>
  <r>
    <s v="2025"/>
    <x v="0"/>
    <x v="0"/>
    <x v="1"/>
    <x v="6"/>
    <x v="2"/>
    <x v="3"/>
    <x v="30"/>
    <x v="2"/>
    <x v="8"/>
    <x v="75"/>
    <x v="1"/>
    <x v="12"/>
    <x v="1"/>
    <x v="46"/>
    <s v="10 - FONDO GENERAL"/>
    <n v="14617"/>
    <s v="20 - SAMANA"/>
    <n v="4414700"/>
    <n v="0"/>
  </r>
  <r>
    <s v="2025"/>
    <x v="0"/>
    <x v="0"/>
    <x v="1"/>
    <x v="6"/>
    <x v="2"/>
    <x v="3"/>
    <x v="30"/>
    <x v="2"/>
    <x v="8"/>
    <x v="75"/>
    <x v="1"/>
    <x v="12"/>
    <x v="1"/>
    <x v="47"/>
    <s v="10 - FONDO GENERAL"/>
    <n v="14620"/>
    <s v="20 - SAMANA"/>
    <n v="6226900"/>
    <n v="0"/>
  </r>
  <r>
    <s v="2025"/>
    <x v="0"/>
    <x v="0"/>
    <x v="1"/>
    <x v="6"/>
    <x v="2"/>
    <x v="3"/>
    <x v="30"/>
    <x v="2"/>
    <x v="8"/>
    <x v="75"/>
    <x v="1"/>
    <x v="12"/>
    <x v="1"/>
    <x v="48"/>
    <s v="10 - FONDO GENERAL"/>
    <n v="16804"/>
    <s v="28 - MONSENOR NOUEL"/>
    <n v="34664286"/>
    <n v="0"/>
  </r>
  <r>
    <s v="2025"/>
    <x v="0"/>
    <x v="0"/>
    <x v="1"/>
    <x v="6"/>
    <x v="2"/>
    <x v="3"/>
    <x v="30"/>
    <x v="2"/>
    <x v="8"/>
    <x v="75"/>
    <x v="5"/>
    <x v="35"/>
    <x v="1"/>
    <x v="48"/>
    <s v="10 - FONDO GENERAL"/>
    <n v="16804"/>
    <s v="28 - MONSENOR NOUEL"/>
    <n v="0"/>
    <n v="0"/>
  </r>
  <r>
    <s v="2025"/>
    <x v="0"/>
    <x v="0"/>
    <x v="1"/>
    <x v="6"/>
    <x v="2"/>
    <x v="5"/>
    <x v="49"/>
    <x v="0"/>
    <x v="6"/>
    <x v="29"/>
    <x v="5"/>
    <x v="35"/>
    <x v="0"/>
    <x v="0"/>
    <s v="10 - FONDO GENERAL"/>
    <s v="(blank)"/>
    <s v="99 - MULTIPROVINCIAL"/>
    <n v="0"/>
    <n v="0"/>
  </r>
  <r>
    <s v="2025"/>
    <x v="0"/>
    <x v="0"/>
    <x v="1"/>
    <x v="6"/>
    <x v="2"/>
    <x v="5"/>
    <x v="52"/>
    <x v="0"/>
    <x v="6"/>
    <x v="29"/>
    <x v="0"/>
    <x v="1"/>
    <x v="1"/>
    <x v="49"/>
    <s v="10 - FONDO GENERAL"/>
    <n v="14697"/>
    <s v="05 - DAJABON"/>
    <n v="32500000"/>
    <n v="6470000"/>
  </r>
  <r>
    <s v="2025"/>
    <x v="0"/>
    <x v="0"/>
    <x v="1"/>
    <x v="6"/>
    <x v="2"/>
    <x v="5"/>
    <x v="52"/>
    <x v="0"/>
    <x v="6"/>
    <x v="29"/>
    <x v="1"/>
    <x v="6"/>
    <x v="1"/>
    <x v="49"/>
    <s v="10 - FONDO GENERAL"/>
    <n v="14697"/>
    <s v="05 - DAJABON"/>
    <n v="15000000"/>
    <n v="0"/>
  </r>
  <r>
    <s v="2025"/>
    <x v="0"/>
    <x v="0"/>
    <x v="1"/>
    <x v="6"/>
    <x v="2"/>
    <x v="5"/>
    <x v="52"/>
    <x v="0"/>
    <x v="6"/>
    <x v="29"/>
    <x v="1"/>
    <x v="7"/>
    <x v="1"/>
    <x v="49"/>
    <s v="10 - FONDO GENERAL"/>
    <n v="14697"/>
    <s v="05 - DAJABON"/>
    <n v="3600000"/>
    <n v="0"/>
  </r>
  <r>
    <s v="2025"/>
    <x v="0"/>
    <x v="0"/>
    <x v="1"/>
    <x v="6"/>
    <x v="2"/>
    <x v="5"/>
    <x v="52"/>
    <x v="0"/>
    <x v="6"/>
    <x v="29"/>
    <x v="1"/>
    <x v="12"/>
    <x v="1"/>
    <x v="49"/>
    <s v="10 - FONDO GENERAL"/>
    <n v="14697"/>
    <s v="05 - DAJABON"/>
    <n v="52484771"/>
    <n v="7838711.4000000004"/>
  </r>
  <r>
    <s v="2025"/>
    <x v="0"/>
    <x v="0"/>
    <x v="1"/>
    <x v="6"/>
    <x v="2"/>
    <x v="5"/>
    <x v="52"/>
    <x v="0"/>
    <x v="6"/>
    <x v="29"/>
    <x v="1"/>
    <x v="12"/>
    <x v="1"/>
    <x v="50"/>
    <s v="10 - FONDO GENERAL"/>
    <n v="15485"/>
    <s v="32 - SANTO DOMINGO"/>
    <n v="3087500"/>
    <n v="0"/>
  </r>
  <r>
    <s v="2025"/>
    <x v="0"/>
    <x v="0"/>
    <x v="1"/>
    <x v="6"/>
    <x v="2"/>
    <x v="5"/>
    <x v="52"/>
    <x v="0"/>
    <x v="6"/>
    <x v="29"/>
    <x v="1"/>
    <x v="12"/>
    <x v="1"/>
    <x v="51"/>
    <s v="10 - FONDO GENERAL"/>
    <n v="15486"/>
    <s v="25 - SANTIAGO"/>
    <n v="3087500"/>
    <n v="0"/>
  </r>
  <r>
    <s v="2025"/>
    <x v="0"/>
    <x v="0"/>
    <x v="1"/>
    <x v="6"/>
    <x v="2"/>
    <x v="5"/>
    <x v="52"/>
    <x v="0"/>
    <x v="6"/>
    <x v="29"/>
    <x v="1"/>
    <x v="12"/>
    <x v="1"/>
    <x v="52"/>
    <s v="10 - FONDO GENERAL"/>
    <n v="15487"/>
    <s v="04 - BARAHONA"/>
    <n v="3087500"/>
    <n v="0"/>
  </r>
  <r>
    <s v="2025"/>
    <x v="0"/>
    <x v="0"/>
    <x v="1"/>
    <x v="6"/>
    <x v="2"/>
    <x v="5"/>
    <x v="52"/>
    <x v="0"/>
    <x v="6"/>
    <x v="29"/>
    <x v="1"/>
    <x v="12"/>
    <x v="1"/>
    <x v="53"/>
    <s v="10 - FONDO GENERAL"/>
    <n v="15492"/>
    <s v="13 - LA VEGA"/>
    <n v="3087500"/>
    <n v="0"/>
  </r>
  <r>
    <s v="2025"/>
    <x v="0"/>
    <x v="0"/>
    <x v="1"/>
    <x v="6"/>
    <x v="2"/>
    <x v="5"/>
    <x v="52"/>
    <x v="0"/>
    <x v="6"/>
    <x v="29"/>
    <x v="2"/>
    <x v="18"/>
    <x v="1"/>
    <x v="49"/>
    <s v="10 - FONDO GENERAL"/>
    <n v="14697"/>
    <s v="05 - DAJABON"/>
    <n v="400000"/>
    <n v="0"/>
  </r>
  <r>
    <s v="2025"/>
    <x v="0"/>
    <x v="0"/>
    <x v="1"/>
    <x v="6"/>
    <x v="2"/>
    <x v="5"/>
    <x v="52"/>
    <x v="0"/>
    <x v="6"/>
    <x v="29"/>
    <x v="2"/>
    <x v="20"/>
    <x v="1"/>
    <x v="49"/>
    <s v="10 - FONDO GENERAL"/>
    <n v="14697"/>
    <s v="05 - DAJABON"/>
    <n v="7200000"/>
    <n v="750000"/>
  </r>
  <r>
    <s v="2025"/>
    <x v="0"/>
    <x v="0"/>
    <x v="1"/>
    <x v="6"/>
    <x v="2"/>
    <x v="5"/>
    <x v="52"/>
    <x v="0"/>
    <x v="6"/>
    <x v="29"/>
    <x v="2"/>
    <x v="21"/>
    <x v="1"/>
    <x v="49"/>
    <s v="10 - FONDO GENERAL"/>
    <n v="14697"/>
    <s v="05 - DAJABON"/>
    <n v="630000"/>
    <n v="0"/>
  </r>
  <r>
    <s v="2025"/>
    <x v="0"/>
    <x v="0"/>
    <x v="1"/>
    <x v="6"/>
    <x v="2"/>
    <x v="5"/>
    <x v="76"/>
    <x v="0"/>
    <x v="6"/>
    <x v="29"/>
    <x v="5"/>
    <x v="35"/>
    <x v="0"/>
    <x v="0"/>
    <s v="20 - FONDOS CON DESTINO ESPECÍFICO"/>
    <s v="(blank)"/>
    <s v="99 - MULTIPROVINCIAL"/>
    <n v="600000"/>
    <n v="0"/>
  </r>
  <r>
    <s v="2025"/>
    <x v="0"/>
    <x v="0"/>
    <x v="1"/>
    <x v="6"/>
    <x v="2"/>
    <x v="6"/>
    <x v="84"/>
    <x v="1"/>
    <x v="9"/>
    <x v="24"/>
    <x v="5"/>
    <x v="35"/>
    <x v="0"/>
    <x v="0"/>
    <s v="10 - FONDO GENERAL"/>
    <s v="(blank)"/>
    <s v="01 - DISTRITO NACIONAL"/>
    <n v="0"/>
    <n v="0"/>
  </r>
  <r>
    <s v="2025"/>
    <x v="0"/>
    <x v="0"/>
    <x v="1"/>
    <x v="6"/>
    <x v="2"/>
    <x v="7"/>
    <x v="87"/>
    <x v="0"/>
    <x v="0"/>
    <x v="2"/>
    <x v="1"/>
    <x v="9"/>
    <x v="1"/>
    <x v="0"/>
    <s v="60 - CREDITO EXTERNO"/>
    <s v="(blank)"/>
    <s v="99 - MULTIPROVINCIAL"/>
    <n v="0"/>
    <n v="0"/>
  </r>
  <r>
    <s v="2025"/>
    <x v="0"/>
    <x v="0"/>
    <x v="1"/>
    <x v="6"/>
    <x v="2"/>
    <x v="7"/>
    <x v="87"/>
    <x v="0"/>
    <x v="0"/>
    <x v="2"/>
    <x v="1"/>
    <x v="12"/>
    <x v="1"/>
    <x v="0"/>
    <s v="60 - CREDITO EXTERNO"/>
    <s v="(blank)"/>
    <s v="01 - DISTRITO NACIONAL"/>
    <n v="2874479"/>
    <n v="1435039.27"/>
  </r>
  <r>
    <s v="2025"/>
    <x v="0"/>
    <x v="0"/>
    <x v="1"/>
    <x v="6"/>
    <x v="2"/>
    <x v="7"/>
    <x v="87"/>
    <x v="0"/>
    <x v="0"/>
    <x v="2"/>
    <x v="1"/>
    <x v="12"/>
    <x v="1"/>
    <x v="0"/>
    <s v="60 - CREDITO EXTERNO"/>
    <s v="(blank)"/>
    <s v="99 - MULTIPROVINCIAL"/>
    <n v="376770000"/>
    <n v="23802839.73"/>
  </r>
  <r>
    <s v="2025"/>
    <x v="0"/>
    <x v="0"/>
    <x v="1"/>
    <x v="6"/>
    <x v="2"/>
    <x v="7"/>
    <x v="87"/>
    <x v="0"/>
    <x v="0"/>
    <x v="2"/>
    <x v="2"/>
    <x v="21"/>
    <x v="1"/>
    <x v="0"/>
    <s v="60 - CREDITO EXTERNO"/>
    <s v="(blank)"/>
    <s v="99 - MULTIPROVINCIAL"/>
    <n v="0"/>
    <n v="0"/>
  </r>
  <r>
    <s v="2025"/>
    <x v="0"/>
    <x v="0"/>
    <x v="1"/>
    <x v="6"/>
    <x v="2"/>
    <x v="8"/>
    <x v="98"/>
    <x v="1"/>
    <x v="9"/>
    <x v="42"/>
    <x v="5"/>
    <x v="35"/>
    <x v="0"/>
    <x v="0"/>
    <s v="10 - FONDO GENERAL"/>
    <s v="(blank)"/>
    <s v="99 - MULTIPROVINCIAL"/>
    <n v="363000"/>
    <n v="0"/>
  </r>
  <r>
    <s v="2025"/>
    <x v="0"/>
    <x v="0"/>
    <x v="1"/>
    <x v="6"/>
    <x v="2"/>
    <x v="8"/>
    <x v="98"/>
    <x v="1"/>
    <x v="9"/>
    <x v="46"/>
    <x v="5"/>
    <x v="35"/>
    <x v="0"/>
    <x v="0"/>
    <s v="10 - FONDO GENERAL"/>
    <s v="(blank)"/>
    <s v="99 - MULTIPROVINCIAL"/>
    <n v="3600"/>
    <n v="0"/>
  </r>
  <r>
    <s v="2025"/>
    <x v="0"/>
    <x v="0"/>
    <x v="1"/>
    <x v="6"/>
    <x v="2"/>
    <x v="8"/>
    <x v="98"/>
    <x v="1"/>
    <x v="9"/>
    <x v="31"/>
    <x v="5"/>
    <x v="35"/>
    <x v="0"/>
    <x v="0"/>
    <s v="10 - FONDO GENERAL"/>
    <s v="(blank)"/>
    <s v="99 - MULTIPROVINCIAL"/>
    <n v="215000"/>
    <n v="0"/>
  </r>
  <r>
    <s v="2025"/>
    <x v="0"/>
    <x v="0"/>
    <x v="1"/>
    <x v="6"/>
    <x v="2"/>
    <x v="8"/>
    <x v="98"/>
    <x v="1"/>
    <x v="9"/>
    <x v="41"/>
    <x v="5"/>
    <x v="35"/>
    <x v="0"/>
    <x v="0"/>
    <s v="10 - FONDO GENERAL"/>
    <s v="(blank)"/>
    <s v="99 - MULTIPROVINCIAL"/>
    <n v="8520"/>
    <n v="0"/>
  </r>
  <r>
    <s v="2025"/>
    <x v="0"/>
    <x v="0"/>
    <x v="1"/>
    <x v="6"/>
    <x v="2"/>
    <x v="8"/>
    <x v="105"/>
    <x v="1"/>
    <x v="9"/>
    <x v="41"/>
    <x v="5"/>
    <x v="35"/>
    <x v="0"/>
    <x v="0"/>
    <s v="10 - FONDO GENERAL"/>
    <s v="(blank)"/>
    <s v="99 - MULTIPROVINCIAL"/>
    <n v="3210000"/>
    <n v="0"/>
  </r>
  <r>
    <s v="2025"/>
    <x v="0"/>
    <x v="0"/>
    <x v="1"/>
    <x v="6"/>
    <x v="2"/>
    <x v="9"/>
    <x v="108"/>
    <x v="0"/>
    <x v="0"/>
    <x v="21"/>
    <x v="0"/>
    <x v="0"/>
    <x v="1"/>
    <x v="0"/>
    <s v="10 - FONDO GENERAL"/>
    <s v="(blank)"/>
    <s v="99 - MULTIPROVINCIAL"/>
    <n v="2183469"/>
    <n v="0"/>
  </r>
  <r>
    <s v="2025"/>
    <x v="0"/>
    <x v="0"/>
    <x v="1"/>
    <x v="6"/>
    <x v="2"/>
    <x v="9"/>
    <x v="108"/>
    <x v="0"/>
    <x v="0"/>
    <x v="21"/>
    <x v="1"/>
    <x v="6"/>
    <x v="1"/>
    <x v="0"/>
    <s v="70 - DONACION EXTERNA"/>
    <s v="(blank)"/>
    <s v="99 - MULTIPROVINCIAL"/>
    <n v="250000"/>
    <n v="0"/>
  </r>
  <r>
    <s v="2025"/>
    <x v="0"/>
    <x v="0"/>
    <x v="1"/>
    <x v="6"/>
    <x v="2"/>
    <x v="9"/>
    <x v="108"/>
    <x v="0"/>
    <x v="0"/>
    <x v="21"/>
    <x v="1"/>
    <x v="7"/>
    <x v="1"/>
    <x v="0"/>
    <s v="70 - DONACION EXTERNA"/>
    <s v="(blank)"/>
    <s v="99 - MULTIPROVINCIAL"/>
    <n v="1043224"/>
    <n v="0"/>
  </r>
  <r>
    <s v="2025"/>
    <x v="0"/>
    <x v="0"/>
    <x v="1"/>
    <x v="6"/>
    <x v="2"/>
    <x v="9"/>
    <x v="108"/>
    <x v="0"/>
    <x v="0"/>
    <x v="21"/>
    <x v="1"/>
    <x v="12"/>
    <x v="1"/>
    <x v="0"/>
    <s v="70 - DONACION EXTERNA"/>
    <s v="(blank)"/>
    <s v="99 - MULTIPROVINCIAL"/>
    <n v="2124496"/>
    <n v="0"/>
  </r>
  <r>
    <s v="2025"/>
    <x v="0"/>
    <x v="0"/>
    <x v="1"/>
    <x v="6"/>
    <x v="2"/>
    <x v="9"/>
    <x v="108"/>
    <x v="0"/>
    <x v="0"/>
    <x v="21"/>
    <x v="1"/>
    <x v="13"/>
    <x v="1"/>
    <x v="0"/>
    <s v="70 - DONACION EXTERNA"/>
    <s v="(blank)"/>
    <s v="99 - MULTIPROVINCIAL"/>
    <n v="439944"/>
    <n v="0"/>
  </r>
  <r>
    <s v="2025"/>
    <x v="0"/>
    <x v="0"/>
    <x v="1"/>
    <x v="6"/>
    <x v="2"/>
    <x v="9"/>
    <x v="108"/>
    <x v="0"/>
    <x v="0"/>
    <x v="21"/>
    <x v="2"/>
    <x v="21"/>
    <x v="1"/>
    <x v="0"/>
    <s v="70 - DONACION EXTERNA"/>
    <s v="(blank)"/>
    <s v="99 - MULTIPROVINCIAL"/>
    <n v="2217009"/>
    <n v="0"/>
  </r>
  <r>
    <s v="2025"/>
    <x v="0"/>
    <x v="0"/>
    <x v="1"/>
    <x v="6"/>
    <x v="2"/>
    <x v="9"/>
    <x v="108"/>
    <x v="1"/>
    <x v="2"/>
    <x v="48"/>
    <x v="1"/>
    <x v="11"/>
    <x v="1"/>
    <x v="54"/>
    <s v="70 - DONACION EXTERNA"/>
    <n v="14804"/>
    <s v="99 - MULTIPROVINCIAL"/>
    <n v="5650000"/>
    <n v="0"/>
  </r>
  <r>
    <s v="2025"/>
    <x v="0"/>
    <x v="0"/>
    <x v="1"/>
    <x v="6"/>
    <x v="2"/>
    <x v="9"/>
    <x v="108"/>
    <x v="1"/>
    <x v="2"/>
    <x v="48"/>
    <x v="1"/>
    <x v="12"/>
    <x v="1"/>
    <x v="54"/>
    <s v="70 - DONACION EXTERNA"/>
    <n v="14804"/>
    <s v="99 - MULTIPROVINCIAL"/>
    <n v="565000"/>
    <n v="0"/>
  </r>
  <r>
    <s v="2025"/>
    <x v="0"/>
    <x v="0"/>
    <x v="1"/>
    <x v="6"/>
    <x v="2"/>
    <x v="9"/>
    <x v="108"/>
    <x v="1"/>
    <x v="2"/>
    <x v="48"/>
    <x v="1"/>
    <x v="12"/>
    <x v="1"/>
    <x v="55"/>
    <s v="60 - CREDITO EXTERNO"/>
    <n v="16377"/>
    <s v="99 - MULTIPROVINCIAL"/>
    <n v="201810975"/>
    <n v="0"/>
  </r>
  <r>
    <s v="2025"/>
    <x v="0"/>
    <x v="0"/>
    <x v="1"/>
    <x v="6"/>
    <x v="2"/>
    <x v="9"/>
    <x v="108"/>
    <x v="1"/>
    <x v="2"/>
    <x v="49"/>
    <x v="5"/>
    <x v="35"/>
    <x v="0"/>
    <x v="0"/>
    <s v="10 - FONDO GENERAL"/>
    <s v="(blank)"/>
    <s v="99 - MULTIPROVINCIAL"/>
    <n v="500000"/>
    <n v="0"/>
  </r>
  <r>
    <s v="2025"/>
    <x v="0"/>
    <x v="0"/>
    <x v="1"/>
    <x v="6"/>
    <x v="2"/>
    <x v="9"/>
    <x v="109"/>
    <x v="1"/>
    <x v="2"/>
    <x v="48"/>
    <x v="1"/>
    <x v="5"/>
    <x v="1"/>
    <x v="0"/>
    <s v="70 - DONACION EXTERNA"/>
    <s v="(blank)"/>
    <s v="99 - MULTIPROVINCIAL"/>
    <n v="2583878"/>
    <n v="284022.43"/>
  </r>
  <r>
    <s v="2025"/>
    <x v="0"/>
    <x v="0"/>
    <x v="1"/>
    <x v="6"/>
    <x v="2"/>
    <x v="9"/>
    <x v="109"/>
    <x v="1"/>
    <x v="2"/>
    <x v="48"/>
    <x v="1"/>
    <x v="6"/>
    <x v="1"/>
    <x v="0"/>
    <s v="10 - FONDO GENERAL"/>
    <s v="(blank)"/>
    <s v="99 - MULTIPROVINCIAL"/>
    <n v="5906893"/>
    <n v="0"/>
  </r>
  <r>
    <s v="2025"/>
    <x v="0"/>
    <x v="0"/>
    <x v="1"/>
    <x v="6"/>
    <x v="2"/>
    <x v="9"/>
    <x v="109"/>
    <x v="1"/>
    <x v="2"/>
    <x v="48"/>
    <x v="1"/>
    <x v="6"/>
    <x v="1"/>
    <x v="0"/>
    <s v="70 - DONACION EXTERNA"/>
    <s v="(blank)"/>
    <s v="99 - MULTIPROVINCIAL"/>
    <n v="1680776"/>
    <n v="0"/>
  </r>
  <r>
    <s v="2025"/>
    <x v="0"/>
    <x v="0"/>
    <x v="1"/>
    <x v="6"/>
    <x v="2"/>
    <x v="9"/>
    <x v="109"/>
    <x v="1"/>
    <x v="2"/>
    <x v="48"/>
    <x v="1"/>
    <x v="7"/>
    <x v="1"/>
    <x v="0"/>
    <s v="10 - FONDO GENERAL"/>
    <s v="(blank)"/>
    <s v="99 - MULTIPROVINCIAL"/>
    <n v="2194500"/>
    <n v="0"/>
  </r>
  <r>
    <s v="2025"/>
    <x v="0"/>
    <x v="0"/>
    <x v="1"/>
    <x v="6"/>
    <x v="2"/>
    <x v="9"/>
    <x v="109"/>
    <x v="1"/>
    <x v="2"/>
    <x v="48"/>
    <x v="1"/>
    <x v="7"/>
    <x v="1"/>
    <x v="0"/>
    <s v="70 - DONACION EXTERNA"/>
    <s v="(blank)"/>
    <s v="99 - MULTIPROVINCIAL"/>
    <n v="18825543"/>
    <n v="0"/>
  </r>
  <r>
    <s v="2025"/>
    <x v="0"/>
    <x v="0"/>
    <x v="1"/>
    <x v="6"/>
    <x v="2"/>
    <x v="9"/>
    <x v="109"/>
    <x v="1"/>
    <x v="2"/>
    <x v="48"/>
    <x v="1"/>
    <x v="8"/>
    <x v="1"/>
    <x v="0"/>
    <s v="10 - FONDO GENERAL"/>
    <s v="(blank)"/>
    <s v="99 - MULTIPROVINCIAL"/>
    <n v="1500000"/>
    <n v="0"/>
  </r>
  <r>
    <s v="2025"/>
    <x v="0"/>
    <x v="0"/>
    <x v="1"/>
    <x v="6"/>
    <x v="2"/>
    <x v="9"/>
    <x v="109"/>
    <x v="1"/>
    <x v="2"/>
    <x v="48"/>
    <x v="1"/>
    <x v="8"/>
    <x v="1"/>
    <x v="0"/>
    <s v="70 - DONACION EXTERNA"/>
    <s v="(blank)"/>
    <s v="99 - MULTIPROVINCIAL"/>
    <n v="4279887"/>
    <n v="37050"/>
  </r>
  <r>
    <s v="2025"/>
    <x v="0"/>
    <x v="0"/>
    <x v="1"/>
    <x v="6"/>
    <x v="2"/>
    <x v="9"/>
    <x v="109"/>
    <x v="1"/>
    <x v="2"/>
    <x v="48"/>
    <x v="1"/>
    <x v="9"/>
    <x v="1"/>
    <x v="0"/>
    <s v="10 - FONDO GENERAL"/>
    <s v="(blank)"/>
    <s v="99 - MULTIPROVINCIAL"/>
    <n v="1405800"/>
    <n v="0"/>
  </r>
  <r>
    <s v="2025"/>
    <x v="0"/>
    <x v="0"/>
    <x v="1"/>
    <x v="6"/>
    <x v="2"/>
    <x v="9"/>
    <x v="109"/>
    <x v="1"/>
    <x v="2"/>
    <x v="48"/>
    <x v="1"/>
    <x v="9"/>
    <x v="1"/>
    <x v="0"/>
    <s v="70 - DONACION EXTERNA"/>
    <s v="(blank)"/>
    <s v="99 - MULTIPROVINCIAL"/>
    <n v="2851077"/>
    <n v="0"/>
  </r>
  <r>
    <s v="2025"/>
    <x v="0"/>
    <x v="0"/>
    <x v="1"/>
    <x v="6"/>
    <x v="2"/>
    <x v="9"/>
    <x v="109"/>
    <x v="1"/>
    <x v="2"/>
    <x v="48"/>
    <x v="1"/>
    <x v="10"/>
    <x v="1"/>
    <x v="0"/>
    <s v="70 - DONACION EXTERNA"/>
    <s v="(blank)"/>
    <s v="99 - MULTIPROVINCIAL"/>
    <n v="268477"/>
    <n v="0"/>
  </r>
  <r>
    <s v="2025"/>
    <x v="0"/>
    <x v="0"/>
    <x v="1"/>
    <x v="6"/>
    <x v="2"/>
    <x v="9"/>
    <x v="109"/>
    <x v="1"/>
    <x v="2"/>
    <x v="48"/>
    <x v="1"/>
    <x v="11"/>
    <x v="1"/>
    <x v="0"/>
    <s v="70 - DONACION EXTERNA"/>
    <s v="(blank)"/>
    <s v="99 - MULTIPROVINCIAL"/>
    <n v="1171315"/>
    <n v="0"/>
  </r>
  <r>
    <s v="2025"/>
    <x v="0"/>
    <x v="0"/>
    <x v="1"/>
    <x v="6"/>
    <x v="2"/>
    <x v="9"/>
    <x v="109"/>
    <x v="1"/>
    <x v="2"/>
    <x v="48"/>
    <x v="1"/>
    <x v="12"/>
    <x v="1"/>
    <x v="0"/>
    <s v="10 - FONDO GENERAL"/>
    <s v="(blank)"/>
    <s v="99 - MULTIPROVINCIAL"/>
    <n v="60234729"/>
    <n v="4560195.75"/>
  </r>
  <r>
    <s v="2025"/>
    <x v="0"/>
    <x v="0"/>
    <x v="1"/>
    <x v="6"/>
    <x v="2"/>
    <x v="9"/>
    <x v="109"/>
    <x v="1"/>
    <x v="2"/>
    <x v="48"/>
    <x v="1"/>
    <x v="12"/>
    <x v="1"/>
    <x v="0"/>
    <s v="70 - DONACION EXTERNA"/>
    <s v="(blank)"/>
    <s v="99 - MULTIPROVINCIAL"/>
    <n v="163570778"/>
    <n v="4680329.6399999997"/>
  </r>
  <r>
    <s v="2025"/>
    <x v="0"/>
    <x v="0"/>
    <x v="1"/>
    <x v="6"/>
    <x v="2"/>
    <x v="9"/>
    <x v="109"/>
    <x v="1"/>
    <x v="2"/>
    <x v="48"/>
    <x v="1"/>
    <x v="13"/>
    <x v="1"/>
    <x v="0"/>
    <s v="10 - FONDO GENERAL"/>
    <s v="(blank)"/>
    <s v="99 - MULTIPROVINCIAL"/>
    <n v="3230000"/>
    <n v="164539.27000000002"/>
  </r>
  <r>
    <s v="2025"/>
    <x v="0"/>
    <x v="0"/>
    <x v="1"/>
    <x v="6"/>
    <x v="2"/>
    <x v="9"/>
    <x v="109"/>
    <x v="1"/>
    <x v="2"/>
    <x v="48"/>
    <x v="1"/>
    <x v="13"/>
    <x v="1"/>
    <x v="0"/>
    <s v="70 - DONACION EXTERNA"/>
    <s v="(blank)"/>
    <s v="99 - MULTIPROVINCIAL"/>
    <n v="988064"/>
    <n v="4197153.0199999996"/>
  </r>
  <r>
    <s v="2025"/>
    <x v="0"/>
    <x v="0"/>
    <x v="1"/>
    <x v="6"/>
    <x v="2"/>
    <x v="9"/>
    <x v="109"/>
    <x v="1"/>
    <x v="2"/>
    <x v="48"/>
    <x v="2"/>
    <x v="14"/>
    <x v="1"/>
    <x v="0"/>
    <s v="10 - FONDO GENERAL"/>
    <s v="(blank)"/>
    <s v="99 - MULTIPROVINCIAL"/>
    <n v="225000"/>
    <n v="0"/>
  </r>
  <r>
    <s v="2025"/>
    <x v="0"/>
    <x v="0"/>
    <x v="1"/>
    <x v="6"/>
    <x v="2"/>
    <x v="9"/>
    <x v="109"/>
    <x v="1"/>
    <x v="2"/>
    <x v="48"/>
    <x v="2"/>
    <x v="15"/>
    <x v="1"/>
    <x v="0"/>
    <s v="10 - FONDO GENERAL"/>
    <s v="(blank)"/>
    <s v="99 - MULTIPROVINCIAL"/>
    <n v="0"/>
    <n v="492591"/>
  </r>
  <r>
    <s v="2025"/>
    <x v="0"/>
    <x v="0"/>
    <x v="1"/>
    <x v="6"/>
    <x v="2"/>
    <x v="9"/>
    <x v="109"/>
    <x v="1"/>
    <x v="2"/>
    <x v="48"/>
    <x v="2"/>
    <x v="17"/>
    <x v="1"/>
    <x v="0"/>
    <s v="10 - FONDO GENERAL"/>
    <s v="(blank)"/>
    <s v="99 - MULTIPROVINCIAL"/>
    <n v="92625"/>
    <n v="0"/>
  </r>
  <r>
    <s v="2025"/>
    <x v="0"/>
    <x v="0"/>
    <x v="1"/>
    <x v="6"/>
    <x v="2"/>
    <x v="9"/>
    <x v="109"/>
    <x v="1"/>
    <x v="2"/>
    <x v="48"/>
    <x v="2"/>
    <x v="20"/>
    <x v="1"/>
    <x v="0"/>
    <s v="10 - FONDO GENERAL"/>
    <s v="(blank)"/>
    <s v="99 - MULTIPROVINCIAL"/>
    <n v="20000"/>
    <n v="0"/>
  </r>
  <r>
    <s v="2025"/>
    <x v="0"/>
    <x v="0"/>
    <x v="1"/>
    <x v="6"/>
    <x v="2"/>
    <x v="9"/>
    <x v="109"/>
    <x v="1"/>
    <x v="2"/>
    <x v="48"/>
    <x v="2"/>
    <x v="21"/>
    <x v="1"/>
    <x v="0"/>
    <s v="10 - FONDO GENERAL"/>
    <s v="(blank)"/>
    <s v="99 - MULTIPROVINCIAL"/>
    <n v="578361"/>
    <n v="1240237.8599999999"/>
  </r>
  <r>
    <s v="2025"/>
    <x v="0"/>
    <x v="0"/>
    <x v="1"/>
    <x v="6"/>
    <x v="2"/>
    <x v="9"/>
    <x v="109"/>
    <x v="1"/>
    <x v="2"/>
    <x v="48"/>
    <x v="2"/>
    <x v="21"/>
    <x v="1"/>
    <x v="0"/>
    <s v="70 - DONACION EXTERNA"/>
    <s v="(blank)"/>
    <s v="99 - MULTIPROVINCIAL"/>
    <n v="193835"/>
    <n v="45125"/>
  </r>
  <r>
    <s v="2025"/>
    <x v="0"/>
    <x v="0"/>
    <x v="1"/>
    <x v="6"/>
    <x v="2"/>
    <x v="10"/>
    <x v="112"/>
    <x v="1"/>
    <x v="7"/>
    <x v="51"/>
    <x v="5"/>
    <x v="35"/>
    <x v="0"/>
    <x v="0"/>
    <s v="10 - FONDO GENERAL"/>
    <s v="(blank)"/>
    <s v="99 - MULTIPROVINCIAL"/>
    <n v="927300000"/>
    <n v="3094501.04"/>
  </r>
  <r>
    <s v="2025"/>
    <x v="0"/>
    <x v="0"/>
    <x v="1"/>
    <x v="6"/>
    <x v="2"/>
    <x v="11"/>
    <x v="115"/>
    <x v="1"/>
    <x v="3"/>
    <x v="104"/>
    <x v="1"/>
    <x v="12"/>
    <x v="1"/>
    <x v="0"/>
    <s v="60 - CREDITO EXTERNO"/>
    <s v="(blank)"/>
    <s v="25 - SANTIAGO"/>
    <n v="136650912"/>
    <n v="0"/>
  </r>
  <r>
    <s v="2025"/>
    <x v="0"/>
    <x v="0"/>
    <x v="1"/>
    <x v="6"/>
    <x v="2"/>
    <x v="11"/>
    <x v="115"/>
    <x v="1"/>
    <x v="3"/>
    <x v="104"/>
    <x v="1"/>
    <x v="13"/>
    <x v="1"/>
    <x v="0"/>
    <s v="60 - CREDITO EXTERNO"/>
    <s v="(blank)"/>
    <s v="25 - SANTIAGO"/>
    <n v="113862626"/>
    <n v="0"/>
  </r>
  <r>
    <s v="2025"/>
    <x v="0"/>
    <x v="0"/>
    <x v="1"/>
    <x v="6"/>
    <x v="2"/>
    <x v="12"/>
    <x v="116"/>
    <x v="3"/>
    <x v="11"/>
    <x v="32"/>
    <x v="0"/>
    <x v="0"/>
    <x v="1"/>
    <x v="56"/>
    <s v="10 - FONDO GENERAL"/>
    <n v="14379"/>
    <s v="99 - MULTIPROVINCIAL"/>
    <n v="9000000"/>
    <n v="1999550"/>
  </r>
  <r>
    <s v="2025"/>
    <x v="0"/>
    <x v="0"/>
    <x v="1"/>
    <x v="6"/>
    <x v="2"/>
    <x v="12"/>
    <x v="116"/>
    <x v="3"/>
    <x v="11"/>
    <x v="32"/>
    <x v="0"/>
    <x v="0"/>
    <x v="1"/>
    <x v="57"/>
    <s v="10 - FONDO GENERAL"/>
    <n v="14131"/>
    <s v="09 - ESPAILLAT"/>
    <n v="23825000"/>
    <n v="5202050"/>
  </r>
  <r>
    <s v="2025"/>
    <x v="0"/>
    <x v="0"/>
    <x v="1"/>
    <x v="6"/>
    <x v="2"/>
    <x v="12"/>
    <x v="116"/>
    <x v="3"/>
    <x v="11"/>
    <x v="32"/>
    <x v="0"/>
    <x v="4"/>
    <x v="1"/>
    <x v="57"/>
    <s v="10 - FONDO GENERAL"/>
    <n v="14131"/>
    <s v="09 - ESPAILLAT"/>
    <n v="1700000"/>
    <n v="315956.7"/>
  </r>
  <r>
    <s v="2025"/>
    <x v="0"/>
    <x v="0"/>
    <x v="1"/>
    <x v="6"/>
    <x v="2"/>
    <x v="12"/>
    <x v="116"/>
    <x v="3"/>
    <x v="11"/>
    <x v="32"/>
    <x v="1"/>
    <x v="6"/>
    <x v="1"/>
    <x v="56"/>
    <s v="10 - FONDO GENERAL"/>
    <n v="14379"/>
    <s v="99 - MULTIPROVINCIAL"/>
    <n v="500000"/>
    <n v="0"/>
  </r>
  <r>
    <s v="2025"/>
    <x v="0"/>
    <x v="0"/>
    <x v="1"/>
    <x v="6"/>
    <x v="2"/>
    <x v="12"/>
    <x v="116"/>
    <x v="3"/>
    <x v="11"/>
    <x v="32"/>
    <x v="1"/>
    <x v="7"/>
    <x v="1"/>
    <x v="56"/>
    <s v="10 - FONDO GENERAL"/>
    <n v="14379"/>
    <s v="99 - MULTIPROVINCIAL"/>
    <n v="600000"/>
    <n v="112300"/>
  </r>
  <r>
    <s v="2025"/>
    <x v="0"/>
    <x v="0"/>
    <x v="1"/>
    <x v="6"/>
    <x v="2"/>
    <x v="12"/>
    <x v="116"/>
    <x v="3"/>
    <x v="11"/>
    <x v="32"/>
    <x v="1"/>
    <x v="7"/>
    <x v="1"/>
    <x v="58"/>
    <s v="60 - CREDITO EXTERNO"/>
    <n v="14119"/>
    <s v="99 - MULTIPROVINCIAL"/>
    <n v="41000000"/>
    <n v="0"/>
  </r>
  <r>
    <s v="2025"/>
    <x v="0"/>
    <x v="0"/>
    <x v="1"/>
    <x v="6"/>
    <x v="2"/>
    <x v="12"/>
    <x v="116"/>
    <x v="3"/>
    <x v="11"/>
    <x v="32"/>
    <x v="1"/>
    <x v="7"/>
    <x v="1"/>
    <x v="57"/>
    <s v="10 - FONDO GENERAL"/>
    <n v="14131"/>
    <s v="09 - ESPAILLAT"/>
    <n v="450000"/>
    <n v="0"/>
  </r>
  <r>
    <s v="2025"/>
    <x v="0"/>
    <x v="0"/>
    <x v="1"/>
    <x v="6"/>
    <x v="2"/>
    <x v="12"/>
    <x v="116"/>
    <x v="3"/>
    <x v="11"/>
    <x v="32"/>
    <x v="1"/>
    <x v="9"/>
    <x v="1"/>
    <x v="56"/>
    <s v="10 - FONDO GENERAL"/>
    <n v="14379"/>
    <s v="99 - MULTIPROVINCIAL"/>
    <n v="400000"/>
    <n v="0"/>
  </r>
  <r>
    <s v="2025"/>
    <x v="0"/>
    <x v="0"/>
    <x v="1"/>
    <x v="6"/>
    <x v="2"/>
    <x v="12"/>
    <x v="116"/>
    <x v="3"/>
    <x v="11"/>
    <x v="32"/>
    <x v="1"/>
    <x v="9"/>
    <x v="1"/>
    <x v="57"/>
    <s v="10 - FONDO GENERAL"/>
    <n v="14131"/>
    <s v="09 - ESPAILLAT"/>
    <n v="500000"/>
    <n v="0"/>
  </r>
  <r>
    <s v="2025"/>
    <x v="0"/>
    <x v="0"/>
    <x v="1"/>
    <x v="6"/>
    <x v="2"/>
    <x v="12"/>
    <x v="116"/>
    <x v="3"/>
    <x v="11"/>
    <x v="32"/>
    <x v="1"/>
    <x v="11"/>
    <x v="1"/>
    <x v="56"/>
    <s v="10 - FONDO GENERAL"/>
    <n v="14379"/>
    <s v="99 - MULTIPROVINCIAL"/>
    <n v="3000"/>
    <n v="0"/>
  </r>
  <r>
    <s v="2025"/>
    <x v="0"/>
    <x v="0"/>
    <x v="1"/>
    <x v="6"/>
    <x v="2"/>
    <x v="12"/>
    <x v="116"/>
    <x v="3"/>
    <x v="11"/>
    <x v="32"/>
    <x v="1"/>
    <x v="11"/>
    <x v="1"/>
    <x v="58"/>
    <s v="60 - CREDITO EXTERNO"/>
    <n v="14119"/>
    <s v="99 - MULTIPROVINCIAL"/>
    <n v="60000000"/>
    <n v="0"/>
  </r>
  <r>
    <s v="2025"/>
    <x v="0"/>
    <x v="0"/>
    <x v="1"/>
    <x v="6"/>
    <x v="2"/>
    <x v="12"/>
    <x v="116"/>
    <x v="3"/>
    <x v="11"/>
    <x v="32"/>
    <x v="1"/>
    <x v="11"/>
    <x v="1"/>
    <x v="57"/>
    <s v="10 - FONDO GENERAL"/>
    <n v="14131"/>
    <s v="09 - ESPAILLAT"/>
    <n v="800000"/>
    <n v="194421.97999999998"/>
  </r>
  <r>
    <s v="2025"/>
    <x v="0"/>
    <x v="0"/>
    <x v="1"/>
    <x v="6"/>
    <x v="2"/>
    <x v="12"/>
    <x v="116"/>
    <x v="3"/>
    <x v="11"/>
    <x v="32"/>
    <x v="1"/>
    <x v="12"/>
    <x v="1"/>
    <x v="56"/>
    <s v="10 - FONDO GENERAL"/>
    <n v="14379"/>
    <s v="99 - MULTIPROVINCIAL"/>
    <n v="3000000"/>
    <n v="450000"/>
  </r>
  <r>
    <s v="2025"/>
    <x v="0"/>
    <x v="0"/>
    <x v="1"/>
    <x v="6"/>
    <x v="2"/>
    <x v="12"/>
    <x v="116"/>
    <x v="3"/>
    <x v="11"/>
    <x v="32"/>
    <x v="1"/>
    <x v="12"/>
    <x v="1"/>
    <x v="58"/>
    <s v="60 - CREDITO EXTERNO"/>
    <n v="14119"/>
    <s v="99 - MULTIPROVINCIAL"/>
    <n v="305000000"/>
    <n v="0"/>
  </r>
  <r>
    <s v="2025"/>
    <x v="0"/>
    <x v="0"/>
    <x v="1"/>
    <x v="6"/>
    <x v="2"/>
    <x v="12"/>
    <x v="116"/>
    <x v="3"/>
    <x v="11"/>
    <x v="32"/>
    <x v="1"/>
    <x v="12"/>
    <x v="1"/>
    <x v="57"/>
    <s v="10 - FONDO GENERAL"/>
    <n v="14131"/>
    <s v="09 - ESPAILLAT"/>
    <n v="4000000"/>
    <n v="0"/>
  </r>
  <r>
    <s v="2025"/>
    <x v="0"/>
    <x v="0"/>
    <x v="1"/>
    <x v="6"/>
    <x v="2"/>
    <x v="12"/>
    <x v="116"/>
    <x v="3"/>
    <x v="11"/>
    <x v="32"/>
    <x v="1"/>
    <x v="13"/>
    <x v="1"/>
    <x v="56"/>
    <s v="10 - FONDO GENERAL"/>
    <n v="14379"/>
    <s v="99 - MULTIPROVINCIAL"/>
    <n v="400000"/>
    <n v="285560"/>
  </r>
  <r>
    <s v="2025"/>
    <x v="0"/>
    <x v="0"/>
    <x v="1"/>
    <x v="6"/>
    <x v="2"/>
    <x v="12"/>
    <x v="116"/>
    <x v="3"/>
    <x v="11"/>
    <x v="32"/>
    <x v="1"/>
    <x v="13"/>
    <x v="1"/>
    <x v="57"/>
    <s v="10 - FONDO GENERAL"/>
    <n v="14131"/>
    <s v="09 - ESPAILLAT"/>
    <n v="575000"/>
    <n v="575000"/>
  </r>
  <r>
    <s v="2025"/>
    <x v="0"/>
    <x v="0"/>
    <x v="1"/>
    <x v="6"/>
    <x v="2"/>
    <x v="12"/>
    <x v="116"/>
    <x v="3"/>
    <x v="11"/>
    <x v="32"/>
    <x v="2"/>
    <x v="14"/>
    <x v="1"/>
    <x v="58"/>
    <s v="60 - CREDITO EXTERNO"/>
    <n v="14119"/>
    <s v="99 - MULTIPROVINCIAL"/>
    <n v="25000000"/>
    <n v="0"/>
  </r>
  <r>
    <s v="2025"/>
    <x v="0"/>
    <x v="0"/>
    <x v="1"/>
    <x v="6"/>
    <x v="2"/>
    <x v="12"/>
    <x v="116"/>
    <x v="3"/>
    <x v="11"/>
    <x v="32"/>
    <x v="2"/>
    <x v="14"/>
    <x v="1"/>
    <x v="57"/>
    <s v="10 - FONDO GENERAL"/>
    <n v="14131"/>
    <s v="09 - ESPAILLAT"/>
    <n v="650000"/>
    <n v="339243.81"/>
  </r>
  <r>
    <s v="2025"/>
    <x v="0"/>
    <x v="0"/>
    <x v="1"/>
    <x v="6"/>
    <x v="2"/>
    <x v="12"/>
    <x v="116"/>
    <x v="3"/>
    <x v="11"/>
    <x v="32"/>
    <x v="2"/>
    <x v="15"/>
    <x v="1"/>
    <x v="56"/>
    <s v="10 - FONDO GENERAL"/>
    <n v="14379"/>
    <s v="99 - MULTIPROVINCIAL"/>
    <n v="375000"/>
    <n v="16725.080000000002"/>
  </r>
  <r>
    <s v="2025"/>
    <x v="0"/>
    <x v="0"/>
    <x v="1"/>
    <x v="6"/>
    <x v="2"/>
    <x v="12"/>
    <x v="116"/>
    <x v="3"/>
    <x v="11"/>
    <x v="32"/>
    <x v="2"/>
    <x v="15"/>
    <x v="1"/>
    <x v="57"/>
    <s v="10 - FONDO GENERAL"/>
    <n v="14131"/>
    <s v="09 - ESPAILLAT"/>
    <n v="750000"/>
    <n v="0"/>
  </r>
  <r>
    <s v="2025"/>
    <x v="0"/>
    <x v="0"/>
    <x v="1"/>
    <x v="6"/>
    <x v="2"/>
    <x v="12"/>
    <x v="116"/>
    <x v="3"/>
    <x v="11"/>
    <x v="32"/>
    <x v="2"/>
    <x v="16"/>
    <x v="1"/>
    <x v="56"/>
    <s v="10 - FONDO GENERAL"/>
    <n v="14379"/>
    <s v="99 - MULTIPROVINCIAL"/>
    <n v="200000"/>
    <n v="0"/>
  </r>
  <r>
    <s v="2025"/>
    <x v="0"/>
    <x v="0"/>
    <x v="1"/>
    <x v="6"/>
    <x v="2"/>
    <x v="12"/>
    <x v="116"/>
    <x v="3"/>
    <x v="11"/>
    <x v="32"/>
    <x v="2"/>
    <x v="16"/>
    <x v="1"/>
    <x v="57"/>
    <s v="10 - FONDO GENERAL"/>
    <n v="14131"/>
    <s v="09 - ESPAILLAT"/>
    <n v="350000"/>
    <n v="0"/>
  </r>
  <r>
    <s v="2025"/>
    <x v="0"/>
    <x v="0"/>
    <x v="1"/>
    <x v="6"/>
    <x v="2"/>
    <x v="12"/>
    <x v="116"/>
    <x v="3"/>
    <x v="11"/>
    <x v="32"/>
    <x v="2"/>
    <x v="18"/>
    <x v="1"/>
    <x v="56"/>
    <s v="10 - FONDO GENERAL"/>
    <n v="14379"/>
    <s v="99 - MULTIPROVINCIAL"/>
    <n v="100000"/>
    <n v="0"/>
  </r>
  <r>
    <s v="2025"/>
    <x v="0"/>
    <x v="0"/>
    <x v="1"/>
    <x v="6"/>
    <x v="2"/>
    <x v="12"/>
    <x v="116"/>
    <x v="3"/>
    <x v="11"/>
    <x v="32"/>
    <x v="2"/>
    <x v="18"/>
    <x v="1"/>
    <x v="57"/>
    <s v="10 - FONDO GENERAL"/>
    <n v="14131"/>
    <s v="09 - ESPAILLAT"/>
    <n v="600000"/>
    <n v="237000"/>
  </r>
  <r>
    <s v="2025"/>
    <x v="0"/>
    <x v="0"/>
    <x v="1"/>
    <x v="6"/>
    <x v="2"/>
    <x v="12"/>
    <x v="116"/>
    <x v="3"/>
    <x v="11"/>
    <x v="32"/>
    <x v="2"/>
    <x v="19"/>
    <x v="1"/>
    <x v="56"/>
    <s v="10 - FONDO GENERAL"/>
    <n v="14379"/>
    <s v="99 - MULTIPROVINCIAL"/>
    <n v="532000"/>
    <n v="275130"/>
  </r>
  <r>
    <s v="2025"/>
    <x v="0"/>
    <x v="0"/>
    <x v="1"/>
    <x v="6"/>
    <x v="2"/>
    <x v="12"/>
    <x v="116"/>
    <x v="3"/>
    <x v="11"/>
    <x v="32"/>
    <x v="2"/>
    <x v="19"/>
    <x v="1"/>
    <x v="57"/>
    <s v="10 - FONDO GENERAL"/>
    <n v="14131"/>
    <s v="09 - ESPAILLAT"/>
    <n v="1300000"/>
    <n v="427689.88"/>
  </r>
  <r>
    <s v="2025"/>
    <x v="0"/>
    <x v="0"/>
    <x v="1"/>
    <x v="6"/>
    <x v="2"/>
    <x v="12"/>
    <x v="116"/>
    <x v="3"/>
    <x v="11"/>
    <x v="32"/>
    <x v="2"/>
    <x v="20"/>
    <x v="1"/>
    <x v="56"/>
    <s v="10 - FONDO GENERAL"/>
    <n v="14379"/>
    <s v="99 - MULTIPROVINCIAL"/>
    <n v="1950000"/>
    <n v="194032"/>
  </r>
  <r>
    <s v="2025"/>
    <x v="0"/>
    <x v="0"/>
    <x v="1"/>
    <x v="6"/>
    <x v="2"/>
    <x v="12"/>
    <x v="116"/>
    <x v="3"/>
    <x v="11"/>
    <x v="32"/>
    <x v="2"/>
    <x v="20"/>
    <x v="1"/>
    <x v="58"/>
    <s v="60 - CREDITO EXTERNO"/>
    <n v="14119"/>
    <s v="99 - MULTIPROVINCIAL"/>
    <n v="10000000"/>
    <n v="0"/>
  </r>
  <r>
    <s v="2025"/>
    <x v="0"/>
    <x v="0"/>
    <x v="1"/>
    <x v="6"/>
    <x v="2"/>
    <x v="12"/>
    <x v="116"/>
    <x v="3"/>
    <x v="11"/>
    <x v="32"/>
    <x v="2"/>
    <x v="20"/>
    <x v="1"/>
    <x v="57"/>
    <s v="10 - FONDO GENERAL"/>
    <n v="14131"/>
    <s v="09 - ESPAILLAT"/>
    <n v="2100000"/>
    <n v="78112.5"/>
  </r>
  <r>
    <s v="2025"/>
    <x v="0"/>
    <x v="0"/>
    <x v="1"/>
    <x v="6"/>
    <x v="2"/>
    <x v="12"/>
    <x v="116"/>
    <x v="3"/>
    <x v="11"/>
    <x v="32"/>
    <x v="2"/>
    <x v="21"/>
    <x v="1"/>
    <x v="56"/>
    <s v="10 - FONDO GENERAL"/>
    <n v="14379"/>
    <s v="99 - MULTIPROVINCIAL"/>
    <n v="100000"/>
    <n v="0"/>
  </r>
  <r>
    <s v="2025"/>
    <x v="0"/>
    <x v="0"/>
    <x v="1"/>
    <x v="6"/>
    <x v="2"/>
    <x v="12"/>
    <x v="116"/>
    <x v="3"/>
    <x v="11"/>
    <x v="32"/>
    <x v="2"/>
    <x v="21"/>
    <x v="1"/>
    <x v="58"/>
    <s v="60 - CREDITO EXTERNO"/>
    <n v="14119"/>
    <s v="99 - MULTIPROVINCIAL"/>
    <n v="107320000"/>
    <n v="0"/>
  </r>
  <r>
    <s v="2025"/>
    <x v="0"/>
    <x v="0"/>
    <x v="1"/>
    <x v="6"/>
    <x v="2"/>
    <x v="12"/>
    <x v="116"/>
    <x v="3"/>
    <x v="11"/>
    <x v="32"/>
    <x v="2"/>
    <x v="21"/>
    <x v="1"/>
    <x v="57"/>
    <s v="10 - FONDO GENERAL"/>
    <n v="14131"/>
    <s v="09 - ESPAILLAT"/>
    <n v="920000"/>
    <n v="165628.34"/>
  </r>
  <r>
    <s v="2025"/>
    <x v="0"/>
    <x v="0"/>
    <x v="1"/>
    <x v="6"/>
    <x v="2"/>
    <x v="12"/>
    <x v="116"/>
    <x v="3"/>
    <x v="11"/>
    <x v="32"/>
    <x v="5"/>
    <x v="35"/>
    <x v="0"/>
    <x v="0"/>
    <s v="10 - FONDO GENERAL"/>
    <s v="(blank)"/>
    <s v="99 - MULTIPROVINCIAL"/>
    <n v="757056129"/>
    <n v="142362539.02000001"/>
  </r>
  <r>
    <s v="2025"/>
    <x v="0"/>
    <x v="0"/>
    <x v="1"/>
    <x v="6"/>
    <x v="2"/>
    <x v="12"/>
    <x v="116"/>
    <x v="3"/>
    <x v="11"/>
    <x v="32"/>
    <x v="5"/>
    <x v="35"/>
    <x v="1"/>
    <x v="57"/>
    <s v="10 - FONDO GENERAL"/>
    <n v="14131"/>
    <s v="09 - ESPAILLAT"/>
    <n v="5000000"/>
    <n v="0"/>
  </r>
  <r>
    <s v="2025"/>
    <x v="0"/>
    <x v="0"/>
    <x v="1"/>
    <x v="6"/>
    <x v="2"/>
    <x v="12"/>
    <x v="116"/>
    <x v="3"/>
    <x v="11"/>
    <x v="53"/>
    <x v="0"/>
    <x v="0"/>
    <x v="1"/>
    <x v="1"/>
    <s v="60 - CREDITO EXTERNO"/>
    <n v="14132"/>
    <s v="99 - MULTIPROVINCIAL"/>
    <n v="38000000"/>
    <n v="0"/>
  </r>
  <r>
    <s v="2025"/>
    <x v="0"/>
    <x v="0"/>
    <x v="1"/>
    <x v="6"/>
    <x v="2"/>
    <x v="12"/>
    <x v="116"/>
    <x v="3"/>
    <x v="11"/>
    <x v="53"/>
    <x v="1"/>
    <x v="6"/>
    <x v="1"/>
    <x v="1"/>
    <s v="60 - CREDITO EXTERNO"/>
    <n v="14132"/>
    <s v="99 - MULTIPROVINCIAL"/>
    <n v="10800000"/>
    <n v="0"/>
  </r>
  <r>
    <s v="2025"/>
    <x v="0"/>
    <x v="0"/>
    <x v="1"/>
    <x v="6"/>
    <x v="2"/>
    <x v="12"/>
    <x v="116"/>
    <x v="3"/>
    <x v="11"/>
    <x v="53"/>
    <x v="1"/>
    <x v="8"/>
    <x v="1"/>
    <x v="1"/>
    <s v="60 - CREDITO EXTERNO"/>
    <n v="14132"/>
    <s v="99 - MULTIPROVINCIAL"/>
    <n v="5000000"/>
    <n v="0"/>
  </r>
  <r>
    <s v="2025"/>
    <x v="0"/>
    <x v="0"/>
    <x v="1"/>
    <x v="6"/>
    <x v="2"/>
    <x v="12"/>
    <x v="116"/>
    <x v="3"/>
    <x v="11"/>
    <x v="53"/>
    <x v="1"/>
    <x v="11"/>
    <x v="1"/>
    <x v="1"/>
    <s v="60 - CREDITO EXTERNO"/>
    <n v="14132"/>
    <s v="99 - MULTIPROVINCIAL"/>
    <n v="4000000"/>
    <n v="0"/>
  </r>
  <r>
    <s v="2025"/>
    <x v="0"/>
    <x v="0"/>
    <x v="1"/>
    <x v="6"/>
    <x v="2"/>
    <x v="12"/>
    <x v="116"/>
    <x v="3"/>
    <x v="11"/>
    <x v="53"/>
    <x v="1"/>
    <x v="12"/>
    <x v="1"/>
    <x v="1"/>
    <s v="60 - CREDITO EXTERNO"/>
    <n v="14132"/>
    <s v="99 - MULTIPROVINCIAL"/>
    <n v="80800000"/>
    <n v="0"/>
  </r>
  <r>
    <s v="2025"/>
    <x v="0"/>
    <x v="0"/>
    <x v="1"/>
    <x v="6"/>
    <x v="2"/>
    <x v="12"/>
    <x v="116"/>
    <x v="3"/>
    <x v="11"/>
    <x v="53"/>
    <x v="2"/>
    <x v="14"/>
    <x v="1"/>
    <x v="1"/>
    <s v="60 - CREDITO EXTERNO"/>
    <n v="14132"/>
    <s v="99 - MULTIPROVINCIAL"/>
    <n v="30000000"/>
    <n v="0"/>
  </r>
  <r>
    <s v="2025"/>
    <x v="0"/>
    <x v="0"/>
    <x v="1"/>
    <x v="6"/>
    <x v="2"/>
    <x v="12"/>
    <x v="116"/>
    <x v="3"/>
    <x v="11"/>
    <x v="53"/>
    <x v="2"/>
    <x v="19"/>
    <x v="1"/>
    <x v="1"/>
    <s v="60 - CREDITO EXTERNO"/>
    <n v="14132"/>
    <s v="99 - MULTIPROVINCIAL"/>
    <n v="5000000"/>
    <n v="0"/>
  </r>
  <r>
    <s v="2025"/>
    <x v="0"/>
    <x v="0"/>
    <x v="1"/>
    <x v="6"/>
    <x v="2"/>
    <x v="12"/>
    <x v="116"/>
    <x v="3"/>
    <x v="11"/>
    <x v="53"/>
    <x v="2"/>
    <x v="20"/>
    <x v="1"/>
    <x v="1"/>
    <s v="60 - CREDITO EXTERNO"/>
    <n v="14132"/>
    <s v="99 - MULTIPROVINCIAL"/>
    <n v="8500000"/>
    <n v="0"/>
  </r>
  <r>
    <s v="2025"/>
    <x v="0"/>
    <x v="0"/>
    <x v="1"/>
    <x v="6"/>
    <x v="2"/>
    <x v="12"/>
    <x v="116"/>
    <x v="3"/>
    <x v="11"/>
    <x v="53"/>
    <x v="5"/>
    <x v="35"/>
    <x v="1"/>
    <x v="1"/>
    <s v="60 - CREDITO EXTERNO"/>
    <n v="14132"/>
    <s v="99 - MULTIPROVINCIAL"/>
    <n v="30000000"/>
    <n v="0"/>
  </r>
  <r>
    <s v="2025"/>
    <x v="0"/>
    <x v="0"/>
    <x v="1"/>
    <x v="6"/>
    <x v="2"/>
    <x v="12"/>
    <x v="116"/>
    <x v="3"/>
    <x v="10"/>
    <x v="26"/>
    <x v="1"/>
    <x v="7"/>
    <x v="1"/>
    <x v="59"/>
    <s v="10 - FONDO GENERAL"/>
    <n v="14129"/>
    <s v="18 - PUERTO PLATA"/>
    <n v="400000"/>
    <n v="0"/>
  </r>
  <r>
    <s v="2025"/>
    <x v="0"/>
    <x v="0"/>
    <x v="1"/>
    <x v="6"/>
    <x v="2"/>
    <x v="12"/>
    <x v="116"/>
    <x v="3"/>
    <x v="10"/>
    <x v="26"/>
    <x v="1"/>
    <x v="13"/>
    <x v="1"/>
    <x v="59"/>
    <s v="10 - FONDO GENERAL"/>
    <n v="14129"/>
    <s v="18 - PUERTO PLATA"/>
    <n v="600000"/>
    <n v="189200"/>
  </r>
  <r>
    <s v="2025"/>
    <x v="0"/>
    <x v="0"/>
    <x v="1"/>
    <x v="6"/>
    <x v="2"/>
    <x v="12"/>
    <x v="116"/>
    <x v="3"/>
    <x v="10"/>
    <x v="26"/>
    <x v="5"/>
    <x v="35"/>
    <x v="1"/>
    <x v="59"/>
    <s v="10 - FONDO GENERAL"/>
    <n v="14129"/>
    <s v="18 - PUERTO PLATA"/>
    <n v="18100000"/>
    <n v="3343177.91"/>
  </r>
  <r>
    <s v="2025"/>
    <x v="0"/>
    <x v="0"/>
    <x v="1"/>
    <x v="6"/>
    <x v="2"/>
    <x v="12"/>
    <x v="116"/>
    <x v="1"/>
    <x v="14"/>
    <x v="56"/>
    <x v="5"/>
    <x v="35"/>
    <x v="0"/>
    <x v="0"/>
    <s v="10 - FONDO GENERAL"/>
    <s v="(blank)"/>
    <s v="99 - MULTIPROVINCIAL"/>
    <n v="100000"/>
    <n v="0"/>
  </r>
  <r>
    <s v="2025"/>
    <x v="0"/>
    <x v="0"/>
    <x v="1"/>
    <x v="6"/>
    <x v="2"/>
    <x v="12"/>
    <x v="117"/>
    <x v="3"/>
    <x v="11"/>
    <x v="32"/>
    <x v="0"/>
    <x v="0"/>
    <x v="1"/>
    <x v="60"/>
    <s v="10 - FONDO GENERAL"/>
    <n v="14199"/>
    <s v="99 - MULTIPROVINCIAL"/>
    <n v="1495000"/>
    <n v="243000"/>
  </r>
  <r>
    <s v="2025"/>
    <x v="0"/>
    <x v="0"/>
    <x v="1"/>
    <x v="6"/>
    <x v="2"/>
    <x v="12"/>
    <x v="117"/>
    <x v="3"/>
    <x v="11"/>
    <x v="32"/>
    <x v="0"/>
    <x v="4"/>
    <x v="1"/>
    <x v="60"/>
    <s v="10 - FONDO GENERAL"/>
    <n v="14199"/>
    <s v="99 - MULTIPROVINCIAL"/>
    <n v="227562"/>
    <n v="37397.699999999997"/>
  </r>
  <r>
    <s v="2025"/>
    <x v="0"/>
    <x v="0"/>
    <x v="1"/>
    <x v="6"/>
    <x v="2"/>
    <x v="12"/>
    <x v="117"/>
    <x v="3"/>
    <x v="11"/>
    <x v="32"/>
    <x v="1"/>
    <x v="7"/>
    <x v="1"/>
    <x v="60"/>
    <s v="10 - FONDO GENERAL"/>
    <n v="14199"/>
    <s v="99 - MULTIPROVINCIAL"/>
    <n v="278000"/>
    <n v="83200"/>
  </r>
  <r>
    <s v="2025"/>
    <x v="0"/>
    <x v="0"/>
    <x v="1"/>
    <x v="6"/>
    <x v="2"/>
    <x v="12"/>
    <x v="117"/>
    <x v="3"/>
    <x v="11"/>
    <x v="32"/>
    <x v="1"/>
    <x v="10"/>
    <x v="1"/>
    <x v="60"/>
    <s v="10 - FONDO GENERAL"/>
    <n v="14199"/>
    <s v="99 - MULTIPROVINCIAL"/>
    <n v="110000"/>
    <n v="0"/>
  </r>
  <r>
    <s v="2025"/>
    <x v="0"/>
    <x v="0"/>
    <x v="1"/>
    <x v="6"/>
    <x v="2"/>
    <x v="12"/>
    <x v="117"/>
    <x v="3"/>
    <x v="11"/>
    <x v="32"/>
    <x v="1"/>
    <x v="11"/>
    <x v="1"/>
    <x v="60"/>
    <s v="10 - FONDO GENERAL"/>
    <n v="14199"/>
    <s v="99 - MULTIPROVINCIAL"/>
    <n v="40000"/>
    <n v="0"/>
  </r>
  <r>
    <s v="2025"/>
    <x v="0"/>
    <x v="0"/>
    <x v="1"/>
    <x v="6"/>
    <x v="2"/>
    <x v="12"/>
    <x v="117"/>
    <x v="3"/>
    <x v="11"/>
    <x v="32"/>
    <x v="2"/>
    <x v="14"/>
    <x v="1"/>
    <x v="60"/>
    <s v="10 - FONDO GENERAL"/>
    <n v="14199"/>
    <s v="99 - MULTIPROVINCIAL"/>
    <n v="789241"/>
    <n v="0"/>
  </r>
  <r>
    <s v="2025"/>
    <x v="0"/>
    <x v="0"/>
    <x v="1"/>
    <x v="6"/>
    <x v="2"/>
    <x v="12"/>
    <x v="117"/>
    <x v="3"/>
    <x v="11"/>
    <x v="32"/>
    <x v="2"/>
    <x v="17"/>
    <x v="1"/>
    <x v="60"/>
    <s v="10 - FONDO GENERAL"/>
    <n v="14199"/>
    <s v="99 - MULTIPROVINCIAL"/>
    <n v="200000"/>
    <n v="200000"/>
  </r>
  <r>
    <s v="2025"/>
    <x v="0"/>
    <x v="0"/>
    <x v="1"/>
    <x v="6"/>
    <x v="2"/>
    <x v="12"/>
    <x v="117"/>
    <x v="3"/>
    <x v="11"/>
    <x v="32"/>
    <x v="2"/>
    <x v="18"/>
    <x v="1"/>
    <x v="60"/>
    <s v="10 - FONDO GENERAL"/>
    <n v="14199"/>
    <s v="99 - MULTIPROVINCIAL"/>
    <n v="50000"/>
    <n v="0"/>
  </r>
  <r>
    <s v="2025"/>
    <x v="0"/>
    <x v="0"/>
    <x v="1"/>
    <x v="6"/>
    <x v="2"/>
    <x v="12"/>
    <x v="117"/>
    <x v="3"/>
    <x v="11"/>
    <x v="32"/>
    <x v="2"/>
    <x v="19"/>
    <x v="1"/>
    <x v="60"/>
    <s v="10 - FONDO GENERAL"/>
    <n v="14199"/>
    <s v="99 - MULTIPROVINCIAL"/>
    <n v="3149109"/>
    <n v="0"/>
  </r>
  <r>
    <s v="2025"/>
    <x v="0"/>
    <x v="0"/>
    <x v="1"/>
    <x v="6"/>
    <x v="2"/>
    <x v="12"/>
    <x v="117"/>
    <x v="3"/>
    <x v="11"/>
    <x v="32"/>
    <x v="2"/>
    <x v="20"/>
    <x v="1"/>
    <x v="60"/>
    <s v="10 - FONDO GENERAL"/>
    <n v="14199"/>
    <s v="99 - MULTIPROVINCIAL"/>
    <n v="753777"/>
    <n v="0"/>
  </r>
  <r>
    <s v="2025"/>
    <x v="0"/>
    <x v="0"/>
    <x v="1"/>
    <x v="6"/>
    <x v="2"/>
    <x v="12"/>
    <x v="117"/>
    <x v="3"/>
    <x v="11"/>
    <x v="32"/>
    <x v="2"/>
    <x v="21"/>
    <x v="1"/>
    <x v="60"/>
    <s v="10 - FONDO GENERAL"/>
    <n v="14199"/>
    <s v="99 - MULTIPROVINCIAL"/>
    <n v="10000"/>
    <n v="0"/>
  </r>
  <r>
    <s v="2025"/>
    <x v="0"/>
    <x v="0"/>
    <x v="1"/>
    <x v="6"/>
    <x v="2"/>
    <x v="12"/>
    <x v="121"/>
    <x v="3"/>
    <x v="11"/>
    <x v="32"/>
    <x v="0"/>
    <x v="0"/>
    <x v="1"/>
    <x v="61"/>
    <s v="10 - FONDO GENERAL"/>
    <n v="16849"/>
    <s v="99 - MULTIPROVINCIAL"/>
    <n v="13029555"/>
    <n v="285000"/>
  </r>
  <r>
    <s v="2025"/>
    <x v="0"/>
    <x v="0"/>
    <x v="1"/>
    <x v="6"/>
    <x v="2"/>
    <x v="12"/>
    <x v="121"/>
    <x v="3"/>
    <x v="11"/>
    <x v="32"/>
    <x v="0"/>
    <x v="2"/>
    <x v="1"/>
    <x v="61"/>
    <s v="10 - FONDO GENERAL"/>
    <n v="16849"/>
    <s v="99 - MULTIPROVINCIAL"/>
    <n v="6673"/>
    <n v="0"/>
  </r>
  <r>
    <s v="2025"/>
    <x v="0"/>
    <x v="0"/>
    <x v="1"/>
    <x v="6"/>
    <x v="2"/>
    <x v="12"/>
    <x v="121"/>
    <x v="3"/>
    <x v="11"/>
    <x v="32"/>
    <x v="0"/>
    <x v="4"/>
    <x v="1"/>
    <x v="61"/>
    <s v="10 - FONDO GENERAL"/>
    <n v="16849"/>
    <s v="99 - MULTIPROVINCIAL"/>
    <n v="743003"/>
    <n v="43519.520000000004"/>
  </r>
  <r>
    <s v="2025"/>
    <x v="0"/>
    <x v="0"/>
    <x v="1"/>
    <x v="6"/>
    <x v="2"/>
    <x v="12"/>
    <x v="121"/>
    <x v="3"/>
    <x v="11"/>
    <x v="32"/>
    <x v="1"/>
    <x v="5"/>
    <x v="1"/>
    <x v="61"/>
    <s v="10 - FONDO GENERAL"/>
    <n v="16849"/>
    <s v="99 - MULTIPROVINCIAL"/>
    <n v="360000"/>
    <n v="0"/>
  </r>
  <r>
    <s v="2025"/>
    <x v="0"/>
    <x v="0"/>
    <x v="1"/>
    <x v="6"/>
    <x v="2"/>
    <x v="12"/>
    <x v="121"/>
    <x v="3"/>
    <x v="11"/>
    <x v="32"/>
    <x v="1"/>
    <x v="6"/>
    <x v="1"/>
    <x v="61"/>
    <s v="10 - FONDO GENERAL"/>
    <n v="16849"/>
    <s v="99 - MULTIPROVINCIAL"/>
    <n v="1089583"/>
    <n v="0"/>
  </r>
  <r>
    <s v="2025"/>
    <x v="0"/>
    <x v="0"/>
    <x v="1"/>
    <x v="6"/>
    <x v="2"/>
    <x v="12"/>
    <x v="121"/>
    <x v="3"/>
    <x v="11"/>
    <x v="32"/>
    <x v="1"/>
    <x v="7"/>
    <x v="1"/>
    <x v="61"/>
    <s v="10 - FONDO GENERAL"/>
    <n v="16849"/>
    <s v="99 - MULTIPROVINCIAL"/>
    <n v="825701"/>
    <n v="0"/>
  </r>
  <r>
    <s v="2025"/>
    <x v="0"/>
    <x v="0"/>
    <x v="1"/>
    <x v="6"/>
    <x v="2"/>
    <x v="12"/>
    <x v="121"/>
    <x v="3"/>
    <x v="11"/>
    <x v="32"/>
    <x v="1"/>
    <x v="8"/>
    <x v="1"/>
    <x v="61"/>
    <s v="10 - FONDO GENERAL"/>
    <n v="16849"/>
    <s v="99 - MULTIPROVINCIAL"/>
    <n v="221274"/>
    <n v="0"/>
  </r>
  <r>
    <s v="2025"/>
    <x v="0"/>
    <x v="0"/>
    <x v="1"/>
    <x v="6"/>
    <x v="2"/>
    <x v="12"/>
    <x v="121"/>
    <x v="3"/>
    <x v="11"/>
    <x v="32"/>
    <x v="1"/>
    <x v="9"/>
    <x v="1"/>
    <x v="61"/>
    <s v="10 - FONDO GENERAL"/>
    <n v="16849"/>
    <s v="99 - MULTIPROVINCIAL"/>
    <n v="136000"/>
    <n v="0"/>
  </r>
  <r>
    <s v="2025"/>
    <x v="0"/>
    <x v="0"/>
    <x v="1"/>
    <x v="6"/>
    <x v="2"/>
    <x v="12"/>
    <x v="121"/>
    <x v="3"/>
    <x v="11"/>
    <x v="32"/>
    <x v="1"/>
    <x v="10"/>
    <x v="1"/>
    <x v="61"/>
    <s v="10 - FONDO GENERAL"/>
    <n v="16849"/>
    <s v="99 - MULTIPROVINCIAL"/>
    <n v="13335871"/>
    <n v="0"/>
  </r>
  <r>
    <s v="2025"/>
    <x v="0"/>
    <x v="0"/>
    <x v="1"/>
    <x v="6"/>
    <x v="2"/>
    <x v="12"/>
    <x v="121"/>
    <x v="3"/>
    <x v="11"/>
    <x v="32"/>
    <x v="1"/>
    <x v="11"/>
    <x v="1"/>
    <x v="61"/>
    <s v="10 - FONDO GENERAL"/>
    <n v="16849"/>
    <s v="99 - MULTIPROVINCIAL"/>
    <n v="111579"/>
    <n v="0"/>
  </r>
  <r>
    <s v="2025"/>
    <x v="0"/>
    <x v="0"/>
    <x v="1"/>
    <x v="6"/>
    <x v="2"/>
    <x v="12"/>
    <x v="121"/>
    <x v="3"/>
    <x v="11"/>
    <x v="32"/>
    <x v="1"/>
    <x v="12"/>
    <x v="1"/>
    <x v="61"/>
    <s v="10 - FONDO GENERAL"/>
    <n v="16849"/>
    <s v="99 - MULTIPROVINCIAL"/>
    <n v="7989591"/>
    <n v="0"/>
  </r>
  <r>
    <s v="2025"/>
    <x v="0"/>
    <x v="0"/>
    <x v="1"/>
    <x v="6"/>
    <x v="2"/>
    <x v="12"/>
    <x v="121"/>
    <x v="3"/>
    <x v="11"/>
    <x v="32"/>
    <x v="1"/>
    <x v="13"/>
    <x v="1"/>
    <x v="61"/>
    <s v="10 - FONDO GENERAL"/>
    <n v="16849"/>
    <s v="99 - MULTIPROVINCIAL"/>
    <n v="287664"/>
    <n v="0"/>
  </r>
  <r>
    <s v="2025"/>
    <x v="0"/>
    <x v="0"/>
    <x v="1"/>
    <x v="6"/>
    <x v="2"/>
    <x v="12"/>
    <x v="121"/>
    <x v="3"/>
    <x v="11"/>
    <x v="32"/>
    <x v="2"/>
    <x v="15"/>
    <x v="1"/>
    <x v="61"/>
    <s v="10 - FONDO GENERAL"/>
    <n v="16849"/>
    <s v="99 - MULTIPROVINCIAL"/>
    <n v="398083"/>
    <n v="0"/>
  </r>
  <r>
    <s v="2025"/>
    <x v="0"/>
    <x v="0"/>
    <x v="1"/>
    <x v="6"/>
    <x v="2"/>
    <x v="12"/>
    <x v="121"/>
    <x v="3"/>
    <x v="11"/>
    <x v="32"/>
    <x v="2"/>
    <x v="16"/>
    <x v="1"/>
    <x v="61"/>
    <s v="10 - FONDO GENERAL"/>
    <n v="16849"/>
    <s v="99 - MULTIPROVINCIAL"/>
    <n v="5453"/>
    <n v="0"/>
  </r>
  <r>
    <s v="2025"/>
    <x v="0"/>
    <x v="0"/>
    <x v="1"/>
    <x v="6"/>
    <x v="2"/>
    <x v="12"/>
    <x v="121"/>
    <x v="3"/>
    <x v="11"/>
    <x v="32"/>
    <x v="2"/>
    <x v="18"/>
    <x v="1"/>
    <x v="61"/>
    <s v="10 - FONDO GENERAL"/>
    <n v="16849"/>
    <s v="99 - MULTIPROVINCIAL"/>
    <n v="17295"/>
    <n v="0"/>
  </r>
  <r>
    <s v="2025"/>
    <x v="0"/>
    <x v="0"/>
    <x v="1"/>
    <x v="6"/>
    <x v="2"/>
    <x v="12"/>
    <x v="121"/>
    <x v="3"/>
    <x v="11"/>
    <x v="32"/>
    <x v="2"/>
    <x v="20"/>
    <x v="1"/>
    <x v="61"/>
    <s v="10 - FONDO GENERAL"/>
    <n v="16849"/>
    <s v="99 - MULTIPROVINCIAL"/>
    <n v="899021"/>
    <n v="0"/>
  </r>
  <r>
    <s v="2025"/>
    <x v="0"/>
    <x v="0"/>
    <x v="1"/>
    <x v="6"/>
    <x v="2"/>
    <x v="12"/>
    <x v="121"/>
    <x v="3"/>
    <x v="11"/>
    <x v="32"/>
    <x v="2"/>
    <x v="21"/>
    <x v="1"/>
    <x v="61"/>
    <s v="10 - FONDO GENERAL"/>
    <n v="16849"/>
    <s v="99 - MULTIPROVINCIAL"/>
    <n v="840624"/>
    <n v="0"/>
  </r>
  <r>
    <s v="2025"/>
    <x v="0"/>
    <x v="0"/>
    <x v="1"/>
    <x v="6"/>
    <x v="2"/>
    <x v="13"/>
    <x v="122"/>
    <x v="0"/>
    <x v="0"/>
    <x v="0"/>
    <x v="5"/>
    <x v="35"/>
    <x v="1"/>
    <x v="62"/>
    <s v="10 - FONDO GENERAL"/>
    <n v="16893"/>
    <s v="19 - HERMANAS MIRABAL"/>
    <n v="0"/>
    <n v="0"/>
  </r>
  <r>
    <s v="2025"/>
    <x v="0"/>
    <x v="0"/>
    <x v="1"/>
    <x v="6"/>
    <x v="2"/>
    <x v="13"/>
    <x v="122"/>
    <x v="0"/>
    <x v="0"/>
    <x v="2"/>
    <x v="5"/>
    <x v="35"/>
    <x v="1"/>
    <x v="63"/>
    <s v="60 - CREDITO EXTERNO"/>
    <n v="16152"/>
    <s v="01 - DISTRITO NACIONAL"/>
    <n v="59866571"/>
    <n v="0"/>
  </r>
  <r>
    <s v="2025"/>
    <x v="0"/>
    <x v="0"/>
    <x v="1"/>
    <x v="6"/>
    <x v="2"/>
    <x v="13"/>
    <x v="122"/>
    <x v="0"/>
    <x v="6"/>
    <x v="29"/>
    <x v="5"/>
    <x v="35"/>
    <x v="1"/>
    <x v="64"/>
    <s v="10 - FONDO GENERAL"/>
    <n v="16299"/>
    <s v="07 - ELIAS PINA"/>
    <n v="1388002"/>
    <n v="0"/>
  </r>
  <r>
    <s v="2025"/>
    <x v="0"/>
    <x v="0"/>
    <x v="1"/>
    <x v="6"/>
    <x v="2"/>
    <x v="13"/>
    <x v="122"/>
    <x v="3"/>
    <x v="11"/>
    <x v="95"/>
    <x v="5"/>
    <x v="35"/>
    <x v="1"/>
    <x v="65"/>
    <s v="10 - FONDO GENERAL"/>
    <n v="16776"/>
    <s v="30 - HATO MAYOR"/>
    <n v="3355957"/>
    <n v="0"/>
  </r>
  <r>
    <s v="2025"/>
    <x v="0"/>
    <x v="0"/>
    <x v="1"/>
    <x v="6"/>
    <x v="2"/>
    <x v="13"/>
    <x v="122"/>
    <x v="3"/>
    <x v="10"/>
    <x v="26"/>
    <x v="1"/>
    <x v="12"/>
    <x v="1"/>
    <x v="66"/>
    <s v="60 - CREDITO EXTERNO"/>
    <n v="14546"/>
    <s v="15 - MONTE CRISTI"/>
    <n v="419308249"/>
    <n v="4323138.68"/>
  </r>
  <r>
    <s v="2025"/>
    <x v="0"/>
    <x v="0"/>
    <x v="1"/>
    <x v="6"/>
    <x v="2"/>
    <x v="13"/>
    <x v="122"/>
    <x v="3"/>
    <x v="10"/>
    <x v="26"/>
    <x v="1"/>
    <x v="12"/>
    <x v="1"/>
    <x v="67"/>
    <s v="60 - CREDITO EXTERNO"/>
    <n v="15015"/>
    <s v="24 - SANCHEZ RAMIREZ"/>
    <n v="495959197"/>
    <n v="626149.47"/>
  </r>
  <r>
    <s v="2025"/>
    <x v="0"/>
    <x v="0"/>
    <x v="1"/>
    <x v="6"/>
    <x v="2"/>
    <x v="13"/>
    <x v="122"/>
    <x v="3"/>
    <x v="10"/>
    <x v="26"/>
    <x v="2"/>
    <x v="19"/>
    <x v="1"/>
    <x v="68"/>
    <s v="10 - FONDO GENERAL"/>
    <n v="15340"/>
    <s v="20 - SAMANA"/>
    <n v="24472378"/>
    <n v="0"/>
  </r>
  <r>
    <s v="2025"/>
    <x v="0"/>
    <x v="0"/>
    <x v="1"/>
    <x v="6"/>
    <x v="2"/>
    <x v="13"/>
    <x v="122"/>
    <x v="3"/>
    <x v="10"/>
    <x v="26"/>
    <x v="2"/>
    <x v="19"/>
    <x v="1"/>
    <x v="69"/>
    <s v="10 - FONDO GENERAL"/>
    <n v="15347"/>
    <s v="32 - SANTO DOMINGO"/>
    <n v="251144306"/>
    <n v="0"/>
  </r>
  <r>
    <s v="2025"/>
    <x v="0"/>
    <x v="0"/>
    <x v="1"/>
    <x v="6"/>
    <x v="2"/>
    <x v="13"/>
    <x v="122"/>
    <x v="3"/>
    <x v="10"/>
    <x v="26"/>
    <x v="2"/>
    <x v="19"/>
    <x v="1"/>
    <x v="70"/>
    <s v="10 - FONDO GENERAL"/>
    <n v="15386"/>
    <s v="04 - BARAHONA"/>
    <n v="30645114"/>
    <n v="0"/>
  </r>
  <r>
    <s v="2025"/>
    <x v="0"/>
    <x v="0"/>
    <x v="1"/>
    <x v="6"/>
    <x v="2"/>
    <x v="13"/>
    <x v="122"/>
    <x v="3"/>
    <x v="10"/>
    <x v="26"/>
    <x v="2"/>
    <x v="19"/>
    <x v="1"/>
    <x v="71"/>
    <s v="10 - FONDO GENERAL"/>
    <n v="15387"/>
    <s v="04 - BARAHONA"/>
    <n v="23889060"/>
    <n v="0"/>
  </r>
  <r>
    <s v="2025"/>
    <x v="0"/>
    <x v="0"/>
    <x v="1"/>
    <x v="6"/>
    <x v="2"/>
    <x v="13"/>
    <x v="122"/>
    <x v="3"/>
    <x v="10"/>
    <x v="26"/>
    <x v="2"/>
    <x v="19"/>
    <x v="1"/>
    <x v="72"/>
    <s v="10 - FONDO GENERAL"/>
    <n v="15388"/>
    <s v="03 - BAHORUCO"/>
    <n v="8635210"/>
    <n v="0"/>
  </r>
  <r>
    <s v="2025"/>
    <x v="0"/>
    <x v="0"/>
    <x v="1"/>
    <x v="6"/>
    <x v="2"/>
    <x v="13"/>
    <x v="122"/>
    <x v="3"/>
    <x v="10"/>
    <x v="26"/>
    <x v="2"/>
    <x v="19"/>
    <x v="1"/>
    <x v="73"/>
    <s v="10 - FONDO GENERAL"/>
    <n v="15389"/>
    <s v="03 - BAHORUCO"/>
    <n v="15662520"/>
    <n v="0"/>
  </r>
  <r>
    <s v="2025"/>
    <x v="0"/>
    <x v="0"/>
    <x v="1"/>
    <x v="6"/>
    <x v="2"/>
    <x v="13"/>
    <x v="122"/>
    <x v="3"/>
    <x v="10"/>
    <x v="26"/>
    <x v="2"/>
    <x v="19"/>
    <x v="1"/>
    <x v="74"/>
    <s v="10 - FONDO GENERAL"/>
    <n v="15390"/>
    <s v="07 - ELIAS PINA"/>
    <n v="12323466"/>
    <n v="0"/>
  </r>
  <r>
    <s v="2025"/>
    <x v="0"/>
    <x v="0"/>
    <x v="1"/>
    <x v="6"/>
    <x v="2"/>
    <x v="13"/>
    <x v="122"/>
    <x v="3"/>
    <x v="10"/>
    <x v="26"/>
    <x v="2"/>
    <x v="19"/>
    <x v="1"/>
    <x v="75"/>
    <s v="10 - FONDO GENERAL"/>
    <n v="15391"/>
    <s v="07 - ELIAS PINA"/>
    <n v="11886584"/>
    <n v="0"/>
  </r>
  <r>
    <s v="2025"/>
    <x v="0"/>
    <x v="0"/>
    <x v="1"/>
    <x v="6"/>
    <x v="2"/>
    <x v="13"/>
    <x v="122"/>
    <x v="3"/>
    <x v="10"/>
    <x v="26"/>
    <x v="2"/>
    <x v="19"/>
    <x v="1"/>
    <x v="76"/>
    <s v="10 - FONDO GENERAL"/>
    <n v="15392"/>
    <s v="05 - DAJABON"/>
    <n v="5403967"/>
    <n v="0"/>
  </r>
  <r>
    <s v="2025"/>
    <x v="0"/>
    <x v="0"/>
    <x v="1"/>
    <x v="6"/>
    <x v="2"/>
    <x v="13"/>
    <x v="122"/>
    <x v="3"/>
    <x v="10"/>
    <x v="26"/>
    <x v="2"/>
    <x v="19"/>
    <x v="1"/>
    <x v="77"/>
    <s v="10 - FONDO GENERAL"/>
    <n v="15393"/>
    <s v="14 - MARIA TRINIDAD SANCHEZ"/>
    <n v="6210202"/>
    <n v="0"/>
  </r>
  <r>
    <s v="2025"/>
    <x v="0"/>
    <x v="0"/>
    <x v="1"/>
    <x v="6"/>
    <x v="2"/>
    <x v="13"/>
    <x v="122"/>
    <x v="3"/>
    <x v="10"/>
    <x v="26"/>
    <x v="2"/>
    <x v="19"/>
    <x v="1"/>
    <x v="78"/>
    <s v="10 - FONDO GENERAL"/>
    <n v="15394"/>
    <s v="05 - DAJABON"/>
    <n v="11803174"/>
    <n v="0"/>
  </r>
  <r>
    <s v="2025"/>
    <x v="0"/>
    <x v="0"/>
    <x v="1"/>
    <x v="6"/>
    <x v="2"/>
    <x v="13"/>
    <x v="122"/>
    <x v="3"/>
    <x v="10"/>
    <x v="26"/>
    <x v="2"/>
    <x v="19"/>
    <x v="1"/>
    <x v="79"/>
    <s v="10 - FONDO GENERAL"/>
    <n v="15395"/>
    <s v="20 - SAMANA"/>
    <n v="20692366"/>
    <n v="0"/>
  </r>
  <r>
    <s v="2025"/>
    <x v="0"/>
    <x v="0"/>
    <x v="1"/>
    <x v="6"/>
    <x v="2"/>
    <x v="13"/>
    <x v="122"/>
    <x v="3"/>
    <x v="10"/>
    <x v="26"/>
    <x v="2"/>
    <x v="19"/>
    <x v="1"/>
    <x v="80"/>
    <s v="10 - FONDO GENERAL"/>
    <n v="15396"/>
    <s v="05 - DAJABON"/>
    <n v="9773965"/>
    <n v="0"/>
  </r>
  <r>
    <s v="2025"/>
    <x v="0"/>
    <x v="0"/>
    <x v="1"/>
    <x v="6"/>
    <x v="2"/>
    <x v="13"/>
    <x v="122"/>
    <x v="3"/>
    <x v="10"/>
    <x v="26"/>
    <x v="2"/>
    <x v="19"/>
    <x v="1"/>
    <x v="81"/>
    <s v="10 - FONDO GENERAL"/>
    <n v="15397"/>
    <s v="05 - DAJABON"/>
    <n v="12403253"/>
    <n v="0"/>
  </r>
  <r>
    <s v="2025"/>
    <x v="0"/>
    <x v="0"/>
    <x v="1"/>
    <x v="6"/>
    <x v="2"/>
    <x v="13"/>
    <x v="122"/>
    <x v="3"/>
    <x v="10"/>
    <x v="26"/>
    <x v="2"/>
    <x v="19"/>
    <x v="1"/>
    <x v="82"/>
    <s v="10 - FONDO GENERAL"/>
    <n v="15398"/>
    <s v="30 - HATO MAYOR"/>
    <n v="79576991"/>
    <n v="0"/>
  </r>
  <r>
    <s v="2025"/>
    <x v="0"/>
    <x v="0"/>
    <x v="1"/>
    <x v="6"/>
    <x v="2"/>
    <x v="13"/>
    <x v="122"/>
    <x v="3"/>
    <x v="10"/>
    <x v="26"/>
    <x v="2"/>
    <x v="19"/>
    <x v="1"/>
    <x v="83"/>
    <s v="10 - FONDO GENERAL"/>
    <n v="15401"/>
    <s v="30 - HATO MAYOR"/>
    <n v="91038490"/>
    <n v="0"/>
  </r>
  <r>
    <s v="2025"/>
    <x v="0"/>
    <x v="0"/>
    <x v="1"/>
    <x v="6"/>
    <x v="2"/>
    <x v="13"/>
    <x v="122"/>
    <x v="3"/>
    <x v="10"/>
    <x v="26"/>
    <x v="2"/>
    <x v="19"/>
    <x v="1"/>
    <x v="84"/>
    <s v="10 - FONDO GENERAL"/>
    <n v="15402"/>
    <s v="15 - MONTE CRISTI"/>
    <n v="26837825"/>
    <n v="0"/>
  </r>
  <r>
    <s v="2025"/>
    <x v="0"/>
    <x v="0"/>
    <x v="1"/>
    <x v="6"/>
    <x v="2"/>
    <x v="13"/>
    <x v="122"/>
    <x v="3"/>
    <x v="10"/>
    <x v="26"/>
    <x v="2"/>
    <x v="19"/>
    <x v="1"/>
    <x v="85"/>
    <s v="10 - FONDO GENERAL"/>
    <n v="15403"/>
    <s v="22 - SAN JUAN"/>
    <n v="6034632"/>
    <n v="0"/>
  </r>
  <r>
    <s v="2025"/>
    <x v="0"/>
    <x v="0"/>
    <x v="1"/>
    <x v="6"/>
    <x v="2"/>
    <x v="13"/>
    <x v="122"/>
    <x v="3"/>
    <x v="10"/>
    <x v="26"/>
    <x v="2"/>
    <x v="19"/>
    <x v="1"/>
    <x v="86"/>
    <s v="10 - FONDO GENERAL"/>
    <n v="15404"/>
    <s v="22 - SAN JUAN"/>
    <n v="23241932"/>
    <n v="0"/>
  </r>
  <r>
    <s v="2025"/>
    <x v="0"/>
    <x v="0"/>
    <x v="1"/>
    <x v="6"/>
    <x v="2"/>
    <x v="13"/>
    <x v="122"/>
    <x v="3"/>
    <x v="10"/>
    <x v="26"/>
    <x v="2"/>
    <x v="19"/>
    <x v="1"/>
    <x v="87"/>
    <s v="10 - FONDO GENERAL"/>
    <n v="15405"/>
    <s v="25 - SANTIAGO"/>
    <n v="25754227"/>
    <n v="0"/>
  </r>
  <r>
    <s v="2025"/>
    <x v="0"/>
    <x v="0"/>
    <x v="1"/>
    <x v="6"/>
    <x v="2"/>
    <x v="13"/>
    <x v="122"/>
    <x v="3"/>
    <x v="10"/>
    <x v="26"/>
    <x v="2"/>
    <x v="19"/>
    <x v="1"/>
    <x v="88"/>
    <s v="10 - FONDO GENERAL"/>
    <n v="15406"/>
    <s v="25 - SANTIAGO"/>
    <n v="22166914"/>
    <n v="0"/>
  </r>
  <r>
    <s v="2025"/>
    <x v="0"/>
    <x v="0"/>
    <x v="1"/>
    <x v="6"/>
    <x v="2"/>
    <x v="13"/>
    <x v="122"/>
    <x v="3"/>
    <x v="10"/>
    <x v="26"/>
    <x v="2"/>
    <x v="19"/>
    <x v="1"/>
    <x v="89"/>
    <s v="10 - FONDO GENERAL"/>
    <n v="15407"/>
    <s v="25 - SANTIAGO"/>
    <n v="19320629"/>
    <n v="0"/>
  </r>
  <r>
    <s v="2025"/>
    <x v="0"/>
    <x v="0"/>
    <x v="1"/>
    <x v="6"/>
    <x v="2"/>
    <x v="13"/>
    <x v="122"/>
    <x v="3"/>
    <x v="10"/>
    <x v="26"/>
    <x v="2"/>
    <x v="19"/>
    <x v="1"/>
    <x v="90"/>
    <s v="10 - FONDO GENERAL"/>
    <n v="15801"/>
    <s v="19 - HERMANAS MIRABAL"/>
    <n v="29425127"/>
    <n v="0"/>
  </r>
  <r>
    <s v="2025"/>
    <x v="0"/>
    <x v="0"/>
    <x v="1"/>
    <x v="6"/>
    <x v="2"/>
    <x v="13"/>
    <x v="122"/>
    <x v="3"/>
    <x v="10"/>
    <x v="26"/>
    <x v="2"/>
    <x v="19"/>
    <x v="1"/>
    <x v="91"/>
    <s v="10 - FONDO GENERAL"/>
    <n v="15802"/>
    <s v="18 - PUERTO PLATA"/>
    <n v="17616474"/>
    <n v="0"/>
  </r>
  <r>
    <s v="2025"/>
    <x v="0"/>
    <x v="0"/>
    <x v="1"/>
    <x v="6"/>
    <x v="2"/>
    <x v="13"/>
    <x v="122"/>
    <x v="3"/>
    <x v="10"/>
    <x v="26"/>
    <x v="2"/>
    <x v="19"/>
    <x v="1"/>
    <x v="92"/>
    <s v="10 - FONDO GENERAL"/>
    <n v="15803"/>
    <s v="09 - ESPAILLAT"/>
    <n v="19176982"/>
    <n v="0"/>
  </r>
  <r>
    <s v="2025"/>
    <x v="0"/>
    <x v="0"/>
    <x v="1"/>
    <x v="6"/>
    <x v="2"/>
    <x v="13"/>
    <x v="122"/>
    <x v="3"/>
    <x v="10"/>
    <x v="26"/>
    <x v="2"/>
    <x v="19"/>
    <x v="1"/>
    <x v="93"/>
    <s v="10 - FONDO GENERAL"/>
    <n v="15804"/>
    <s v="09 - ESPAILLAT"/>
    <n v="12555807"/>
    <n v="0"/>
  </r>
  <r>
    <s v="2025"/>
    <x v="0"/>
    <x v="0"/>
    <x v="1"/>
    <x v="6"/>
    <x v="2"/>
    <x v="13"/>
    <x v="122"/>
    <x v="3"/>
    <x v="10"/>
    <x v="26"/>
    <x v="2"/>
    <x v="19"/>
    <x v="1"/>
    <x v="94"/>
    <s v="10 - FONDO GENERAL"/>
    <n v="15072"/>
    <s v="04 - BARAHONA"/>
    <n v="2666552"/>
    <n v="0"/>
  </r>
  <r>
    <s v="2025"/>
    <x v="0"/>
    <x v="0"/>
    <x v="1"/>
    <x v="6"/>
    <x v="2"/>
    <x v="13"/>
    <x v="122"/>
    <x v="3"/>
    <x v="10"/>
    <x v="26"/>
    <x v="2"/>
    <x v="19"/>
    <x v="1"/>
    <x v="95"/>
    <s v="10 - FONDO GENERAL"/>
    <n v="15805"/>
    <s v="06 - DUARTE"/>
    <n v="16559995"/>
    <n v="0"/>
  </r>
  <r>
    <s v="2025"/>
    <x v="0"/>
    <x v="0"/>
    <x v="1"/>
    <x v="6"/>
    <x v="2"/>
    <x v="13"/>
    <x v="122"/>
    <x v="3"/>
    <x v="10"/>
    <x v="26"/>
    <x v="2"/>
    <x v="19"/>
    <x v="1"/>
    <x v="96"/>
    <s v="10 - FONDO GENERAL"/>
    <n v="15073"/>
    <s v="04 - BARAHONA"/>
    <n v="1393612"/>
    <n v="0"/>
  </r>
  <r>
    <s v="2025"/>
    <x v="0"/>
    <x v="0"/>
    <x v="1"/>
    <x v="6"/>
    <x v="2"/>
    <x v="13"/>
    <x v="122"/>
    <x v="3"/>
    <x v="10"/>
    <x v="26"/>
    <x v="2"/>
    <x v="19"/>
    <x v="1"/>
    <x v="97"/>
    <s v="10 - FONDO GENERAL"/>
    <n v="15806"/>
    <s v="06 - DUARTE"/>
    <n v="9079167"/>
    <n v="0"/>
  </r>
  <r>
    <s v="2025"/>
    <x v="0"/>
    <x v="0"/>
    <x v="1"/>
    <x v="6"/>
    <x v="2"/>
    <x v="13"/>
    <x v="122"/>
    <x v="3"/>
    <x v="10"/>
    <x v="26"/>
    <x v="2"/>
    <x v="19"/>
    <x v="1"/>
    <x v="98"/>
    <s v="10 - FONDO GENERAL"/>
    <n v="15807"/>
    <s v="25 - SANTIAGO"/>
    <n v="34454435"/>
    <n v="0"/>
  </r>
  <r>
    <s v="2025"/>
    <x v="0"/>
    <x v="0"/>
    <x v="1"/>
    <x v="6"/>
    <x v="2"/>
    <x v="13"/>
    <x v="122"/>
    <x v="3"/>
    <x v="10"/>
    <x v="26"/>
    <x v="2"/>
    <x v="19"/>
    <x v="1"/>
    <x v="99"/>
    <s v="10 - FONDO GENERAL"/>
    <n v="15808"/>
    <s v="25 - SANTIAGO"/>
    <n v="26382470"/>
    <n v="0"/>
  </r>
  <r>
    <s v="2025"/>
    <x v="0"/>
    <x v="0"/>
    <x v="1"/>
    <x v="6"/>
    <x v="2"/>
    <x v="13"/>
    <x v="122"/>
    <x v="3"/>
    <x v="10"/>
    <x v="26"/>
    <x v="2"/>
    <x v="19"/>
    <x v="1"/>
    <x v="100"/>
    <s v="10 - FONDO GENERAL"/>
    <n v="15809"/>
    <s v="25 - SANTIAGO"/>
    <n v="19175080"/>
    <n v="0"/>
  </r>
  <r>
    <s v="2025"/>
    <x v="0"/>
    <x v="0"/>
    <x v="1"/>
    <x v="6"/>
    <x v="2"/>
    <x v="13"/>
    <x v="122"/>
    <x v="3"/>
    <x v="10"/>
    <x v="26"/>
    <x v="2"/>
    <x v="19"/>
    <x v="1"/>
    <x v="101"/>
    <s v="10 - FONDO GENERAL"/>
    <n v="15810"/>
    <s v="26 - SANTIAGO RODRIGUEZ"/>
    <n v="12420404"/>
    <n v="0"/>
  </r>
  <r>
    <s v="2025"/>
    <x v="0"/>
    <x v="0"/>
    <x v="1"/>
    <x v="6"/>
    <x v="2"/>
    <x v="13"/>
    <x v="122"/>
    <x v="3"/>
    <x v="10"/>
    <x v="26"/>
    <x v="2"/>
    <x v="19"/>
    <x v="1"/>
    <x v="102"/>
    <s v="10 - FONDO GENERAL"/>
    <n v="15811"/>
    <s v="25 - SANTIAGO"/>
    <n v="5805164"/>
    <n v="0"/>
  </r>
  <r>
    <s v="2025"/>
    <x v="0"/>
    <x v="0"/>
    <x v="1"/>
    <x v="6"/>
    <x v="2"/>
    <x v="13"/>
    <x v="122"/>
    <x v="3"/>
    <x v="10"/>
    <x v="26"/>
    <x v="2"/>
    <x v="19"/>
    <x v="1"/>
    <x v="103"/>
    <s v="10 - FONDO GENERAL"/>
    <n v="15812"/>
    <s v="26 - SANTIAGO RODRIGUEZ"/>
    <n v="5412127"/>
    <n v="0"/>
  </r>
  <r>
    <s v="2025"/>
    <x v="0"/>
    <x v="0"/>
    <x v="1"/>
    <x v="6"/>
    <x v="2"/>
    <x v="13"/>
    <x v="122"/>
    <x v="3"/>
    <x v="10"/>
    <x v="26"/>
    <x v="2"/>
    <x v="19"/>
    <x v="1"/>
    <x v="104"/>
    <s v="10 - FONDO GENERAL"/>
    <n v="15813"/>
    <s v="31 - SAN JOSE DE OCOA"/>
    <n v="30853841"/>
    <n v="0"/>
  </r>
  <r>
    <s v="2025"/>
    <x v="0"/>
    <x v="0"/>
    <x v="1"/>
    <x v="6"/>
    <x v="2"/>
    <x v="13"/>
    <x v="122"/>
    <x v="3"/>
    <x v="10"/>
    <x v="26"/>
    <x v="2"/>
    <x v="19"/>
    <x v="1"/>
    <x v="105"/>
    <s v="10 - FONDO GENERAL"/>
    <n v="15814"/>
    <s v="02 - AZUA"/>
    <n v="14502649"/>
    <n v="0"/>
  </r>
  <r>
    <s v="2025"/>
    <x v="0"/>
    <x v="0"/>
    <x v="1"/>
    <x v="6"/>
    <x v="2"/>
    <x v="13"/>
    <x v="122"/>
    <x v="3"/>
    <x v="10"/>
    <x v="26"/>
    <x v="2"/>
    <x v="19"/>
    <x v="1"/>
    <x v="106"/>
    <s v="10 - FONDO GENERAL"/>
    <n v="15815"/>
    <s v="16 - PEDERNALES"/>
    <n v="27823637"/>
    <n v="0"/>
  </r>
  <r>
    <s v="2025"/>
    <x v="0"/>
    <x v="0"/>
    <x v="1"/>
    <x v="6"/>
    <x v="2"/>
    <x v="13"/>
    <x v="122"/>
    <x v="3"/>
    <x v="10"/>
    <x v="26"/>
    <x v="2"/>
    <x v="19"/>
    <x v="1"/>
    <x v="107"/>
    <s v="10 - FONDO GENERAL"/>
    <n v="15816"/>
    <s v="10 - INDEPENDENCIA"/>
    <n v="12923545"/>
    <n v="0"/>
  </r>
  <r>
    <s v="2025"/>
    <x v="0"/>
    <x v="0"/>
    <x v="1"/>
    <x v="6"/>
    <x v="2"/>
    <x v="13"/>
    <x v="122"/>
    <x v="3"/>
    <x v="10"/>
    <x v="26"/>
    <x v="2"/>
    <x v="19"/>
    <x v="1"/>
    <x v="108"/>
    <s v="10 - FONDO GENERAL"/>
    <n v="15028"/>
    <s v="04 - BARAHONA"/>
    <n v="1190403"/>
    <n v="0"/>
  </r>
  <r>
    <s v="2025"/>
    <x v="0"/>
    <x v="0"/>
    <x v="1"/>
    <x v="6"/>
    <x v="2"/>
    <x v="13"/>
    <x v="122"/>
    <x v="3"/>
    <x v="10"/>
    <x v="26"/>
    <x v="2"/>
    <x v="19"/>
    <x v="1"/>
    <x v="109"/>
    <s v="10 - FONDO GENERAL"/>
    <n v="15817"/>
    <s v="02 - AZUA"/>
    <n v="10813057"/>
    <n v="0"/>
  </r>
  <r>
    <s v="2025"/>
    <x v="0"/>
    <x v="0"/>
    <x v="1"/>
    <x v="6"/>
    <x v="2"/>
    <x v="13"/>
    <x v="122"/>
    <x v="3"/>
    <x v="10"/>
    <x v="26"/>
    <x v="2"/>
    <x v="19"/>
    <x v="1"/>
    <x v="110"/>
    <s v="10 - FONDO GENERAL"/>
    <n v="15029"/>
    <s v="19 - HERMANAS MIRABAL"/>
    <n v="1351977"/>
    <n v="0"/>
  </r>
  <r>
    <s v="2025"/>
    <x v="0"/>
    <x v="0"/>
    <x v="1"/>
    <x v="6"/>
    <x v="2"/>
    <x v="13"/>
    <x v="122"/>
    <x v="3"/>
    <x v="10"/>
    <x v="26"/>
    <x v="2"/>
    <x v="19"/>
    <x v="1"/>
    <x v="111"/>
    <s v="10 - FONDO GENERAL"/>
    <n v="15818"/>
    <s v="02 - AZUA"/>
    <n v="11606900"/>
    <n v="0"/>
  </r>
  <r>
    <s v="2025"/>
    <x v="0"/>
    <x v="0"/>
    <x v="1"/>
    <x v="6"/>
    <x v="2"/>
    <x v="13"/>
    <x v="122"/>
    <x v="3"/>
    <x v="10"/>
    <x v="26"/>
    <x v="2"/>
    <x v="19"/>
    <x v="1"/>
    <x v="112"/>
    <s v="10 - FONDO GENERAL"/>
    <n v="15030"/>
    <s v="18 - PUERTO PLATA"/>
    <n v="352044"/>
    <n v="0"/>
  </r>
  <r>
    <s v="2025"/>
    <x v="0"/>
    <x v="0"/>
    <x v="1"/>
    <x v="6"/>
    <x v="2"/>
    <x v="13"/>
    <x v="122"/>
    <x v="3"/>
    <x v="10"/>
    <x v="26"/>
    <x v="2"/>
    <x v="19"/>
    <x v="1"/>
    <x v="113"/>
    <s v="10 - FONDO GENERAL"/>
    <n v="15819"/>
    <s v="02 - AZUA"/>
    <n v="9409172"/>
    <n v="0"/>
  </r>
  <r>
    <s v="2025"/>
    <x v="0"/>
    <x v="0"/>
    <x v="1"/>
    <x v="6"/>
    <x v="2"/>
    <x v="13"/>
    <x v="122"/>
    <x v="3"/>
    <x v="10"/>
    <x v="26"/>
    <x v="2"/>
    <x v="19"/>
    <x v="1"/>
    <x v="114"/>
    <s v="10 - FONDO GENERAL"/>
    <n v="15031"/>
    <s v="27 - VALVERDE"/>
    <n v="3747470"/>
    <n v="0"/>
  </r>
  <r>
    <s v="2025"/>
    <x v="0"/>
    <x v="0"/>
    <x v="1"/>
    <x v="6"/>
    <x v="2"/>
    <x v="13"/>
    <x v="122"/>
    <x v="3"/>
    <x v="10"/>
    <x v="26"/>
    <x v="2"/>
    <x v="19"/>
    <x v="1"/>
    <x v="115"/>
    <s v="10 - FONDO GENERAL"/>
    <n v="15820"/>
    <s v="02 - AZUA"/>
    <n v="5530476"/>
    <n v="0"/>
  </r>
  <r>
    <s v="2025"/>
    <x v="0"/>
    <x v="0"/>
    <x v="1"/>
    <x v="6"/>
    <x v="2"/>
    <x v="13"/>
    <x v="122"/>
    <x v="3"/>
    <x v="10"/>
    <x v="26"/>
    <x v="2"/>
    <x v="19"/>
    <x v="1"/>
    <x v="116"/>
    <s v="10 - FONDO GENERAL"/>
    <n v="15032"/>
    <s v="04 - BARAHONA"/>
    <n v="2859460"/>
    <n v="0"/>
  </r>
  <r>
    <s v="2025"/>
    <x v="0"/>
    <x v="0"/>
    <x v="1"/>
    <x v="6"/>
    <x v="2"/>
    <x v="13"/>
    <x v="122"/>
    <x v="3"/>
    <x v="10"/>
    <x v="26"/>
    <x v="2"/>
    <x v="19"/>
    <x v="1"/>
    <x v="117"/>
    <s v="10 - FONDO GENERAL"/>
    <n v="15821"/>
    <s v="02 - AZUA"/>
    <n v="10630594"/>
    <n v="0"/>
  </r>
  <r>
    <s v="2025"/>
    <x v="0"/>
    <x v="0"/>
    <x v="1"/>
    <x v="6"/>
    <x v="2"/>
    <x v="13"/>
    <x v="122"/>
    <x v="3"/>
    <x v="10"/>
    <x v="26"/>
    <x v="2"/>
    <x v="19"/>
    <x v="1"/>
    <x v="118"/>
    <s v="10 - FONDO GENERAL"/>
    <n v="15822"/>
    <s v="22 - SAN JUAN"/>
    <n v="14077445"/>
    <n v="0"/>
  </r>
  <r>
    <s v="2025"/>
    <x v="0"/>
    <x v="0"/>
    <x v="1"/>
    <x v="6"/>
    <x v="2"/>
    <x v="13"/>
    <x v="122"/>
    <x v="3"/>
    <x v="10"/>
    <x v="26"/>
    <x v="2"/>
    <x v="19"/>
    <x v="1"/>
    <x v="119"/>
    <s v="10 - FONDO GENERAL"/>
    <n v="15033"/>
    <s v="04 - BARAHONA"/>
    <n v="5082598"/>
    <n v="0"/>
  </r>
  <r>
    <s v="2025"/>
    <x v="0"/>
    <x v="0"/>
    <x v="1"/>
    <x v="6"/>
    <x v="2"/>
    <x v="13"/>
    <x v="122"/>
    <x v="3"/>
    <x v="10"/>
    <x v="26"/>
    <x v="2"/>
    <x v="19"/>
    <x v="1"/>
    <x v="120"/>
    <s v="10 - FONDO GENERAL"/>
    <n v="15034"/>
    <s v="10 - INDEPENDENCIA"/>
    <n v="454212"/>
    <n v="0"/>
  </r>
  <r>
    <s v="2025"/>
    <x v="0"/>
    <x v="0"/>
    <x v="1"/>
    <x v="6"/>
    <x v="2"/>
    <x v="13"/>
    <x v="122"/>
    <x v="3"/>
    <x v="10"/>
    <x v="26"/>
    <x v="2"/>
    <x v="19"/>
    <x v="1"/>
    <x v="121"/>
    <s v="10 - FONDO GENERAL"/>
    <n v="15823"/>
    <s v="22 - SAN JUAN"/>
    <n v="11601720"/>
    <n v="0"/>
  </r>
  <r>
    <s v="2025"/>
    <x v="0"/>
    <x v="0"/>
    <x v="1"/>
    <x v="6"/>
    <x v="2"/>
    <x v="13"/>
    <x v="122"/>
    <x v="3"/>
    <x v="10"/>
    <x v="26"/>
    <x v="2"/>
    <x v="19"/>
    <x v="1"/>
    <x v="122"/>
    <s v="10 - FONDO GENERAL"/>
    <n v="15932"/>
    <s v="13 - LA VEGA"/>
    <n v="44565867"/>
    <n v="0"/>
  </r>
  <r>
    <s v="2025"/>
    <x v="0"/>
    <x v="0"/>
    <x v="1"/>
    <x v="6"/>
    <x v="2"/>
    <x v="13"/>
    <x v="122"/>
    <x v="3"/>
    <x v="10"/>
    <x v="26"/>
    <x v="2"/>
    <x v="19"/>
    <x v="1"/>
    <x v="123"/>
    <s v="10 - FONDO GENERAL"/>
    <n v="15035"/>
    <s v="18 - PUERTO PLATA"/>
    <n v="218004"/>
    <n v="0"/>
  </r>
  <r>
    <s v="2025"/>
    <x v="0"/>
    <x v="0"/>
    <x v="1"/>
    <x v="6"/>
    <x v="2"/>
    <x v="13"/>
    <x v="122"/>
    <x v="3"/>
    <x v="10"/>
    <x v="26"/>
    <x v="2"/>
    <x v="19"/>
    <x v="1"/>
    <x v="124"/>
    <s v="10 - FONDO GENERAL"/>
    <n v="15036"/>
    <s v="29 - MONTE PLATA"/>
    <n v="22399490"/>
    <n v="0"/>
  </r>
  <r>
    <s v="2025"/>
    <x v="0"/>
    <x v="0"/>
    <x v="1"/>
    <x v="6"/>
    <x v="2"/>
    <x v="13"/>
    <x v="122"/>
    <x v="3"/>
    <x v="10"/>
    <x v="26"/>
    <x v="2"/>
    <x v="19"/>
    <x v="1"/>
    <x v="125"/>
    <s v="10 - FONDO GENERAL"/>
    <n v="15933"/>
    <s v="28 - MONSENOR NOUEL"/>
    <n v="5997752"/>
    <n v="0"/>
  </r>
  <r>
    <s v="2025"/>
    <x v="0"/>
    <x v="0"/>
    <x v="1"/>
    <x v="6"/>
    <x v="2"/>
    <x v="13"/>
    <x v="122"/>
    <x v="3"/>
    <x v="10"/>
    <x v="26"/>
    <x v="2"/>
    <x v="19"/>
    <x v="1"/>
    <x v="126"/>
    <s v="10 - FONDO GENERAL"/>
    <n v="15039"/>
    <s v="18 - PUERTO PLATA"/>
    <n v="2313606"/>
    <n v="0"/>
  </r>
  <r>
    <s v="2025"/>
    <x v="0"/>
    <x v="0"/>
    <x v="1"/>
    <x v="6"/>
    <x v="2"/>
    <x v="13"/>
    <x v="122"/>
    <x v="3"/>
    <x v="10"/>
    <x v="26"/>
    <x v="2"/>
    <x v="19"/>
    <x v="1"/>
    <x v="127"/>
    <s v="10 - FONDO GENERAL"/>
    <n v="15934"/>
    <s v="28 - MONSENOR NOUEL"/>
    <n v="23452645"/>
    <n v="0"/>
  </r>
  <r>
    <s v="2025"/>
    <x v="0"/>
    <x v="0"/>
    <x v="1"/>
    <x v="6"/>
    <x v="2"/>
    <x v="13"/>
    <x v="122"/>
    <x v="3"/>
    <x v="10"/>
    <x v="26"/>
    <x v="2"/>
    <x v="19"/>
    <x v="1"/>
    <x v="128"/>
    <s v="10 - FONDO GENERAL"/>
    <n v="15053"/>
    <s v="21 - SAN CRISTOBAL"/>
    <n v="2362409"/>
    <n v="0"/>
  </r>
  <r>
    <s v="2025"/>
    <x v="0"/>
    <x v="0"/>
    <x v="1"/>
    <x v="6"/>
    <x v="2"/>
    <x v="13"/>
    <x v="122"/>
    <x v="3"/>
    <x v="10"/>
    <x v="26"/>
    <x v="2"/>
    <x v="19"/>
    <x v="1"/>
    <x v="129"/>
    <s v="10 - FONDO GENERAL"/>
    <n v="15935"/>
    <s v="23 - SAN PEDRO DE MACORIS"/>
    <n v="50955503"/>
    <n v="0"/>
  </r>
  <r>
    <s v="2025"/>
    <x v="0"/>
    <x v="0"/>
    <x v="1"/>
    <x v="6"/>
    <x v="2"/>
    <x v="13"/>
    <x v="122"/>
    <x v="3"/>
    <x v="10"/>
    <x v="26"/>
    <x v="2"/>
    <x v="19"/>
    <x v="1"/>
    <x v="130"/>
    <s v="10 - FONDO GENERAL"/>
    <n v="15054"/>
    <s v="18 - PUERTO PLATA"/>
    <n v="473298"/>
    <n v="0"/>
  </r>
  <r>
    <s v="2025"/>
    <x v="0"/>
    <x v="0"/>
    <x v="1"/>
    <x v="6"/>
    <x v="2"/>
    <x v="13"/>
    <x v="122"/>
    <x v="3"/>
    <x v="10"/>
    <x v="26"/>
    <x v="2"/>
    <x v="19"/>
    <x v="1"/>
    <x v="131"/>
    <s v="10 - FONDO GENERAL"/>
    <n v="15936"/>
    <s v="13 - LA VEGA"/>
    <n v="10481631"/>
    <n v="0"/>
  </r>
  <r>
    <s v="2025"/>
    <x v="0"/>
    <x v="0"/>
    <x v="1"/>
    <x v="6"/>
    <x v="2"/>
    <x v="13"/>
    <x v="122"/>
    <x v="3"/>
    <x v="10"/>
    <x v="26"/>
    <x v="2"/>
    <x v="19"/>
    <x v="1"/>
    <x v="132"/>
    <s v="10 - FONDO GENERAL"/>
    <n v="15055"/>
    <s v="11 - LA ALTAGRACIA"/>
    <n v="2907913"/>
    <n v="0"/>
  </r>
  <r>
    <s v="2025"/>
    <x v="0"/>
    <x v="0"/>
    <x v="1"/>
    <x v="6"/>
    <x v="2"/>
    <x v="13"/>
    <x v="122"/>
    <x v="3"/>
    <x v="10"/>
    <x v="26"/>
    <x v="2"/>
    <x v="19"/>
    <x v="1"/>
    <x v="133"/>
    <s v="10 - FONDO GENERAL"/>
    <n v="15937"/>
    <s v="23 - SAN PEDRO DE MACORIS"/>
    <n v="17906655"/>
    <n v="0"/>
  </r>
  <r>
    <s v="2025"/>
    <x v="0"/>
    <x v="0"/>
    <x v="1"/>
    <x v="6"/>
    <x v="2"/>
    <x v="13"/>
    <x v="122"/>
    <x v="3"/>
    <x v="10"/>
    <x v="26"/>
    <x v="2"/>
    <x v="19"/>
    <x v="1"/>
    <x v="134"/>
    <s v="10 - FONDO GENERAL"/>
    <n v="15056"/>
    <s v="23 - SAN PEDRO DE MACORIS"/>
    <n v="6200000"/>
    <n v="0"/>
  </r>
  <r>
    <s v="2025"/>
    <x v="0"/>
    <x v="0"/>
    <x v="1"/>
    <x v="6"/>
    <x v="2"/>
    <x v="13"/>
    <x v="122"/>
    <x v="3"/>
    <x v="10"/>
    <x v="26"/>
    <x v="2"/>
    <x v="19"/>
    <x v="1"/>
    <x v="135"/>
    <s v="10 - FONDO GENERAL"/>
    <n v="15938"/>
    <s v="24 - SANCHEZ RAMIREZ"/>
    <n v="20484287"/>
    <n v="0"/>
  </r>
  <r>
    <s v="2025"/>
    <x v="0"/>
    <x v="0"/>
    <x v="1"/>
    <x v="6"/>
    <x v="2"/>
    <x v="13"/>
    <x v="122"/>
    <x v="3"/>
    <x v="10"/>
    <x v="26"/>
    <x v="2"/>
    <x v="19"/>
    <x v="1"/>
    <x v="136"/>
    <s v="10 - FONDO GENERAL"/>
    <n v="15057"/>
    <s v="04 - BARAHONA"/>
    <n v="7321120"/>
    <n v="0"/>
  </r>
  <r>
    <s v="2025"/>
    <x v="0"/>
    <x v="0"/>
    <x v="1"/>
    <x v="6"/>
    <x v="2"/>
    <x v="13"/>
    <x v="122"/>
    <x v="3"/>
    <x v="10"/>
    <x v="26"/>
    <x v="2"/>
    <x v="19"/>
    <x v="1"/>
    <x v="137"/>
    <s v="10 - FONDO GENERAL"/>
    <n v="15939"/>
    <s v="29 - MONTE PLATA"/>
    <n v="21206159"/>
    <n v="0"/>
  </r>
  <r>
    <s v="2025"/>
    <x v="0"/>
    <x v="0"/>
    <x v="1"/>
    <x v="6"/>
    <x v="2"/>
    <x v="13"/>
    <x v="122"/>
    <x v="3"/>
    <x v="10"/>
    <x v="26"/>
    <x v="2"/>
    <x v="19"/>
    <x v="1"/>
    <x v="138"/>
    <s v="10 - FONDO GENERAL"/>
    <n v="15058"/>
    <s v="22 - SAN JUAN"/>
    <n v="1274210"/>
    <n v="0"/>
  </r>
  <r>
    <s v="2025"/>
    <x v="0"/>
    <x v="0"/>
    <x v="1"/>
    <x v="6"/>
    <x v="2"/>
    <x v="13"/>
    <x v="122"/>
    <x v="3"/>
    <x v="10"/>
    <x v="26"/>
    <x v="2"/>
    <x v="19"/>
    <x v="1"/>
    <x v="139"/>
    <s v="10 - FONDO GENERAL"/>
    <n v="15059"/>
    <s v="27 - VALVERDE"/>
    <n v="13388396"/>
    <n v="0"/>
  </r>
  <r>
    <s v="2025"/>
    <x v="0"/>
    <x v="0"/>
    <x v="1"/>
    <x v="6"/>
    <x v="2"/>
    <x v="13"/>
    <x v="122"/>
    <x v="3"/>
    <x v="10"/>
    <x v="26"/>
    <x v="2"/>
    <x v="19"/>
    <x v="1"/>
    <x v="140"/>
    <s v="10 - FONDO GENERAL"/>
    <n v="15941"/>
    <s v="29 - MONTE PLATA"/>
    <n v="35669925"/>
    <n v="0"/>
  </r>
  <r>
    <s v="2025"/>
    <x v="0"/>
    <x v="0"/>
    <x v="1"/>
    <x v="6"/>
    <x v="2"/>
    <x v="13"/>
    <x v="122"/>
    <x v="3"/>
    <x v="10"/>
    <x v="26"/>
    <x v="2"/>
    <x v="19"/>
    <x v="1"/>
    <x v="141"/>
    <s v="10 - FONDO GENERAL"/>
    <n v="15060"/>
    <s v="23 - SAN PEDRO DE MACORIS"/>
    <n v="538658"/>
    <n v="0"/>
  </r>
  <r>
    <s v="2025"/>
    <x v="0"/>
    <x v="0"/>
    <x v="1"/>
    <x v="6"/>
    <x v="2"/>
    <x v="13"/>
    <x v="122"/>
    <x v="3"/>
    <x v="10"/>
    <x v="26"/>
    <x v="2"/>
    <x v="19"/>
    <x v="1"/>
    <x v="142"/>
    <s v="10 - FONDO GENERAL"/>
    <n v="15942"/>
    <s v="24 - SANCHEZ RAMIREZ"/>
    <n v="27513142"/>
    <n v="0"/>
  </r>
  <r>
    <s v="2025"/>
    <x v="0"/>
    <x v="0"/>
    <x v="1"/>
    <x v="6"/>
    <x v="2"/>
    <x v="13"/>
    <x v="122"/>
    <x v="3"/>
    <x v="10"/>
    <x v="26"/>
    <x v="2"/>
    <x v="19"/>
    <x v="1"/>
    <x v="143"/>
    <s v="10 - FONDO GENERAL"/>
    <n v="15061"/>
    <s v="09 - ESPAILLAT"/>
    <n v="1751574"/>
    <n v="0"/>
  </r>
  <r>
    <s v="2025"/>
    <x v="0"/>
    <x v="0"/>
    <x v="1"/>
    <x v="6"/>
    <x v="2"/>
    <x v="13"/>
    <x v="122"/>
    <x v="3"/>
    <x v="10"/>
    <x v="26"/>
    <x v="2"/>
    <x v="19"/>
    <x v="1"/>
    <x v="144"/>
    <s v="10 - FONDO GENERAL"/>
    <n v="15943"/>
    <s v="17 - PERAVIA"/>
    <n v="13454075"/>
    <n v="0"/>
  </r>
  <r>
    <s v="2025"/>
    <x v="0"/>
    <x v="0"/>
    <x v="1"/>
    <x v="6"/>
    <x v="2"/>
    <x v="13"/>
    <x v="122"/>
    <x v="3"/>
    <x v="10"/>
    <x v="26"/>
    <x v="2"/>
    <x v="19"/>
    <x v="1"/>
    <x v="145"/>
    <s v="10 - FONDO GENERAL"/>
    <n v="15062"/>
    <s v="04 - BARAHONA"/>
    <n v="1175594"/>
    <n v="0"/>
  </r>
  <r>
    <s v="2025"/>
    <x v="0"/>
    <x v="0"/>
    <x v="1"/>
    <x v="6"/>
    <x v="2"/>
    <x v="13"/>
    <x v="122"/>
    <x v="3"/>
    <x v="10"/>
    <x v="26"/>
    <x v="2"/>
    <x v="19"/>
    <x v="1"/>
    <x v="146"/>
    <s v="10 - FONDO GENERAL"/>
    <n v="15944"/>
    <s v="31 - SAN JOSE DE OCOA"/>
    <n v="10682387"/>
    <n v="0"/>
  </r>
  <r>
    <s v="2025"/>
    <x v="0"/>
    <x v="0"/>
    <x v="1"/>
    <x v="6"/>
    <x v="2"/>
    <x v="13"/>
    <x v="122"/>
    <x v="3"/>
    <x v="10"/>
    <x v="26"/>
    <x v="2"/>
    <x v="19"/>
    <x v="1"/>
    <x v="147"/>
    <s v="10 - FONDO GENERAL"/>
    <n v="15063"/>
    <s v="02 - AZUA"/>
    <n v="2668236"/>
    <n v="0"/>
  </r>
  <r>
    <s v="2025"/>
    <x v="0"/>
    <x v="0"/>
    <x v="1"/>
    <x v="6"/>
    <x v="2"/>
    <x v="13"/>
    <x v="122"/>
    <x v="3"/>
    <x v="10"/>
    <x v="26"/>
    <x v="2"/>
    <x v="19"/>
    <x v="1"/>
    <x v="148"/>
    <s v="10 - FONDO GENERAL"/>
    <n v="15945"/>
    <s v="21 - SAN CRISTOBAL"/>
    <n v="3885568"/>
    <n v="0"/>
  </r>
  <r>
    <s v="2025"/>
    <x v="0"/>
    <x v="0"/>
    <x v="1"/>
    <x v="6"/>
    <x v="2"/>
    <x v="13"/>
    <x v="122"/>
    <x v="3"/>
    <x v="10"/>
    <x v="26"/>
    <x v="2"/>
    <x v="19"/>
    <x v="1"/>
    <x v="149"/>
    <s v="10 - FONDO GENERAL"/>
    <n v="15064"/>
    <s v="06 - DUARTE"/>
    <n v="11555262"/>
    <n v="0"/>
  </r>
  <r>
    <s v="2025"/>
    <x v="0"/>
    <x v="0"/>
    <x v="1"/>
    <x v="6"/>
    <x v="2"/>
    <x v="13"/>
    <x v="122"/>
    <x v="3"/>
    <x v="10"/>
    <x v="26"/>
    <x v="2"/>
    <x v="19"/>
    <x v="1"/>
    <x v="150"/>
    <s v="10 - FONDO GENERAL"/>
    <n v="15946"/>
    <s v="21 - SAN CRISTOBAL"/>
    <n v="3032356"/>
    <n v="0"/>
  </r>
  <r>
    <s v="2025"/>
    <x v="0"/>
    <x v="0"/>
    <x v="1"/>
    <x v="6"/>
    <x v="2"/>
    <x v="13"/>
    <x v="122"/>
    <x v="3"/>
    <x v="10"/>
    <x v="26"/>
    <x v="2"/>
    <x v="19"/>
    <x v="1"/>
    <x v="151"/>
    <s v="10 - FONDO GENERAL"/>
    <n v="15065"/>
    <s v="17 - PERAVIA"/>
    <n v="7965424"/>
    <n v="0"/>
  </r>
  <r>
    <s v="2025"/>
    <x v="0"/>
    <x v="0"/>
    <x v="1"/>
    <x v="6"/>
    <x v="2"/>
    <x v="13"/>
    <x v="122"/>
    <x v="3"/>
    <x v="10"/>
    <x v="26"/>
    <x v="2"/>
    <x v="19"/>
    <x v="1"/>
    <x v="152"/>
    <s v="10 - FONDO GENERAL"/>
    <n v="15947"/>
    <s v="23 - SAN PEDRO DE MACORIS"/>
    <n v="88282282"/>
    <n v="0"/>
  </r>
  <r>
    <s v="2025"/>
    <x v="0"/>
    <x v="0"/>
    <x v="1"/>
    <x v="6"/>
    <x v="2"/>
    <x v="13"/>
    <x v="122"/>
    <x v="3"/>
    <x v="10"/>
    <x v="26"/>
    <x v="2"/>
    <x v="19"/>
    <x v="1"/>
    <x v="153"/>
    <s v="10 - FONDO GENERAL"/>
    <n v="15948"/>
    <s v="21 - SAN CRISTOBAL"/>
    <n v="40654831"/>
    <n v="0"/>
  </r>
  <r>
    <s v="2025"/>
    <x v="0"/>
    <x v="0"/>
    <x v="1"/>
    <x v="6"/>
    <x v="2"/>
    <x v="13"/>
    <x v="122"/>
    <x v="3"/>
    <x v="10"/>
    <x v="26"/>
    <x v="2"/>
    <x v="19"/>
    <x v="1"/>
    <x v="154"/>
    <s v="10 - FONDO GENERAL"/>
    <n v="15949"/>
    <s v="21 - SAN CRISTOBAL"/>
    <n v="24543763"/>
    <n v="0"/>
  </r>
  <r>
    <s v="2025"/>
    <x v="0"/>
    <x v="0"/>
    <x v="1"/>
    <x v="6"/>
    <x v="2"/>
    <x v="13"/>
    <x v="122"/>
    <x v="3"/>
    <x v="10"/>
    <x v="26"/>
    <x v="2"/>
    <x v="19"/>
    <x v="1"/>
    <x v="155"/>
    <s v="10 - FONDO GENERAL"/>
    <n v="15067"/>
    <s v="12 - LA ROMANA"/>
    <n v="6027365"/>
    <n v="0"/>
  </r>
  <r>
    <s v="2025"/>
    <x v="0"/>
    <x v="0"/>
    <x v="1"/>
    <x v="6"/>
    <x v="2"/>
    <x v="13"/>
    <x v="122"/>
    <x v="3"/>
    <x v="10"/>
    <x v="26"/>
    <x v="2"/>
    <x v="19"/>
    <x v="1"/>
    <x v="156"/>
    <s v="10 - FONDO GENERAL"/>
    <n v="16081"/>
    <s v="12 - LA ROMANA"/>
    <n v="6885097"/>
    <n v="0"/>
  </r>
  <r>
    <s v="2025"/>
    <x v="0"/>
    <x v="0"/>
    <x v="1"/>
    <x v="6"/>
    <x v="2"/>
    <x v="13"/>
    <x v="122"/>
    <x v="3"/>
    <x v="10"/>
    <x v="26"/>
    <x v="2"/>
    <x v="19"/>
    <x v="1"/>
    <x v="157"/>
    <s v="10 - FONDO GENERAL"/>
    <n v="15068"/>
    <s v="27 - VALVERDE"/>
    <n v="3815030"/>
    <n v="0"/>
  </r>
  <r>
    <s v="2025"/>
    <x v="0"/>
    <x v="0"/>
    <x v="1"/>
    <x v="6"/>
    <x v="2"/>
    <x v="13"/>
    <x v="122"/>
    <x v="3"/>
    <x v="10"/>
    <x v="26"/>
    <x v="2"/>
    <x v="19"/>
    <x v="1"/>
    <x v="158"/>
    <s v="10 - FONDO GENERAL"/>
    <n v="15069"/>
    <s v="13 - LA VEGA"/>
    <n v="3043254"/>
    <n v="0"/>
  </r>
  <r>
    <s v="2025"/>
    <x v="0"/>
    <x v="0"/>
    <x v="1"/>
    <x v="6"/>
    <x v="2"/>
    <x v="13"/>
    <x v="122"/>
    <x v="3"/>
    <x v="10"/>
    <x v="26"/>
    <x v="2"/>
    <x v="19"/>
    <x v="1"/>
    <x v="159"/>
    <s v="10 - FONDO GENERAL"/>
    <n v="16082"/>
    <s v="12 - LA ROMANA"/>
    <n v="12455921"/>
    <n v="0"/>
  </r>
  <r>
    <s v="2025"/>
    <x v="0"/>
    <x v="0"/>
    <x v="1"/>
    <x v="6"/>
    <x v="2"/>
    <x v="13"/>
    <x v="122"/>
    <x v="3"/>
    <x v="10"/>
    <x v="26"/>
    <x v="2"/>
    <x v="19"/>
    <x v="1"/>
    <x v="160"/>
    <s v="10 - FONDO GENERAL"/>
    <n v="15070"/>
    <s v="18 - PUERTO PLATA"/>
    <n v="11603191"/>
    <n v="0"/>
  </r>
  <r>
    <s v="2025"/>
    <x v="0"/>
    <x v="0"/>
    <x v="1"/>
    <x v="6"/>
    <x v="2"/>
    <x v="13"/>
    <x v="122"/>
    <x v="3"/>
    <x v="10"/>
    <x v="26"/>
    <x v="2"/>
    <x v="19"/>
    <x v="1"/>
    <x v="161"/>
    <s v="10 - FONDO GENERAL"/>
    <n v="16083"/>
    <s v="11 - LA ALTAGRACIA"/>
    <n v="10269506"/>
    <n v="0"/>
  </r>
  <r>
    <s v="2025"/>
    <x v="0"/>
    <x v="0"/>
    <x v="1"/>
    <x v="6"/>
    <x v="2"/>
    <x v="13"/>
    <x v="122"/>
    <x v="3"/>
    <x v="10"/>
    <x v="26"/>
    <x v="2"/>
    <x v="19"/>
    <x v="1"/>
    <x v="162"/>
    <s v="10 - FONDO GENERAL"/>
    <n v="15071"/>
    <s v="02 - AZUA"/>
    <n v="1749942"/>
    <n v="0"/>
  </r>
  <r>
    <s v="2025"/>
    <x v="0"/>
    <x v="0"/>
    <x v="1"/>
    <x v="6"/>
    <x v="2"/>
    <x v="13"/>
    <x v="122"/>
    <x v="3"/>
    <x v="10"/>
    <x v="26"/>
    <x v="2"/>
    <x v="19"/>
    <x v="1"/>
    <x v="163"/>
    <s v="10 - FONDO GENERAL"/>
    <n v="16084"/>
    <s v="08 - EL SEIBO"/>
    <n v="13587574"/>
    <n v="0"/>
  </r>
  <r>
    <s v="2025"/>
    <x v="0"/>
    <x v="0"/>
    <x v="1"/>
    <x v="6"/>
    <x v="2"/>
    <x v="13"/>
    <x v="122"/>
    <x v="3"/>
    <x v="10"/>
    <x v="26"/>
    <x v="2"/>
    <x v="19"/>
    <x v="1"/>
    <x v="164"/>
    <s v="10 - FONDO GENERAL"/>
    <n v="15308"/>
    <s v="04 - BARAHONA"/>
    <n v="14565484"/>
    <n v="0"/>
  </r>
  <r>
    <s v="2025"/>
    <x v="0"/>
    <x v="0"/>
    <x v="1"/>
    <x v="6"/>
    <x v="2"/>
    <x v="13"/>
    <x v="122"/>
    <x v="3"/>
    <x v="10"/>
    <x v="26"/>
    <x v="2"/>
    <x v="19"/>
    <x v="1"/>
    <x v="165"/>
    <s v="10 - FONDO GENERAL"/>
    <n v="16085"/>
    <s v="08 - EL SEIBO"/>
    <n v="7347167"/>
    <n v="0"/>
  </r>
  <r>
    <s v="2025"/>
    <x v="0"/>
    <x v="0"/>
    <x v="1"/>
    <x v="6"/>
    <x v="2"/>
    <x v="13"/>
    <x v="122"/>
    <x v="3"/>
    <x v="10"/>
    <x v="26"/>
    <x v="2"/>
    <x v="19"/>
    <x v="1"/>
    <x v="166"/>
    <s v="10 - FONDO GENERAL"/>
    <n v="15309"/>
    <s v="31 - SAN JOSE DE OCOA"/>
    <n v="7044787"/>
    <n v="0"/>
  </r>
  <r>
    <s v="2025"/>
    <x v="0"/>
    <x v="0"/>
    <x v="1"/>
    <x v="6"/>
    <x v="2"/>
    <x v="13"/>
    <x v="122"/>
    <x v="3"/>
    <x v="10"/>
    <x v="26"/>
    <x v="2"/>
    <x v="19"/>
    <x v="1"/>
    <x v="167"/>
    <s v="10 - FONDO GENERAL"/>
    <n v="16086"/>
    <s v="21 - SAN CRISTOBAL"/>
    <n v="7640493"/>
    <n v="0"/>
  </r>
  <r>
    <s v="2025"/>
    <x v="0"/>
    <x v="0"/>
    <x v="1"/>
    <x v="6"/>
    <x v="2"/>
    <x v="13"/>
    <x v="122"/>
    <x v="3"/>
    <x v="10"/>
    <x v="26"/>
    <x v="2"/>
    <x v="19"/>
    <x v="1"/>
    <x v="168"/>
    <s v="10 - FONDO GENERAL"/>
    <n v="16087"/>
    <s v="21 - SAN CRISTOBAL"/>
    <n v="12002109"/>
    <n v="0"/>
  </r>
  <r>
    <s v="2025"/>
    <x v="0"/>
    <x v="0"/>
    <x v="1"/>
    <x v="6"/>
    <x v="2"/>
    <x v="13"/>
    <x v="122"/>
    <x v="3"/>
    <x v="10"/>
    <x v="26"/>
    <x v="2"/>
    <x v="19"/>
    <x v="1"/>
    <x v="169"/>
    <s v="10 - FONDO GENERAL"/>
    <n v="15310"/>
    <s v="09 - ESPAILLAT"/>
    <n v="29040669"/>
    <n v="0"/>
  </r>
  <r>
    <s v="2025"/>
    <x v="0"/>
    <x v="0"/>
    <x v="1"/>
    <x v="6"/>
    <x v="2"/>
    <x v="13"/>
    <x v="122"/>
    <x v="3"/>
    <x v="10"/>
    <x v="26"/>
    <x v="2"/>
    <x v="19"/>
    <x v="1"/>
    <x v="170"/>
    <s v="10 - FONDO GENERAL"/>
    <n v="16088"/>
    <s v="24 - SANCHEZ RAMIREZ"/>
    <n v="18233762"/>
    <n v="0"/>
  </r>
  <r>
    <s v="2025"/>
    <x v="0"/>
    <x v="0"/>
    <x v="1"/>
    <x v="6"/>
    <x v="2"/>
    <x v="13"/>
    <x v="122"/>
    <x v="3"/>
    <x v="10"/>
    <x v="26"/>
    <x v="2"/>
    <x v="19"/>
    <x v="1"/>
    <x v="171"/>
    <s v="10 - FONDO GENERAL"/>
    <n v="15311"/>
    <s v="22 - SAN JUAN"/>
    <n v="59190920"/>
    <n v="0"/>
  </r>
  <r>
    <s v="2025"/>
    <x v="0"/>
    <x v="0"/>
    <x v="1"/>
    <x v="6"/>
    <x v="2"/>
    <x v="13"/>
    <x v="122"/>
    <x v="3"/>
    <x v="10"/>
    <x v="26"/>
    <x v="2"/>
    <x v="19"/>
    <x v="1"/>
    <x v="172"/>
    <s v="10 - FONDO GENERAL"/>
    <n v="16089"/>
    <s v="04 - BARAHONA"/>
    <n v="12773719"/>
    <n v="0"/>
  </r>
  <r>
    <s v="2025"/>
    <x v="0"/>
    <x v="0"/>
    <x v="1"/>
    <x v="6"/>
    <x v="2"/>
    <x v="13"/>
    <x v="122"/>
    <x v="3"/>
    <x v="10"/>
    <x v="26"/>
    <x v="2"/>
    <x v="19"/>
    <x v="1"/>
    <x v="173"/>
    <s v="10 - FONDO GENERAL"/>
    <n v="15312"/>
    <s v="32 - SANTO DOMINGO"/>
    <n v="249956945"/>
    <n v="85389419.920000002"/>
  </r>
  <r>
    <s v="2025"/>
    <x v="0"/>
    <x v="0"/>
    <x v="1"/>
    <x v="6"/>
    <x v="2"/>
    <x v="13"/>
    <x v="122"/>
    <x v="3"/>
    <x v="10"/>
    <x v="26"/>
    <x v="2"/>
    <x v="19"/>
    <x v="1"/>
    <x v="174"/>
    <s v="10 - FONDO GENERAL"/>
    <n v="16090"/>
    <s v="14 - MARIA TRINIDAD SANCHEZ"/>
    <n v="21625124"/>
    <n v="0"/>
  </r>
  <r>
    <s v="2025"/>
    <x v="0"/>
    <x v="0"/>
    <x v="1"/>
    <x v="6"/>
    <x v="2"/>
    <x v="13"/>
    <x v="122"/>
    <x v="3"/>
    <x v="10"/>
    <x v="26"/>
    <x v="2"/>
    <x v="19"/>
    <x v="1"/>
    <x v="175"/>
    <s v="10 - FONDO GENERAL"/>
    <n v="15313"/>
    <s v="26 - SANTIAGO RODRIGUEZ"/>
    <n v="10682387"/>
    <n v="0"/>
  </r>
  <r>
    <s v="2025"/>
    <x v="0"/>
    <x v="0"/>
    <x v="1"/>
    <x v="6"/>
    <x v="2"/>
    <x v="13"/>
    <x v="122"/>
    <x v="3"/>
    <x v="10"/>
    <x v="26"/>
    <x v="2"/>
    <x v="19"/>
    <x v="1"/>
    <x v="176"/>
    <s v="10 - FONDO GENERAL"/>
    <n v="15314"/>
    <s v="23 - SAN PEDRO DE MACORIS"/>
    <n v="50046663"/>
    <n v="0"/>
  </r>
  <r>
    <s v="2025"/>
    <x v="0"/>
    <x v="0"/>
    <x v="1"/>
    <x v="6"/>
    <x v="2"/>
    <x v="13"/>
    <x v="122"/>
    <x v="3"/>
    <x v="10"/>
    <x v="26"/>
    <x v="2"/>
    <x v="19"/>
    <x v="1"/>
    <x v="177"/>
    <s v="10 - FONDO GENERAL"/>
    <n v="16091"/>
    <s v="03 - BAHORUCO"/>
    <n v="35703383"/>
    <n v="0"/>
  </r>
  <r>
    <s v="2025"/>
    <x v="0"/>
    <x v="0"/>
    <x v="1"/>
    <x v="6"/>
    <x v="2"/>
    <x v="13"/>
    <x v="122"/>
    <x v="3"/>
    <x v="10"/>
    <x v="26"/>
    <x v="2"/>
    <x v="19"/>
    <x v="1"/>
    <x v="178"/>
    <s v="10 - FONDO GENERAL"/>
    <n v="15315"/>
    <s v="29 - MONTE PLATA"/>
    <n v="37873919"/>
    <n v="0"/>
  </r>
  <r>
    <s v="2025"/>
    <x v="0"/>
    <x v="0"/>
    <x v="1"/>
    <x v="6"/>
    <x v="2"/>
    <x v="13"/>
    <x v="122"/>
    <x v="3"/>
    <x v="10"/>
    <x v="26"/>
    <x v="2"/>
    <x v="19"/>
    <x v="1"/>
    <x v="179"/>
    <s v="10 - FONDO GENERAL"/>
    <n v="16092"/>
    <s v="03 - BAHORUCO"/>
    <n v="11592377"/>
    <n v="0"/>
  </r>
  <r>
    <s v="2025"/>
    <x v="0"/>
    <x v="0"/>
    <x v="1"/>
    <x v="6"/>
    <x v="2"/>
    <x v="13"/>
    <x v="122"/>
    <x v="3"/>
    <x v="10"/>
    <x v="26"/>
    <x v="2"/>
    <x v="19"/>
    <x v="1"/>
    <x v="180"/>
    <s v="10 - FONDO GENERAL"/>
    <n v="15316"/>
    <s v="21 - SAN CRISTOBAL"/>
    <n v="23916462"/>
    <n v="0"/>
  </r>
  <r>
    <s v="2025"/>
    <x v="0"/>
    <x v="0"/>
    <x v="1"/>
    <x v="6"/>
    <x v="2"/>
    <x v="13"/>
    <x v="122"/>
    <x v="3"/>
    <x v="10"/>
    <x v="26"/>
    <x v="2"/>
    <x v="19"/>
    <x v="1"/>
    <x v="181"/>
    <s v="10 - FONDO GENERAL"/>
    <n v="16093"/>
    <s v="07 - ELIAS PINA"/>
    <n v="5746153"/>
    <n v="0"/>
  </r>
  <r>
    <s v="2025"/>
    <x v="0"/>
    <x v="0"/>
    <x v="1"/>
    <x v="6"/>
    <x v="2"/>
    <x v="13"/>
    <x v="122"/>
    <x v="3"/>
    <x v="10"/>
    <x v="26"/>
    <x v="2"/>
    <x v="19"/>
    <x v="1"/>
    <x v="182"/>
    <s v="10 - FONDO GENERAL"/>
    <n v="15317"/>
    <s v="25 - SANTIAGO"/>
    <n v="24316500"/>
    <n v="0"/>
  </r>
  <r>
    <s v="2025"/>
    <x v="0"/>
    <x v="0"/>
    <x v="1"/>
    <x v="6"/>
    <x v="2"/>
    <x v="13"/>
    <x v="122"/>
    <x v="3"/>
    <x v="10"/>
    <x v="26"/>
    <x v="2"/>
    <x v="19"/>
    <x v="1"/>
    <x v="183"/>
    <s v="10 - FONDO GENERAL"/>
    <n v="16094"/>
    <s v="07 - ELIAS PINA"/>
    <n v="5412127"/>
    <n v="0"/>
  </r>
  <r>
    <s v="2025"/>
    <x v="0"/>
    <x v="0"/>
    <x v="1"/>
    <x v="6"/>
    <x v="2"/>
    <x v="13"/>
    <x v="122"/>
    <x v="3"/>
    <x v="10"/>
    <x v="26"/>
    <x v="2"/>
    <x v="19"/>
    <x v="1"/>
    <x v="184"/>
    <s v="10 - FONDO GENERAL"/>
    <n v="15318"/>
    <s v="15 - MONTE CRISTI"/>
    <n v="16511491"/>
    <n v="0"/>
  </r>
  <r>
    <s v="2025"/>
    <x v="0"/>
    <x v="0"/>
    <x v="1"/>
    <x v="6"/>
    <x v="2"/>
    <x v="13"/>
    <x v="122"/>
    <x v="3"/>
    <x v="10"/>
    <x v="26"/>
    <x v="2"/>
    <x v="19"/>
    <x v="1"/>
    <x v="185"/>
    <s v="10 - FONDO GENERAL"/>
    <n v="16095"/>
    <s v="07 - ELIAS PINA"/>
    <n v="6614821"/>
    <n v="0"/>
  </r>
  <r>
    <s v="2025"/>
    <x v="0"/>
    <x v="0"/>
    <x v="1"/>
    <x v="6"/>
    <x v="2"/>
    <x v="13"/>
    <x v="122"/>
    <x v="3"/>
    <x v="10"/>
    <x v="26"/>
    <x v="2"/>
    <x v="19"/>
    <x v="1"/>
    <x v="186"/>
    <s v="10 - FONDO GENERAL"/>
    <n v="16096"/>
    <s v="15 - MONTE CRISTI"/>
    <n v="12368616"/>
    <n v="0"/>
  </r>
  <r>
    <s v="2025"/>
    <x v="0"/>
    <x v="0"/>
    <x v="1"/>
    <x v="6"/>
    <x v="2"/>
    <x v="13"/>
    <x v="122"/>
    <x v="3"/>
    <x v="10"/>
    <x v="26"/>
    <x v="2"/>
    <x v="19"/>
    <x v="1"/>
    <x v="187"/>
    <s v="60 - CREDITO EXTERNO"/>
    <n v="15319"/>
    <s v="32 - SANTO DOMINGO"/>
    <n v="46956920"/>
    <n v="0"/>
  </r>
  <r>
    <s v="2025"/>
    <x v="0"/>
    <x v="0"/>
    <x v="1"/>
    <x v="6"/>
    <x v="2"/>
    <x v="13"/>
    <x v="122"/>
    <x v="3"/>
    <x v="10"/>
    <x v="26"/>
    <x v="2"/>
    <x v="19"/>
    <x v="1"/>
    <x v="188"/>
    <s v="10 - FONDO GENERAL"/>
    <n v="15320"/>
    <s v="05 - DAJABON"/>
    <n v="9815622"/>
    <n v="0"/>
  </r>
  <r>
    <s v="2025"/>
    <x v="0"/>
    <x v="0"/>
    <x v="1"/>
    <x v="6"/>
    <x v="2"/>
    <x v="13"/>
    <x v="122"/>
    <x v="3"/>
    <x v="10"/>
    <x v="26"/>
    <x v="2"/>
    <x v="19"/>
    <x v="1"/>
    <x v="189"/>
    <s v="10 - FONDO GENERAL"/>
    <n v="16097"/>
    <s v="06 - DUARTE"/>
    <n v="15648142"/>
    <n v="0"/>
  </r>
  <r>
    <s v="2025"/>
    <x v="0"/>
    <x v="0"/>
    <x v="1"/>
    <x v="6"/>
    <x v="2"/>
    <x v="13"/>
    <x v="122"/>
    <x v="3"/>
    <x v="10"/>
    <x v="26"/>
    <x v="2"/>
    <x v="19"/>
    <x v="1"/>
    <x v="190"/>
    <s v="10 - FONDO GENERAL"/>
    <n v="15321"/>
    <s v="01 - DISTRITO NACIONAL"/>
    <n v="161152128"/>
    <n v="74999997.5"/>
  </r>
  <r>
    <s v="2025"/>
    <x v="0"/>
    <x v="0"/>
    <x v="1"/>
    <x v="6"/>
    <x v="2"/>
    <x v="13"/>
    <x v="122"/>
    <x v="3"/>
    <x v="10"/>
    <x v="26"/>
    <x v="2"/>
    <x v="19"/>
    <x v="1"/>
    <x v="191"/>
    <s v="10 - FONDO GENERAL"/>
    <n v="16098"/>
    <s v="06 - DUARTE"/>
    <n v="16830626"/>
    <n v="0"/>
  </r>
  <r>
    <s v="2025"/>
    <x v="0"/>
    <x v="0"/>
    <x v="1"/>
    <x v="6"/>
    <x v="2"/>
    <x v="13"/>
    <x v="122"/>
    <x v="3"/>
    <x v="10"/>
    <x v="26"/>
    <x v="2"/>
    <x v="19"/>
    <x v="1"/>
    <x v="192"/>
    <s v="10 - FONDO GENERAL"/>
    <n v="15322"/>
    <s v="18 - PUERTO PLATA"/>
    <n v="28585573"/>
    <n v="27999998.75"/>
  </r>
  <r>
    <s v="2025"/>
    <x v="0"/>
    <x v="0"/>
    <x v="1"/>
    <x v="6"/>
    <x v="2"/>
    <x v="13"/>
    <x v="122"/>
    <x v="3"/>
    <x v="10"/>
    <x v="26"/>
    <x v="2"/>
    <x v="19"/>
    <x v="1"/>
    <x v="193"/>
    <s v="10 - FONDO GENERAL"/>
    <n v="16099"/>
    <s v="18 - PUERTO PLATA"/>
    <n v="15727416"/>
    <n v="0"/>
  </r>
  <r>
    <s v="2025"/>
    <x v="0"/>
    <x v="0"/>
    <x v="1"/>
    <x v="6"/>
    <x v="2"/>
    <x v="13"/>
    <x v="122"/>
    <x v="3"/>
    <x v="10"/>
    <x v="26"/>
    <x v="2"/>
    <x v="19"/>
    <x v="1"/>
    <x v="194"/>
    <s v="10 - FONDO GENERAL"/>
    <n v="16100"/>
    <s v="06 - DUARTE"/>
    <n v="40792767"/>
    <n v="0"/>
  </r>
  <r>
    <s v="2025"/>
    <x v="0"/>
    <x v="0"/>
    <x v="1"/>
    <x v="6"/>
    <x v="2"/>
    <x v="13"/>
    <x v="122"/>
    <x v="3"/>
    <x v="10"/>
    <x v="26"/>
    <x v="2"/>
    <x v="19"/>
    <x v="1"/>
    <x v="195"/>
    <s v="10 - FONDO GENERAL"/>
    <n v="15324"/>
    <s v="30 - HATO MAYOR"/>
    <n v="108894184"/>
    <n v="69999999.739999995"/>
  </r>
  <r>
    <s v="2025"/>
    <x v="0"/>
    <x v="0"/>
    <x v="1"/>
    <x v="6"/>
    <x v="2"/>
    <x v="13"/>
    <x v="122"/>
    <x v="3"/>
    <x v="10"/>
    <x v="26"/>
    <x v="2"/>
    <x v="19"/>
    <x v="1"/>
    <x v="196"/>
    <s v="10 - FONDO GENERAL"/>
    <n v="16101"/>
    <s v="09 - ESPAILLAT"/>
    <n v="12704123"/>
    <n v="0"/>
  </r>
  <r>
    <s v="2025"/>
    <x v="0"/>
    <x v="0"/>
    <x v="1"/>
    <x v="6"/>
    <x v="2"/>
    <x v="13"/>
    <x v="122"/>
    <x v="3"/>
    <x v="10"/>
    <x v="26"/>
    <x v="2"/>
    <x v="19"/>
    <x v="1"/>
    <x v="197"/>
    <s v="10 - FONDO GENERAL"/>
    <n v="16102"/>
    <s v="15 - MONTE CRISTI"/>
    <n v="10704130"/>
    <n v="0"/>
  </r>
  <r>
    <s v="2025"/>
    <x v="0"/>
    <x v="0"/>
    <x v="1"/>
    <x v="6"/>
    <x v="2"/>
    <x v="13"/>
    <x v="122"/>
    <x v="3"/>
    <x v="10"/>
    <x v="26"/>
    <x v="2"/>
    <x v="19"/>
    <x v="1"/>
    <x v="198"/>
    <s v="10 - FONDO GENERAL"/>
    <n v="15325"/>
    <s v="19 - HERMANAS MIRABAL"/>
    <n v="28097916"/>
    <n v="14859961.51"/>
  </r>
  <r>
    <s v="2025"/>
    <x v="0"/>
    <x v="0"/>
    <x v="1"/>
    <x v="6"/>
    <x v="2"/>
    <x v="13"/>
    <x v="122"/>
    <x v="3"/>
    <x v="10"/>
    <x v="26"/>
    <x v="2"/>
    <x v="19"/>
    <x v="1"/>
    <x v="199"/>
    <s v="10 - FONDO GENERAL"/>
    <n v="15326"/>
    <s v="28 - MONSENOR NOUEL"/>
    <n v="42927971"/>
    <n v="0"/>
  </r>
  <r>
    <s v="2025"/>
    <x v="0"/>
    <x v="0"/>
    <x v="1"/>
    <x v="6"/>
    <x v="2"/>
    <x v="13"/>
    <x v="122"/>
    <x v="3"/>
    <x v="10"/>
    <x v="26"/>
    <x v="2"/>
    <x v="19"/>
    <x v="1"/>
    <x v="200"/>
    <s v="10 - FONDO GENERAL"/>
    <n v="16103"/>
    <s v="18 - PUERTO PLATA"/>
    <n v="13205174"/>
    <n v="0"/>
  </r>
  <r>
    <s v="2025"/>
    <x v="0"/>
    <x v="0"/>
    <x v="1"/>
    <x v="6"/>
    <x v="2"/>
    <x v="13"/>
    <x v="122"/>
    <x v="3"/>
    <x v="10"/>
    <x v="26"/>
    <x v="2"/>
    <x v="19"/>
    <x v="1"/>
    <x v="201"/>
    <s v="10 - FONDO GENERAL"/>
    <n v="16104"/>
    <s v="10 - INDEPENDENCIA"/>
    <n v="10790833"/>
    <n v="0"/>
  </r>
  <r>
    <s v="2025"/>
    <x v="0"/>
    <x v="0"/>
    <x v="1"/>
    <x v="6"/>
    <x v="2"/>
    <x v="13"/>
    <x v="122"/>
    <x v="3"/>
    <x v="10"/>
    <x v="26"/>
    <x v="2"/>
    <x v="19"/>
    <x v="1"/>
    <x v="202"/>
    <s v="10 - FONDO GENERAL"/>
    <n v="15327"/>
    <s v="17 - PERAVIA"/>
    <n v="11101943"/>
    <n v="0"/>
  </r>
  <r>
    <s v="2025"/>
    <x v="0"/>
    <x v="0"/>
    <x v="1"/>
    <x v="6"/>
    <x v="2"/>
    <x v="13"/>
    <x v="122"/>
    <x v="3"/>
    <x v="10"/>
    <x v="26"/>
    <x v="2"/>
    <x v="19"/>
    <x v="1"/>
    <x v="203"/>
    <s v="10 - FONDO GENERAL"/>
    <n v="15328"/>
    <s v="24 - SANCHEZ RAMIREZ"/>
    <n v="48006000"/>
    <n v="0"/>
  </r>
  <r>
    <s v="2025"/>
    <x v="0"/>
    <x v="0"/>
    <x v="1"/>
    <x v="6"/>
    <x v="2"/>
    <x v="13"/>
    <x v="122"/>
    <x v="3"/>
    <x v="10"/>
    <x v="26"/>
    <x v="2"/>
    <x v="19"/>
    <x v="1"/>
    <x v="204"/>
    <s v="10 - FONDO GENERAL"/>
    <n v="16105"/>
    <s v="25 - SANTIAGO"/>
    <n v="16187848"/>
    <n v="0"/>
  </r>
  <r>
    <s v="2025"/>
    <x v="0"/>
    <x v="0"/>
    <x v="1"/>
    <x v="6"/>
    <x v="2"/>
    <x v="13"/>
    <x v="122"/>
    <x v="3"/>
    <x v="10"/>
    <x v="26"/>
    <x v="2"/>
    <x v="19"/>
    <x v="1"/>
    <x v="205"/>
    <s v="10 - FONDO GENERAL"/>
    <n v="15329"/>
    <s v="10 - INDEPENDENCIA"/>
    <n v="19150607"/>
    <n v="0"/>
  </r>
  <r>
    <s v="2025"/>
    <x v="0"/>
    <x v="0"/>
    <x v="1"/>
    <x v="6"/>
    <x v="2"/>
    <x v="13"/>
    <x v="122"/>
    <x v="3"/>
    <x v="10"/>
    <x v="26"/>
    <x v="2"/>
    <x v="19"/>
    <x v="1"/>
    <x v="206"/>
    <s v="10 - FONDO GENERAL"/>
    <n v="16106"/>
    <s v="10 - INDEPENDENCIA"/>
    <n v="14583487"/>
    <n v="0"/>
  </r>
  <r>
    <s v="2025"/>
    <x v="0"/>
    <x v="0"/>
    <x v="1"/>
    <x v="6"/>
    <x v="2"/>
    <x v="13"/>
    <x v="122"/>
    <x v="3"/>
    <x v="10"/>
    <x v="26"/>
    <x v="2"/>
    <x v="19"/>
    <x v="1"/>
    <x v="207"/>
    <s v="10 - FONDO GENERAL"/>
    <n v="16107"/>
    <s v="10 - INDEPENDENCIA"/>
    <n v="13265380"/>
    <n v="0"/>
  </r>
  <r>
    <s v="2025"/>
    <x v="0"/>
    <x v="0"/>
    <x v="1"/>
    <x v="6"/>
    <x v="2"/>
    <x v="13"/>
    <x v="122"/>
    <x v="3"/>
    <x v="10"/>
    <x v="26"/>
    <x v="2"/>
    <x v="19"/>
    <x v="1"/>
    <x v="208"/>
    <s v="10 - FONDO GENERAL"/>
    <n v="15331"/>
    <s v="14 - MARIA TRINIDAD SANCHEZ"/>
    <n v="285295274"/>
    <n v="49999999.810000002"/>
  </r>
  <r>
    <s v="2025"/>
    <x v="0"/>
    <x v="0"/>
    <x v="1"/>
    <x v="6"/>
    <x v="2"/>
    <x v="13"/>
    <x v="122"/>
    <x v="3"/>
    <x v="10"/>
    <x v="26"/>
    <x v="2"/>
    <x v="19"/>
    <x v="1"/>
    <x v="209"/>
    <s v="10 - FONDO GENERAL"/>
    <n v="16108"/>
    <s v="15 - MONTE CRISTI"/>
    <n v="17570889"/>
    <n v="0"/>
  </r>
  <r>
    <s v="2025"/>
    <x v="0"/>
    <x v="0"/>
    <x v="1"/>
    <x v="6"/>
    <x v="2"/>
    <x v="13"/>
    <x v="122"/>
    <x v="3"/>
    <x v="10"/>
    <x v="26"/>
    <x v="2"/>
    <x v="19"/>
    <x v="1"/>
    <x v="210"/>
    <s v="10 - FONDO GENERAL"/>
    <n v="15332"/>
    <s v="03 - BAHORUCO"/>
    <n v="26634752"/>
    <n v="0"/>
  </r>
  <r>
    <s v="2025"/>
    <x v="0"/>
    <x v="0"/>
    <x v="1"/>
    <x v="6"/>
    <x v="2"/>
    <x v="13"/>
    <x v="122"/>
    <x v="3"/>
    <x v="10"/>
    <x v="26"/>
    <x v="2"/>
    <x v="19"/>
    <x v="1"/>
    <x v="211"/>
    <s v="10 - FONDO GENERAL"/>
    <n v="16109"/>
    <s v="15 - MONTE CRISTI"/>
    <n v="16446344"/>
    <n v="0"/>
  </r>
  <r>
    <s v="2025"/>
    <x v="0"/>
    <x v="0"/>
    <x v="1"/>
    <x v="6"/>
    <x v="2"/>
    <x v="13"/>
    <x v="122"/>
    <x v="3"/>
    <x v="10"/>
    <x v="26"/>
    <x v="2"/>
    <x v="19"/>
    <x v="1"/>
    <x v="212"/>
    <s v="10 - FONDO GENERAL"/>
    <n v="16110"/>
    <s v="02 - AZUA"/>
    <n v="12977119"/>
    <n v="0"/>
  </r>
  <r>
    <s v="2025"/>
    <x v="0"/>
    <x v="0"/>
    <x v="1"/>
    <x v="6"/>
    <x v="2"/>
    <x v="13"/>
    <x v="122"/>
    <x v="3"/>
    <x v="10"/>
    <x v="26"/>
    <x v="2"/>
    <x v="19"/>
    <x v="1"/>
    <x v="213"/>
    <s v="10 - FONDO GENERAL"/>
    <n v="15333"/>
    <s v="16 - PEDERNALES"/>
    <n v="71723603"/>
    <n v="44799990.009999998"/>
  </r>
  <r>
    <s v="2025"/>
    <x v="0"/>
    <x v="0"/>
    <x v="1"/>
    <x v="6"/>
    <x v="2"/>
    <x v="13"/>
    <x v="122"/>
    <x v="3"/>
    <x v="10"/>
    <x v="26"/>
    <x v="2"/>
    <x v="19"/>
    <x v="1"/>
    <x v="214"/>
    <s v="10 - FONDO GENERAL"/>
    <n v="15334"/>
    <s v="07 - ELIAS PINA"/>
    <n v="25526590"/>
    <n v="0"/>
  </r>
  <r>
    <s v="2025"/>
    <x v="0"/>
    <x v="0"/>
    <x v="1"/>
    <x v="6"/>
    <x v="2"/>
    <x v="13"/>
    <x v="122"/>
    <x v="3"/>
    <x v="10"/>
    <x v="26"/>
    <x v="2"/>
    <x v="19"/>
    <x v="1"/>
    <x v="215"/>
    <s v="10 - FONDO GENERAL"/>
    <n v="15335"/>
    <s v="13 - LA VEGA"/>
    <n v="36920294"/>
    <n v="0"/>
  </r>
  <r>
    <s v="2025"/>
    <x v="0"/>
    <x v="0"/>
    <x v="1"/>
    <x v="6"/>
    <x v="2"/>
    <x v="13"/>
    <x v="122"/>
    <x v="3"/>
    <x v="10"/>
    <x v="26"/>
    <x v="2"/>
    <x v="19"/>
    <x v="1"/>
    <x v="216"/>
    <s v="10 - FONDO GENERAL"/>
    <n v="16163"/>
    <s v="20 - SAMANA"/>
    <n v="22418375"/>
    <n v="0"/>
  </r>
  <r>
    <s v="2025"/>
    <x v="0"/>
    <x v="0"/>
    <x v="1"/>
    <x v="6"/>
    <x v="2"/>
    <x v="13"/>
    <x v="122"/>
    <x v="3"/>
    <x v="10"/>
    <x v="26"/>
    <x v="2"/>
    <x v="19"/>
    <x v="1"/>
    <x v="217"/>
    <s v="10 - FONDO GENERAL"/>
    <n v="16162"/>
    <s v="14 - MARIA TRINIDAD SANCHEZ"/>
    <n v="10971980"/>
    <n v="0"/>
  </r>
  <r>
    <s v="2025"/>
    <x v="0"/>
    <x v="0"/>
    <x v="1"/>
    <x v="6"/>
    <x v="2"/>
    <x v="13"/>
    <x v="122"/>
    <x v="3"/>
    <x v="10"/>
    <x v="26"/>
    <x v="2"/>
    <x v="19"/>
    <x v="1"/>
    <x v="218"/>
    <s v="10 - FONDO GENERAL"/>
    <n v="15337"/>
    <s v="02 - AZUA"/>
    <n v="29489864"/>
    <n v="0"/>
  </r>
  <r>
    <s v="2025"/>
    <x v="0"/>
    <x v="0"/>
    <x v="1"/>
    <x v="6"/>
    <x v="2"/>
    <x v="13"/>
    <x v="122"/>
    <x v="3"/>
    <x v="10"/>
    <x v="26"/>
    <x v="2"/>
    <x v="19"/>
    <x v="1"/>
    <x v="219"/>
    <s v="10 - FONDO GENERAL"/>
    <n v="15338"/>
    <s v="06 - DUARTE"/>
    <n v="37077613"/>
    <n v="0"/>
  </r>
  <r>
    <s v="2025"/>
    <x v="0"/>
    <x v="0"/>
    <x v="1"/>
    <x v="6"/>
    <x v="2"/>
    <x v="13"/>
    <x v="122"/>
    <x v="3"/>
    <x v="10"/>
    <x v="26"/>
    <x v="5"/>
    <x v="35"/>
    <x v="1"/>
    <x v="66"/>
    <s v="60 - CREDITO EXTERNO"/>
    <n v="14546"/>
    <s v="15 - MONTE CRISTI"/>
    <n v="2595166145"/>
    <n v="47732171.829999998"/>
  </r>
  <r>
    <s v="2025"/>
    <x v="0"/>
    <x v="0"/>
    <x v="1"/>
    <x v="6"/>
    <x v="2"/>
    <x v="13"/>
    <x v="122"/>
    <x v="3"/>
    <x v="10"/>
    <x v="26"/>
    <x v="5"/>
    <x v="35"/>
    <x v="1"/>
    <x v="68"/>
    <s v="10 - FONDO GENERAL"/>
    <n v="15340"/>
    <s v="20 - SAMANA"/>
    <n v="39410342"/>
    <n v="29633308.969999999"/>
  </r>
  <r>
    <s v="2025"/>
    <x v="0"/>
    <x v="0"/>
    <x v="1"/>
    <x v="6"/>
    <x v="2"/>
    <x v="13"/>
    <x v="122"/>
    <x v="3"/>
    <x v="10"/>
    <x v="26"/>
    <x v="5"/>
    <x v="35"/>
    <x v="1"/>
    <x v="220"/>
    <s v="10 - FONDO GENERAL"/>
    <n v="16303"/>
    <s v="25 - SANTIAGO"/>
    <n v="100001"/>
    <n v="0"/>
  </r>
  <r>
    <s v="2025"/>
    <x v="0"/>
    <x v="0"/>
    <x v="1"/>
    <x v="6"/>
    <x v="2"/>
    <x v="13"/>
    <x v="122"/>
    <x v="3"/>
    <x v="10"/>
    <x v="26"/>
    <x v="5"/>
    <x v="35"/>
    <x v="1"/>
    <x v="69"/>
    <s v="10 - FONDO GENERAL"/>
    <n v="15347"/>
    <s v="32 - SANTO DOMINGO"/>
    <n v="1048855694"/>
    <n v="892458919.8599999"/>
  </r>
  <r>
    <s v="2025"/>
    <x v="0"/>
    <x v="0"/>
    <x v="1"/>
    <x v="6"/>
    <x v="2"/>
    <x v="13"/>
    <x v="122"/>
    <x v="3"/>
    <x v="10"/>
    <x v="26"/>
    <x v="5"/>
    <x v="35"/>
    <x v="1"/>
    <x v="221"/>
    <s v="20 - FONDOS CON DESTINO ESPECÍFICO"/>
    <n v="16120"/>
    <s v="06 - DUARTE"/>
    <n v="3922442"/>
    <n v="0"/>
  </r>
  <r>
    <s v="2025"/>
    <x v="0"/>
    <x v="0"/>
    <x v="1"/>
    <x v="6"/>
    <x v="2"/>
    <x v="13"/>
    <x v="122"/>
    <x v="3"/>
    <x v="10"/>
    <x v="26"/>
    <x v="5"/>
    <x v="35"/>
    <x v="1"/>
    <x v="222"/>
    <s v="10 - FONDO GENERAL"/>
    <n v="16395"/>
    <s v="29 - MONTE PLATA"/>
    <n v="7805395"/>
    <n v="0"/>
  </r>
  <r>
    <s v="2025"/>
    <x v="0"/>
    <x v="0"/>
    <x v="1"/>
    <x v="6"/>
    <x v="2"/>
    <x v="13"/>
    <x v="122"/>
    <x v="3"/>
    <x v="10"/>
    <x v="26"/>
    <x v="5"/>
    <x v="35"/>
    <x v="1"/>
    <x v="223"/>
    <s v="10 - FONDO GENERAL"/>
    <n v="6131"/>
    <s v="05 - DAJABON"/>
    <n v="25000000"/>
    <n v="6902644.2999999998"/>
  </r>
  <r>
    <s v="2025"/>
    <x v="0"/>
    <x v="0"/>
    <x v="1"/>
    <x v="6"/>
    <x v="2"/>
    <x v="13"/>
    <x v="122"/>
    <x v="3"/>
    <x v="10"/>
    <x v="26"/>
    <x v="5"/>
    <x v="35"/>
    <x v="1"/>
    <x v="70"/>
    <s v="10 - FONDO GENERAL"/>
    <n v="15386"/>
    <s v="04 - BARAHONA"/>
    <n v="46438168"/>
    <n v="0"/>
  </r>
  <r>
    <s v="2025"/>
    <x v="0"/>
    <x v="0"/>
    <x v="1"/>
    <x v="6"/>
    <x v="2"/>
    <x v="13"/>
    <x v="122"/>
    <x v="3"/>
    <x v="10"/>
    <x v="26"/>
    <x v="5"/>
    <x v="35"/>
    <x v="1"/>
    <x v="224"/>
    <s v="10 - FONDO GENERAL"/>
    <n v="16121"/>
    <s v="06 - DUARTE"/>
    <n v="5000000"/>
    <n v="0"/>
  </r>
  <r>
    <s v="2025"/>
    <x v="0"/>
    <x v="0"/>
    <x v="1"/>
    <x v="6"/>
    <x v="2"/>
    <x v="13"/>
    <x v="122"/>
    <x v="3"/>
    <x v="10"/>
    <x v="26"/>
    <x v="5"/>
    <x v="35"/>
    <x v="1"/>
    <x v="225"/>
    <s v="10 - FONDO GENERAL"/>
    <n v="16538"/>
    <s v="18 - PUERTO PLATA"/>
    <n v="87233939"/>
    <n v="0"/>
  </r>
  <r>
    <s v="2025"/>
    <x v="0"/>
    <x v="0"/>
    <x v="1"/>
    <x v="6"/>
    <x v="2"/>
    <x v="13"/>
    <x v="122"/>
    <x v="3"/>
    <x v="10"/>
    <x v="26"/>
    <x v="5"/>
    <x v="35"/>
    <x v="1"/>
    <x v="226"/>
    <s v="20 - FONDOS CON DESTINO ESPECÍFICO"/>
    <n v="16398"/>
    <s v="26 - SANTIAGO RODRIGUEZ"/>
    <n v="5000000"/>
    <n v="0"/>
  </r>
  <r>
    <s v="2025"/>
    <x v="0"/>
    <x v="0"/>
    <x v="1"/>
    <x v="6"/>
    <x v="2"/>
    <x v="13"/>
    <x v="122"/>
    <x v="3"/>
    <x v="10"/>
    <x v="26"/>
    <x v="5"/>
    <x v="35"/>
    <x v="1"/>
    <x v="71"/>
    <s v="10 - FONDO GENERAL"/>
    <n v="15387"/>
    <s v="04 - BARAHONA"/>
    <n v="33757928"/>
    <n v="0"/>
  </r>
  <r>
    <s v="2025"/>
    <x v="0"/>
    <x v="0"/>
    <x v="1"/>
    <x v="6"/>
    <x v="2"/>
    <x v="13"/>
    <x v="122"/>
    <x v="3"/>
    <x v="10"/>
    <x v="26"/>
    <x v="5"/>
    <x v="35"/>
    <x v="1"/>
    <x v="227"/>
    <s v="10 - FONDO GENERAL"/>
    <n v="14110"/>
    <s v="99 - MULTIPROVINCIAL"/>
    <n v="9418649"/>
    <n v="9418649"/>
  </r>
  <r>
    <s v="2025"/>
    <x v="0"/>
    <x v="0"/>
    <x v="1"/>
    <x v="6"/>
    <x v="2"/>
    <x v="13"/>
    <x v="122"/>
    <x v="3"/>
    <x v="10"/>
    <x v="26"/>
    <x v="5"/>
    <x v="35"/>
    <x v="1"/>
    <x v="72"/>
    <s v="10 - FONDO GENERAL"/>
    <n v="15388"/>
    <s v="03 - BAHORUCO"/>
    <n v="16176864"/>
    <n v="0"/>
  </r>
  <r>
    <s v="2025"/>
    <x v="0"/>
    <x v="0"/>
    <x v="1"/>
    <x v="6"/>
    <x v="2"/>
    <x v="13"/>
    <x v="122"/>
    <x v="3"/>
    <x v="10"/>
    <x v="26"/>
    <x v="5"/>
    <x v="35"/>
    <x v="1"/>
    <x v="228"/>
    <s v="10 - FONDO GENERAL"/>
    <n v="12720"/>
    <s v="30 - HATO MAYOR"/>
    <n v="170900000"/>
    <n v="900000"/>
  </r>
  <r>
    <s v="2025"/>
    <x v="0"/>
    <x v="0"/>
    <x v="1"/>
    <x v="6"/>
    <x v="2"/>
    <x v="13"/>
    <x v="122"/>
    <x v="3"/>
    <x v="10"/>
    <x v="26"/>
    <x v="5"/>
    <x v="35"/>
    <x v="1"/>
    <x v="73"/>
    <s v="10 - FONDO GENERAL"/>
    <n v="15389"/>
    <s v="03 - BAHORUCO"/>
    <n v="28533021"/>
    <n v="7908010"/>
  </r>
  <r>
    <s v="2025"/>
    <x v="0"/>
    <x v="0"/>
    <x v="1"/>
    <x v="6"/>
    <x v="2"/>
    <x v="13"/>
    <x v="122"/>
    <x v="3"/>
    <x v="10"/>
    <x v="26"/>
    <x v="5"/>
    <x v="35"/>
    <x v="1"/>
    <x v="229"/>
    <s v="10 - FONDO GENERAL"/>
    <n v="14790"/>
    <s v="14 - MARIA TRINIDAD SANCHEZ"/>
    <n v="84465000"/>
    <n v="0"/>
  </r>
  <r>
    <s v="2025"/>
    <x v="0"/>
    <x v="0"/>
    <x v="1"/>
    <x v="6"/>
    <x v="2"/>
    <x v="13"/>
    <x v="122"/>
    <x v="3"/>
    <x v="10"/>
    <x v="26"/>
    <x v="5"/>
    <x v="35"/>
    <x v="1"/>
    <x v="230"/>
    <s v="10 - FONDO GENERAL"/>
    <n v="16681"/>
    <s v="29 - MONTE PLATA"/>
    <n v="91315016"/>
    <n v="0"/>
  </r>
  <r>
    <s v="2025"/>
    <x v="0"/>
    <x v="0"/>
    <x v="1"/>
    <x v="6"/>
    <x v="2"/>
    <x v="13"/>
    <x v="122"/>
    <x v="3"/>
    <x v="10"/>
    <x v="26"/>
    <x v="5"/>
    <x v="35"/>
    <x v="1"/>
    <x v="74"/>
    <s v="10 - FONDO GENERAL"/>
    <n v="15390"/>
    <s v="07 - ELIAS PINA"/>
    <n v="23177541"/>
    <n v="0"/>
  </r>
  <r>
    <s v="2025"/>
    <x v="0"/>
    <x v="0"/>
    <x v="1"/>
    <x v="6"/>
    <x v="2"/>
    <x v="13"/>
    <x v="122"/>
    <x v="3"/>
    <x v="10"/>
    <x v="26"/>
    <x v="5"/>
    <x v="35"/>
    <x v="1"/>
    <x v="231"/>
    <s v="10 - FONDO GENERAL"/>
    <n v="16689"/>
    <s v="29 - MONTE PLATA"/>
    <n v="56921068"/>
    <n v="0"/>
  </r>
  <r>
    <s v="2025"/>
    <x v="0"/>
    <x v="0"/>
    <x v="1"/>
    <x v="6"/>
    <x v="2"/>
    <x v="13"/>
    <x v="122"/>
    <x v="3"/>
    <x v="10"/>
    <x v="26"/>
    <x v="5"/>
    <x v="35"/>
    <x v="1"/>
    <x v="232"/>
    <s v="10 - FONDO GENERAL"/>
    <n v="14293"/>
    <s v="02 - AZUA"/>
    <n v="5000000"/>
    <n v="0"/>
  </r>
  <r>
    <s v="2025"/>
    <x v="0"/>
    <x v="0"/>
    <x v="1"/>
    <x v="6"/>
    <x v="2"/>
    <x v="13"/>
    <x v="122"/>
    <x v="3"/>
    <x v="10"/>
    <x v="26"/>
    <x v="5"/>
    <x v="35"/>
    <x v="1"/>
    <x v="75"/>
    <s v="10 - FONDO GENERAL"/>
    <n v="15391"/>
    <s v="07 - ELIAS PINA"/>
    <n v="25935362"/>
    <n v="0"/>
  </r>
  <r>
    <s v="2025"/>
    <x v="0"/>
    <x v="0"/>
    <x v="1"/>
    <x v="6"/>
    <x v="2"/>
    <x v="13"/>
    <x v="122"/>
    <x v="3"/>
    <x v="10"/>
    <x v="26"/>
    <x v="5"/>
    <x v="35"/>
    <x v="1"/>
    <x v="233"/>
    <s v="10 - FONDO GENERAL"/>
    <n v="16403"/>
    <s v="20 - SAMANA"/>
    <n v="12155794"/>
    <n v="11395504"/>
  </r>
  <r>
    <s v="2025"/>
    <x v="0"/>
    <x v="0"/>
    <x v="1"/>
    <x v="6"/>
    <x v="2"/>
    <x v="13"/>
    <x v="122"/>
    <x v="3"/>
    <x v="10"/>
    <x v="26"/>
    <x v="5"/>
    <x v="35"/>
    <x v="1"/>
    <x v="234"/>
    <s v="10 - FONDO GENERAL"/>
    <n v="2451"/>
    <s v="06 - DUARTE"/>
    <n v="31844312"/>
    <n v="0"/>
  </r>
  <r>
    <s v="2025"/>
    <x v="0"/>
    <x v="0"/>
    <x v="1"/>
    <x v="6"/>
    <x v="2"/>
    <x v="13"/>
    <x v="122"/>
    <x v="3"/>
    <x v="10"/>
    <x v="26"/>
    <x v="5"/>
    <x v="35"/>
    <x v="1"/>
    <x v="76"/>
    <s v="10 - FONDO GENERAL"/>
    <n v="15392"/>
    <s v="05 - DAJABON"/>
    <n v="37372470"/>
    <n v="35781503"/>
  </r>
  <r>
    <s v="2025"/>
    <x v="0"/>
    <x v="0"/>
    <x v="1"/>
    <x v="6"/>
    <x v="2"/>
    <x v="13"/>
    <x v="122"/>
    <x v="3"/>
    <x v="10"/>
    <x v="26"/>
    <x v="5"/>
    <x v="35"/>
    <x v="1"/>
    <x v="235"/>
    <s v="10 - FONDO GENERAL"/>
    <n v="16370"/>
    <s v="16 - PEDERNALES"/>
    <n v="1000000"/>
    <n v="0"/>
  </r>
  <r>
    <s v="2025"/>
    <x v="0"/>
    <x v="0"/>
    <x v="1"/>
    <x v="6"/>
    <x v="2"/>
    <x v="13"/>
    <x v="122"/>
    <x v="3"/>
    <x v="10"/>
    <x v="26"/>
    <x v="5"/>
    <x v="35"/>
    <x v="1"/>
    <x v="236"/>
    <s v="10 - FONDO GENERAL"/>
    <n v="12089"/>
    <s v="32 - SANTO DOMINGO"/>
    <n v="46807313"/>
    <n v="26807313"/>
  </r>
  <r>
    <s v="2025"/>
    <x v="0"/>
    <x v="0"/>
    <x v="1"/>
    <x v="6"/>
    <x v="2"/>
    <x v="13"/>
    <x v="122"/>
    <x v="3"/>
    <x v="10"/>
    <x v="26"/>
    <x v="5"/>
    <x v="35"/>
    <x v="1"/>
    <x v="237"/>
    <s v="10 - FONDO GENERAL"/>
    <n v="16365"/>
    <s v="32 - SANTO DOMINGO"/>
    <n v="440000000"/>
    <n v="876186513.59000003"/>
  </r>
  <r>
    <s v="2025"/>
    <x v="0"/>
    <x v="0"/>
    <x v="1"/>
    <x v="6"/>
    <x v="2"/>
    <x v="13"/>
    <x v="122"/>
    <x v="3"/>
    <x v="10"/>
    <x v="26"/>
    <x v="5"/>
    <x v="35"/>
    <x v="1"/>
    <x v="238"/>
    <s v="10 - FONDO GENERAL"/>
    <n v="16404"/>
    <s v="20 - SAMANA"/>
    <n v="6115384"/>
    <n v="5733114"/>
  </r>
  <r>
    <s v="2025"/>
    <x v="0"/>
    <x v="0"/>
    <x v="1"/>
    <x v="6"/>
    <x v="2"/>
    <x v="13"/>
    <x v="122"/>
    <x v="3"/>
    <x v="10"/>
    <x v="26"/>
    <x v="5"/>
    <x v="35"/>
    <x v="1"/>
    <x v="239"/>
    <s v="10 - FONDO GENERAL"/>
    <n v="16709"/>
    <s v="08 - EL SEIBO"/>
    <n v="260000000"/>
    <n v="0"/>
  </r>
  <r>
    <s v="2025"/>
    <x v="0"/>
    <x v="0"/>
    <x v="1"/>
    <x v="6"/>
    <x v="2"/>
    <x v="13"/>
    <x v="122"/>
    <x v="3"/>
    <x v="10"/>
    <x v="26"/>
    <x v="5"/>
    <x v="35"/>
    <x v="1"/>
    <x v="77"/>
    <s v="10 - FONDO GENERAL"/>
    <n v="15393"/>
    <s v="14 - MARIA TRINIDAD SANCHEZ"/>
    <n v="12218004"/>
    <n v="0"/>
  </r>
  <r>
    <s v="2025"/>
    <x v="0"/>
    <x v="0"/>
    <x v="1"/>
    <x v="6"/>
    <x v="2"/>
    <x v="13"/>
    <x v="122"/>
    <x v="3"/>
    <x v="10"/>
    <x v="26"/>
    <x v="5"/>
    <x v="35"/>
    <x v="1"/>
    <x v="240"/>
    <s v="10 - FONDO GENERAL"/>
    <n v="15013"/>
    <s v="19 - HERMANAS MIRABAL"/>
    <n v="12500000"/>
    <n v="7264914.5899999999"/>
  </r>
  <r>
    <s v="2025"/>
    <x v="0"/>
    <x v="0"/>
    <x v="1"/>
    <x v="6"/>
    <x v="2"/>
    <x v="13"/>
    <x v="122"/>
    <x v="3"/>
    <x v="10"/>
    <x v="26"/>
    <x v="5"/>
    <x v="35"/>
    <x v="1"/>
    <x v="240"/>
    <s v="20 - FONDOS CON DESTINO ESPECÍFICO"/>
    <n v="15013"/>
    <s v="19 - HERMANAS MIRABAL"/>
    <n v="12500000"/>
    <n v="0"/>
  </r>
  <r>
    <s v="2025"/>
    <x v="0"/>
    <x v="0"/>
    <x v="1"/>
    <x v="6"/>
    <x v="2"/>
    <x v="13"/>
    <x v="122"/>
    <x v="3"/>
    <x v="10"/>
    <x v="26"/>
    <x v="5"/>
    <x v="35"/>
    <x v="1"/>
    <x v="241"/>
    <s v="10 - FONDO GENERAL"/>
    <n v="16710"/>
    <s v="30 - HATO MAYOR"/>
    <n v="31984150"/>
    <n v="20000000"/>
  </r>
  <r>
    <s v="2025"/>
    <x v="0"/>
    <x v="0"/>
    <x v="1"/>
    <x v="6"/>
    <x v="2"/>
    <x v="13"/>
    <x v="122"/>
    <x v="3"/>
    <x v="10"/>
    <x v="26"/>
    <x v="5"/>
    <x v="35"/>
    <x v="1"/>
    <x v="78"/>
    <s v="10 - FONDO GENERAL"/>
    <n v="15394"/>
    <s v="05 - DAJABON"/>
    <n v="31839388"/>
    <n v="16810306"/>
  </r>
  <r>
    <s v="2025"/>
    <x v="0"/>
    <x v="0"/>
    <x v="1"/>
    <x v="6"/>
    <x v="2"/>
    <x v="13"/>
    <x v="122"/>
    <x v="3"/>
    <x v="10"/>
    <x v="26"/>
    <x v="5"/>
    <x v="35"/>
    <x v="1"/>
    <x v="67"/>
    <s v="60 - CREDITO EXTERNO"/>
    <n v="15015"/>
    <s v="24 - SANCHEZ RAMIREZ"/>
    <n v="2659540803"/>
    <n v="148786531.81999999"/>
  </r>
  <r>
    <s v="2025"/>
    <x v="0"/>
    <x v="0"/>
    <x v="1"/>
    <x v="6"/>
    <x v="2"/>
    <x v="13"/>
    <x v="122"/>
    <x v="3"/>
    <x v="10"/>
    <x v="26"/>
    <x v="5"/>
    <x v="35"/>
    <x v="1"/>
    <x v="242"/>
    <s v="10 - FONDO GENERAL"/>
    <n v="16372"/>
    <s v="01 - DISTRITO NACIONAL"/>
    <n v="125183491"/>
    <n v="0"/>
  </r>
  <r>
    <s v="2025"/>
    <x v="0"/>
    <x v="0"/>
    <x v="1"/>
    <x v="6"/>
    <x v="2"/>
    <x v="13"/>
    <x v="122"/>
    <x v="3"/>
    <x v="10"/>
    <x v="26"/>
    <x v="5"/>
    <x v="35"/>
    <x v="1"/>
    <x v="79"/>
    <s v="10 - FONDO GENERAL"/>
    <n v="15395"/>
    <s v="20 - SAMANA"/>
    <n v="35193856"/>
    <n v="6497543"/>
  </r>
  <r>
    <s v="2025"/>
    <x v="0"/>
    <x v="0"/>
    <x v="1"/>
    <x v="6"/>
    <x v="2"/>
    <x v="13"/>
    <x v="122"/>
    <x v="3"/>
    <x v="10"/>
    <x v="26"/>
    <x v="5"/>
    <x v="35"/>
    <x v="1"/>
    <x v="243"/>
    <s v="10 - FONDO GENERAL"/>
    <n v="16407"/>
    <s v="04 - BARAHONA"/>
    <n v="780209"/>
    <n v="0"/>
  </r>
  <r>
    <s v="2025"/>
    <x v="0"/>
    <x v="0"/>
    <x v="1"/>
    <x v="6"/>
    <x v="2"/>
    <x v="13"/>
    <x v="122"/>
    <x v="3"/>
    <x v="10"/>
    <x v="26"/>
    <x v="5"/>
    <x v="35"/>
    <x v="1"/>
    <x v="244"/>
    <s v="10 - FONDO GENERAL"/>
    <n v="14441"/>
    <s v="13 - LA VEGA"/>
    <n v="6646032"/>
    <n v="0"/>
  </r>
  <r>
    <s v="2025"/>
    <x v="0"/>
    <x v="0"/>
    <x v="1"/>
    <x v="6"/>
    <x v="2"/>
    <x v="13"/>
    <x v="122"/>
    <x v="3"/>
    <x v="10"/>
    <x v="26"/>
    <x v="5"/>
    <x v="35"/>
    <x v="1"/>
    <x v="80"/>
    <s v="10 - FONDO GENERAL"/>
    <n v="15396"/>
    <s v="05 - DAJABON"/>
    <n v="21929018"/>
    <n v="15040000"/>
  </r>
  <r>
    <s v="2025"/>
    <x v="0"/>
    <x v="0"/>
    <x v="1"/>
    <x v="6"/>
    <x v="2"/>
    <x v="13"/>
    <x v="122"/>
    <x v="3"/>
    <x v="10"/>
    <x v="26"/>
    <x v="5"/>
    <x v="35"/>
    <x v="1"/>
    <x v="245"/>
    <s v="10 - FONDO GENERAL"/>
    <n v="16716"/>
    <s v="31 - SAN JOSE DE OCOA"/>
    <n v="100000000"/>
    <n v="0"/>
  </r>
  <r>
    <s v="2025"/>
    <x v="0"/>
    <x v="0"/>
    <x v="1"/>
    <x v="6"/>
    <x v="2"/>
    <x v="13"/>
    <x v="122"/>
    <x v="3"/>
    <x v="10"/>
    <x v="26"/>
    <x v="5"/>
    <x v="35"/>
    <x v="1"/>
    <x v="246"/>
    <s v="10 - FONDO GENERAL"/>
    <n v="13946"/>
    <s v="20 - SAMANA"/>
    <n v="50399902"/>
    <n v="0"/>
  </r>
  <r>
    <s v="2025"/>
    <x v="0"/>
    <x v="0"/>
    <x v="1"/>
    <x v="6"/>
    <x v="2"/>
    <x v="13"/>
    <x v="122"/>
    <x v="3"/>
    <x v="10"/>
    <x v="26"/>
    <x v="5"/>
    <x v="35"/>
    <x v="1"/>
    <x v="247"/>
    <s v="60 - CREDITO EXTERNO"/>
    <n v="14574"/>
    <s v="32 - SANTO DOMINGO"/>
    <n v="750000000"/>
    <n v="0"/>
  </r>
  <r>
    <s v="2025"/>
    <x v="0"/>
    <x v="0"/>
    <x v="1"/>
    <x v="6"/>
    <x v="2"/>
    <x v="13"/>
    <x v="122"/>
    <x v="3"/>
    <x v="10"/>
    <x v="26"/>
    <x v="5"/>
    <x v="35"/>
    <x v="1"/>
    <x v="248"/>
    <s v="10 - FONDO GENERAL"/>
    <n v="4178"/>
    <s v="29 - MONTE PLATA"/>
    <n v="17056142"/>
    <n v="17056142"/>
  </r>
  <r>
    <s v="2025"/>
    <x v="0"/>
    <x v="0"/>
    <x v="1"/>
    <x v="6"/>
    <x v="2"/>
    <x v="13"/>
    <x v="122"/>
    <x v="3"/>
    <x v="10"/>
    <x v="26"/>
    <x v="5"/>
    <x v="35"/>
    <x v="1"/>
    <x v="249"/>
    <s v="10 - FONDO GENERAL"/>
    <n v="16718"/>
    <s v="30 - HATO MAYOR"/>
    <n v="25587303"/>
    <n v="20000000"/>
  </r>
  <r>
    <s v="2025"/>
    <x v="0"/>
    <x v="0"/>
    <x v="1"/>
    <x v="6"/>
    <x v="2"/>
    <x v="13"/>
    <x v="122"/>
    <x v="3"/>
    <x v="10"/>
    <x v="26"/>
    <x v="5"/>
    <x v="35"/>
    <x v="1"/>
    <x v="81"/>
    <s v="10 - FONDO GENERAL"/>
    <n v="15397"/>
    <s v="05 - DAJABON"/>
    <n v="28047719"/>
    <n v="12686918.92"/>
  </r>
  <r>
    <s v="2025"/>
    <x v="0"/>
    <x v="0"/>
    <x v="1"/>
    <x v="6"/>
    <x v="2"/>
    <x v="13"/>
    <x v="122"/>
    <x v="3"/>
    <x v="10"/>
    <x v="26"/>
    <x v="5"/>
    <x v="35"/>
    <x v="1"/>
    <x v="250"/>
    <s v="10 - FONDO GENERAL"/>
    <n v="16719"/>
    <s v="30 - HATO MAYOR"/>
    <n v="38000000"/>
    <n v="30000000"/>
  </r>
  <r>
    <s v="2025"/>
    <x v="0"/>
    <x v="0"/>
    <x v="1"/>
    <x v="6"/>
    <x v="2"/>
    <x v="13"/>
    <x v="122"/>
    <x v="3"/>
    <x v="10"/>
    <x v="26"/>
    <x v="5"/>
    <x v="35"/>
    <x v="1"/>
    <x v="82"/>
    <s v="10 - FONDO GENERAL"/>
    <n v="15398"/>
    <s v="30 - HATO MAYOR"/>
    <n v="112445871"/>
    <n v="62922776.859999999"/>
  </r>
  <r>
    <s v="2025"/>
    <x v="0"/>
    <x v="0"/>
    <x v="1"/>
    <x v="6"/>
    <x v="2"/>
    <x v="13"/>
    <x v="122"/>
    <x v="3"/>
    <x v="10"/>
    <x v="26"/>
    <x v="5"/>
    <x v="35"/>
    <x v="1"/>
    <x v="251"/>
    <s v="10 - FONDO GENERAL"/>
    <n v="16719"/>
    <s v="30 - HATO MAYOR"/>
    <n v="13339999"/>
    <n v="8441415.3599999994"/>
  </r>
  <r>
    <s v="2025"/>
    <x v="0"/>
    <x v="0"/>
    <x v="1"/>
    <x v="6"/>
    <x v="2"/>
    <x v="13"/>
    <x v="122"/>
    <x v="3"/>
    <x v="10"/>
    <x v="26"/>
    <x v="5"/>
    <x v="35"/>
    <x v="1"/>
    <x v="83"/>
    <s v="10 - FONDO GENERAL"/>
    <n v="15401"/>
    <s v="30 - HATO MAYOR"/>
    <n v="154784917"/>
    <n v="22981960.93"/>
  </r>
  <r>
    <s v="2025"/>
    <x v="0"/>
    <x v="0"/>
    <x v="1"/>
    <x v="6"/>
    <x v="2"/>
    <x v="13"/>
    <x v="122"/>
    <x v="3"/>
    <x v="10"/>
    <x v="26"/>
    <x v="5"/>
    <x v="35"/>
    <x v="1"/>
    <x v="252"/>
    <s v="10 - FONDO GENERAL"/>
    <n v="16720"/>
    <s v="08 - EL SEIBO"/>
    <n v="119460239"/>
    <n v="0"/>
  </r>
  <r>
    <s v="2025"/>
    <x v="0"/>
    <x v="0"/>
    <x v="1"/>
    <x v="6"/>
    <x v="2"/>
    <x v="13"/>
    <x v="122"/>
    <x v="3"/>
    <x v="10"/>
    <x v="26"/>
    <x v="5"/>
    <x v="35"/>
    <x v="1"/>
    <x v="84"/>
    <s v="10 - FONDO GENERAL"/>
    <n v="15402"/>
    <s v="15 - MONTE CRISTI"/>
    <n v="33166546"/>
    <n v="25826601"/>
  </r>
  <r>
    <s v="2025"/>
    <x v="0"/>
    <x v="0"/>
    <x v="1"/>
    <x v="6"/>
    <x v="2"/>
    <x v="13"/>
    <x v="122"/>
    <x v="3"/>
    <x v="10"/>
    <x v="26"/>
    <x v="5"/>
    <x v="35"/>
    <x v="1"/>
    <x v="85"/>
    <s v="10 - FONDO GENERAL"/>
    <n v="15403"/>
    <s v="22 - SAN JUAN"/>
    <n v="16280469"/>
    <n v="3221986.22"/>
  </r>
  <r>
    <s v="2025"/>
    <x v="0"/>
    <x v="0"/>
    <x v="1"/>
    <x v="6"/>
    <x v="2"/>
    <x v="13"/>
    <x v="122"/>
    <x v="3"/>
    <x v="10"/>
    <x v="26"/>
    <x v="5"/>
    <x v="35"/>
    <x v="1"/>
    <x v="86"/>
    <s v="10 - FONDO GENERAL"/>
    <n v="15404"/>
    <s v="22 - SAN JUAN"/>
    <n v="55674348"/>
    <n v="19520783.469999999"/>
  </r>
  <r>
    <s v="2025"/>
    <x v="0"/>
    <x v="0"/>
    <x v="1"/>
    <x v="6"/>
    <x v="2"/>
    <x v="13"/>
    <x v="122"/>
    <x v="3"/>
    <x v="10"/>
    <x v="26"/>
    <x v="5"/>
    <x v="35"/>
    <x v="1"/>
    <x v="253"/>
    <s v="10 - FONDO GENERAL"/>
    <n v="16724"/>
    <s v="15 - MONTE CRISTI"/>
    <n v="97691808"/>
    <n v="15605301.940000001"/>
  </r>
  <r>
    <s v="2025"/>
    <x v="0"/>
    <x v="0"/>
    <x v="1"/>
    <x v="6"/>
    <x v="2"/>
    <x v="13"/>
    <x v="122"/>
    <x v="3"/>
    <x v="10"/>
    <x v="26"/>
    <x v="5"/>
    <x v="35"/>
    <x v="1"/>
    <x v="254"/>
    <s v="10 - FONDO GENERAL"/>
    <n v="6504"/>
    <s v="32 - SANTO DOMINGO"/>
    <n v="5000000"/>
    <n v="1960357.84"/>
  </r>
  <r>
    <s v="2025"/>
    <x v="0"/>
    <x v="0"/>
    <x v="1"/>
    <x v="6"/>
    <x v="2"/>
    <x v="13"/>
    <x v="122"/>
    <x v="3"/>
    <x v="10"/>
    <x v="26"/>
    <x v="5"/>
    <x v="35"/>
    <x v="1"/>
    <x v="87"/>
    <s v="10 - FONDO GENERAL"/>
    <n v="15405"/>
    <s v="25 - SANTIAGO"/>
    <n v="24496192"/>
    <n v="18804927.98"/>
  </r>
  <r>
    <s v="2025"/>
    <x v="0"/>
    <x v="0"/>
    <x v="1"/>
    <x v="6"/>
    <x v="2"/>
    <x v="13"/>
    <x v="122"/>
    <x v="3"/>
    <x v="10"/>
    <x v="26"/>
    <x v="5"/>
    <x v="35"/>
    <x v="1"/>
    <x v="255"/>
    <s v="10 - FONDO GENERAL"/>
    <n v="16725"/>
    <s v="32 - SANTO DOMINGO"/>
    <n v="31691995"/>
    <n v="0"/>
  </r>
  <r>
    <s v="2025"/>
    <x v="0"/>
    <x v="0"/>
    <x v="1"/>
    <x v="6"/>
    <x v="2"/>
    <x v="13"/>
    <x v="122"/>
    <x v="3"/>
    <x v="10"/>
    <x v="26"/>
    <x v="5"/>
    <x v="35"/>
    <x v="1"/>
    <x v="88"/>
    <s v="10 - FONDO GENERAL"/>
    <n v="15406"/>
    <s v="25 - SANTIAGO"/>
    <n v="23737391"/>
    <n v="0"/>
  </r>
  <r>
    <s v="2025"/>
    <x v="0"/>
    <x v="0"/>
    <x v="1"/>
    <x v="6"/>
    <x v="2"/>
    <x v="13"/>
    <x v="122"/>
    <x v="3"/>
    <x v="10"/>
    <x v="26"/>
    <x v="5"/>
    <x v="35"/>
    <x v="1"/>
    <x v="89"/>
    <s v="10 - FONDO GENERAL"/>
    <n v="15407"/>
    <s v="25 - SANTIAGO"/>
    <n v="39176050"/>
    <n v="35444289.990000002"/>
  </r>
  <r>
    <s v="2025"/>
    <x v="0"/>
    <x v="0"/>
    <x v="1"/>
    <x v="6"/>
    <x v="2"/>
    <x v="13"/>
    <x v="122"/>
    <x v="3"/>
    <x v="10"/>
    <x v="26"/>
    <x v="5"/>
    <x v="35"/>
    <x v="1"/>
    <x v="256"/>
    <s v="10 - FONDO GENERAL"/>
    <n v="16728"/>
    <s v="25 - SANTIAGO"/>
    <n v="12000000"/>
    <n v="0"/>
  </r>
  <r>
    <s v="2025"/>
    <x v="0"/>
    <x v="0"/>
    <x v="1"/>
    <x v="6"/>
    <x v="2"/>
    <x v="13"/>
    <x v="122"/>
    <x v="3"/>
    <x v="10"/>
    <x v="26"/>
    <x v="5"/>
    <x v="35"/>
    <x v="1"/>
    <x v="257"/>
    <s v="10 - FONDO GENERAL"/>
    <n v="12630"/>
    <s v="17 - PERAVIA"/>
    <n v="500000"/>
    <n v="0"/>
  </r>
  <r>
    <s v="2025"/>
    <x v="0"/>
    <x v="0"/>
    <x v="1"/>
    <x v="6"/>
    <x v="2"/>
    <x v="13"/>
    <x v="122"/>
    <x v="3"/>
    <x v="10"/>
    <x v="26"/>
    <x v="5"/>
    <x v="35"/>
    <x v="1"/>
    <x v="258"/>
    <s v="60 - CREDITO EXTERNO"/>
    <n v="12723"/>
    <s v="23 - SAN PEDRO DE MACORIS"/>
    <n v="274301203"/>
    <n v="0"/>
  </r>
  <r>
    <s v="2025"/>
    <x v="0"/>
    <x v="0"/>
    <x v="1"/>
    <x v="6"/>
    <x v="2"/>
    <x v="13"/>
    <x v="122"/>
    <x v="3"/>
    <x v="10"/>
    <x v="26"/>
    <x v="5"/>
    <x v="35"/>
    <x v="1"/>
    <x v="259"/>
    <s v="10 - FONDO GENERAL"/>
    <n v="16731"/>
    <s v="09 - ESPAILLAT"/>
    <n v="10947984"/>
    <n v="3181189.17"/>
  </r>
  <r>
    <s v="2025"/>
    <x v="0"/>
    <x v="0"/>
    <x v="1"/>
    <x v="6"/>
    <x v="2"/>
    <x v="13"/>
    <x v="122"/>
    <x v="3"/>
    <x v="10"/>
    <x v="26"/>
    <x v="5"/>
    <x v="35"/>
    <x v="1"/>
    <x v="90"/>
    <s v="10 - FONDO GENERAL"/>
    <n v="15801"/>
    <s v="19 - HERMANAS MIRABAL"/>
    <n v="34604540"/>
    <n v="0"/>
  </r>
  <r>
    <s v="2025"/>
    <x v="0"/>
    <x v="0"/>
    <x v="1"/>
    <x v="6"/>
    <x v="2"/>
    <x v="13"/>
    <x v="122"/>
    <x v="3"/>
    <x v="10"/>
    <x v="26"/>
    <x v="5"/>
    <x v="35"/>
    <x v="1"/>
    <x v="260"/>
    <s v="10 - FONDO GENERAL"/>
    <n v="16547"/>
    <s v="01 - DISTRITO NACIONAL"/>
    <n v="7143615"/>
    <n v="0"/>
  </r>
  <r>
    <s v="2025"/>
    <x v="0"/>
    <x v="0"/>
    <x v="1"/>
    <x v="6"/>
    <x v="2"/>
    <x v="13"/>
    <x v="122"/>
    <x v="3"/>
    <x v="10"/>
    <x v="26"/>
    <x v="5"/>
    <x v="35"/>
    <x v="1"/>
    <x v="261"/>
    <s v="10 - FONDO GENERAL"/>
    <n v="15798"/>
    <s v="18 - PUERTO PLATA"/>
    <n v="10000000"/>
    <n v="0"/>
  </r>
  <r>
    <s v="2025"/>
    <x v="0"/>
    <x v="0"/>
    <x v="1"/>
    <x v="6"/>
    <x v="2"/>
    <x v="13"/>
    <x v="122"/>
    <x v="3"/>
    <x v="10"/>
    <x v="26"/>
    <x v="5"/>
    <x v="35"/>
    <x v="1"/>
    <x v="262"/>
    <s v="10 - FONDO GENERAL"/>
    <n v="16771"/>
    <s v="08 - EL SEIBO"/>
    <n v="56778348"/>
    <n v="54220954.729999997"/>
  </r>
  <r>
    <s v="2025"/>
    <x v="0"/>
    <x v="0"/>
    <x v="1"/>
    <x v="6"/>
    <x v="2"/>
    <x v="13"/>
    <x v="122"/>
    <x v="3"/>
    <x v="10"/>
    <x v="26"/>
    <x v="5"/>
    <x v="35"/>
    <x v="1"/>
    <x v="91"/>
    <s v="10 - FONDO GENERAL"/>
    <n v="15802"/>
    <s v="18 - PUERTO PLATA"/>
    <n v="31552855"/>
    <n v="29228964.440000001"/>
  </r>
  <r>
    <s v="2025"/>
    <x v="0"/>
    <x v="0"/>
    <x v="1"/>
    <x v="6"/>
    <x v="2"/>
    <x v="13"/>
    <x v="122"/>
    <x v="3"/>
    <x v="10"/>
    <x v="26"/>
    <x v="5"/>
    <x v="35"/>
    <x v="1"/>
    <x v="263"/>
    <s v="10 - FONDO GENERAL"/>
    <n v="16775"/>
    <s v="18 - PUERTO PLATA"/>
    <n v="87144574"/>
    <n v="62687049.5"/>
  </r>
  <r>
    <s v="2025"/>
    <x v="0"/>
    <x v="0"/>
    <x v="1"/>
    <x v="6"/>
    <x v="2"/>
    <x v="13"/>
    <x v="122"/>
    <x v="3"/>
    <x v="10"/>
    <x v="26"/>
    <x v="5"/>
    <x v="35"/>
    <x v="1"/>
    <x v="92"/>
    <s v="10 - FONDO GENERAL"/>
    <n v="15803"/>
    <s v="09 - ESPAILLAT"/>
    <n v="78105070"/>
    <n v="70992529.920000002"/>
  </r>
  <r>
    <s v="2025"/>
    <x v="0"/>
    <x v="0"/>
    <x v="1"/>
    <x v="6"/>
    <x v="2"/>
    <x v="13"/>
    <x v="122"/>
    <x v="3"/>
    <x v="10"/>
    <x v="26"/>
    <x v="5"/>
    <x v="35"/>
    <x v="1"/>
    <x v="264"/>
    <s v="10 - FONDO GENERAL"/>
    <n v="16571"/>
    <s v="17 - PERAVIA"/>
    <n v="10000000"/>
    <n v="0"/>
  </r>
  <r>
    <s v="2025"/>
    <x v="0"/>
    <x v="0"/>
    <x v="1"/>
    <x v="6"/>
    <x v="2"/>
    <x v="13"/>
    <x v="122"/>
    <x v="3"/>
    <x v="10"/>
    <x v="26"/>
    <x v="5"/>
    <x v="35"/>
    <x v="1"/>
    <x v="265"/>
    <s v="10 - FONDO GENERAL"/>
    <n v="16127"/>
    <s v="29 - MONTE PLATA"/>
    <n v="3886577"/>
    <n v="0"/>
  </r>
  <r>
    <s v="2025"/>
    <x v="0"/>
    <x v="0"/>
    <x v="1"/>
    <x v="6"/>
    <x v="2"/>
    <x v="13"/>
    <x v="122"/>
    <x v="3"/>
    <x v="10"/>
    <x v="26"/>
    <x v="5"/>
    <x v="35"/>
    <x v="1"/>
    <x v="266"/>
    <s v="20 - FONDOS CON DESTINO ESPECÍFICO"/>
    <n v="13836"/>
    <s v="99 - MULTIPROVINCIAL"/>
    <n v="20000000"/>
    <n v="0"/>
  </r>
  <r>
    <s v="2025"/>
    <x v="0"/>
    <x v="0"/>
    <x v="1"/>
    <x v="6"/>
    <x v="2"/>
    <x v="13"/>
    <x v="122"/>
    <x v="3"/>
    <x v="10"/>
    <x v="26"/>
    <x v="5"/>
    <x v="35"/>
    <x v="1"/>
    <x v="93"/>
    <s v="10 - FONDO GENERAL"/>
    <n v="15804"/>
    <s v="09 - ESPAILLAT"/>
    <n v="32617980"/>
    <n v="22502101.010000002"/>
  </r>
  <r>
    <s v="2025"/>
    <x v="0"/>
    <x v="0"/>
    <x v="1"/>
    <x v="6"/>
    <x v="2"/>
    <x v="13"/>
    <x v="122"/>
    <x v="3"/>
    <x v="10"/>
    <x v="26"/>
    <x v="5"/>
    <x v="35"/>
    <x v="1"/>
    <x v="267"/>
    <s v="10 - FONDO GENERAL"/>
    <n v="16586"/>
    <s v="25 - SANTIAGO"/>
    <n v="9261623"/>
    <n v="0"/>
  </r>
  <r>
    <s v="2025"/>
    <x v="0"/>
    <x v="0"/>
    <x v="1"/>
    <x v="6"/>
    <x v="2"/>
    <x v="13"/>
    <x v="122"/>
    <x v="3"/>
    <x v="10"/>
    <x v="26"/>
    <x v="5"/>
    <x v="35"/>
    <x v="1"/>
    <x v="94"/>
    <s v="10 - FONDO GENERAL"/>
    <n v="15072"/>
    <s v="04 - BARAHONA"/>
    <n v="2801623"/>
    <n v="0"/>
  </r>
  <r>
    <s v="2025"/>
    <x v="0"/>
    <x v="0"/>
    <x v="1"/>
    <x v="6"/>
    <x v="2"/>
    <x v="13"/>
    <x v="122"/>
    <x v="3"/>
    <x v="10"/>
    <x v="26"/>
    <x v="5"/>
    <x v="35"/>
    <x v="1"/>
    <x v="268"/>
    <s v="10 - FONDO GENERAL"/>
    <n v="12631"/>
    <s v="16 - PEDERNALES"/>
    <n v="1000000"/>
    <n v="0"/>
  </r>
  <r>
    <s v="2025"/>
    <x v="0"/>
    <x v="0"/>
    <x v="1"/>
    <x v="6"/>
    <x v="2"/>
    <x v="13"/>
    <x v="122"/>
    <x v="3"/>
    <x v="10"/>
    <x v="26"/>
    <x v="5"/>
    <x v="35"/>
    <x v="1"/>
    <x v="95"/>
    <s v="10 - FONDO GENERAL"/>
    <n v="15805"/>
    <s v="06 - DUARTE"/>
    <n v="16650578"/>
    <n v="0"/>
  </r>
  <r>
    <s v="2025"/>
    <x v="0"/>
    <x v="0"/>
    <x v="1"/>
    <x v="6"/>
    <x v="2"/>
    <x v="13"/>
    <x v="122"/>
    <x v="3"/>
    <x v="10"/>
    <x v="26"/>
    <x v="5"/>
    <x v="35"/>
    <x v="1"/>
    <x v="269"/>
    <s v="10 - FONDO GENERAL"/>
    <n v="16147"/>
    <s v="06 - DUARTE"/>
    <n v="4931170"/>
    <n v="0"/>
  </r>
  <r>
    <s v="2025"/>
    <x v="0"/>
    <x v="0"/>
    <x v="1"/>
    <x v="6"/>
    <x v="2"/>
    <x v="13"/>
    <x v="122"/>
    <x v="3"/>
    <x v="10"/>
    <x v="26"/>
    <x v="5"/>
    <x v="35"/>
    <x v="1"/>
    <x v="270"/>
    <s v="10 - FONDO GENERAL"/>
    <n v="15104"/>
    <s v="14 - MARIA TRINIDAD SANCHEZ"/>
    <n v="30000000"/>
    <n v="30000000"/>
  </r>
  <r>
    <s v="2025"/>
    <x v="0"/>
    <x v="0"/>
    <x v="1"/>
    <x v="6"/>
    <x v="2"/>
    <x v="13"/>
    <x v="122"/>
    <x v="3"/>
    <x v="10"/>
    <x v="26"/>
    <x v="5"/>
    <x v="35"/>
    <x v="1"/>
    <x v="96"/>
    <s v="10 - FONDO GENERAL"/>
    <n v="15073"/>
    <s v="04 - BARAHONA"/>
    <n v="48605756"/>
    <n v="0"/>
  </r>
  <r>
    <s v="2025"/>
    <x v="0"/>
    <x v="0"/>
    <x v="1"/>
    <x v="6"/>
    <x v="2"/>
    <x v="13"/>
    <x v="122"/>
    <x v="3"/>
    <x v="10"/>
    <x v="26"/>
    <x v="5"/>
    <x v="35"/>
    <x v="1"/>
    <x v="97"/>
    <s v="10 - FONDO GENERAL"/>
    <n v="15806"/>
    <s v="06 - DUARTE"/>
    <n v="22421801"/>
    <n v="0"/>
  </r>
  <r>
    <s v="2025"/>
    <x v="0"/>
    <x v="0"/>
    <x v="1"/>
    <x v="6"/>
    <x v="2"/>
    <x v="13"/>
    <x v="122"/>
    <x v="3"/>
    <x v="10"/>
    <x v="26"/>
    <x v="5"/>
    <x v="35"/>
    <x v="1"/>
    <x v="271"/>
    <s v="10 - FONDO GENERAL"/>
    <n v="15105"/>
    <s v="14 - MARIA TRINIDAD SANCHEZ"/>
    <n v="9195495"/>
    <n v="9195495"/>
  </r>
  <r>
    <s v="2025"/>
    <x v="0"/>
    <x v="0"/>
    <x v="1"/>
    <x v="6"/>
    <x v="2"/>
    <x v="13"/>
    <x v="122"/>
    <x v="3"/>
    <x v="10"/>
    <x v="26"/>
    <x v="5"/>
    <x v="35"/>
    <x v="1"/>
    <x v="98"/>
    <s v="10 - FONDO GENERAL"/>
    <n v="15807"/>
    <s v="25 - SANTIAGO"/>
    <n v="57579023"/>
    <n v="55290857.399999999"/>
  </r>
  <r>
    <s v="2025"/>
    <x v="0"/>
    <x v="0"/>
    <x v="1"/>
    <x v="6"/>
    <x v="2"/>
    <x v="13"/>
    <x v="122"/>
    <x v="3"/>
    <x v="10"/>
    <x v="26"/>
    <x v="5"/>
    <x v="35"/>
    <x v="1"/>
    <x v="272"/>
    <s v="10 - FONDO GENERAL"/>
    <n v="16823"/>
    <s v="08 - EL SEIBO"/>
    <n v="1340925"/>
    <n v="0"/>
  </r>
  <r>
    <s v="2025"/>
    <x v="0"/>
    <x v="0"/>
    <x v="1"/>
    <x v="6"/>
    <x v="2"/>
    <x v="13"/>
    <x v="122"/>
    <x v="3"/>
    <x v="10"/>
    <x v="26"/>
    <x v="5"/>
    <x v="35"/>
    <x v="1"/>
    <x v="99"/>
    <s v="10 - FONDO GENERAL"/>
    <n v="15808"/>
    <s v="25 - SANTIAGO"/>
    <n v="12166619"/>
    <n v="7881000"/>
  </r>
  <r>
    <s v="2025"/>
    <x v="0"/>
    <x v="0"/>
    <x v="1"/>
    <x v="6"/>
    <x v="2"/>
    <x v="13"/>
    <x v="122"/>
    <x v="3"/>
    <x v="10"/>
    <x v="26"/>
    <x v="5"/>
    <x v="35"/>
    <x v="1"/>
    <x v="273"/>
    <s v="10 - FONDO GENERAL"/>
    <n v="15074"/>
    <s v="01 - DISTRITO NACIONAL"/>
    <n v="39721620"/>
    <n v="0"/>
  </r>
  <r>
    <s v="2025"/>
    <x v="0"/>
    <x v="0"/>
    <x v="1"/>
    <x v="6"/>
    <x v="2"/>
    <x v="13"/>
    <x v="122"/>
    <x v="3"/>
    <x v="10"/>
    <x v="26"/>
    <x v="5"/>
    <x v="35"/>
    <x v="1"/>
    <x v="100"/>
    <s v="10 - FONDO GENERAL"/>
    <n v="15809"/>
    <s v="25 - SANTIAGO"/>
    <n v="53807916"/>
    <n v="48774189"/>
  </r>
  <r>
    <s v="2025"/>
    <x v="0"/>
    <x v="0"/>
    <x v="1"/>
    <x v="6"/>
    <x v="2"/>
    <x v="13"/>
    <x v="122"/>
    <x v="3"/>
    <x v="10"/>
    <x v="26"/>
    <x v="5"/>
    <x v="35"/>
    <x v="1"/>
    <x v="274"/>
    <s v="10 - FONDO GENERAL"/>
    <n v="16444"/>
    <s v="05 - DAJABON"/>
    <n v="10928434"/>
    <n v="0"/>
  </r>
  <r>
    <s v="2025"/>
    <x v="0"/>
    <x v="0"/>
    <x v="1"/>
    <x v="6"/>
    <x v="2"/>
    <x v="13"/>
    <x v="122"/>
    <x v="3"/>
    <x v="10"/>
    <x v="26"/>
    <x v="5"/>
    <x v="35"/>
    <x v="1"/>
    <x v="275"/>
    <s v="10 - FONDO GENERAL"/>
    <n v="15107"/>
    <s v="14 - MARIA TRINIDAD SANCHEZ"/>
    <n v="22405690"/>
    <n v="22405690"/>
  </r>
  <r>
    <s v="2025"/>
    <x v="0"/>
    <x v="0"/>
    <x v="1"/>
    <x v="6"/>
    <x v="2"/>
    <x v="13"/>
    <x v="122"/>
    <x v="3"/>
    <x v="10"/>
    <x v="26"/>
    <x v="5"/>
    <x v="35"/>
    <x v="1"/>
    <x v="276"/>
    <s v="10 - FONDO GENERAL"/>
    <n v="14294"/>
    <s v="25 - SANTIAGO"/>
    <n v="24381867"/>
    <n v="0"/>
  </r>
  <r>
    <s v="2025"/>
    <x v="0"/>
    <x v="0"/>
    <x v="1"/>
    <x v="6"/>
    <x v="2"/>
    <x v="13"/>
    <x v="122"/>
    <x v="3"/>
    <x v="10"/>
    <x v="26"/>
    <x v="5"/>
    <x v="35"/>
    <x v="1"/>
    <x v="277"/>
    <s v="10 - FONDO GENERAL"/>
    <n v="15108"/>
    <s v="14 - MARIA TRINIDAD SANCHEZ"/>
    <n v="24706655"/>
    <n v="24000000"/>
  </r>
  <r>
    <s v="2025"/>
    <x v="0"/>
    <x v="0"/>
    <x v="1"/>
    <x v="6"/>
    <x v="2"/>
    <x v="13"/>
    <x v="122"/>
    <x v="3"/>
    <x v="10"/>
    <x v="26"/>
    <x v="5"/>
    <x v="35"/>
    <x v="1"/>
    <x v="101"/>
    <s v="10 - FONDO GENERAL"/>
    <n v="15810"/>
    <s v="26 - SANTIAGO RODRIGUEZ"/>
    <n v="19367013"/>
    <n v="17296946"/>
  </r>
  <r>
    <s v="2025"/>
    <x v="0"/>
    <x v="0"/>
    <x v="1"/>
    <x v="6"/>
    <x v="2"/>
    <x v="13"/>
    <x v="122"/>
    <x v="3"/>
    <x v="10"/>
    <x v="26"/>
    <x v="5"/>
    <x v="35"/>
    <x v="1"/>
    <x v="102"/>
    <s v="10 - FONDO GENERAL"/>
    <n v="15811"/>
    <s v="25 - SANTIAGO"/>
    <n v="22685833"/>
    <n v="21065416"/>
  </r>
  <r>
    <s v="2025"/>
    <x v="0"/>
    <x v="0"/>
    <x v="1"/>
    <x v="6"/>
    <x v="2"/>
    <x v="13"/>
    <x v="122"/>
    <x v="3"/>
    <x v="10"/>
    <x v="26"/>
    <x v="5"/>
    <x v="35"/>
    <x v="1"/>
    <x v="278"/>
    <s v="10 - FONDO GENERAL"/>
    <n v="16492"/>
    <s v="23 - SAN PEDRO DE MACORIS"/>
    <n v="3386383"/>
    <n v="0"/>
  </r>
  <r>
    <s v="2025"/>
    <x v="0"/>
    <x v="0"/>
    <x v="1"/>
    <x v="6"/>
    <x v="2"/>
    <x v="13"/>
    <x v="122"/>
    <x v="3"/>
    <x v="10"/>
    <x v="26"/>
    <x v="5"/>
    <x v="35"/>
    <x v="1"/>
    <x v="103"/>
    <s v="10 - FONDO GENERAL"/>
    <n v="15812"/>
    <s v="26 - SANTIAGO RODRIGUEZ"/>
    <n v="27735362"/>
    <n v="25754265"/>
  </r>
  <r>
    <s v="2025"/>
    <x v="0"/>
    <x v="0"/>
    <x v="1"/>
    <x v="6"/>
    <x v="2"/>
    <x v="13"/>
    <x v="122"/>
    <x v="3"/>
    <x v="10"/>
    <x v="26"/>
    <x v="5"/>
    <x v="35"/>
    <x v="1"/>
    <x v="279"/>
    <s v="10 - FONDO GENERAL"/>
    <n v="16540"/>
    <s v="02 - AZUA"/>
    <n v="9367191"/>
    <n v="0"/>
  </r>
  <r>
    <s v="2025"/>
    <x v="0"/>
    <x v="0"/>
    <x v="1"/>
    <x v="6"/>
    <x v="2"/>
    <x v="13"/>
    <x v="122"/>
    <x v="3"/>
    <x v="10"/>
    <x v="26"/>
    <x v="5"/>
    <x v="35"/>
    <x v="1"/>
    <x v="104"/>
    <s v="10 - FONDO GENERAL"/>
    <n v="15813"/>
    <s v="31 - SAN JOSE DE OCOA"/>
    <n v="68900050"/>
    <n v="34721095.690000005"/>
  </r>
  <r>
    <s v="2025"/>
    <x v="0"/>
    <x v="0"/>
    <x v="1"/>
    <x v="6"/>
    <x v="2"/>
    <x v="13"/>
    <x v="122"/>
    <x v="3"/>
    <x v="10"/>
    <x v="26"/>
    <x v="5"/>
    <x v="35"/>
    <x v="1"/>
    <x v="105"/>
    <s v="10 - FONDO GENERAL"/>
    <n v="15814"/>
    <s v="02 - AZUA"/>
    <n v="31983170"/>
    <n v="0"/>
  </r>
  <r>
    <s v="2025"/>
    <x v="0"/>
    <x v="0"/>
    <x v="1"/>
    <x v="6"/>
    <x v="2"/>
    <x v="13"/>
    <x v="122"/>
    <x v="3"/>
    <x v="10"/>
    <x v="26"/>
    <x v="5"/>
    <x v="35"/>
    <x v="1"/>
    <x v="106"/>
    <s v="10 - FONDO GENERAL"/>
    <n v="15815"/>
    <s v="16 - PEDERNALES"/>
    <n v="59178512"/>
    <n v="0"/>
  </r>
  <r>
    <s v="2025"/>
    <x v="0"/>
    <x v="0"/>
    <x v="1"/>
    <x v="6"/>
    <x v="2"/>
    <x v="13"/>
    <x v="122"/>
    <x v="3"/>
    <x v="10"/>
    <x v="26"/>
    <x v="5"/>
    <x v="35"/>
    <x v="1"/>
    <x v="107"/>
    <s v="10 - FONDO GENERAL"/>
    <n v="15816"/>
    <s v="10 - INDEPENDENCIA"/>
    <n v="16723162"/>
    <n v="0"/>
  </r>
  <r>
    <s v="2025"/>
    <x v="0"/>
    <x v="0"/>
    <x v="1"/>
    <x v="6"/>
    <x v="2"/>
    <x v="13"/>
    <x v="122"/>
    <x v="3"/>
    <x v="10"/>
    <x v="26"/>
    <x v="5"/>
    <x v="35"/>
    <x v="1"/>
    <x v="280"/>
    <s v="10 - FONDO GENERAL"/>
    <n v="4795"/>
    <s v="06 - DUARTE"/>
    <n v="42655051"/>
    <n v="4524022.34"/>
  </r>
  <r>
    <s v="2025"/>
    <x v="0"/>
    <x v="0"/>
    <x v="1"/>
    <x v="6"/>
    <x v="2"/>
    <x v="13"/>
    <x v="122"/>
    <x v="3"/>
    <x v="10"/>
    <x v="26"/>
    <x v="5"/>
    <x v="35"/>
    <x v="1"/>
    <x v="108"/>
    <s v="10 - FONDO GENERAL"/>
    <n v="15028"/>
    <s v="04 - BARAHONA"/>
    <n v="95992135"/>
    <n v="23668010.75"/>
  </r>
  <r>
    <s v="2025"/>
    <x v="0"/>
    <x v="0"/>
    <x v="1"/>
    <x v="6"/>
    <x v="2"/>
    <x v="13"/>
    <x v="122"/>
    <x v="3"/>
    <x v="10"/>
    <x v="26"/>
    <x v="5"/>
    <x v="35"/>
    <x v="1"/>
    <x v="109"/>
    <s v="10 - FONDO GENERAL"/>
    <n v="15817"/>
    <s v="02 - AZUA"/>
    <n v="23071284"/>
    <n v="0"/>
  </r>
  <r>
    <s v="2025"/>
    <x v="0"/>
    <x v="0"/>
    <x v="1"/>
    <x v="6"/>
    <x v="2"/>
    <x v="13"/>
    <x v="122"/>
    <x v="3"/>
    <x v="10"/>
    <x v="26"/>
    <x v="5"/>
    <x v="35"/>
    <x v="1"/>
    <x v="281"/>
    <s v="10 - FONDO GENERAL"/>
    <n v="14321"/>
    <s v="15 - MONTE CRISTI"/>
    <n v="76016568"/>
    <n v="0"/>
  </r>
  <r>
    <s v="2025"/>
    <x v="0"/>
    <x v="0"/>
    <x v="1"/>
    <x v="6"/>
    <x v="2"/>
    <x v="13"/>
    <x v="122"/>
    <x v="3"/>
    <x v="10"/>
    <x v="26"/>
    <x v="5"/>
    <x v="35"/>
    <x v="1"/>
    <x v="282"/>
    <s v="20 - FONDOS CON DESTINO ESPECÍFICO"/>
    <n v="6037"/>
    <s v="02 - AZUA"/>
    <n v="719719"/>
    <n v="0"/>
  </r>
  <r>
    <s v="2025"/>
    <x v="0"/>
    <x v="0"/>
    <x v="1"/>
    <x v="6"/>
    <x v="2"/>
    <x v="13"/>
    <x v="122"/>
    <x v="3"/>
    <x v="10"/>
    <x v="26"/>
    <x v="5"/>
    <x v="35"/>
    <x v="1"/>
    <x v="110"/>
    <s v="10 - FONDO GENERAL"/>
    <n v="15029"/>
    <s v="19 - HERMANAS MIRABAL"/>
    <n v="29627831"/>
    <n v="17041564"/>
  </r>
  <r>
    <s v="2025"/>
    <x v="0"/>
    <x v="0"/>
    <x v="1"/>
    <x v="6"/>
    <x v="2"/>
    <x v="13"/>
    <x v="122"/>
    <x v="3"/>
    <x v="10"/>
    <x v="26"/>
    <x v="5"/>
    <x v="35"/>
    <x v="1"/>
    <x v="111"/>
    <s v="10 - FONDO GENERAL"/>
    <n v="15818"/>
    <s v="02 - AZUA"/>
    <n v="25823482"/>
    <n v="0"/>
  </r>
  <r>
    <s v="2025"/>
    <x v="0"/>
    <x v="0"/>
    <x v="1"/>
    <x v="6"/>
    <x v="2"/>
    <x v="13"/>
    <x v="122"/>
    <x v="3"/>
    <x v="10"/>
    <x v="26"/>
    <x v="5"/>
    <x v="35"/>
    <x v="1"/>
    <x v="283"/>
    <s v="10 - FONDO GENERAL"/>
    <n v="6527"/>
    <s v="16 - PEDERNALES"/>
    <n v="20000000"/>
    <n v="0"/>
  </r>
  <r>
    <s v="2025"/>
    <x v="0"/>
    <x v="0"/>
    <x v="1"/>
    <x v="6"/>
    <x v="2"/>
    <x v="13"/>
    <x v="122"/>
    <x v="3"/>
    <x v="10"/>
    <x v="26"/>
    <x v="5"/>
    <x v="35"/>
    <x v="1"/>
    <x v="112"/>
    <s v="10 - FONDO GENERAL"/>
    <n v="15030"/>
    <s v="18 - PUERTO PLATA"/>
    <n v="28412219"/>
    <n v="0"/>
  </r>
  <r>
    <s v="2025"/>
    <x v="0"/>
    <x v="0"/>
    <x v="1"/>
    <x v="6"/>
    <x v="2"/>
    <x v="13"/>
    <x v="122"/>
    <x v="3"/>
    <x v="10"/>
    <x v="26"/>
    <x v="5"/>
    <x v="35"/>
    <x v="1"/>
    <x v="113"/>
    <s v="10 - FONDO GENERAL"/>
    <n v="15819"/>
    <s v="02 - AZUA"/>
    <n v="40781235"/>
    <n v="0"/>
  </r>
  <r>
    <s v="2025"/>
    <x v="0"/>
    <x v="0"/>
    <x v="1"/>
    <x v="6"/>
    <x v="2"/>
    <x v="13"/>
    <x v="122"/>
    <x v="3"/>
    <x v="10"/>
    <x v="26"/>
    <x v="5"/>
    <x v="35"/>
    <x v="1"/>
    <x v="284"/>
    <s v="10 - FONDO GENERAL"/>
    <n v="12183"/>
    <s v="30 - HATO MAYOR"/>
    <n v="17690642"/>
    <n v="0"/>
  </r>
  <r>
    <s v="2025"/>
    <x v="0"/>
    <x v="0"/>
    <x v="1"/>
    <x v="6"/>
    <x v="2"/>
    <x v="13"/>
    <x v="122"/>
    <x v="3"/>
    <x v="10"/>
    <x v="26"/>
    <x v="5"/>
    <x v="35"/>
    <x v="1"/>
    <x v="114"/>
    <s v="10 - FONDO GENERAL"/>
    <n v="15031"/>
    <s v="27 - VALVERDE"/>
    <n v="29171527"/>
    <n v="23396176"/>
  </r>
  <r>
    <s v="2025"/>
    <x v="0"/>
    <x v="0"/>
    <x v="1"/>
    <x v="6"/>
    <x v="2"/>
    <x v="13"/>
    <x v="122"/>
    <x v="3"/>
    <x v="10"/>
    <x v="26"/>
    <x v="5"/>
    <x v="35"/>
    <x v="1"/>
    <x v="115"/>
    <s v="10 - FONDO GENERAL"/>
    <n v="15820"/>
    <s v="02 - AZUA"/>
    <n v="32031624"/>
    <n v="0"/>
  </r>
  <r>
    <s v="2025"/>
    <x v="0"/>
    <x v="0"/>
    <x v="1"/>
    <x v="6"/>
    <x v="2"/>
    <x v="13"/>
    <x v="122"/>
    <x v="3"/>
    <x v="10"/>
    <x v="26"/>
    <x v="5"/>
    <x v="35"/>
    <x v="1"/>
    <x v="116"/>
    <s v="10 - FONDO GENERAL"/>
    <n v="15032"/>
    <s v="04 - BARAHONA"/>
    <n v="37905582"/>
    <n v="0"/>
  </r>
  <r>
    <s v="2025"/>
    <x v="0"/>
    <x v="0"/>
    <x v="1"/>
    <x v="6"/>
    <x v="2"/>
    <x v="13"/>
    <x v="122"/>
    <x v="3"/>
    <x v="10"/>
    <x v="26"/>
    <x v="5"/>
    <x v="35"/>
    <x v="1"/>
    <x v="117"/>
    <s v="10 - FONDO GENERAL"/>
    <n v="15821"/>
    <s v="02 - AZUA"/>
    <n v="29217773"/>
    <n v="0"/>
  </r>
  <r>
    <s v="2025"/>
    <x v="0"/>
    <x v="0"/>
    <x v="1"/>
    <x v="6"/>
    <x v="2"/>
    <x v="13"/>
    <x v="122"/>
    <x v="3"/>
    <x v="10"/>
    <x v="26"/>
    <x v="5"/>
    <x v="35"/>
    <x v="1"/>
    <x v="118"/>
    <s v="10 - FONDO GENERAL"/>
    <n v="15822"/>
    <s v="22 - SAN JUAN"/>
    <n v="32847370"/>
    <n v="0"/>
  </r>
  <r>
    <s v="2025"/>
    <x v="0"/>
    <x v="0"/>
    <x v="1"/>
    <x v="6"/>
    <x v="2"/>
    <x v="13"/>
    <x v="122"/>
    <x v="3"/>
    <x v="10"/>
    <x v="26"/>
    <x v="5"/>
    <x v="35"/>
    <x v="1"/>
    <x v="285"/>
    <s v="10 - FONDO GENERAL"/>
    <n v="6233"/>
    <s v="06 - DUARTE"/>
    <n v="20000000"/>
    <n v="0"/>
  </r>
  <r>
    <s v="2025"/>
    <x v="0"/>
    <x v="0"/>
    <x v="1"/>
    <x v="6"/>
    <x v="2"/>
    <x v="13"/>
    <x v="122"/>
    <x v="3"/>
    <x v="10"/>
    <x v="26"/>
    <x v="5"/>
    <x v="35"/>
    <x v="1"/>
    <x v="119"/>
    <s v="10 - FONDO GENERAL"/>
    <n v="15033"/>
    <s v="04 - BARAHONA"/>
    <n v="49791030"/>
    <n v="0"/>
  </r>
  <r>
    <s v="2025"/>
    <x v="0"/>
    <x v="0"/>
    <x v="1"/>
    <x v="6"/>
    <x v="2"/>
    <x v="13"/>
    <x v="122"/>
    <x v="3"/>
    <x v="10"/>
    <x v="26"/>
    <x v="5"/>
    <x v="35"/>
    <x v="1"/>
    <x v="286"/>
    <s v="10 - FONDO GENERAL"/>
    <n v="12092"/>
    <s v="07 - ELIAS PINA"/>
    <n v="55000000"/>
    <n v="55000000"/>
  </r>
  <r>
    <s v="2025"/>
    <x v="0"/>
    <x v="0"/>
    <x v="1"/>
    <x v="6"/>
    <x v="2"/>
    <x v="13"/>
    <x v="122"/>
    <x v="3"/>
    <x v="10"/>
    <x v="26"/>
    <x v="5"/>
    <x v="35"/>
    <x v="1"/>
    <x v="120"/>
    <s v="10 - FONDO GENERAL"/>
    <n v="15034"/>
    <s v="10 - INDEPENDENCIA"/>
    <n v="36943397"/>
    <n v="0"/>
  </r>
  <r>
    <s v="2025"/>
    <x v="0"/>
    <x v="0"/>
    <x v="1"/>
    <x v="6"/>
    <x v="2"/>
    <x v="13"/>
    <x v="122"/>
    <x v="3"/>
    <x v="10"/>
    <x v="26"/>
    <x v="5"/>
    <x v="35"/>
    <x v="1"/>
    <x v="121"/>
    <s v="10 - FONDO GENERAL"/>
    <n v="15823"/>
    <s v="22 - SAN JUAN"/>
    <n v="26469984"/>
    <n v="0"/>
  </r>
  <r>
    <s v="2025"/>
    <x v="0"/>
    <x v="0"/>
    <x v="1"/>
    <x v="6"/>
    <x v="2"/>
    <x v="13"/>
    <x v="122"/>
    <x v="3"/>
    <x v="10"/>
    <x v="26"/>
    <x v="5"/>
    <x v="35"/>
    <x v="1"/>
    <x v="287"/>
    <s v="10 - FONDO GENERAL"/>
    <n v="16118"/>
    <s v="06 - DUARTE"/>
    <n v="40000000"/>
    <n v="0"/>
  </r>
  <r>
    <s v="2025"/>
    <x v="0"/>
    <x v="0"/>
    <x v="1"/>
    <x v="6"/>
    <x v="2"/>
    <x v="13"/>
    <x v="122"/>
    <x v="3"/>
    <x v="10"/>
    <x v="26"/>
    <x v="5"/>
    <x v="35"/>
    <x v="1"/>
    <x v="122"/>
    <s v="10 - FONDO GENERAL"/>
    <n v="15932"/>
    <s v="13 - LA VEGA"/>
    <n v="91591276"/>
    <n v="55544238.390000001"/>
  </r>
  <r>
    <s v="2025"/>
    <x v="0"/>
    <x v="0"/>
    <x v="1"/>
    <x v="6"/>
    <x v="2"/>
    <x v="13"/>
    <x v="122"/>
    <x v="3"/>
    <x v="10"/>
    <x v="26"/>
    <x v="5"/>
    <x v="35"/>
    <x v="1"/>
    <x v="123"/>
    <s v="10 - FONDO GENERAL"/>
    <n v="15035"/>
    <s v="18 - PUERTO PLATA"/>
    <n v="43406729"/>
    <n v="0"/>
  </r>
  <r>
    <s v="2025"/>
    <x v="0"/>
    <x v="0"/>
    <x v="1"/>
    <x v="6"/>
    <x v="2"/>
    <x v="13"/>
    <x v="122"/>
    <x v="3"/>
    <x v="10"/>
    <x v="26"/>
    <x v="5"/>
    <x v="35"/>
    <x v="1"/>
    <x v="288"/>
    <s v="10 - FONDO GENERAL"/>
    <n v="16119"/>
    <s v="06 - DUARTE"/>
    <n v="30000000"/>
    <n v="0"/>
  </r>
  <r>
    <s v="2025"/>
    <x v="0"/>
    <x v="0"/>
    <x v="1"/>
    <x v="6"/>
    <x v="2"/>
    <x v="13"/>
    <x v="122"/>
    <x v="3"/>
    <x v="10"/>
    <x v="26"/>
    <x v="5"/>
    <x v="35"/>
    <x v="1"/>
    <x v="124"/>
    <s v="10 - FONDO GENERAL"/>
    <n v="15036"/>
    <s v="29 - MONTE PLATA"/>
    <n v="62555289"/>
    <n v="19884430.73"/>
  </r>
  <r>
    <s v="2025"/>
    <x v="0"/>
    <x v="0"/>
    <x v="1"/>
    <x v="6"/>
    <x v="2"/>
    <x v="13"/>
    <x v="122"/>
    <x v="3"/>
    <x v="10"/>
    <x v="26"/>
    <x v="5"/>
    <x v="35"/>
    <x v="1"/>
    <x v="125"/>
    <s v="10 - FONDO GENERAL"/>
    <n v="15933"/>
    <s v="28 - MONSENOR NOUEL"/>
    <n v="24057579"/>
    <n v="0"/>
  </r>
  <r>
    <s v="2025"/>
    <x v="0"/>
    <x v="0"/>
    <x v="1"/>
    <x v="6"/>
    <x v="2"/>
    <x v="13"/>
    <x v="122"/>
    <x v="3"/>
    <x v="10"/>
    <x v="26"/>
    <x v="5"/>
    <x v="35"/>
    <x v="1"/>
    <x v="289"/>
    <s v="20 - FONDOS CON DESTINO ESPECÍFICO"/>
    <n v="16122"/>
    <s v="20 - SAMANA"/>
    <n v="30000000"/>
    <n v="0"/>
  </r>
  <r>
    <s v="2025"/>
    <x v="0"/>
    <x v="0"/>
    <x v="1"/>
    <x v="6"/>
    <x v="2"/>
    <x v="13"/>
    <x v="122"/>
    <x v="3"/>
    <x v="10"/>
    <x v="26"/>
    <x v="5"/>
    <x v="35"/>
    <x v="1"/>
    <x v="290"/>
    <s v="10 - FONDO GENERAL"/>
    <n v="16126"/>
    <s v="29 - MONTE PLATA"/>
    <n v="30000000"/>
    <n v="0"/>
  </r>
  <r>
    <s v="2025"/>
    <x v="0"/>
    <x v="0"/>
    <x v="1"/>
    <x v="6"/>
    <x v="2"/>
    <x v="13"/>
    <x v="122"/>
    <x v="3"/>
    <x v="10"/>
    <x v="26"/>
    <x v="5"/>
    <x v="35"/>
    <x v="1"/>
    <x v="126"/>
    <s v="10 - FONDO GENERAL"/>
    <n v="15039"/>
    <s v="18 - PUERTO PLATA"/>
    <n v="60650883"/>
    <n v="57000000"/>
  </r>
  <r>
    <s v="2025"/>
    <x v="0"/>
    <x v="0"/>
    <x v="1"/>
    <x v="6"/>
    <x v="2"/>
    <x v="13"/>
    <x v="122"/>
    <x v="3"/>
    <x v="10"/>
    <x v="26"/>
    <x v="5"/>
    <x v="35"/>
    <x v="1"/>
    <x v="127"/>
    <s v="10 - FONDO GENERAL"/>
    <n v="15934"/>
    <s v="28 - MONSENOR NOUEL"/>
    <n v="41972305"/>
    <n v="0"/>
  </r>
  <r>
    <s v="2025"/>
    <x v="0"/>
    <x v="0"/>
    <x v="1"/>
    <x v="6"/>
    <x v="2"/>
    <x v="13"/>
    <x v="122"/>
    <x v="3"/>
    <x v="10"/>
    <x v="26"/>
    <x v="5"/>
    <x v="35"/>
    <x v="1"/>
    <x v="128"/>
    <s v="10 - FONDO GENERAL"/>
    <n v="15053"/>
    <s v="21 - SAN CRISTOBAL"/>
    <n v="27706128"/>
    <n v="14129849.83"/>
  </r>
  <r>
    <s v="2025"/>
    <x v="0"/>
    <x v="0"/>
    <x v="1"/>
    <x v="6"/>
    <x v="2"/>
    <x v="13"/>
    <x v="122"/>
    <x v="3"/>
    <x v="10"/>
    <x v="26"/>
    <x v="5"/>
    <x v="35"/>
    <x v="1"/>
    <x v="129"/>
    <s v="10 - FONDO GENERAL"/>
    <n v="15935"/>
    <s v="23 - SAN PEDRO DE MACORIS"/>
    <n v="60210903"/>
    <n v="54619652.640000001"/>
  </r>
  <r>
    <s v="2025"/>
    <x v="0"/>
    <x v="0"/>
    <x v="1"/>
    <x v="6"/>
    <x v="2"/>
    <x v="13"/>
    <x v="122"/>
    <x v="3"/>
    <x v="10"/>
    <x v="26"/>
    <x v="5"/>
    <x v="35"/>
    <x v="1"/>
    <x v="291"/>
    <s v="10 - FONDO GENERAL"/>
    <n v="16128"/>
    <s v="29 - MONTE PLATA"/>
    <n v="30000000"/>
    <n v="0"/>
  </r>
  <r>
    <s v="2025"/>
    <x v="0"/>
    <x v="0"/>
    <x v="1"/>
    <x v="6"/>
    <x v="2"/>
    <x v="13"/>
    <x v="122"/>
    <x v="3"/>
    <x v="10"/>
    <x v="26"/>
    <x v="5"/>
    <x v="35"/>
    <x v="1"/>
    <x v="292"/>
    <s v="10 - FONDO GENERAL"/>
    <n v="16148"/>
    <s v="22 - SAN JUAN"/>
    <n v="10000000"/>
    <n v="0"/>
  </r>
  <r>
    <s v="2025"/>
    <x v="0"/>
    <x v="0"/>
    <x v="1"/>
    <x v="6"/>
    <x v="2"/>
    <x v="13"/>
    <x v="122"/>
    <x v="3"/>
    <x v="10"/>
    <x v="26"/>
    <x v="5"/>
    <x v="35"/>
    <x v="1"/>
    <x v="130"/>
    <s v="10 - FONDO GENERAL"/>
    <n v="15054"/>
    <s v="18 - PUERTO PLATA"/>
    <n v="39796234"/>
    <n v="35364993.009999998"/>
  </r>
  <r>
    <s v="2025"/>
    <x v="0"/>
    <x v="0"/>
    <x v="1"/>
    <x v="6"/>
    <x v="2"/>
    <x v="13"/>
    <x v="122"/>
    <x v="3"/>
    <x v="10"/>
    <x v="26"/>
    <x v="5"/>
    <x v="35"/>
    <x v="1"/>
    <x v="131"/>
    <s v="10 - FONDO GENERAL"/>
    <n v="15936"/>
    <s v="13 - LA VEGA"/>
    <n v="40464907"/>
    <n v="19865672.57"/>
  </r>
  <r>
    <s v="2025"/>
    <x v="0"/>
    <x v="0"/>
    <x v="1"/>
    <x v="6"/>
    <x v="2"/>
    <x v="13"/>
    <x v="122"/>
    <x v="3"/>
    <x v="10"/>
    <x v="26"/>
    <x v="5"/>
    <x v="35"/>
    <x v="1"/>
    <x v="293"/>
    <s v="10 - FONDO GENERAL"/>
    <n v="13633"/>
    <s v="32 - SANTO DOMINGO"/>
    <n v="500000"/>
    <n v="0"/>
  </r>
  <r>
    <s v="2025"/>
    <x v="0"/>
    <x v="0"/>
    <x v="1"/>
    <x v="6"/>
    <x v="2"/>
    <x v="13"/>
    <x v="122"/>
    <x v="3"/>
    <x v="10"/>
    <x v="26"/>
    <x v="5"/>
    <x v="35"/>
    <x v="1"/>
    <x v="132"/>
    <s v="10 - FONDO GENERAL"/>
    <n v="15055"/>
    <s v="11 - LA ALTAGRACIA"/>
    <n v="162532948"/>
    <n v="81100897.329999998"/>
  </r>
  <r>
    <s v="2025"/>
    <x v="0"/>
    <x v="0"/>
    <x v="1"/>
    <x v="6"/>
    <x v="2"/>
    <x v="13"/>
    <x v="122"/>
    <x v="3"/>
    <x v="10"/>
    <x v="26"/>
    <x v="5"/>
    <x v="35"/>
    <x v="1"/>
    <x v="133"/>
    <s v="10 - FONDO GENERAL"/>
    <n v="15937"/>
    <s v="23 - SAN PEDRO DE MACORIS"/>
    <n v="38813407"/>
    <n v="0"/>
  </r>
  <r>
    <s v="2025"/>
    <x v="0"/>
    <x v="0"/>
    <x v="1"/>
    <x v="6"/>
    <x v="2"/>
    <x v="13"/>
    <x v="122"/>
    <x v="3"/>
    <x v="10"/>
    <x v="26"/>
    <x v="5"/>
    <x v="35"/>
    <x v="1"/>
    <x v="294"/>
    <s v="10 - FONDO GENERAL"/>
    <n v="16699"/>
    <s v="30 - HATO MAYOR"/>
    <n v="67437623"/>
    <n v="62797736"/>
  </r>
  <r>
    <s v="2025"/>
    <x v="0"/>
    <x v="0"/>
    <x v="1"/>
    <x v="6"/>
    <x v="2"/>
    <x v="13"/>
    <x v="122"/>
    <x v="3"/>
    <x v="10"/>
    <x v="26"/>
    <x v="5"/>
    <x v="35"/>
    <x v="1"/>
    <x v="134"/>
    <s v="10 - FONDO GENERAL"/>
    <n v="15056"/>
    <s v="23 - SAN PEDRO DE MACORIS"/>
    <n v="34742547"/>
    <n v="29000000"/>
  </r>
  <r>
    <s v="2025"/>
    <x v="0"/>
    <x v="0"/>
    <x v="1"/>
    <x v="6"/>
    <x v="2"/>
    <x v="13"/>
    <x v="122"/>
    <x v="3"/>
    <x v="10"/>
    <x v="26"/>
    <x v="5"/>
    <x v="35"/>
    <x v="1"/>
    <x v="135"/>
    <s v="10 - FONDO GENERAL"/>
    <n v="15938"/>
    <s v="24 - SANCHEZ RAMIREZ"/>
    <n v="38754641"/>
    <n v="0"/>
  </r>
  <r>
    <s v="2025"/>
    <x v="0"/>
    <x v="0"/>
    <x v="1"/>
    <x v="6"/>
    <x v="2"/>
    <x v="13"/>
    <x v="122"/>
    <x v="3"/>
    <x v="10"/>
    <x v="26"/>
    <x v="5"/>
    <x v="35"/>
    <x v="1"/>
    <x v="136"/>
    <s v="10 - FONDO GENERAL"/>
    <n v="15057"/>
    <s v="04 - BARAHONA"/>
    <n v="81978996"/>
    <n v="63502457"/>
  </r>
  <r>
    <s v="2025"/>
    <x v="0"/>
    <x v="0"/>
    <x v="1"/>
    <x v="6"/>
    <x v="2"/>
    <x v="13"/>
    <x v="122"/>
    <x v="3"/>
    <x v="10"/>
    <x v="26"/>
    <x v="5"/>
    <x v="35"/>
    <x v="1"/>
    <x v="137"/>
    <s v="10 - FONDO GENERAL"/>
    <n v="15939"/>
    <s v="29 - MONTE PLATA"/>
    <n v="33483900"/>
    <n v="24859939.710000001"/>
  </r>
  <r>
    <s v="2025"/>
    <x v="0"/>
    <x v="0"/>
    <x v="1"/>
    <x v="6"/>
    <x v="2"/>
    <x v="13"/>
    <x v="122"/>
    <x v="3"/>
    <x v="10"/>
    <x v="26"/>
    <x v="5"/>
    <x v="35"/>
    <x v="1"/>
    <x v="295"/>
    <s v="10 - FONDO GENERAL"/>
    <n v="14109"/>
    <s v="32 - SANTO DOMINGO"/>
    <n v="135000000"/>
    <n v="0"/>
  </r>
  <r>
    <s v="2025"/>
    <x v="0"/>
    <x v="0"/>
    <x v="1"/>
    <x v="6"/>
    <x v="2"/>
    <x v="13"/>
    <x v="122"/>
    <x v="3"/>
    <x v="10"/>
    <x v="26"/>
    <x v="5"/>
    <x v="35"/>
    <x v="1"/>
    <x v="296"/>
    <s v="10 - FONDO GENERAL"/>
    <n v="16702"/>
    <s v="21 - SAN CRISTOBAL"/>
    <n v="31477472"/>
    <n v="0"/>
  </r>
  <r>
    <s v="2025"/>
    <x v="0"/>
    <x v="0"/>
    <x v="1"/>
    <x v="6"/>
    <x v="2"/>
    <x v="13"/>
    <x v="122"/>
    <x v="3"/>
    <x v="10"/>
    <x v="26"/>
    <x v="5"/>
    <x v="35"/>
    <x v="1"/>
    <x v="138"/>
    <s v="10 - FONDO GENERAL"/>
    <n v="15058"/>
    <s v="22 - SAN JUAN"/>
    <n v="59757361"/>
    <n v="29946946.710000001"/>
  </r>
  <r>
    <s v="2025"/>
    <x v="0"/>
    <x v="0"/>
    <x v="1"/>
    <x v="6"/>
    <x v="2"/>
    <x v="13"/>
    <x v="122"/>
    <x v="3"/>
    <x v="10"/>
    <x v="26"/>
    <x v="5"/>
    <x v="35"/>
    <x v="1"/>
    <x v="297"/>
    <s v="10 - FONDO GENERAL"/>
    <n v="15940"/>
    <s v="29 - MONTE PLATA"/>
    <n v="53144182"/>
    <n v="0"/>
  </r>
  <r>
    <s v="2025"/>
    <x v="0"/>
    <x v="0"/>
    <x v="1"/>
    <x v="6"/>
    <x v="2"/>
    <x v="13"/>
    <x v="122"/>
    <x v="3"/>
    <x v="10"/>
    <x v="26"/>
    <x v="5"/>
    <x v="35"/>
    <x v="1"/>
    <x v="140"/>
    <s v="10 - FONDO GENERAL"/>
    <n v="15941"/>
    <s v="29 - MONTE PLATA"/>
    <n v="47085466"/>
    <n v="0"/>
  </r>
  <r>
    <s v="2025"/>
    <x v="0"/>
    <x v="0"/>
    <x v="1"/>
    <x v="6"/>
    <x v="2"/>
    <x v="13"/>
    <x v="122"/>
    <x v="3"/>
    <x v="10"/>
    <x v="26"/>
    <x v="5"/>
    <x v="35"/>
    <x v="1"/>
    <x v="298"/>
    <s v="10 - FONDO GENERAL"/>
    <n v="14807"/>
    <s v="25 - SANTIAGO"/>
    <n v="500000"/>
    <n v="0"/>
  </r>
  <r>
    <s v="2025"/>
    <x v="0"/>
    <x v="0"/>
    <x v="1"/>
    <x v="6"/>
    <x v="2"/>
    <x v="13"/>
    <x v="122"/>
    <x v="3"/>
    <x v="10"/>
    <x v="26"/>
    <x v="5"/>
    <x v="35"/>
    <x v="1"/>
    <x v="142"/>
    <s v="10 - FONDO GENERAL"/>
    <n v="15942"/>
    <s v="24 - SANCHEZ RAMIREZ"/>
    <n v="65347331"/>
    <n v="21157996.77"/>
  </r>
  <r>
    <s v="2025"/>
    <x v="0"/>
    <x v="0"/>
    <x v="1"/>
    <x v="6"/>
    <x v="2"/>
    <x v="13"/>
    <x v="122"/>
    <x v="3"/>
    <x v="10"/>
    <x v="26"/>
    <x v="5"/>
    <x v="35"/>
    <x v="1"/>
    <x v="143"/>
    <s v="10 - FONDO GENERAL"/>
    <n v="15061"/>
    <s v="09 - ESPAILLAT"/>
    <n v="30628402"/>
    <n v="21942800.43"/>
  </r>
  <r>
    <s v="2025"/>
    <x v="0"/>
    <x v="0"/>
    <x v="1"/>
    <x v="6"/>
    <x v="2"/>
    <x v="13"/>
    <x v="122"/>
    <x v="3"/>
    <x v="10"/>
    <x v="26"/>
    <x v="5"/>
    <x v="35"/>
    <x v="1"/>
    <x v="144"/>
    <s v="10 - FONDO GENERAL"/>
    <n v="15943"/>
    <s v="17 - PERAVIA"/>
    <n v="30690139"/>
    <n v="26376733.189999998"/>
  </r>
  <r>
    <s v="2025"/>
    <x v="0"/>
    <x v="0"/>
    <x v="1"/>
    <x v="6"/>
    <x v="2"/>
    <x v="13"/>
    <x v="122"/>
    <x v="3"/>
    <x v="10"/>
    <x v="26"/>
    <x v="5"/>
    <x v="35"/>
    <x v="1"/>
    <x v="145"/>
    <s v="10 - FONDO GENERAL"/>
    <n v="15062"/>
    <s v="04 - BARAHONA"/>
    <n v="46973006"/>
    <n v="0"/>
  </r>
  <r>
    <s v="2025"/>
    <x v="0"/>
    <x v="0"/>
    <x v="1"/>
    <x v="6"/>
    <x v="2"/>
    <x v="13"/>
    <x v="122"/>
    <x v="3"/>
    <x v="10"/>
    <x v="26"/>
    <x v="5"/>
    <x v="35"/>
    <x v="1"/>
    <x v="146"/>
    <s v="10 - FONDO GENERAL"/>
    <n v="15944"/>
    <s v="31 - SAN JOSE DE OCOA"/>
    <n v="24925571"/>
    <n v="0"/>
  </r>
  <r>
    <s v="2025"/>
    <x v="0"/>
    <x v="0"/>
    <x v="1"/>
    <x v="6"/>
    <x v="2"/>
    <x v="13"/>
    <x v="122"/>
    <x v="3"/>
    <x v="10"/>
    <x v="26"/>
    <x v="5"/>
    <x v="35"/>
    <x v="1"/>
    <x v="147"/>
    <s v="10 - FONDO GENERAL"/>
    <n v="15063"/>
    <s v="02 - AZUA"/>
    <n v="51822285"/>
    <n v="18090720.710000001"/>
  </r>
  <r>
    <s v="2025"/>
    <x v="0"/>
    <x v="0"/>
    <x v="1"/>
    <x v="6"/>
    <x v="2"/>
    <x v="13"/>
    <x v="122"/>
    <x v="3"/>
    <x v="10"/>
    <x v="26"/>
    <x v="5"/>
    <x v="35"/>
    <x v="1"/>
    <x v="148"/>
    <s v="10 - FONDO GENERAL"/>
    <n v="15945"/>
    <s v="21 - SAN CRISTOBAL"/>
    <n v="25801910"/>
    <n v="23935743"/>
  </r>
  <r>
    <s v="2025"/>
    <x v="0"/>
    <x v="0"/>
    <x v="1"/>
    <x v="6"/>
    <x v="2"/>
    <x v="13"/>
    <x v="122"/>
    <x v="3"/>
    <x v="10"/>
    <x v="26"/>
    <x v="5"/>
    <x v="35"/>
    <x v="1"/>
    <x v="149"/>
    <s v="10 - FONDO GENERAL"/>
    <n v="15064"/>
    <s v="06 - DUARTE"/>
    <n v="41630388"/>
    <n v="30883189"/>
  </r>
  <r>
    <s v="2025"/>
    <x v="0"/>
    <x v="0"/>
    <x v="1"/>
    <x v="6"/>
    <x v="2"/>
    <x v="13"/>
    <x v="122"/>
    <x v="3"/>
    <x v="10"/>
    <x v="26"/>
    <x v="5"/>
    <x v="35"/>
    <x v="1"/>
    <x v="150"/>
    <s v="10 - FONDO GENERAL"/>
    <n v="15946"/>
    <s v="21 - SAN CRISTOBAL"/>
    <n v="32128897"/>
    <n v="25000000"/>
  </r>
  <r>
    <s v="2025"/>
    <x v="0"/>
    <x v="0"/>
    <x v="1"/>
    <x v="6"/>
    <x v="2"/>
    <x v="13"/>
    <x v="122"/>
    <x v="3"/>
    <x v="10"/>
    <x v="26"/>
    <x v="5"/>
    <x v="35"/>
    <x v="1"/>
    <x v="151"/>
    <s v="10 - FONDO GENERAL"/>
    <n v="15065"/>
    <s v="17 - PERAVIA"/>
    <n v="224153072"/>
    <n v="173579140.67000002"/>
  </r>
  <r>
    <s v="2025"/>
    <x v="0"/>
    <x v="0"/>
    <x v="1"/>
    <x v="6"/>
    <x v="2"/>
    <x v="13"/>
    <x v="122"/>
    <x v="3"/>
    <x v="10"/>
    <x v="26"/>
    <x v="5"/>
    <x v="35"/>
    <x v="1"/>
    <x v="152"/>
    <s v="10 - FONDO GENERAL"/>
    <n v="15947"/>
    <s v="23 - SAN PEDRO DE MACORIS"/>
    <n v="67373763"/>
    <n v="29401008.059999999"/>
  </r>
  <r>
    <s v="2025"/>
    <x v="0"/>
    <x v="0"/>
    <x v="1"/>
    <x v="6"/>
    <x v="2"/>
    <x v="13"/>
    <x v="122"/>
    <x v="3"/>
    <x v="10"/>
    <x v="26"/>
    <x v="5"/>
    <x v="35"/>
    <x v="1"/>
    <x v="299"/>
    <s v="10 - FONDO GENERAL"/>
    <n v="15066"/>
    <s v="01 - DISTRITO NACIONAL"/>
    <n v="41838481"/>
    <n v="0"/>
  </r>
  <r>
    <s v="2025"/>
    <x v="0"/>
    <x v="0"/>
    <x v="1"/>
    <x v="6"/>
    <x v="2"/>
    <x v="13"/>
    <x v="122"/>
    <x v="3"/>
    <x v="10"/>
    <x v="26"/>
    <x v="5"/>
    <x v="35"/>
    <x v="1"/>
    <x v="153"/>
    <s v="10 - FONDO GENERAL"/>
    <n v="15948"/>
    <s v="21 - SAN CRISTOBAL"/>
    <n v="76712551"/>
    <n v="70000000"/>
  </r>
  <r>
    <s v="2025"/>
    <x v="0"/>
    <x v="0"/>
    <x v="1"/>
    <x v="6"/>
    <x v="2"/>
    <x v="13"/>
    <x v="122"/>
    <x v="3"/>
    <x v="10"/>
    <x v="26"/>
    <x v="5"/>
    <x v="35"/>
    <x v="1"/>
    <x v="154"/>
    <s v="10 - FONDO GENERAL"/>
    <n v="15949"/>
    <s v="21 - SAN CRISTOBAL"/>
    <n v="29360325"/>
    <n v="0"/>
  </r>
  <r>
    <s v="2025"/>
    <x v="0"/>
    <x v="0"/>
    <x v="1"/>
    <x v="6"/>
    <x v="2"/>
    <x v="13"/>
    <x v="122"/>
    <x v="3"/>
    <x v="10"/>
    <x v="26"/>
    <x v="5"/>
    <x v="35"/>
    <x v="1"/>
    <x v="155"/>
    <s v="10 - FONDO GENERAL"/>
    <n v="15067"/>
    <s v="12 - LA ROMANA"/>
    <n v="178821406"/>
    <n v="106423099.95"/>
  </r>
  <r>
    <s v="2025"/>
    <x v="0"/>
    <x v="0"/>
    <x v="1"/>
    <x v="6"/>
    <x v="2"/>
    <x v="13"/>
    <x v="122"/>
    <x v="3"/>
    <x v="10"/>
    <x v="26"/>
    <x v="5"/>
    <x v="35"/>
    <x v="1"/>
    <x v="156"/>
    <s v="10 - FONDO GENERAL"/>
    <n v="16081"/>
    <s v="12 - LA ROMANA"/>
    <n v="48487383"/>
    <n v="42578067.140000001"/>
  </r>
  <r>
    <s v="2025"/>
    <x v="0"/>
    <x v="0"/>
    <x v="1"/>
    <x v="6"/>
    <x v="2"/>
    <x v="13"/>
    <x v="122"/>
    <x v="3"/>
    <x v="10"/>
    <x v="26"/>
    <x v="5"/>
    <x v="35"/>
    <x v="1"/>
    <x v="157"/>
    <s v="10 - FONDO GENERAL"/>
    <n v="15068"/>
    <s v="27 - VALVERDE"/>
    <n v="58301286"/>
    <n v="53651568.290000007"/>
  </r>
  <r>
    <s v="2025"/>
    <x v="0"/>
    <x v="0"/>
    <x v="1"/>
    <x v="6"/>
    <x v="2"/>
    <x v="13"/>
    <x v="122"/>
    <x v="3"/>
    <x v="10"/>
    <x v="26"/>
    <x v="5"/>
    <x v="35"/>
    <x v="1"/>
    <x v="158"/>
    <s v="10 - FONDO GENERAL"/>
    <n v="15069"/>
    <s v="13 - LA VEGA"/>
    <n v="119891782"/>
    <n v="62483189.890000001"/>
  </r>
  <r>
    <s v="2025"/>
    <x v="0"/>
    <x v="0"/>
    <x v="1"/>
    <x v="6"/>
    <x v="2"/>
    <x v="13"/>
    <x v="122"/>
    <x v="3"/>
    <x v="10"/>
    <x v="26"/>
    <x v="5"/>
    <x v="35"/>
    <x v="1"/>
    <x v="159"/>
    <s v="10 - FONDO GENERAL"/>
    <n v="16082"/>
    <s v="12 - LA ROMANA"/>
    <n v="69049508"/>
    <n v="61774717.82"/>
  </r>
  <r>
    <s v="2025"/>
    <x v="0"/>
    <x v="0"/>
    <x v="1"/>
    <x v="6"/>
    <x v="2"/>
    <x v="13"/>
    <x v="122"/>
    <x v="3"/>
    <x v="10"/>
    <x v="26"/>
    <x v="5"/>
    <x v="35"/>
    <x v="1"/>
    <x v="160"/>
    <s v="10 - FONDO GENERAL"/>
    <n v="15070"/>
    <s v="18 - PUERTO PLATA"/>
    <n v="63260363"/>
    <n v="58546802.780000001"/>
  </r>
  <r>
    <s v="2025"/>
    <x v="0"/>
    <x v="0"/>
    <x v="1"/>
    <x v="6"/>
    <x v="2"/>
    <x v="13"/>
    <x v="122"/>
    <x v="3"/>
    <x v="10"/>
    <x v="26"/>
    <x v="5"/>
    <x v="35"/>
    <x v="1"/>
    <x v="161"/>
    <s v="10 - FONDO GENERAL"/>
    <n v="16083"/>
    <s v="11 - LA ALTAGRACIA"/>
    <n v="63681329"/>
    <n v="0"/>
  </r>
  <r>
    <s v="2025"/>
    <x v="0"/>
    <x v="0"/>
    <x v="1"/>
    <x v="6"/>
    <x v="2"/>
    <x v="13"/>
    <x v="122"/>
    <x v="3"/>
    <x v="10"/>
    <x v="26"/>
    <x v="5"/>
    <x v="35"/>
    <x v="1"/>
    <x v="162"/>
    <s v="10 - FONDO GENERAL"/>
    <n v="15071"/>
    <s v="02 - AZUA"/>
    <n v="57570366"/>
    <n v="25390380.559999999"/>
  </r>
  <r>
    <s v="2025"/>
    <x v="0"/>
    <x v="0"/>
    <x v="1"/>
    <x v="6"/>
    <x v="2"/>
    <x v="13"/>
    <x v="122"/>
    <x v="3"/>
    <x v="10"/>
    <x v="26"/>
    <x v="5"/>
    <x v="35"/>
    <x v="1"/>
    <x v="163"/>
    <s v="10 - FONDO GENERAL"/>
    <n v="16084"/>
    <s v="08 - EL SEIBO"/>
    <n v="86865731"/>
    <n v="42069987.700000003"/>
  </r>
  <r>
    <s v="2025"/>
    <x v="0"/>
    <x v="0"/>
    <x v="1"/>
    <x v="6"/>
    <x v="2"/>
    <x v="13"/>
    <x v="122"/>
    <x v="3"/>
    <x v="10"/>
    <x v="26"/>
    <x v="5"/>
    <x v="35"/>
    <x v="1"/>
    <x v="164"/>
    <s v="10 - FONDO GENERAL"/>
    <n v="15308"/>
    <s v="04 - BARAHONA"/>
    <n v="16184438"/>
    <n v="0"/>
  </r>
  <r>
    <s v="2025"/>
    <x v="0"/>
    <x v="0"/>
    <x v="1"/>
    <x v="6"/>
    <x v="2"/>
    <x v="13"/>
    <x v="122"/>
    <x v="3"/>
    <x v="10"/>
    <x v="26"/>
    <x v="5"/>
    <x v="35"/>
    <x v="1"/>
    <x v="165"/>
    <s v="10 - FONDO GENERAL"/>
    <n v="16085"/>
    <s v="08 - EL SEIBO"/>
    <n v="76010746"/>
    <n v="11227598.33"/>
  </r>
  <r>
    <s v="2025"/>
    <x v="0"/>
    <x v="0"/>
    <x v="1"/>
    <x v="6"/>
    <x v="2"/>
    <x v="13"/>
    <x v="122"/>
    <x v="3"/>
    <x v="10"/>
    <x v="26"/>
    <x v="5"/>
    <x v="35"/>
    <x v="1"/>
    <x v="166"/>
    <s v="10 - FONDO GENERAL"/>
    <n v="15309"/>
    <s v="31 - SAN JOSE DE OCOA"/>
    <n v="29323243"/>
    <n v="28718037.289999999"/>
  </r>
  <r>
    <s v="2025"/>
    <x v="0"/>
    <x v="0"/>
    <x v="1"/>
    <x v="6"/>
    <x v="2"/>
    <x v="13"/>
    <x v="122"/>
    <x v="3"/>
    <x v="10"/>
    <x v="26"/>
    <x v="5"/>
    <x v="35"/>
    <x v="1"/>
    <x v="167"/>
    <s v="10 - FONDO GENERAL"/>
    <n v="16086"/>
    <s v="21 - SAN CRISTOBAL"/>
    <n v="25481244"/>
    <n v="19868106.809999999"/>
  </r>
  <r>
    <s v="2025"/>
    <x v="0"/>
    <x v="0"/>
    <x v="1"/>
    <x v="6"/>
    <x v="2"/>
    <x v="13"/>
    <x v="122"/>
    <x v="3"/>
    <x v="10"/>
    <x v="26"/>
    <x v="5"/>
    <x v="35"/>
    <x v="1"/>
    <x v="300"/>
    <s v="10 - FONDO GENERAL"/>
    <n v="16787"/>
    <s v="21 - SAN CRISTOBAL"/>
    <n v="46160435"/>
    <n v="0"/>
  </r>
  <r>
    <s v="2025"/>
    <x v="0"/>
    <x v="0"/>
    <x v="1"/>
    <x v="6"/>
    <x v="2"/>
    <x v="13"/>
    <x v="122"/>
    <x v="3"/>
    <x v="10"/>
    <x v="26"/>
    <x v="5"/>
    <x v="35"/>
    <x v="1"/>
    <x v="168"/>
    <s v="10 - FONDO GENERAL"/>
    <n v="16087"/>
    <s v="21 - SAN CRISTOBAL"/>
    <n v="165336520"/>
    <n v="131519775.05000001"/>
  </r>
  <r>
    <s v="2025"/>
    <x v="0"/>
    <x v="0"/>
    <x v="1"/>
    <x v="6"/>
    <x v="2"/>
    <x v="13"/>
    <x v="122"/>
    <x v="3"/>
    <x v="10"/>
    <x v="26"/>
    <x v="5"/>
    <x v="35"/>
    <x v="1"/>
    <x v="169"/>
    <s v="10 - FONDO GENERAL"/>
    <n v="15310"/>
    <s v="09 - ESPAILLAT"/>
    <n v="14736254"/>
    <n v="0"/>
  </r>
  <r>
    <s v="2025"/>
    <x v="0"/>
    <x v="0"/>
    <x v="1"/>
    <x v="6"/>
    <x v="2"/>
    <x v="13"/>
    <x v="122"/>
    <x v="3"/>
    <x v="10"/>
    <x v="26"/>
    <x v="5"/>
    <x v="35"/>
    <x v="1"/>
    <x v="301"/>
    <s v="10 - FONDO GENERAL"/>
    <n v="16335"/>
    <s v="08 - EL SEIBO"/>
    <n v="354098605"/>
    <n v="0"/>
  </r>
  <r>
    <s v="2025"/>
    <x v="0"/>
    <x v="0"/>
    <x v="1"/>
    <x v="6"/>
    <x v="2"/>
    <x v="13"/>
    <x v="122"/>
    <x v="3"/>
    <x v="10"/>
    <x v="26"/>
    <x v="5"/>
    <x v="35"/>
    <x v="1"/>
    <x v="302"/>
    <s v="10 - FONDO GENERAL"/>
    <n v="15950"/>
    <s v="15 - MONTE CRISTI"/>
    <n v="10000000"/>
    <n v="10000000"/>
  </r>
  <r>
    <s v="2025"/>
    <x v="0"/>
    <x v="0"/>
    <x v="1"/>
    <x v="6"/>
    <x v="2"/>
    <x v="13"/>
    <x v="122"/>
    <x v="3"/>
    <x v="10"/>
    <x v="26"/>
    <x v="5"/>
    <x v="35"/>
    <x v="1"/>
    <x v="170"/>
    <s v="10 - FONDO GENERAL"/>
    <n v="16088"/>
    <s v="24 - SANCHEZ RAMIREZ"/>
    <n v="39358759"/>
    <n v="0"/>
  </r>
  <r>
    <s v="2025"/>
    <x v="0"/>
    <x v="0"/>
    <x v="1"/>
    <x v="6"/>
    <x v="2"/>
    <x v="13"/>
    <x v="122"/>
    <x v="3"/>
    <x v="10"/>
    <x v="26"/>
    <x v="5"/>
    <x v="35"/>
    <x v="1"/>
    <x v="171"/>
    <s v="10 - FONDO GENERAL"/>
    <n v="15311"/>
    <s v="22 - SAN JUAN"/>
    <n v="124411547"/>
    <n v="10000000"/>
  </r>
  <r>
    <s v="2025"/>
    <x v="0"/>
    <x v="0"/>
    <x v="1"/>
    <x v="6"/>
    <x v="2"/>
    <x v="13"/>
    <x v="122"/>
    <x v="3"/>
    <x v="10"/>
    <x v="26"/>
    <x v="5"/>
    <x v="35"/>
    <x v="1"/>
    <x v="172"/>
    <s v="10 - FONDO GENERAL"/>
    <n v="16089"/>
    <s v="04 - BARAHONA"/>
    <n v="66285301"/>
    <n v="60489851.200000003"/>
  </r>
  <r>
    <s v="2025"/>
    <x v="0"/>
    <x v="0"/>
    <x v="1"/>
    <x v="6"/>
    <x v="2"/>
    <x v="13"/>
    <x v="122"/>
    <x v="3"/>
    <x v="10"/>
    <x v="26"/>
    <x v="5"/>
    <x v="35"/>
    <x v="1"/>
    <x v="303"/>
    <s v="10 - FONDO GENERAL"/>
    <n v="16124"/>
    <s v="29 - MONTE PLATA"/>
    <n v="100000000"/>
    <n v="0"/>
  </r>
  <r>
    <s v="2025"/>
    <x v="0"/>
    <x v="0"/>
    <x v="1"/>
    <x v="6"/>
    <x v="2"/>
    <x v="13"/>
    <x v="122"/>
    <x v="3"/>
    <x v="10"/>
    <x v="26"/>
    <x v="5"/>
    <x v="35"/>
    <x v="1"/>
    <x v="174"/>
    <s v="10 - FONDO GENERAL"/>
    <n v="16090"/>
    <s v="14 - MARIA TRINIDAD SANCHEZ"/>
    <n v="43995434"/>
    <n v="16204640.67"/>
  </r>
  <r>
    <s v="2025"/>
    <x v="0"/>
    <x v="0"/>
    <x v="1"/>
    <x v="6"/>
    <x v="2"/>
    <x v="13"/>
    <x v="122"/>
    <x v="3"/>
    <x v="10"/>
    <x v="26"/>
    <x v="5"/>
    <x v="35"/>
    <x v="1"/>
    <x v="175"/>
    <s v="10 - FONDO GENERAL"/>
    <n v="15313"/>
    <s v="26 - SANTIAGO RODRIGUEZ"/>
    <n v="12148509"/>
    <n v="9677084.5899999999"/>
  </r>
  <r>
    <s v="2025"/>
    <x v="0"/>
    <x v="0"/>
    <x v="1"/>
    <x v="6"/>
    <x v="2"/>
    <x v="13"/>
    <x v="122"/>
    <x v="3"/>
    <x v="10"/>
    <x v="26"/>
    <x v="5"/>
    <x v="35"/>
    <x v="1"/>
    <x v="176"/>
    <s v="10 - FONDO GENERAL"/>
    <n v="15314"/>
    <s v="23 - SAN PEDRO DE MACORIS"/>
    <n v="53888483"/>
    <n v="20872323.620000001"/>
  </r>
  <r>
    <s v="2025"/>
    <x v="0"/>
    <x v="0"/>
    <x v="1"/>
    <x v="6"/>
    <x v="2"/>
    <x v="13"/>
    <x v="122"/>
    <x v="3"/>
    <x v="10"/>
    <x v="26"/>
    <x v="5"/>
    <x v="35"/>
    <x v="1"/>
    <x v="177"/>
    <s v="10 - FONDO GENERAL"/>
    <n v="16091"/>
    <s v="03 - BAHORUCO"/>
    <n v="40622376"/>
    <n v="0"/>
  </r>
  <r>
    <s v="2025"/>
    <x v="0"/>
    <x v="0"/>
    <x v="1"/>
    <x v="6"/>
    <x v="2"/>
    <x v="13"/>
    <x v="122"/>
    <x v="3"/>
    <x v="10"/>
    <x v="26"/>
    <x v="5"/>
    <x v="35"/>
    <x v="1"/>
    <x v="304"/>
    <s v="20 - FONDOS CON DESTINO ESPECÍFICO"/>
    <n v="16145"/>
    <s v="06 - DUARTE"/>
    <n v="43156382"/>
    <n v="0"/>
  </r>
  <r>
    <s v="2025"/>
    <x v="0"/>
    <x v="0"/>
    <x v="1"/>
    <x v="6"/>
    <x v="2"/>
    <x v="13"/>
    <x v="122"/>
    <x v="3"/>
    <x v="10"/>
    <x v="26"/>
    <x v="5"/>
    <x v="35"/>
    <x v="1"/>
    <x v="178"/>
    <s v="10 - FONDO GENERAL"/>
    <n v="15315"/>
    <s v="29 - MONTE PLATA"/>
    <n v="63524077"/>
    <n v="19979101.690000001"/>
  </r>
  <r>
    <s v="2025"/>
    <x v="0"/>
    <x v="0"/>
    <x v="1"/>
    <x v="6"/>
    <x v="2"/>
    <x v="13"/>
    <x v="122"/>
    <x v="3"/>
    <x v="10"/>
    <x v="26"/>
    <x v="5"/>
    <x v="35"/>
    <x v="1"/>
    <x v="178"/>
    <s v="20 - FONDOS CON DESTINO ESPECÍFICO"/>
    <n v="15315"/>
    <s v="29 - MONTE PLATA"/>
    <n v="8256000"/>
    <n v="0"/>
  </r>
  <r>
    <s v="2025"/>
    <x v="0"/>
    <x v="0"/>
    <x v="1"/>
    <x v="6"/>
    <x v="2"/>
    <x v="13"/>
    <x v="122"/>
    <x v="3"/>
    <x v="10"/>
    <x v="26"/>
    <x v="5"/>
    <x v="35"/>
    <x v="1"/>
    <x v="179"/>
    <s v="10 - FONDO GENERAL"/>
    <n v="16092"/>
    <s v="03 - BAHORUCO"/>
    <n v="20572492"/>
    <n v="0"/>
  </r>
  <r>
    <s v="2025"/>
    <x v="0"/>
    <x v="0"/>
    <x v="1"/>
    <x v="6"/>
    <x v="2"/>
    <x v="13"/>
    <x v="122"/>
    <x v="3"/>
    <x v="10"/>
    <x v="26"/>
    <x v="5"/>
    <x v="35"/>
    <x v="1"/>
    <x v="305"/>
    <s v="10 - FONDO GENERAL"/>
    <n v="16829"/>
    <s v="25 - SANTIAGO"/>
    <n v="18377817"/>
    <n v="0"/>
  </r>
  <r>
    <s v="2025"/>
    <x v="0"/>
    <x v="0"/>
    <x v="1"/>
    <x v="6"/>
    <x v="2"/>
    <x v="13"/>
    <x v="122"/>
    <x v="3"/>
    <x v="10"/>
    <x v="26"/>
    <x v="5"/>
    <x v="35"/>
    <x v="1"/>
    <x v="180"/>
    <s v="10 - FONDO GENERAL"/>
    <n v="15316"/>
    <s v="21 - SAN CRISTOBAL"/>
    <n v="29776765"/>
    <n v="25420130.739999998"/>
  </r>
  <r>
    <s v="2025"/>
    <x v="0"/>
    <x v="0"/>
    <x v="1"/>
    <x v="6"/>
    <x v="2"/>
    <x v="13"/>
    <x v="122"/>
    <x v="3"/>
    <x v="10"/>
    <x v="26"/>
    <x v="5"/>
    <x v="35"/>
    <x v="1"/>
    <x v="181"/>
    <s v="10 - FONDO GENERAL"/>
    <n v="16093"/>
    <s v="07 - ELIAS PINA"/>
    <n v="24834932"/>
    <n v="0"/>
  </r>
  <r>
    <s v="2025"/>
    <x v="0"/>
    <x v="0"/>
    <x v="1"/>
    <x v="6"/>
    <x v="2"/>
    <x v="13"/>
    <x v="122"/>
    <x v="3"/>
    <x v="10"/>
    <x v="26"/>
    <x v="5"/>
    <x v="35"/>
    <x v="1"/>
    <x v="306"/>
    <s v="10 - FONDO GENERAL"/>
    <n v="16830"/>
    <s v="08 - EL SEIBO"/>
    <n v="90994893"/>
    <n v="0"/>
  </r>
  <r>
    <s v="2025"/>
    <x v="0"/>
    <x v="0"/>
    <x v="1"/>
    <x v="6"/>
    <x v="2"/>
    <x v="13"/>
    <x v="122"/>
    <x v="3"/>
    <x v="10"/>
    <x v="26"/>
    <x v="5"/>
    <x v="35"/>
    <x v="1"/>
    <x v="182"/>
    <s v="10 - FONDO GENERAL"/>
    <n v="15317"/>
    <s v="25 - SANTIAGO"/>
    <n v="60932095"/>
    <n v="50903131.450000003"/>
  </r>
  <r>
    <s v="2025"/>
    <x v="0"/>
    <x v="0"/>
    <x v="1"/>
    <x v="6"/>
    <x v="2"/>
    <x v="13"/>
    <x v="122"/>
    <x v="3"/>
    <x v="10"/>
    <x v="26"/>
    <x v="5"/>
    <x v="35"/>
    <x v="1"/>
    <x v="183"/>
    <s v="10 - FONDO GENERAL"/>
    <n v="16094"/>
    <s v="07 - ELIAS PINA"/>
    <n v="27735362"/>
    <n v="0"/>
  </r>
  <r>
    <s v="2025"/>
    <x v="0"/>
    <x v="0"/>
    <x v="1"/>
    <x v="6"/>
    <x v="2"/>
    <x v="13"/>
    <x v="122"/>
    <x v="3"/>
    <x v="10"/>
    <x v="26"/>
    <x v="5"/>
    <x v="35"/>
    <x v="1"/>
    <x v="184"/>
    <s v="10 - FONDO GENERAL"/>
    <n v="15318"/>
    <s v="15 - MONTE CRISTI"/>
    <n v="32997890"/>
    <n v="30245975"/>
  </r>
  <r>
    <s v="2025"/>
    <x v="0"/>
    <x v="0"/>
    <x v="1"/>
    <x v="6"/>
    <x v="2"/>
    <x v="13"/>
    <x v="122"/>
    <x v="3"/>
    <x v="10"/>
    <x v="26"/>
    <x v="5"/>
    <x v="35"/>
    <x v="1"/>
    <x v="185"/>
    <s v="10 - FONDO GENERAL"/>
    <n v="16095"/>
    <s v="07 - ELIAS PINA"/>
    <n v="35698776"/>
    <n v="0"/>
  </r>
  <r>
    <s v="2025"/>
    <x v="0"/>
    <x v="0"/>
    <x v="1"/>
    <x v="6"/>
    <x v="2"/>
    <x v="13"/>
    <x v="122"/>
    <x v="3"/>
    <x v="10"/>
    <x v="26"/>
    <x v="5"/>
    <x v="35"/>
    <x v="1"/>
    <x v="186"/>
    <s v="10 - FONDO GENERAL"/>
    <n v="16096"/>
    <s v="15 - MONTE CRISTI"/>
    <n v="44447280"/>
    <n v="40956579"/>
  </r>
  <r>
    <s v="2025"/>
    <x v="0"/>
    <x v="0"/>
    <x v="1"/>
    <x v="6"/>
    <x v="2"/>
    <x v="13"/>
    <x v="122"/>
    <x v="3"/>
    <x v="10"/>
    <x v="26"/>
    <x v="5"/>
    <x v="35"/>
    <x v="1"/>
    <x v="187"/>
    <s v="20 - FONDOS CON DESTINO ESPECÍFICO"/>
    <n v="15319"/>
    <s v="32 - SANTO DOMINGO"/>
    <n v="300000000"/>
    <n v="242995762.08000001"/>
  </r>
  <r>
    <s v="2025"/>
    <x v="0"/>
    <x v="0"/>
    <x v="1"/>
    <x v="6"/>
    <x v="2"/>
    <x v="13"/>
    <x v="122"/>
    <x v="3"/>
    <x v="10"/>
    <x v="26"/>
    <x v="5"/>
    <x v="35"/>
    <x v="1"/>
    <x v="187"/>
    <s v="60 - CREDITO EXTERNO"/>
    <n v="15319"/>
    <s v="32 - SANTO DOMINGO"/>
    <n v="94245564"/>
    <n v="41882331.439999998"/>
  </r>
  <r>
    <s v="2025"/>
    <x v="0"/>
    <x v="0"/>
    <x v="1"/>
    <x v="6"/>
    <x v="2"/>
    <x v="13"/>
    <x v="122"/>
    <x v="3"/>
    <x v="10"/>
    <x v="26"/>
    <x v="5"/>
    <x v="35"/>
    <x v="1"/>
    <x v="307"/>
    <s v="20 - FONDOS CON DESTINO ESPECÍFICO"/>
    <n v="16502"/>
    <s v="06 - DUARTE"/>
    <n v="45000000"/>
    <n v="0"/>
  </r>
  <r>
    <s v="2025"/>
    <x v="0"/>
    <x v="0"/>
    <x v="1"/>
    <x v="6"/>
    <x v="2"/>
    <x v="13"/>
    <x v="122"/>
    <x v="3"/>
    <x v="10"/>
    <x v="26"/>
    <x v="5"/>
    <x v="35"/>
    <x v="1"/>
    <x v="188"/>
    <s v="10 - FONDO GENERAL"/>
    <n v="15320"/>
    <s v="05 - DAJABON"/>
    <n v="20196054"/>
    <n v="18401981"/>
  </r>
  <r>
    <s v="2025"/>
    <x v="0"/>
    <x v="0"/>
    <x v="1"/>
    <x v="6"/>
    <x v="2"/>
    <x v="13"/>
    <x v="122"/>
    <x v="3"/>
    <x v="10"/>
    <x v="26"/>
    <x v="5"/>
    <x v="35"/>
    <x v="1"/>
    <x v="189"/>
    <s v="10 - FONDO GENERAL"/>
    <n v="16097"/>
    <s v="06 - DUARTE"/>
    <n v="30334326"/>
    <n v="30000000"/>
  </r>
  <r>
    <s v="2025"/>
    <x v="0"/>
    <x v="0"/>
    <x v="1"/>
    <x v="6"/>
    <x v="2"/>
    <x v="13"/>
    <x v="122"/>
    <x v="3"/>
    <x v="10"/>
    <x v="26"/>
    <x v="5"/>
    <x v="35"/>
    <x v="1"/>
    <x v="308"/>
    <s v="10 - FONDO GENERAL"/>
    <n v="16460"/>
    <s v="23 - SAN PEDRO DE MACORIS"/>
    <n v="40000000"/>
    <n v="0"/>
  </r>
  <r>
    <s v="2025"/>
    <x v="0"/>
    <x v="0"/>
    <x v="1"/>
    <x v="6"/>
    <x v="2"/>
    <x v="13"/>
    <x v="122"/>
    <x v="3"/>
    <x v="10"/>
    <x v="26"/>
    <x v="5"/>
    <x v="35"/>
    <x v="1"/>
    <x v="190"/>
    <s v="10 - FONDO GENERAL"/>
    <n v="15321"/>
    <s v="01 - DISTRITO NACIONAL"/>
    <n v="171065062"/>
    <n v="143057730.34999999"/>
  </r>
  <r>
    <s v="2025"/>
    <x v="0"/>
    <x v="0"/>
    <x v="1"/>
    <x v="6"/>
    <x v="2"/>
    <x v="13"/>
    <x v="122"/>
    <x v="3"/>
    <x v="10"/>
    <x v="26"/>
    <x v="5"/>
    <x v="35"/>
    <x v="1"/>
    <x v="191"/>
    <s v="10 - FONDO GENERAL"/>
    <n v="16098"/>
    <s v="06 - DUARTE"/>
    <n v="24861068"/>
    <n v="21000000"/>
  </r>
  <r>
    <s v="2025"/>
    <x v="0"/>
    <x v="0"/>
    <x v="1"/>
    <x v="6"/>
    <x v="2"/>
    <x v="13"/>
    <x v="122"/>
    <x v="3"/>
    <x v="10"/>
    <x v="26"/>
    <x v="5"/>
    <x v="35"/>
    <x v="1"/>
    <x v="192"/>
    <s v="10 - FONDO GENERAL"/>
    <n v="15322"/>
    <s v="18 - PUERTO PLATA"/>
    <n v="25961068"/>
    <n v="0"/>
  </r>
  <r>
    <s v="2025"/>
    <x v="0"/>
    <x v="0"/>
    <x v="1"/>
    <x v="6"/>
    <x v="2"/>
    <x v="13"/>
    <x v="122"/>
    <x v="3"/>
    <x v="10"/>
    <x v="26"/>
    <x v="5"/>
    <x v="35"/>
    <x v="1"/>
    <x v="193"/>
    <s v="10 - FONDO GENERAL"/>
    <n v="16099"/>
    <s v="18 - PUERTO PLATA"/>
    <n v="61747164"/>
    <n v="37946986.990000002"/>
  </r>
  <r>
    <s v="2025"/>
    <x v="0"/>
    <x v="0"/>
    <x v="1"/>
    <x v="6"/>
    <x v="2"/>
    <x v="13"/>
    <x v="122"/>
    <x v="3"/>
    <x v="10"/>
    <x v="26"/>
    <x v="5"/>
    <x v="35"/>
    <x v="1"/>
    <x v="309"/>
    <s v="10 - FONDO GENERAL"/>
    <n v="16504"/>
    <s v="20 - SAMANA"/>
    <n v="10000000"/>
    <n v="10000000"/>
  </r>
  <r>
    <s v="2025"/>
    <x v="0"/>
    <x v="0"/>
    <x v="1"/>
    <x v="6"/>
    <x v="2"/>
    <x v="13"/>
    <x v="122"/>
    <x v="3"/>
    <x v="10"/>
    <x v="26"/>
    <x v="5"/>
    <x v="35"/>
    <x v="1"/>
    <x v="310"/>
    <s v="10 - FONDO GENERAL"/>
    <n v="15323"/>
    <s v="32 - SANTO DOMINGO"/>
    <n v="15000000"/>
    <n v="0"/>
  </r>
  <r>
    <s v="2025"/>
    <x v="0"/>
    <x v="0"/>
    <x v="1"/>
    <x v="6"/>
    <x v="2"/>
    <x v="13"/>
    <x v="122"/>
    <x v="3"/>
    <x v="10"/>
    <x v="26"/>
    <x v="5"/>
    <x v="35"/>
    <x v="1"/>
    <x v="194"/>
    <s v="10 - FONDO GENERAL"/>
    <n v="16100"/>
    <s v="06 - DUARTE"/>
    <n v="64348415"/>
    <n v="20999283.740000002"/>
  </r>
  <r>
    <s v="2025"/>
    <x v="0"/>
    <x v="0"/>
    <x v="1"/>
    <x v="6"/>
    <x v="2"/>
    <x v="13"/>
    <x v="122"/>
    <x v="3"/>
    <x v="10"/>
    <x v="26"/>
    <x v="5"/>
    <x v="35"/>
    <x v="1"/>
    <x v="195"/>
    <s v="10 - FONDO GENERAL"/>
    <n v="15324"/>
    <s v="30 - HATO MAYOR"/>
    <n v="130717901"/>
    <n v="5092522.0999999996"/>
  </r>
  <r>
    <s v="2025"/>
    <x v="0"/>
    <x v="0"/>
    <x v="1"/>
    <x v="6"/>
    <x v="2"/>
    <x v="13"/>
    <x v="122"/>
    <x v="3"/>
    <x v="10"/>
    <x v="26"/>
    <x v="5"/>
    <x v="35"/>
    <x v="1"/>
    <x v="195"/>
    <s v="20 - FONDOS CON DESTINO ESPECÍFICO"/>
    <n v="15324"/>
    <s v="30 - HATO MAYOR"/>
    <n v="16802130"/>
    <n v="0"/>
  </r>
  <r>
    <s v="2025"/>
    <x v="0"/>
    <x v="0"/>
    <x v="1"/>
    <x v="6"/>
    <x v="2"/>
    <x v="13"/>
    <x v="122"/>
    <x v="3"/>
    <x v="10"/>
    <x v="26"/>
    <x v="5"/>
    <x v="35"/>
    <x v="1"/>
    <x v="196"/>
    <s v="10 - FONDO GENERAL"/>
    <n v="16101"/>
    <s v="09 - ESPAILLAT"/>
    <n v="18294370"/>
    <n v="0"/>
  </r>
  <r>
    <s v="2025"/>
    <x v="0"/>
    <x v="0"/>
    <x v="1"/>
    <x v="6"/>
    <x v="2"/>
    <x v="13"/>
    <x v="122"/>
    <x v="3"/>
    <x v="10"/>
    <x v="26"/>
    <x v="5"/>
    <x v="35"/>
    <x v="1"/>
    <x v="311"/>
    <s v="10 - FONDO GENERAL"/>
    <n v="16309"/>
    <s v="13 - LA VEGA"/>
    <n v="30217777"/>
    <n v="0"/>
  </r>
  <r>
    <s v="2025"/>
    <x v="0"/>
    <x v="0"/>
    <x v="1"/>
    <x v="6"/>
    <x v="2"/>
    <x v="13"/>
    <x v="122"/>
    <x v="3"/>
    <x v="10"/>
    <x v="26"/>
    <x v="5"/>
    <x v="35"/>
    <x v="1"/>
    <x v="197"/>
    <s v="10 - FONDO GENERAL"/>
    <n v="16102"/>
    <s v="15 - MONTE CRISTI"/>
    <n v="42297938"/>
    <n v="39276656"/>
  </r>
  <r>
    <s v="2025"/>
    <x v="0"/>
    <x v="0"/>
    <x v="1"/>
    <x v="6"/>
    <x v="2"/>
    <x v="13"/>
    <x v="122"/>
    <x v="3"/>
    <x v="10"/>
    <x v="26"/>
    <x v="5"/>
    <x v="35"/>
    <x v="1"/>
    <x v="198"/>
    <s v="10 - FONDO GENERAL"/>
    <n v="15325"/>
    <s v="19 - HERMANAS MIRABAL"/>
    <n v="45531770"/>
    <n v="0"/>
  </r>
  <r>
    <s v="2025"/>
    <x v="0"/>
    <x v="0"/>
    <x v="1"/>
    <x v="6"/>
    <x v="2"/>
    <x v="13"/>
    <x v="122"/>
    <x v="3"/>
    <x v="10"/>
    <x v="26"/>
    <x v="5"/>
    <x v="35"/>
    <x v="1"/>
    <x v="312"/>
    <s v="10 - FONDO GENERAL"/>
    <n v="16322"/>
    <s v="15 - MONTE CRISTI"/>
    <n v="89928181"/>
    <n v="89928181"/>
  </r>
  <r>
    <s v="2025"/>
    <x v="0"/>
    <x v="0"/>
    <x v="1"/>
    <x v="6"/>
    <x v="2"/>
    <x v="13"/>
    <x v="122"/>
    <x v="3"/>
    <x v="10"/>
    <x v="26"/>
    <x v="5"/>
    <x v="35"/>
    <x v="1"/>
    <x v="199"/>
    <s v="10 - FONDO GENERAL"/>
    <n v="15326"/>
    <s v="28 - MONSENOR NOUEL"/>
    <n v="93309427"/>
    <n v="29940765.23"/>
  </r>
  <r>
    <s v="2025"/>
    <x v="0"/>
    <x v="0"/>
    <x v="1"/>
    <x v="6"/>
    <x v="2"/>
    <x v="13"/>
    <x v="122"/>
    <x v="3"/>
    <x v="10"/>
    <x v="26"/>
    <x v="5"/>
    <x v="35"/>
    <x v="1"/>
    <x v="200"/>
    <s v="10 - FONDO GENERAL"/>
    <n v="16103"/>
    <s v="18 - PUERTO PLATA"/>
    <n v="51726673"/>
    <n v="38012139"/>
  </r>
  <r>
    <s v="2025"/>
    <x v="0"/>
    <x v="0"/>
    <x v="1"/>
    <x v="6"/>
    <x v="2"/>
    <x v="13"/>
    <x v="122"/>
    <x v="3"/>
    <x v="10"/>
    <x v="26"/>
    <x v="5"/>
    <x v="35"/>
    <x v="1"/>
    <x v="201"/>
    <s v="10 - FONDO GENERAL"/>
    <n v="16104"/>
    <s v="10 - INDEPENDENCIA"/>
    <n v="21291006"/>
    <n v="0"/>
  </r>
  <r>
    <s v="2025"/>
    <x v="0"/>
    <x v="0"/>
    <x v="1"/>
    <x v="6"/>
    <x v="2"/>
    <x v="13"/>
    <x v="122"/>
    <x v="3"/>
    <x v="10"/>
    <x v="26"/>
    <x v="5"/>
    <x v="35"/>
    <x v="1"/>
    <x v="202"/>
    <s v="10 - FONDO GENERAL"/>
    <n v="15327"/>
    <s v="17 - PERAVIA"/>
    <n v="67254118"/>
    <n v="0"/>
  </r>
  <r>
    <s v="2025"/>
    <x v="0"/>
    <x v="0"/>
    <x v="1"/>
    <x v="6"/>
    <x v="2"/>
    <x v="13"/>
    <x v="122"/>
    <x v="3"/>
    <x v="10"/>
    <x v="26"/>
    <x v="5"/>
    <x v="35"/>
    <x v="1"/>
    <x v="313"/>
    <s v="10 - FONDO GENERAL"/>
    <n v="16321"/>
    <s v="06 - DUARTE"/>
    <n v="58295592"/>
    <n v="0"/>
  </r>
  <r>
    <s v="2025"/>
    <x v="0"/>
    <x v="0"/>
    <x v="1"/>
    <x v="6"/>
    <x v="2"/>
    <x v="13"/>
    <x v="122"/>
    <x v="3"/>
    <x v="10"/>
    <x v="26"/>
    <x v="5"/>
    <x v="35"/>
    <x v="1"/>
    <x v="203"/>
    <s v="10 - FONDO GENERAL"/>
    <n v="15328"/>
    <s v="24 - SANCHEZ RAMIREZ"/>
    <n v="89432831"/>
    <n v="30204244.300000001"/>
  </r>
  <r>
    <s v="2025"/>
    <x v="0"/>
    <x v="0"/>
    <x v="1"/>
    <x v="6"/>
    <x v="2"/>
    <x v="13"/>
    <x v="122"/>
    <x v="3"/>
    <x v="10"/>
    <x v="26"/>
    <x v="5"/>
    <x v="35"/>
    <x v="1"/>
    <x v="204"/>
    <s v="10 - FONDO GENERAL"/>
    <n v="16105"/>
    <s v="25 - SANTIAGO"/>
    <n v="44190565"/>
    <n v="24182880"/>
  </r>
  <r>
    <s v="2025"/>
    <x v="0"/>
    <x v="0"/>
    <x v="1"/>
    <x v="6"/>
    <x v="2"/>
    <x v="13"/>
    <x v="122"/>
    <x v="3"/>
    <x v="10"/>
    <x v="26"/>
    <x v="5"/>
    <x v="35"/>
    <x v="1"/>
    <x v="205"/>
    <s v="10 - FONDO GENERAL"/>
    <n v="15329"/>
    <s v="10 - INDEPENDENCIA"/>
    <n v="43784750"/>
    <n v="0"/>
  </r>
  <r>
    <s v="2025"/>
    <x v="0"/>
    <x v="0"/>
    <x v="1"/>
    <x v="6"/>
    <x v="2"/>
    <x v="13"/>
    <x v="122"/>
    <x v="3"/>
    <x v="10"/>
    <x v="26"/>
    <x v="5"/>
    <x v="35"/>
    <x v="1"/>
    <x v="206"/>
    <s v="10 - FONDO GENERAL"/>
    <n v="16106"/>
    <s v="10 - INDEPENDENCIA"/>
    <n v="24547033"/>
    <n v="17241164.98"/>
  </r>
  <r>
    <s v="2025"/>
    <x v="0"/>
    <x v="0"/>
    <x v="1"/>
    <x v="6"/>
    <x v="2"/>
    <x v="13"/>
    <x v="122"/>
    <x v="3"/>
    <x v="10"/>
    <x v="26"/>
    <x v="5"/>
    <x v="35"/>
    <x v="1"/>
    <x v="314"/>
    <s v="10 - FONDO GENERAL"/>
    <n v="16344"/>
    <s v="06 - DUARTE"/>
    <n v="30074683"/>
    <n v="0"/>
  </r>
  <r>
    <s v="2025"/>
    <x v="0"/>
    <x v="0"/>
    <x v="1"/>
    <x v="6"/>
    <x v="2"/>
    <x v="13"/>
    <x v="122"/>
    <x v="3"/>
    <x v="10"/>
    <x v="26"/>
    <x v="5"/>
    <x v="35"/>
    <x v="1"/>
    <x v="207"/>
    <s v="10 - FONDO GENERAL"/>
    <n v="16107"/>
    <s v="10 - INDEPENDENCIA"/>
    <n v="25865140"/>
    <n v="0"/>
  </r>
  <r>
    <s v="2025"/>
    <x v="0"/>
    <x v="0"/>
    <x v="1"/>
    <x v="6"/>
    <x v="2"/>
    <x v="13"/>
    <x v="122"/>
    <x v="3"/>
    <x v="10"/>
    <x v="26"/>
    <x v="5"/>
    <x v="35"/>
    <x v="1"/>
    <x v="315"/>
    <s v="20 - FONDOS CON DESTINO ESPECÍFICO"/>
    <n v="15330"/>
    <s v="32 - SANTO DOMINGO"/>
    <n v="66984706"/>
    <n v="61976739.340000004"/>
  </r>
  <r>
    <s v="2025"/>
    <x v="0"/>
    <x v="0"/>
    <x v="1"/>
    <x v="6"/>
    <x v="2"/>
    <x v="13"/>
    <x v="122"/>
    <x v="3"/>
    <x v="10"/>
    <x v="26"/>
    <x v="5"/>
    <x v="35"/>
    <x v="1"/>
    <x v="316"/>
    <s v="10 - FONDO GENERAL"/>
    <n v="16748"/>
    <s v="19 - HERMANAS MIRABAL"/>
    <n v="5787148"/>
    <n v="0"/>
  </r>
  <r>
    <s v="2025"/>
    <x v="0"/>
    <x v="0"/>
    <x v="1"/>
    <x v="6"/>
    <x v="2"/>
    <x v="13"/>
    <x v="122"/>
    <x v="3"/>
    <x v="10"/>
    <x v="26"/>
    <x v="5"/>
    <x v="35"/>
    <x v="1"/>
    <x v="317"/>
    <s v="10 - FONDO GENERAL"/>
    <n v="16337"/>
    <s v="09 - ESPAILLAT"/>
    <n v="34165052"/>
    <n v="34165052"/>
  </r>
  <r>
    <s v="2025"/>
    <x v="0"/>
    <x v="0"/>
    <x v="1"/>
    <x v="6"/>
    <x v="2"/>
    <x v="13"/>
    <x v="122"/>
    <x v="3"/>
    <x v="10"/>
    <x v="26"/>
    <x v="5"/>
    <x v="35"/>
    <x v="1"/>
    <x v="318"/>
    <s v="10 - FONDO GENERAL"/>
    <n v="16773"/>
    <s v="11 - LA ALTAGRACIA"/>
    <n v="35520682"/>
    <n v="33744648"/>
  </r>
  <r>
    <s v="2025"/>
    <x v="0"/>
    <x v="0"/>
    <x v="1"/>
    <x v="6"/>
    <x v="2"/>
    <x v="13"/>
    <x v="122"/>
    <x v="3"/>
    <x v="10"/>
    <x v="26"/>
    <x v="5"/>
    <x v="35"/>
    <x v="1"/>
    <x v="208"/>
    <s v="10 - FONDO GENERAL"/>
    <n v="15331"/>
    <s v="14 - MARIA TRINIDAD SANCHEZ"/>
    <n v="451607812"/>
    <n v="318795400.60000002"/>
  </r>
  <r>
    <s v="2025"/>
    <x v="0"/>
    <x v="0"/>
    <x v="1"/>
    <x v="6"/>
    <x v="2"/>
    <x v="13"/>
    <x v="122"/>
    <x v="3"/>
    <x v="10"/>
    <x v="26"/>
    <x v="5"/>
    <x v="35"/>
    <x v="1"/>
    <x v="209"/>
    <s v="10 - FONDO GENERAL"/>
    <n v="16108"/>
    <s v="15 - MONTE CRISTI"/>
    <n v="75931721"/>
    <n v="74136886"/>
  </r>
  <r>
    <s v="2025"/>
    <x v="0"/>
    <x v="0"/>
    <x v="1"/>
    <x v="6"/>
    <x v="2"/>
    <x v="13"/>
    <x v="122"/>
    <x v="3"/>
    <x v="10"/>
    <x v="26"/>
    <x v="5"/>
    <x v="35"/>
    <x v="1"/>
    <x v="319"/>
    <s v="10 - FONDO GENERAL"/>
    <n v="16351"/>
    <s v="32 - SANTO DOMINGO"/>
    <n v="745000000"/>
    <n v="0"/>
  </r>
  <r>
    <s v="2025"/>
    <x v="0"/>
    <x v="0"/>
    <x v="1"/>
    <x v="6"/>
    <x v="2"/>
    <x v="13"/>
    <x v="122"/>
    <x v="3"/>
    <x v="10"/>
    <x v="26"/>
    <x v="5"/>
    <x v="35"/>
    <x v="1"/>
    <x v="210"/>
    <s v="10 - FONDO GENERAL"/>
    <n v="15332"/>
    <s v="03 - BAHORUCO"/>
    <n v="29213214"/>
    <n v="0"/>
  </r>
  <r>
    <s v="2025"/>
    <x v="0"/>
    <x v="0"/>
    <x v="1"/>
    <x v="6"/>
    <x v="2"/>
    <x v="13"/>
    <x v="122"/>
    <x v="3"/>
    <x v="10"/>
    <x v="26"/>
    <x v="5"/>
    <x v="35"/>
    <x v="1"/>
    <x v="211"/>
    <s v="10 - FONDO GENERAL"/>
    <n v="16109"/>
    <s v="15 - MONTE CRISTI"/>
    <n v="23054708"/>
    <n v="20686984"/>
  </r>
  <r>
    <s v="2025"/>
    <x v="0"/>
    <x v="0"/>
    <x v="1"/>
    <x v="6"/>
    <x v="2"/>
    <x v="13"/>
    <x v="122"/>
    <x v="3"/>
    <x v="10"/>
    <x v="26"/>
    <x v="5"/>
    <x v="35"/>
    <x v="1"/>
    <x v="320"/>
    <s v="10 - FONDO GENERAL"/>
    <n v="16786"/>
    <s v="11 - LA ALTAGRACIA"/>
    <n v="16689757"/>
    <n v="0"/>
  </r>
  <r>
    <s v="2025"/>
    <x v="0"/>
    <x v="0"/>
    <x v="1"/>
    <x v="6"/>
    <x v="2"/>
    <x v="13"/>
    <x v="122"/>
    <x v="3"/>
    <x v="10"/>
    <x v="26"/>
    <x v="5"/>
    <x v="35"/>
    <x v="1"/>
    <x v="321"/>
    <s v="10 - FONDO GENERAL"/>
    <n v="16376"/>
    <s v="25 - SANTIAGO"/>
    <n v="114292123"/>
    <n v="2688140.31"/>
  </r>
  <r>
    <s v="2025"/>
    <x v="0"/>
    <x v="0"/>
    <x v="1"/>
    <x v="6"/>
    <x v="2"/>
    <x v="13"/>
    <x v="122"/>
    <x v="3"/>
    <x v="10"/>
    <x v="26"/>
    <x v="5"/>
    <x v="35"/>
    <x v="1"/>
    <x v="322"/>
    <s v="10 - FONDO GENERAL"/>
    <n v="16790"/>
    <s v="18 - PUERTO PLATA"/>
    <n v="39433378"/>
    <n v="0"/>
  </r>
  <r>
    <s v="2025"/>
    <x v="0"/>
    <x v="0"/>
    <x v="1"/>
    <x v="6"/>
    <x v="2"/>
    <x v="13"/>
    <x v="122"/>
    <x v="3"/>
    <x v="10"/>
    <x v="26"/>
    <x v="5"/>
    <x v="35"/>
    <x v="1"/>
    <x v="323"/>
    <s v="20 - FONDOS CON DESTINO ESPECÍFICO"/>
    <n v="16396"/>
    <s v="14 - MARIA TRINIDAD SANCHEZ"/>
    <n v="8298190"/>
    <n v="0"/>
  </r>
  <r>
    <s v="2025"/>
    <x v="0"/>
    <x v="0"/>
    <x v="1"/>
    <x v="6"/>
    <x v="2"/>
    <x v="13"/>
    <x v="122"/>
    <x v="3"/>
    <x v="10"/>
    <x v="26"/>
    <x v="5"/>
    <x v="35"/>
    <x v="1"/>
    <x v="212"/>
    <s v="10 - FONDO GENERAL"/>
    <n v="16110"/>
    <s v="02 - AZUA"/>
    <n v="27159291"/>
    <n v="0"/>
  </r>
  <r>
    <s v="2025"/>
    <x v="0"/>
    <x v="0"/>
    <x v="1"/>
    <x v="6"/>
    <x v="2"/>
    <x v="13"/>
    <x v="122"/>
    <x v="3"/>
    <x v="10"/>
    <x v="26"/>
    <x v="5"/>
    <x v="35"/>
    <x v="1"/>
    <x v="213"/>
    <s v="10 - FONDO GENERAL"/>
    <n v="15333"/>
    <s v="16 - PEDERNALES"/>
    <n v="108344010"/>
    <n v="0"/>
  </r>
  <r>
    <s v="2025"/>
    <x v="0"/>
    <x v="0"/>
    <x v="1"/>
    <x v="6"/>
    <x v="2"/>
    <x v="13"/>
    <x v="122"/>
    <x v="3"/>
    <x v="10"/>
    <x v="26"/>
    <x v="5"/>
    <x v="35"/>
    <x v="1"/>
    <x v="324"/>
    <s v="20 - FONDOS CON DESTINO ESPECÍFICO"/>
    <n v="16417"/>
    <s v="03 - BAHORUCO"/>
    <n v="65353263"/>
    <n v="6564556.3600000003"/>
  </r>
  <r>
    <s v="2025"/>
    <x v="0"/>
    <x v="0"/>
    <x v="1"/>
    <x v="6"/>
    <x v="2"/>
    <x v="13"/>
    <x v="122"/>
    <x v="3"/>
    <x v="10"/>
    <x v="26"/>
    <x v="5"/>
    <x v="35"/>
    <x v="1"/>
    <x v="214"/>
    <s v="10 - FONDO GENERAL"/>
    <n v="15334"/>
    <s v="07 - ELIAS PINA"/>
    <n v="57512042"/>
    <n v="0"/>
  </r>
  <r>
    <s v="2025"/>
    <x v="0"/>
    <x v="0"/>
    <x v="1"/>
    <x v="6"/>
    <x v="2"/>
    <x v="13"/>
    <x v="122"/>
    <x v="3"/>
    <x v="10"/>
    <x v="26"/>
    <x v="5"/>
    <x v="35"/>
    <x v="1"/>
    <x v="325"/>
    <s v="10 - FONDO GENERAL"/>
    <n v="16125"/>
    <s v="29 - MONTE PLATA"/>
    <n v="10000000"/>
    <n v="0"/>
  </r>
  <r>
    <s v="2025"/>
    <x v="0"/>
    <x v="0"/>
    <x v="1"/>
    <x v="6"/>
    <x v="2"/>
    <x v="13"/>
    <x v="122"/>
    <x v="3"/>
    <x v="10"/>
    <x v="26"/>
    <x v="5"/>
    <x v="35"/>
    <x v="1"/>
    <x v="326"/>
    <s v="10 - FONDO GENERAL"/>
    <n v="16378"/>
    <s v="13 - LA VEGA"/>
    <n v="100000000"/>
    <n v="99999999.430000007"/>
  </r>
  <r>
    <s v="2025"/>
    <x v="0"/>
    <x v="0"/>
    <x v="1"/>
    <x v="6"/>
    <x v="2"/>
    <x v="13"/>
    <x v="122"/>
    <x v="3"/>
    <x v="10"/>
    <x v="26"/>
    <x v="5"/>
    <x v="35"/>
    <x v="1"/>
    <x v="215"/>
    <s v="10 - FONDO GENERAL"/>
    <n v="15335"/>
    <s v="13 - LA VEGA"/>
    <n v="83837433"/>
    <n v="76947898.719999999"/>
  </r>
  <r>
    <s v="2025"/>
    <x v="0"/>
    <x v="0"/>
    <x v="1"/>
    <x v="6"/>
    <x v="2"/>
    <x v="13"/>
    <x v="122"/>
    <x v="3"/>
    <x v="10"/>
    <x v="26"/>
    <x v="5"/>
    <x v="35"/>
    <x v="1"/>
    <x v="327"/>
    <s v="10 - FONDO GENERAL"/>
    <n v="16835"/>
    <s v="06 - DUARTE"/>
    <n v="129753211"/>
    <n v="0"/>
  </r>
  <r>
    <s v="2025"/>
    <x v="0"/>
    <x v="0"/>
    <x v="1"/>
    <x v="6"/>
    <x v="2"/>
    <x v="13"/>
    <x v="122"/>
    <x v="3"/>
    <x v="10"/>
    <x v="26"/>
    <x v="5"/>
    <x v="35"/>
    <x v="1"/>
    <x v="328"/>
    <s v="20 - FONDOS CON DESTINO ESPECÍFICO"/>
    <n v="16136"/>
    <s v="06 - DUARTE"/>
    <n v="1000000"/>
    <n v="0"/>
  </r>
  <r>
    <s v="2025"/>
    <x v="0"/>
    <x v="0"/>
    <x v="1"/>
    <x v="6"/>
    <x v="2"/>
    <x v="13"/>
    <x v="122"/>
    <x v="3"/>
    <x v="10"/>
    <x v="26"/>
    <x v="5"/>
    <x v="35"/>
    <x v="1"/>
    <x v="216"/>
    <s v="10 - FONDO GENERAL"/>
    <n v="16163"/>
    <s v="20 - SAMANA"/>
    <n v="53577746"/>
    <n v="3539831.85"/>
  </r>
  <r>
    <s v="2025"/>
    <x v="0"/>
    <x v="0"/>
    <x v="1"/>
    <x v="6"/>
    <x v="2"/>
    <x v="13"/>
    <x v="122"/>
    <x v="3"/>
    <x v="10"/>
    <x v="26"/>
    <x v="5"/>
    <x v="35"/>
    <x v="1"/>
    <x v="329"/>
    <s v="20 - FONDOS CON DESTINO ESPECÍFICO"/>
    <n v="15336"/>
    <s v="32 - SANTO DOMINGO"/>
    <n v="48027920"/>
    <n v="35606344.239999995"/>
  </r>
  <r>
    <s v="2025"/>
    <x v="0"/>
    <x v="0"/>
    <x v="1"/>
    <x v="6"/>
    <x v="2"/>
    <x v="13"/>
    <x v="122"/>
    <x v="3"/>
    <x v="10"/>
    <x v="26"/>
    <x v="5"/>
    <x v="35"/>
    <x v="1"/>
    <x v="330"/>
    <s v="10 - FONDO GENERAL"/>
    <n v="16503"/>
    <s v="11 - LA ALTAGRACIA"/>
    <n v="56588728"/>
    <n v="7124314.0099999998"/>
  </r>
  <r>
    <s v="2025"/>
    <x v="0"/>
    <x v="0"/>
    <x v="1"/>
    <x v="6"/>
    <x v="2"/>
    <x v="13"/>
    <x v="122"/>
    <x v="3"/>
    <x v="10"/>
    <x v="26"/>
    <x v="5"/>
    <x v="35"/>
    <x v="1"/>
    <x v="217"/>
    <s v="10 - FONDO GENERAL"/>
    <n v="16162"/>
    <s v="14 - MARIA TRINIDAD SANCHEZ"/>
    <n v="38203700"/>
    <n v="0"/>
  </r>
  <r>
    <s v="2025"/>
    <x v="0"/>
    <x v="0"/>
    <x v="1"/>
    <x v="6"/>
    <x v="2"/>
    <x v="13"/>
    <x v="122"/>
    <x v="3"/>
    <x v="10"/>
    <x v="26"/>
    <x v="5"/>
    <x v="35"/>
    <x v="1"/>
    <x v="218"/>
    <s v="10 - FONDO GENERAL"/>
    <n v="15337"/>
    <s v="02 - AZUA"/>
    <n v="66681636"/>
    <n v="19190755.949999999"/>
  </r>
  <r>
    <s v="2025"/>
    <x v="0"/>
    <x v="0"/>
    <x v="1"/>
    <x v="6"/>
    <x v="2"/>
    <x v="13"/>
    <x v="122"/>
    <x v="3"/>
    <x v="10"/>
    <x v="26"/>
    <x v="5"/>
    <x v="35"/>
    <x v="1"/>
    <x v="219"/>
    <s v="10 - FONDO GENERAL"/>
    <n v="15338"/>
    <s v="06 - DUARTE"/>
    <n v="46108038"/>
    <n v="16518636.949999999"/>
  </r>
  <r>
    <s v="2025"/>
    <x v="0"/>
    <x v="0"/>
    <x v="1"/>
    <x v="6"/>
    <x v="2"/>
    <x v="13"/>
    <x v="122"/>
    <x v="3"/>
    <x v="10"/>
    <x v="26"/>
    <x v="5"/>
    <x v="35"/>
    <x v="1"/>
    <x v="331"/>
    <s v="10 - FONDO GENERAL"/>
    <n v="14948"/>
    <s v="07 - ELIAS PINA"/>
    <n v="25223428"/>
    <n v="0"/>
  </r>
  <r>
    <s v="2025"/>
    <x v="0"/>
    <x v="0"/>
    <x v="1"/>
    <x v="6"/>
    <x v="2"/>
    <x v="13"/>
    <x v="122"/>
    <x v="3"/>
    <x v="10"/>
    <x v="26"/>
    <x v="5"/>
    <x v="35"/>
    <x v="1"/>
    <x v="332"/>
    <s v="20 - FONDOS CON DESTINO ESPECÍFICO"/>
    <n v="15339"/>
    <s v="32 - SANTO DOMINGO"/>
    <n v="68208549"/>
    <n v="0"/>
  </r>
  <r>
    <s v="2025"/>
    <x v="0"/>
    <x v="0"/>
    <x v="1"/>
    <x v="6"/>
    <x v="2"/>
    <x v="13"/>
    <x v="122"/>
    <x v="3"/>
    <x v="10"/>
    <x v="26"/>
    <x v="5"/>
    <x v="35"/>
    <x v="1"/>
    <x v="333"/>
    <s v="10 - FONDO GENERAL"/>
    <n v="16294"/>
    <s v="29 - MONTE PLATA"/>
    <n v="30820896"/>
    <n v="0"/>
  </r>
  <r>
    <s v="2025"/>
    <x v="0"/>
    <x v="0"/>
    <x v="1"/>
    <x v="6"/>
    <x v="2"/>
    <x v="13"/>
    <x v="122"/>
    <x v="3"/>
    <x v="10"/>
    <x v="26"/>
    <x v="5"/>
    <x v="35"/>
    <x v="1"/>
    <x v="334"/>
    <s v="10 - FONDO GENERAL"/>
    <n v="16917"/>
    <s v="25 - SANTIAGO"/>
    <n v="0"/>
    <n v="44572767.579999998"/>
  </r>
  <r>
    <s v="2025"/>
    <x v="0"/>
    <x v="0"/>
    <x v="1"/>
    <x v="6"/>
    <x v="2"/>
    <x v="13"/>
    <x v="122"/>
    <x v="3"/>
    <x v="10"/>
    <x v="26"/>
    <x v="5"/>
    <x v="35"/>
    <x v="1"/>
    <x v="335"/>
    <s v="10 - FONDO GENERAL"/>
    <n v="16874"/>
    <s v="06 - DUARTE"/>
    <n v="0"/>
    <n v="0"/>
  </r>
  <r>
    <s v="2025"/>
    <x v="0"/>
    <x v="0"/>
    <x v="1"/>
    <x v="6"/>
    <x v="2"/>
    <x v="13"/>
    <x v="122"/>
    <x v="3"/>
    <x v="10"/>
    <x v="26"/>
    <x v="5"/>
    <x v="35"/>
    <x v="1"/>
    <x v="336"/>
    <s v="10 - FONDO GENERAL"/>
    <n v="16687"/>
    <s v="25 - SANTIAGO"/>
    <n v="0"/>
    <n v="0"/>
  </r>
  <r>
    <s v="2025"/>
    <x v="0"/>
    <x v="0"/>
    <x v="1"/>
    <x v="6"/>
    <x v="2"/>
    <x v="13"/>
    <x v="122"/>
    <x v="3"/>
    <x v="10"/>
    <x v="26"/>
    <x v="5"/>
    <x v="35"/>
    <x v="1"/>
    <x v="337"/>
    <s v="10 - FONDO GENERAL"/>
    <n v="14308"/>
    <s v="29 - MONTE PLATA"/>
    <n v="0"/>
    <n v="0"/>
  </r>
  <r>
    <s v="2025"/>
    <x v="0"/>
    <x v="0"/>
    <x v="1"/>
    <x v="6"/>
    <x v="2"/>
    <x v="13"/>
    <x v="122"/>
    <x v="3"/>
    <x v="10"/>
    <x v="26"/>
    <x v="5"/>
    <x v="35"/>
    <x v="1"/>
    <x v="338"/>
    <s v="10 - FONDO GENERAL"/>
    <n v="16711"/>
    <s v="18 - PUERTO PLATA"/>
    <n v="0"/>
    <n v="21328058.879999999"/>
  </r>
  <r>
    <s v="2025"/>
    <x v="0"/>
    <x v="0"/>
    <x v="1"/>
    <x v="6"/>
    <x v="2"/>
    <x v="13"/>
    <x v="122"/>
    <x v="3"/>
    <x v="10"/>
    <x v="26"/>
    <x v="5"/>
    <x v="35"/>
    <x v="1"/>
    <x v="339"/>
    <s v="10 - FONDO GENERAL"/>
    <n v="5603"/>
    <s v="18 - PUERTO PLATA"/>
    <n v="0"/>
    <n v="0"/>
  </r>
  <r>
    <s v="2025"/>
    <x v="0"/>
    <x v="0"/>
    <x v="1"/>
    <x v="6"/>
    <x v="2"/>
    <x v="13"/>
    <x v="122"/>
    <x v="3"/>
    <x v="10"/>
    <x v="26"/>
    <x v="5"/>
    <x v="35"/>
    <x v="1"/>
    <x v="340"/>
    <s v="10 - FONDO GENERAL"/>
    <n v="14305"/>
    <s v="11 - LA ALTAGRACIA"/>
    <n v="0"/>
    <n v="31273062"/>
  </r>
  <r>
    <s v="2025"/>
    <x v="0"/>
    <x v="0"/>
    <x v="1"/>
    <x v="6"/>
    <x v="2"/>
    <x v="13"/>
    <x v="122"/>
    <x v="3"/>
    <x v="10"/>
    <x v="26"/>
    <x v="5"/>
    <x v="35"/>
    <x v="1"/>
    <x v="341"/>
    <s v="10 - FONDO GENERAL"/>
    <n v="16915"/>
    <s v="20 - SAMANA"/>
    <n v="0"/>
    <n v="29780730.260000002"/>
  </r>
  <r>
    <s v="2025"/>
    <x v="0"/>
    <x v="0"/>
    <x v="1"/>
    <x v="6"/>
    <x v="2"/>
    <x v="13"/>
    <x v="122"/>
    <x v="3"/>
    <x v="10"/>
    <x v="26"/>
    <x v="5"/>
    <x v="35"/>
    <x v="1"/>
    <x v="342"/>
    <s v="10 - FONDO GENERAL"/>
    <n v="16916"/>
    <s v="18 - PUERTO PLATA"/>
    <n v="0"/>
    <n v="16165338.41"/>
  </r>
  <r>
    <s v="2025"/>
    <x v="0"/>
    <x v="0"/>
    <x v="1"/>
    <x v="6"/>
    <x v="2"/>
    <x v="13"/>
    <x v="122"/>
    <x v="3"/>
    <x v="10"/>
    <x v="26"/>
    <x v="5"/>
    <x v="35"/>
    <x v="1"/>
    <x v="343"/>
    <s v="10 - FONDO GENERAL"/>
    <n v="16305"/>
    <s v="25 - SANTIAGO"/>
    <n v="0"/>
    <n v="0"/>
  </r>
  <r>
    <s v="2025"/>
    <x v="0"/>
    <x v="0"/>
    <x v="1"/>
    <x v="6"/>
    <x v="2"/>
    <x v="13"/>
    <x v="122"/>
    <x v="3"/>
    <x v="10"/>
    <x v="59"/>
    <x v="1"/>
    <x v="12"/>
    <x v="1"/>
    <x v="344"/>
    <s v="10 - FONDO GENERAL"/>
    <n v="13932"/>
    <s v="99 - MULTIPROVINCIAL"/>
    <n v="61924207"/>
    <n v="0"/>
  </r>
  <r>
    <s v="2025"/>
    <x v="0"/>
    <x v="0"/>
    <x v="1"/>
    <x v="6"/>
    <x v="2"/>
    <x v="13"/>
    <x v="122"/>
    <x v="3"/>
    <x v="10"/>
    <x v="59"/>
    <x v="5"/>
    <x v="35"/>
    <x v="1"/>
    <x v="344"/>
    <s v="60 - CREDITO EXTERNO"/>
    <n v="13932"/>
    <s v="99 - MULTIPROVINCIAL"/>
    <n v="410215000"/>
    <n v="0"/>
  </r>
  <r>
    <s v="2025"/>
    <x v="0"/>
    <x v="0"/>
    <x v="1"/>
    <x v="6"/>
    <x v="2"/>
    <x v="13"/>
    <x v="122"/>
    <x v="3"/>
    <x v="10"/>
    <x v="59"/>
    <x v="5"/>
    <x v="35"/>
    <x v="1"/>
    <x v="345"/>
    <s v="10 - FONDO GENERAL"/>
    <n v="14279"/>
    <s v="01 - DISTRITO NACIONAL"/>
    <n v="24095551"/>
    <n v="24095551"/>
  </r>
  <r>
    <s v="2025"/>
    <x v="0"/>
    <x v="0"/>
    <x v="1"/>
    <x v="6"/>
    <x v="2"/>
    <x v="13"/>
    <x v="122"/>
    <x v="2"/>
    <x v="5"/>
    <x v="82"/>
    <x v="5"/>
    <x v="35"/>
    <x v="1"/>
    <x v="346"/>
    <s v="10 - FONDO GENERAL"/>
    <n v="16392"/>
    <s v="32 - SANTO DOMINGO"/>
    <n v="444908"/>
    <n v="0"/>
  </r>
  <r>
    <s v="2025"/>
    <x v="0"/>
    <x v="0"/>
    <x v="1"/>
    <x v="6"/>
    <x v="2"/>
    <x v="13"/>
    <x v="122"/>
    <x v="2"/>
    <x v="5"/>
    <x v="82"/>
    <x v="5"/>
    <x v="35"/>
    <x v="1"/>
    <x v="347"/>
    <s v="10 - FONDO GENERAL"/>
    <n v="16383"/>
    <s v="24 - SANCHEZ RAMIREZ"/>
    <n v="34603615"/>
    <n v="0"/>
  </r>
  <r>
    <s v="2025"/>
    <x v="0"/>
    <x v="0"/>
    <x v="1"/>
    <x v="6"/>
    <x v="2"/>
    <x v="13"/>
    <x v="122"/>
    <x v="2"/>
    <x v="5"/>
    <x v="82"/>
    <x v="5"/>
    <x v="35"/>
    <x v="1"/>
    <x v="348"/>
    <s v="10 - FONDO GENERAL"/>
    <n v="16394"/>
    <s v="31 - SAN JOSE DE OCOA"/>
    <n v="16837546"/>
    <n v="7652665.9100000001"/>
  </r>
  <r>
    <s v="2025"/>
    <x v="0"/>
    <x v="0"/>
    <x v="1"/>
    <x v="6"/>
    <x v="2"/>
    <x v="13"/>
    <x v="122"/>
    <x v="2"/>
    <x v="5"/>
    <x v="82"/>
    <x v="5"/>
    <x v="35"/>
    <x v="1"/>
    <x v="349"/>
    <s v="10 - FONDO GENERAL"/>
    <n v="16496"/>
    <s v="31 - SAN JOSE DE OCOA"/>
    <n v="62600000"/>
    <n v="0"/>
  </r>
  <r>
    <s v="2025"/>
    <x v="0"/>
    <x v="0"/>
    <x v="1"/>
    <x v="6"/>
    <x v="2"/>
    <x v="13"/>
    <x v="122"/>
    <x v="2"/>
    <x v="5"/>
    <x v="82"/>
    <x v="5"/>
    <x v="35"/>
    <x v="1"/>
    <x v="350"/>
    <s v="10 - FONDO GENERAL"/>
    <n v="16501"/>
    <s v="08 - EL SEIBO"/>
    <n v="53828367"/>
    <n v="0"/>
  </r>
  <r>
    <s v="2025"/>
    <x v="0"/>
    <x v="0"/>
    <x v="1"/>
    <x v="6"/>
    <x v="2"/>
    <x v="13"/>
    <x v="122"/>
    <x v="2"/>
    <x v="5"/>
    <x v="82"/>
    <x v="5"/>
    <x v="35"/>
    <x v="1"/>
    <x v="351"/>
    <s v="10 - FONDO GENERAL"/>
    <n v="16661"/>
    <s v="01 - DISTRITO NACIONAL"/>
    <n v="34295224"/>
    <n v="0"/>
  </r>
  <r>
    <s v="2025"/>
    <x v="0"/>
    <x v="0"/>
    <x v="1"/>
    <x v="6"/>
    <x v="2"/>
    <x v="13"/>
    <x v="122"/>
    <x v="2"/>
    <x v="5"/>
    <x v="82"/>
    <x v="5"/>
    <x v="35"/>
    <x v="1"/>
    <x v="352"/>
    <s v="10 - FONDO GENERAL"/>
    <n v="16399"/>
    <s v="06 - DUARTE"/>
    <n v="43219709"/>
    <n v="0"/>
  </r>
  <r>
    <s v="2025"/>
    <x v="0"/>
    <x v="0"/>
    <x v="1"/>
    <x v="6"/>
    <x v="2"/>
    <x v="13"/>
    <x v="122"/>
    <x v="2"/>
    <x v="5"/>
    <x v="82"/>
    <x v="5"/>
    <x v="35"/>
    <x v="1"/>
    <x v="353"/>
    <s v="10 - FONDO GENERAL"/>
    <n v="16400"/>
    <s v="24 - SANCHEZ RAMIREZ"/>
    <n v="21000000"/>
    <n v="14132285.48"/>
  </r>
  <r>
    <s v="2025"/>
    <x v="0"/>
    <x v="0"/>
    <x v="1"/>
    <x v="6"/>
    <x v="2"/>
    <x v="13"/>
    <x v="122"/>
    <x v="2"/>
    <x v="5"/>
    <x v="82"/>
    <x v="5"/>
    <x v="35"/>
    <x v="1"/>
    <x v="354"/>
    <s v="10 - FONDO GENERAL"/>
    <n v="16401"/>
    <s v="29 - MONTE PLATA"/>
    <n v="5000000"/>
    <n v="0"/>
  </r>
  <r>
    <s v="2025"/>
    <x v="0"/>
    <x v="0"/>
    <x v="1"/>
    <x v="6"/>
    <x v="2"/>
    <x v="13"/>
    <x v="122"/>
    <x v="2"/>
    <x v="5"/>
    <x v="82"/>
    <x v="5"/>
    <x v="35"/>
    <x v="1"/>
    <x v="355"/>
    <s v="20 - FONDOS CON DESTINO ESPECÍFICO"/>
    <n v="16218"/>
    <s v="23 - SAN PEDRO DE MACORIS"/>
    <n v="3555960"/>
    <n v="0"/>
  </r>
  <r>
    <s v="2025"/>
    <x v="0"/>
    <x v="0"/>
    <x v="1"/>
    <x v="6"/>
    <x v="2"/>
    <x v="13"/>
    <x v="122"/>
    <x v="2"/>
    <x v="5"/>
    <x v="82"/>
    <x v="5"/>
    <x v="35"/>
    <x v="1"/>
    <x v="356"/>
    <s v="10 - FONDO GENERAL"/>
    <n v="16402"/>
    <s v="21 - SAN CRISTOBAL"/>
    <n v="4807567"/>
    <n v="0"/>
  </r>
  <r>
    <s v="2025"/>
    <x v="0"/>
    <x v="0"/>
    <x v="1"/>
    <x v="6"/>
    <x v="2"/>
    <x v="13"/>
    <x v="122"/>
    <x v="2"/>
    <x v="5"/>
    <x v="82"/>
    <x v="5"/>
    <x v="35"/>
    <x v="1"/>
    <x v="357"/>
    <s v="10 - FONDO GENERAL"/>
    <n v="16706"/>
    <s v="08 - EL SEIBO"/>
    <n v="16115496"/>
    <n v="0"/>
  </r>
  <r>
    <s v="2025"/>
    <x v="0"/>
    <x v="0"/>
    <x v="1"/>
    <x v="6"/>
    <x v="2"/>
    <x v="13"/>
    <x v="122"/>
    <x v="2"/>
    <x v="5"/>
    <x v="82"/>
    <x v="5"/>
    <x v="35"/>
    <x v="1"/>
    <x v="358"/>
    <s v="20 - FONDOS CON DESTINO ESPECÍFICO"/>
    <n v="16266"/>
    <s v="11 - LA ALTAGRACIA"/>
    <n v="162716893"/>
    <n v="0"/>
  </r>
  <r>
    <s v="2025"/>
    <x v="0"/>
    <x v="0"/>
    <x v="1"/>
    <x v="6"/>
    <x v="2"/>
    <x v="13"/>
    <x v="122"/>
    <x v="2"/>
    <x v="5"/>
    <x v="82"/>
    <x v="5"/>
    <x v="35"/>
    <x v="1"/>
    <x v="359"/>
    <s v="10 - FONDO GENERAL"/>
    <n v="16267"/>
    <s v="11 - LA ALTAGRACIA"/>
    <n v="20000000"/>
    <n v="0"/>
  </r>
  <r>
    <s v="2025"/>
    <x v="0"/>
    <x v="0"/>
    <x v="1"/>
    <x v="6"/>
    <x v="2"/>
    <x v="13"/>
    <x v="122"/>
    <x v="2"/>
    <x v="5"/>
    <x v="82"/>
    <x v="5"/>
    <x v="35"/>
    <x v="1"/>
    <x v="360"/>
    <s v="10 - FONDO GENERAL"/>
    <n v="16390"/>
    <s v="21 - SAN CRISTOBAL"/>
    <n v="20509966"/>
    <n v="0"/>
  </r>
  <r>
    <s v="2025"/>
    <x v="0"/>
    <x v="0"/>
    <x v="1"/>
    <x v="6"/>
    <x v="2"/>
    <x v="13"/>
    <x v="122"/>
    <x v="2"/>
    <x v="5"/>
    <x v="82"/>
    <x v="5"/>
    <x v="35"/>
    <x v="1"/>
    <x v="361"/>
    <s v="10 - FONDO GENERAL"/>
    <n v="16286"/>
    <s v="11 - LA ALTAGRACIA"/>
    <n v="20000000"/>
    <n v="20000000"/>
  </r>
  <r>
    <s v="2025"/>
    <x v="0"/>
    <x v="0"/>
    <x v="1"/>
    <x v="6"/>
    <x v="2"/>
    <x v="13"/>
    <x v="122"/>
    <x v="2"/>
    <x v="5"/>
    <x v="82"/>
    <x v="5"/>
    <x v="35"/>
    <x v="1"/>
    <x v="362"/>
    <s v="10 - FONDO GENERAL"/>
    <n v="16406"/>
    <s v="24 - SANCHEZ RAMIREZ"/>
    <n v="73507758"/>
    <n v="0"/>
  </r>
  <r>
    <s v="2025"/>
    <x v="0"/>
    <x v="0"/>
    <x v="1"/>
    <x v="6"/>
    <x v="2"/>
    <x v="13"/>
    <x v="122"/>
    <x v="2"/>
    <x v="5"/>
    <x v="82"/>
    <x v="5"/>
    <x v="35"/>
    <x v="1"/>
    <x v="363"/>
    <s v="10 - FONDO GENERAL"/>
    <n v="16287"/>
    <s v="11 - LA ALTAGRACIA"/>
    <n v="20000000"/>
    <n v="0"/>
  </r>
  <r>
    <s v="2025"/>
    <x v="0"/>
    <x v="0"/>
    <x v="1"/>
    <x v="6"/>
    <x v="2"/>
    <x v="13"/>
    <x v="122"/>
    <x v="2"/>
    <x v="5"/>
    <x v="82"/>
    <x v="5"/>
    <x v="35"/>
    <x v="1"/>
    <x v="364"/>
    <s v="10 - FONDO GENERAL"/>
    <n v="16770"/>
    <s v="01 - DISTRITO NACIONAL"/>
    <n v="30000000"/>
    <n v="0"/>
  </r>
  <r>
    <s v="2025"/>
    <x v="0"/>
    <x v="0"/>
    <x v="1"/>
    <x v="6"/>
    <x v="2"/>
    <x v="13"/>
    <x v="122"/>
    <x v="2"/>
    <x v="5"/>
    <x v="82"/>
    <x v="5"/>
    <x v="35"/>
    <x v="1"/>
    <x v="365"/>
    <s v="10 - FONDO GENERAL"/>
    <n v="16288"/>
    <s v="11 - LA ALTAGRACIA"/>
    <n v="20000000"/>
    <n v="20000000"/>
  </r>
  <r>
    <s v="2025"/>
    <x v="0"/>
    <x v="0"/>
    <x v="1"/>
    <x v="6"/>
    <x v="2"/>
    <x v="13"/>
    <x v="122"/>
    <x v="2"/>
    <x v="5"/>
    <x v="82"/>
    <x v="5"/>
    <x v="35"/>
    <x v="1"/>
    <x v="366"/>
    <s v="10 - FONDO GENERAL"/>
    <n v="16408"/>
    <s v="32 - SANTO DOMINGO"/>
    <n v="20632575"/>
    <n v="0"/>
  </r>
  <r>
    <s v="2025"/>
    <x v="0"/>
    <x v="0"/>
    <x v="1"/>
    <x v="6"/>
    <x v="2"/>
    <x v="13"/>
    <x v="122"/>
    <x v="2"/>
    <x v="5"/>
    <x v="82"/>
    <x v="5"/>
    <x v="35"/>
    <x v="1"/>
    <x v="367"/>
    <s v="10 - FONDO GENERAL"/>
    <n v="16813"/>
    <s v="32 - SANTO DOMINGO"/>
    <n v="53691085"/>
    <n v="0"/>
  </r>
  <r>
    <s v="2025"/>
    <x v="0"/>
    <x v="0"/>
    <x v="1"/>
    <x v="6"/>
    <x v="2"/>
    <x v="13"/>
    <x v="122"/>
    <x v="2"/>
    <x v="5"/>
    <x v="82"/>
    <x v="5"/>
    <x v="35"/>
    <x v="1"/>
    <x v="368"/>
    <s v="10 - FONDO GENERAL"/>
    <n v="16412"/>
    <s v="31 - SAN JOSE DE OCOA"/>
    <n v="38876602"/>
    <n v="36932772"/>
  </r>
  <r>
    <s v="2025"/>
    <x v="0"/>
    <x v="0"/>
    <x v="1"/>
    <x v="6"/>
    <x v="2"/>
    <x v="13"/>
    <x v="122"/>
    <x v="2"/>
    <x v="5"/>
    <x v="82"/>
    <x v="5"/>
    <x v="35"/>
    <x v="1"/>
    <x v="369"/>
    <s v="10 - FONDO GENERAL"/>
    <n v="16293"/>
    <s v="28 - MONSENOR NOUEL"/>
    <n v="1197921"/>
    <n v="0"/>
  </r>
  <r>
    <s v="2025"/>
    <x v="0"/>
    <x v="0"/>
    <x v="1"/>
    <x v="6"/>
    <x v="2"/>
    <x v="13"/>
    <x v="122"/>
    <x v="2"/>
    <x v="5"/>
    <x v="82"/>
    <x v="5"/>
    <x v="35"/>
    <x v="1"/>
    <x v="370"/>
    <s v="10 - FONDO GENERAL"/>
    <n v="16814"/>
    <s v="01 - DISTRITO NACIONAL"/>
    <n v="23765179"/>
    <n v="0"/>
  </r>
  <r>
    <s v="2025"/>
    <x v="0"/>
    <x v="0"/>
    <x v="1"/>
    <x v="6"/>
    <x v="2"/>
    <x v="13"/>
    <x v="122"/>
    <x v="2"/>
    <x v="5"/>
    <x v="82"/>
    <x v="5"/>
    <x v="35"/>
    <x v="1"/>
    <x v="371"/>
    <s v="10 - FONDO GENERAL"/>
    <n v="16414"/>
    <s v="32 - SANTO DOMINGO"/>
    <n v="75000000"/>
    <n v="0"/>
  </r>
  <r>
    <s v="2025"/>
    <x v="0"/>
    <x v="0"/>
    <x v="1"/>
    <x v="6"/>
    <x v="2"/>
    <x v="13"/>
    <x v="122"/>
    <x v="2"/>
    <x v="5"/>
    <x v="82"/>
    <x v="5"/>
    <x v="35"/>
    <x v="1"/>
    <x v="372"/>
    <s v="10 - FONDO GENERAL"/>
    <n v="16721"/>
    <s v="11 - LA ALTAGRACIA"/>
    <n v="141167282"/>
    <n v="0"/>
  </r>
  <r>
    <s v="2025"/>
    <x v="0"/>
    <x v="0"/>
    <x v="1"/>
    <x v="6"/>
    <x v="2"/>
    <x v="13"/>
    <x v="122"/>
    <x v="2"/>
    <x v="5"/>
    <x v="82"/>
    <x v="5"/>
    <x v="35"/>
    <x v="1"/>
    <x v="373"/>
    <s v="10 - FONDO GENERAL"/>
    <n v="16722"/>
    <s v="14 - MARIA TRINIDAD SANCHEZ"/>
    <n v="62745808"/>
    <n v="0"/>
  </r>
  <r>
    <s v="2025"/>
    <x v="0"/>
    <x v="0"/>
    <x v="1"/>
    <x v="6"/>
    <x v="2"/>
    <x v="13"/>
    <x v="122"/>
    <x v="2"/>
    <x v="5"/>
    <x v="82"/>
    <x v="5"/>
    <x v="35"/>
    <x v="1"/>
    <x v="374"/>
    <s v="10 - FONDO GENERAL"/>
    <n v="16416"/>
    <s v="02 - AZUA"/>
    <n v="30000000"/>
    <n v="30000000"/>
  </r>
  <r>
    <s v="2025"/>
    <x v="0"/>
    <x v="0"/>
    <x v="1"/>
    <x v="6"/>
    <x v="2"/>
    <x v="13"/>
    <x v="122"/>
    <x v="2"/>
    <x v="5"/>
    <x v="82"/>
    <x v="5"/>
    <x v="35"/>
    <x v="1"/>
    <x v="375"/>
    <s v="10 - FONDO GENERAL"/>
    <n v="16685"/>
    <s v="31 - SAN JOSE DE OCOA"/>
    <n v="5000000"/>
    <n v="0"/>
  </r>
  <r>
    <s v="2025"/>
    <x v="0"/>
    <x v="0"/>
    <x v="1"/>
    <x v="6"/>
    <x v="2"/>
    <x v="13"/>
    <x v="122"/>
    <x v="2"/>
    <x v="5"/>
    <x v="82"/>
    <x v="5"/>
    <x v="35"/>
    <x v="1"/>
    <x v="376"/>
    <s v="10 - FONDO GENERAL"/>
    <n v="16541"/>
    <s v="26 - SANTIAGO RODRIGUEZ"/>
    <n v="5000000"/>
    <n v="4193227.87"/>
  </r>
  <r>
    <s v="2025"/>
    <x v="0"/>
    <x v="0"/>
    <x v="1"/>
    <x v="6"/>
    <x v="2"/>
    <x v="13"/>
    <x v="122"/>
    <x v="2"/>
    <x v="5"/>
    <x v="82"/>
    <x v="5"/>
    <x v="35"/>
    <x v="1"/>
    <x v="377"/>
    <s v="10 - FONDO GENERAL"/>
    <n v="16505"/>
    <s v="03 - BAHORUCO"/>
    <n v="40000000"/>
    <n v="0"/>
  </r>
  <r>
    <s v="2025"/>
    <x v="0"/>
    <x v="0"/>
    <x v="1"/>
    <x v="6"/>
    <x v="2"/>
    <x v="13"/>
    <x v="122"/>
    <x v="2"/>
    <x v="5"/>
    <x v="82"/>
    <x v="5"/>
    <x v="35"/>
    <x v="1"/>
    <x v="378"/>
    <s v="10 - FONDO GENERAL"/>
    <n v="16782"/>
    <s v="20 - SAMANA"/>
    <n v="9446153"/>
    <n v="0"/>
  </r>
  <r>
    <s v="2025"/>
    <x v="0"/>
    <x v="0"/>
    <x v="1"/>
    <x v="6"/>
    <x v="2"/>
    <x v="13"/>
    <x v="122"/>
    <x v="2"/>
    <x v="5"/>
    <x v="82"/>
    <x v="5"/>
    <x v="35"/>
    <x v="1"/>
    <x v="379"/>
    <s v="10 - FONDO GENERAL"/>
    <n v="16784"/>
    <s v="08 - EL SEIBO"/>
    <n v="7851414"/>
    <n v="0"/>
  </r>
  <r>
    <s v="2025"/>
    <x v="0"/>
    <x v="0"/>
    <x v="1"/>
    <x v="6"/>
    <x v="2"/>
    <x v="13"/>
    <x v="122"/>
    <x v="2"/>
    <x v="5"/>
    <x v="82"/>
    <x v="5"/>
    <x v="35"/>
    <x v="1"/>
    <x v="380"/>
    <s v="10 - FONDO GENERAL"/>
    <n v="16644"/>
    <s v="18 - PUERTO PLATA"/>
    <n v="15000000"/>
    <n v="0"/>
  </r>
  <r>
    <s v="2025"/>
    <x v="0"/>
    <x v="0"/>
    <x v="1"/>
    <x v="6"/>
    <x v="2"/>
    <x v="13"/>
    <x v="122"/>
    <x v="2"/>
    <x v="5"/>
    <x v="82"/>
    <x v="5"/>
    <x v="35"/>
    <x v="1"/>
    <x v="381"/>
    <s v="20 - FONDOS CON DESTINO ESPECÍFICO"/>
    <n v="16808"/>
    <s v="17 - PERAVIA"/>
    <n v="15596660"/>
    <n v="0"/>
  </r>
  <r>
    <s v="2025"/>
    <x v="0"/>
    <x v="0"/>
    <x v="1"/>
    <x v="6"/>
    <x v="2"/>
    <x v="13"/>
    <x v="122"/>
    <x v="2"/>
    <x v="5"/>
    <x v="82"/>
    <x v="5"/>
    <x v="35"/>
    <x v="1"/>
    <x v="382"/>
    <s v="10 - FONDO GENERAL"/>
    <n v="16645"/>
    <s v="11 - LA ALTAGRACIA"/>
    <n v="10000000"/>
    <n v="0"/>
  </r>
  <r>
    <s v="2025"/>
    <x v="0"/>
    <x v="0"/>
    <x v="1"/>
    <x v="6"/>
    <x v="2"/>
    <x v="13"/>
    <x v="122"/>
    <x v="2"/>
    <x v="5"/>
    <x v="82"/>
    <x v="5"/>
    <x v="35"/>
    <x v="1"/>
    <x v="383"/>
    <s v="20 - FONDOS CON DESTINO ESPECÍFICO"/>
    <n v="16811"/>
    <s v="13 - LA VEGA"/>
    <n v="46099145"/>
    <n v="0"/>
  </r>
  <r>
    <s v="2025"/>
    <x v="0"/>
    <x v="0"/>
    <x v="1"/>
    <x v="6"/>
    <x v="2"/>
    <x v="13"/>
    <x v="122"/>
    <x v="2"/>
    <x v="5"/>
    <x v="82"/>
    <x v="5"/>
    <x v="35"/>
    <x v="1"/>
    <x v="384"/>
    <s v="10 - FONDO GENERAL"/>
    <n v="16200"/>
    <s v="23 - SAN PEDRO DE MACORIS"/>
    <n v="7804941"/>
    <n v="5000000"/>
  </r>
  <r>
    <s v="2025"/>
    <x v="0"/>
    <x v="0"/>
    <x v="1"/>
    <x v="6"/>
    <x v="2"/>
    <x v="13"/>
    <x v="122"/>
    <x v="2"/>
    <x v="5"/>
    <x v="82"/>
    <x v="5"/>
    <x v="35"/>
    <x v="1"/>
    <x v="385"/>
    <s v="10 - FONDO GENERAL"/>
    <n v="16810"/>
    <s v="03 - BAHORUCO"/>
    <n v="17512384"/>
    <n v="0"/>
  </r>
  <r>
    <s v="2025"/>
    <x v="0"/>
    <x v="0"/>
    <x v="1"/>
    <x v="6"/>
    <x v="2"/>
    <x v="13"/>
    <x v="122"/>
    <x v="2"/>
    <x v="5"/>
    <x v="82"/>
    <x v="5"/>
    <x v="35"/>
    <x v="1"/>
    <x v="386"/>
    <s v="10 - FONDO GENERAL"/>
    <n v="16201"/>
    <s v="06 - DUARTE"/>
    <n v="5000000"/>
    <n v="0"/>
  </r>
  <r>
    <s v="2025"/>
    <x v="0"/>
    <x v="0"/>
    <x v="1"/>
    <x v="6"/>
    <x v="2"/>
    <x v="13"/>
    <x v="122"/>
    <x v="2"/>
    <x v="5"/>
    <x v="82"/>
    <x v="5"/>
    <x v="35"/>
    <x v="1"/>
    <x v="387"/>
    <s v="10 - FONDO GENERAL"/>
    <n v="16380"/>
    <s v="21 - SAN CRISTOBAL"/>
    <n v="9173874"/>
    <n v="0"/>
  </r>
  <r>
    <s v="2025"/>
    <x v="0"/>
    <x v="0"/>
    <x v="1"/>
    <x v="6"/>
    <x v="2"/>
    <x v="13"/>
    <x v="122"/>
    <x v="2"/>
    <x v="5"/>
    <x v="82"/>
    <x v="5"/>
    <x v="35"/>
    <x v="1"/>
    <x v="388"/>
    <s v="10 - FONDO GENERAL"/>
    <n v="16441"/>
    <s v="32 - SANTO DOMINGO"/>
    <n v="12635469"/>
    <n v="0"/>
  </r>
  <r>
    <s v="2025"/>
    <x v="0"/>
    <x v="0"/>
    <x v="1"/>
    <x v="6"/>
    <x v="2"/>
    <x v="13"/>
    <x v="122"/>
    <x v="2"/>
    <x v="5"/>
    <x v="82"/>
    <x v="5"/>
    <x v="35"/>
    <x v="1"/>
    <x v="389"/>
    <s v="10 - FONDO GENERAL"/>
    <n v="16203"/>
    <s v="13 - LA VEGA"/>
    <n v="26140065"/>
    <n v="18138376.890000001"/>
  </r>
  <r>
    <s v="2025"/>
    <x v="0"/>
    <x v="0"/>
    <x v="1"/>
    <x v="6"/>
    <x v="2"/>
    <x v="13"/>
    <x v="122"/>
    <x v="2"/>
    <x v="5"/>
    <x v="82"/>
    <x v="5"/>
    <x v="35"/>
    <x v="1"/>
    <x v="390"/>
    <s v="10 - FONDO GENERAL"/>
    <n v="16825"/>
    <s v="24 - SANCHEZ RAMIREZ"/>
    <n v="51610779"/>
    <n v="0"/>
  </r>
  <r>
    <s v="2025"/>
    <x v="0"/>
    <x v="0"/>
    <x v="1"/>
    <x v="6"/>
    <x v="2"/>
    <x v="13"/>
    <x v="122"/>
    <x v="2"/>
    <x v="5"/>
    <x v="82"/>
    <x v="5"/>
    <x v="35"/>
    <x v="1"/>
    <x v="391"/>
    <s v="10 - FONDO GENERAL"/>
    <n v="16204"/>
    <s v="29 - MONTE PLATA"/>
    <n v="1048064"/>
    <n v="926187"/>
  </r>
  <r>
    <s v="2025"/>
    <x v="0"/>
    <x v="0"/>
    <x v="1"/>
    <x v="6"/>
    <x v="2"/>
    <x v="13"/>
    <x v="122"/>
    <x v="2"/>
    <x v="5"/>
    <x v="82"/>
    <x v="5"/>
    <x v="35"/>
    <x v="1"/>
    <x v="392"/>
    <s v="10 - FONDO GENERAL"/>
    <n v="16206"/>
    <s v="13 - LA VEGA"/>
    <n v="16757020"/>
    <n v="7299772.79"/>
  </r>
  <r>
    <s v="2025"/>
    <x v="0"/>
    <x v="0"/>
    <x v="1"/>
    <x v="6"/>
    <x v="2"/>
    <x v="13"/>
    <x v="122"/>
    <x v="2"/>
    <x v="5"/>
    <x v="82"/>
    <x v="5"/>
    <x v="35"/>
    <x v="1"/>
    <x v="393"/>
    <s v="10 - FONDO GENERAL"/>
    <n v="16831"/>
    <s v="01 - DISTRITO NACIONAL"/>
    <n v="676036"/>
    <n v="0"/>
  </r>
  <r>
    <s v="2025"/>
    <x v="0"/>
    <x v="0"/>
    <x v="1"/>
    <x v="6"/>
    <x v="2"/>
    <x v="13"/>
    <x v="122"/>
    <x v="2"/>
    <x v="5"/>
    <x v="82"/>
    <x v="5"/>
    <x v="35"/>
    <x v="1"/>
    <x v="394"/>
    <s v="10 - FONDO GENERAL"/>
    <n v="16474"/>
    <s v="25 - SANTIAGO"/>
    <n v="93836919"/>
    <n v="0"/>
  </r>
  <r>
    <s v="2025"/>
    <x v="0"/>
    <x v="0"/>
    <x v="1"/>
    <x v="6"/>
    <x v="2"/>
    <x v="13"/>
    <x v="122"/>
    <x v="2"/>
    <x v="5"/>
    <x v="82"/>
    <x v="5"/>
    <x v="35"/>
    <x v="1"/>
    <x v="395"/>
    <s v="10 - FONDO GENERAL"/>
    <n v="16208"/>
    <s v="31 - SAN JOSE DE OCOA"/>
    <n v="65220743"/>
    <n v="0"/>
  </r>
  <r>
    <s v="2025"/>
    <x v="0"/>
    <x v="0"/>
    <x v="1"/>
    <x v="6"/>
    <x v="2"/>
    <x v="13"/>
    <x v="122"/>
    <x v="2"/>
    <x v="5"/>
    <x v="82"/>
    <x v="5"/>
    <x v="35"/>
    <x v="1"/>
    <x v="396"/>
    <s v="20 - FONDOS CON DESTINO ESPECÍFICO"/>
    <n v="16832"/>
    <s v="24 - SANCHEZ RAMIREZ"/>
    <n v="207951833"/>
    <n v="22147719.149999999"/>
  </r>
  <r>
    <s v="2025"/>
    <x v="0"/>
    <x v="0"/>
    <x v="1"/>
    <x v="6"/>
    <x v="2"/>
    <x v="13"/>
    <x v="122"/>
    <x v="2"/>
    <x v="5"/>
    <x v="82"/>
    <x v="5"/>
    <x v="35"/>
    <x v="1"/>
    <x v="397"/>
    <s v="10 - FONDO GENERAL"/>
    <n v="16495"/>
    <s v="29 - MONTE PLATA"/>
    <n v="9357241"/>
    <n v="0"/>
  </r>
  <r>
    <s v="2025"/>
    <x v="0"/>
    <x v="0"/>
    <x v="1"/>
    <x v="6"/>
    <x v="2"/>
    <x v="13"/>
    <x v="122"/>
    <x v="2"/>
    <x v="5"/>
    <x v="82"/>
    <x v="5"/>
    <x v="35"/>
    <x v="1"/>
    <x v="398"/>
    <s v="10 - FONDO GENERAL"/>
    <n v="16211"/>
    <s v="13 - LA VEGA"/>
    <n v="10000000"/>
    <n v="0"/>
  </r>
  <r>
    <s v="2025"/>
    <x v="0"/>
    <x v="0"/>
    <x v="1"/>
    <x v="6"/>
    <x v="2"/>
    <x v="13"/>
    <x v="122"/>
    <x v="2"/>
    <x v="5"/>
    <x v="82"/>
    <x v="5"/>
    <x v="35"/>
    <x v="1"/>
    <x v="399"/>
    <s v="10 - FONDO GENERAL"/>
    <n v="16213"/>
    <s v="13 - LA VEGA"/>
    <n v="5000000"/>
    <n v="0"/>
  </r>
  <r>
    <s v="2025"/>
    <x v="0"/>
    <x v="0"/>
    <x v="1"/>
    <x v="6"/>
    <x v="2"/>
    <x v="13"/>
    <x v="122"/>
    <x v="2"/>
    <x v="5"/>
    <x v="82"/>
    <x v="5"/>
    <x v="35"/>
    <x v="1"/>
    <x v="400"/>
    <s v="10 - FONDO GENERAL"/>
    <n v="16585"/>
    <s v="31 - SAN JOSE DE OCOA"/>
    <n v="21660226"/>
    <n v="0"/>
  </r>
  <r>
    <s v="2025"/>
    <x v="0"/>
    <x v="0"/>
    <x v="1"/>
    <x v="6"/>
    <x v="2"/>
    <x v="13"/>
    <x v="122"/>
    <x v="2"/>
    <x v="5"/>
    <x v="82"/>
    <x v="5"/>
    <x v="35"/>
    <x v="1"/>
    <x v="401"/>
    <s v="10 - FONDO GENERAL"/>
    <n v="16214"/>
    <s v="02 - AZUA"/>
    <n v="5000000"/>
    <n v="0"/>
  </r>
  <r>
    <s v="2025"/>
    <x v="0"/>
    <x v="0"/>
    <x v="1"/>
    <x v="6"/>
    <x v="2"/>
    <x v="13"/>
    <x v="122"/>
    <x v="2"/>
    <x v="5"/>
    <x v="82"/>
    <x v="5"/>
    <x v="35"/>
    <x v="1"/>
    <x v="402"/>
    <s v="10 - FONDO GENERAL"/>
    <n v="16589"/>
    <s v="18 - PUERTO PLATA"/>
    <n v="12408251"/>
    <n v="0"/>
  </r>
  <r>
    <s v="2025"/>
    <x v="0"/>
    <x v="0"/>
    <x v="1"/>
    <x v="6"/>
    <x v="2"/>
    <x v="13"/>
    <x v="122"/>
    <x v="2"/>
    <x v="5"/>
    <x v="82"/>
    <x v="5"/>
    <x v="35"/>
    <x v="1"/>
    <x v="403"/>
    <s v="10 - FONDO GENERAL"/>
    <n v="16215"/>
    <s v="19 - HERMANAS MIRABAL"/>
    <n v="5000000"/>
    <n v="0"/>
  </r>
  <r>
    <s v="2025"/>
    <x v="0"/>
    <x v="0"/>
    <x v="1"/>
    <x v="6"/>
    <x v="2"/>
    <x v="13"/>
    <x v="122"/>
    <x v="2"/>
    <x v="5"/>
    <x v="82"/>
    <x v="5"/>
    <x v="35"/>
    <x v="1"/>
    <x v="404"/>
    <s v="10 - FONDO GENERAL"/>
    <n v="16642"/>
    <s v="18 - PUERTO PLATA"/>
    <n v="52524374"/>
    <n v="0"/>
  </r>
  <r>
    <s v="2025"/>
    <x v="0"/>
    <x v="0"/>
    <x v="1"/>
    <x v="6"/>
    <x v="2"/>
    <x v="13"/>
    <x v="122"/>
    <x v="2"/>
    <x v="5"/>
    <x v="82"/>
    <x v="5"/>
    <x v="35"/>
    <x v="1"/>
    <x v="405"/>
    <s v="10 - FONDO GENERAL"/>
    <n v="16217"/>
    <s v="11 - LA ALTAGRACIA"/>
    <n v="52764804"/>
    <n v="8563663.9299999997"/>
  </r>
  <r>
    <s v="2025"/>
    <x v="0"/>
    <x v="0"/>
    <x v="1"/>
    <x v="6"/>
    <x v="2"/>
    <x v="13"/>
    <x v="122"/>
    <x v="2"/>
    <x v="5"/>
    <x v="82"/>
    <x v="5"/>
    <x v="35"/>
    <x v="1"/>
    <x v="406"/>
    <s v="10 - FONDO GENERAL"/>
    <n v="16219"/>
    <s v="11 - LA ALTAGRACIA"/>
    <n v="5000000"/>
    <n v="0"/>
  </r>
  <r>
    <s v="2025"/>
    <x v="0"/>
    <x v="0"/>
    <x v="1"/>
    <x v="6"/>
    <x v="2"/>
    <x v="13"/>
    <x v="122"/>
    <x v="2"/>
    <x v="5"/>
    <x v="82"/>
    <x v="5"/>
    <x v="35"/>
    <x v="1"/>
    <x v="407"/>
    <s v="10 - FONDO GENERAL"/>
    <n v="16643"/>
    <s v="04 - BARAHONA"/>
    <n v="10000000"/>
    <n v="0"/>
  </r>
  <r>
    <s v="2025"/>
    <x v="0"/>
    <x v="0"/>
    <x v="1"/>
    <x v="6"/>
    <x v="2"/>
    <x v="13"/>
    <x v="122"/>
    <x v="2"/>
    <x v="5"/>
    <x v="82"/>
    <x v="5"/>
    <x v="35"/>
    <x v="1"/>
    <x v="408"/>
    <s v="10 - FONDO GENERAL"/>
    <n v="16220"/>
    <s v="23 - SAN PEDRO DE MACORIS"/>
    <n v="5000000"/>
    <n v="0"/>
  </r>
  <r>
    <s v="2025"/>
    <x v="0"/>
    <x v="0"/>
    <x v="1"/>
    <x v="6"/>
    <x v="2"/>
    <x v="13"/>
    <x v="122"/>
    <x v="2"/>
    <x v="5"/>
    <x v="82"/>
    <x v="5"/>
    <x v="35"/>
    <x v="1"/>
    <x v="409"/>
    <s v="10 - FONDO GENERAL"/>
    <n v="16660"/>
    <s v="32 - SANTO DOMINGO"/>
    <n v="25410175"/>
    <n v="0"/>
  </r>
  <r>
    <s v="2025"/>
    <x v="0"/>
    <x v="0"/>
    <x v="1"/>
    <x v="6"/>
    <x v="2"/>
    <x v="13"/>
    <x v="122"/>
    <x v="2"/>
    <x v="5"/>
    <x v="82"/>
    <x v="5"/>
    <x v="35"/>
    <x v="1"/>
    <x v="410"/>
    <s v="10 - FONDO GENERAL"/>
    <n v="16708"/>
    <s v="32 - SANTO DOMINGO"/>
    <n v="19910520"/>
    <n v="0"/>
  </r>
  <r>
    <s v="2025"/>
    <x v="0"/>
    <x v="0"/>
    <x v="1"/>
    <x v="6"/>
    <x v="2"/>
    <x v="13"/>
    <x v="122"/>
    <x v="2"/>
    <x v="5"/>
    <x v="82"/>
    <x v="5"/>
    <x v="35"/>
    <x v="1"/>
    <x v="411"/>
    <s v="10 - FONDO GENERAL"/>
    <n v="16221"/>
    <s v="29 - MONTE PLATA"/>
    <n v="20000000"/>
    <n v="0"/>
  </r>
  <r>
    <s v="2025"/>
    <x v="0"/>
    <x v="0"/>
    <x v="1"/>
    <x v="6"/>
    <x v="2"/>
    <x v="13"/>
    <x v="122"/>
    <x v="2"/>
    <x v="5"/>
    <x v="82"/>
    <x v="5"/>
    <x v="35"/>
    <x v="1"/>
    <x v="412"/>
    <s v="10 - FONDO GENERAL"/>
    <n v="16668"/>
    <s v="21 - SAN CRISTOBAL"/>
    <n v="46476764"/>
    <n v="0"/>
  </r>
  <r>
    <s v="2025"/>
    <x v="0"/>
    <x v="0"/>
    <x v="1"/>
    <x v="6"/>
    <x v="2"/>
    <x v="13"/>
    <x v="122"/>
    <x v="2"/>
    <x v="5"/>
    <x v="82"/>
    <x v="5"/>
    <x v="35"/>
    <x v="1"/>
    <x v="413"/>
    <s v="10 - FONDO GENERAL"/>
    <n v="16222"/>
    <s v="06 - DUARTE"/>
    <n v="9542834"/>
    <n v="0"/>
  </r>
  <r>
    <s v="2025"/>
    <x v="0"/>
    <x v="0"/>
    <x v="1"/>
    <x v="6"/>
    <x v="2"/>
    <x v="13"/>
    <x v="122"/>
    <x v="2"/>
    <x v="5"/>
    <x v="82"/>
    <x v="5"/>
    <x v="35"/>
    <x v="1"/>
    <x v="414"/>
    <s v="10 - FONDO GENERAL"/>
    <n v="16223"/>
    <s v="04 - BARAHONA"/>
    <n v="5000000"/>
    <n v="0"/>
  </r>
  <r>
    <s v="2025"/>
    <x v="0"/>
    <x v="0"/>
    <x v="1"/>
    <x v="6"/>
    <x v="2"/>
    <x v="13"/>
    <x v="122"/>
    <x v="2"/>
    <x v="5"/>
    <x v="82"/>
    <x v="5"/>
    <x v="35"/>
    <x v="1"/>
    <x v="415"/>
    <s v="10 - FONDO GENERAL"/>
    <n v="16224"/>
    <s v="04 - BARAHONA"/>
    <n v="5000000"/>
    <n v="0"/>
  </r>
  <r>
    <s v="2025"/>
    <x v="0"/>
    <x v="0"/>
    <x v="1"/>
    <x v="6"/>
    <x v="2"/>
    <x v="13"/>
    <x v="122"/>
    <x v="2"/>
    <x v="5"/>
    <x v="82"/>
    <x v="5"/>
    <x v="35"/>
    <x v="1"/>
    <x v="416"/>
    <s v="20 - FONDOS CON DESTINO ESPECÍFICO"/>
    <n v="16225"/>
    <s v="31 - SAN JOSE DE OCOA"/>
    <n v="10000000"/>
    <n v="7646591.8700000001"/>
  </r>
  <r>
    <s v="2025"/>
    <x v="0"/>
    <x v="0"/>
    <x v="1"/>
    <x v="6"/>
    <x v="2"/>
    <x v="13"/>
    <x v="122"/>
    <x v="2"/>
    <x v="5"/>
    <x v="82"/>
    <x v="5"/>
    <x v="35"/>
    <x v="1"/>
    <x v="417"/>
    <s v="10 - FONDO GENERAL"/>
    <n v="16676"/>
    <s v="21 - SAN CRISTOBAL"/>
    <n v="3000000"/>
    <n v="0"/>
  </r>
  <r>
    <s v="2025"/>
    <x v="0"/>
    <x v="0"/>
    <x v="1"/>
    <x v="6"/>
    <x v="2"/>
    <x v="13"/>
    <x v="122"/>
    <x v="2"/>
    <x v="5"/>
    <x v="82"/>
    <x v="5"/>
    <x v="35"/>
    <x v="1"/>
    <x v="418"/>
    <s v="10 - FONDO GENERAL"/>
    <n v="16226"/>
    <s v="04 - BARAHONA"/>
    <n v="5000000"/>
    <n v="0"/>
  </r>
  <r>
    <s v="2025"/>
    <x v="0"/>
    <x v="0"/>
    <x v="1"/>
    <x v="6"/>
    <x v="2"/>
    <x v="13"/>
    <x v="122"/>
    <x v="2"/>
    <x v="5"/>
    <x v="82"/>
    <x v="5"/>
    <x v="35"/>
    <x v="1"/>
    <x v="419"/>
    <s v="10 - FONDO GENERAL"/>
    <n v="16228"/>
    <s v="04 - BARAHONA"/>
    <n v="5000000"/>
    <n v="0"/>
  </r>
  <r>
    <s v="2025"/>
    <x v="0"/>
    <x v="0"/>
    <x v="1"/>
    <x v="6"/>
    <x v="2"/>
    <x v="13"/>
    <x v="122"/>
    <x v="2"/>
    <x v="5"/>
    <x v="82"/>
    <x v="5"/>
    <x v="35"/>
    <x v="1"/>
    <x v="420"/>
    <s v="10 - FONDO GENERAL"/>
    <n v="16682"/>
    <s v="04 - BARAHONA"/>
    <n v="5000000"/>
    <n v="0"/>
  </r>
  <r>
    <s v="2025"/>
    <x v="0"/>
    <x v="0"/>
    <x v="1"/>
    <x v="6"/>
    <x v="2"/>
    <x v="13"/>
    <x v="122"/>
    <x v="2"/>
    <x v="5"/>
    <x v="82"/>
    <x v="5"/>
    <x v="35"/>
    <x v="1"/>
    <x v="421"/>
    <s v="10 - FONDO GENERAL"/>
    <n v="16229"/>
    <s v="23 - SAN PEDRO DE MACORIS"/>
    <n v="2469363"/>
    <n v="0"/>
  </r>
  <r>
    <s v="2025"/>
    <x v="0"/>
    <x v="0"/>
    <x v="1"/>
    <x v="6"/>
    <x v="2"/>
    <x v="13"/>
    <x v="122"/>
    <x v="2"/>
    <x v="5"/>
    <x v="82"/>
    <x v="5"/>
    <x v="35"/>
    <x v="1"/>
    <x v="422"/>
    <s v="10 - FONDO GENERAL"/>
    <n v="16230"/>
    <s v="06 - DUARTE"/>
    <n v="10000000"/>
    <n v="0"/>
  </r>
  <r>
    <s v="2025"/>
    <x v="0"/>
    <x v="0"/>
    <x v="1"/>
    <x v="6"/>
    <x v="2"/>
    <x v="13"/>
    <x v="122"/>
    <x v="2"/>
    <x v="5"/>
    <x v="82"/>
    <x v="5"/>
    <x v="35"/>
    <x v="1"/>
    <x v="423"/>
    <s v="10 - FONDO GENERAL"/>
    <n v="16686"/>
    <s v="32 - SANTO DOMINGO"/>
    <n v="79000000"/>
    <n v="0"/>
  </r>
  <r>
    <s v="2025"/>
    <x v="0"/>
    <x v="0"/>
    <x v="1"/>
    <x v="6"/>
    <x v="2"/>
    <x v="13"/>
    <x v="122"/>
    <x v="2"/>
    <x v="5"/>
    <x v="82"/>
    <x v="5"/>
    <x v="35"/>
    <x v="1"/>
    <x v="424"/>
    <s v="10 - FONDO GENERAL"/>
    <n v="16231"/>
    <s v="06 - DUARTE"/>
    <n v="75940047"/>
    <n v="0"/>
  </r>
  <r>
    <s v="2025"/>
    <x v="0"/>
    <x v="0"/>
    <x v="1"/>
    <x v="6"/>
    <x v="2"/>
    <x v="13"/>
    <x v="122"/>
    <x v="2"/>
    <x v="5"/>
    <x v="82"/>
    <x v="5"/>
    <x v="35"/>
    <x v="1"/>
    <x v="425"/>
    <s v="10 - FONDO GENERAL"/>
    <n v="16690"/>
    <s v="29 - MONTE PLATA"/>
    <n v="71052120"/>
    <n v="0"/>
  </r>
  <r>
    <s v="2025"/>
    <x v="0"/>
    <x v="0"/>
    <x v="1"/>
    <x v="6"/>
    <x v="2"/>
    <x v="13"/>
    <x v="122"/>
    <x v="2"/>
    <x v="5"/>
    <x v="82"/>
    <x v="5"/>
    <x v="35"/>
    <x v="1"/>
    <x v="426"/>
    <s v="10 - FONDO GENERAL"/>
    <n v="16232"/>
    <s v="13 - LA VEGA"/>
    <n v="8692036"/>
    <n v="0"/>
  </r>
  <r>
    <s v="2025"/>
    <x v="0"/>
    <x v="0"/>
    <x v="1"/>
    <x v="6"/>
    <x v="2"/>
    <x v="13"/>
    <x v="122"/>
    <x v="2"/>
    <x v="5"/>
    <x v="82"/>
    <x v="5"/>
    <x v="35"/>
    <x v="1"/>
    <x v="427"/>
    <s v="10 - FONDO GENERAL"/>
    <n v="16207"/>
    <s v="28 - MONSENOR NOUEL"/>
    <n v="56195690"/>
    <n v="0"/>
  </r>
  <r>
    <s v="2025"/>
    <x v="0"/>
    <x v="0"/>
    <x v="1"/>
    <x v="6"/>
    <x v="2"/>
    <x v="13"/>
    <x v="122"/>
    <x v="2"/>
    <x v="5"/>
    <x v="82"/>
    <x v="5"/>
    <x v="35"/>
    <x v="1"/>
    <x v="428"/>
    <s v="10 - FONDO GENERAL"/>
    <n v="16233"/>
    <s v="19 - HERMANAS MIRABAL"/>
    <n v="1466974"/>
    <n v="0"/>
  </r>
  <r>
    <s v="2025"/>
    <x v="0"/>
    <x v="0"/>
    <x v="1"/>
    <x v="6"/>
    <x v="2"/>
    <x v="13"/>
    <x v="122"/>
    <x v="2"/>
    <x v="5"/>
    <x v="82"/>
    <x v="5"/>
    <x v="35"/>
    <x v="1"/>
    <x v="429"/>
    <s v="20 - FONDOS CON DESTINO ESPECÍFICO"/>
    <n v="16209"/>
    <s v="09 - ESPAILLAT"/>
    <n v="20000000"/>
    <n v="0"/>
  </r>
  <r>
    <s v="2025"/>
    <x v="0"/>
    <x v="0"/>
    <x v="1"/>
    <x v="6"/>
    <x v="2"/>
    <x v="13"/>
    <x v="122"/>
    <x v="2"/>
    <x v="5"/>
    <x v="82"/>
    <x v="5"/>
    <x v="35"/>
    <x v="1"/>
    <x v="430"/>
    <s v="10 - FONDO GENERAL"/>
    <n v="16701"/>
    <s v="18 - PUERTO PLATA"/>
    <n v="13983297"/>
    <n v="0"/>
  </r>
  <r>
    <s v="2025"/>
    <x v="0"/>
    <x v="0"/>
    <x v="1"/>
    <x v="6"/>
    <x v="2"/>
    <x v="13"/>
    <x v="122"/>
    <x v="2"/>
    <x v="5"/>
    <x v="82"/>
    <x v="5"/>
    <x v="35"/>
    <x v="1"/>
    <x v="431"/>
    <s v="10 - FONDO GENERAL"/>
    <n v="16234"/>
    <s v="28 - MONSENOR NOUEL"/>
    <n v="14504078"/>
    <n v="0"/>
  </r>
  <r>
    <s v="2025"/>
    <x v="0"/>
    <x v="0"/>
    <x v="1"/>
    <x v="6"/>
    <x v="2"/>
    <x v="13"/>
    <x v="122"/>
    <x v="2"/>
    <x v="5"/>
    <x v="82"/>
    <x v="5"/>
    <x v="35"/>
    <x v="1"/>
    <x v="431"/>
    <s v="20 - FONDOS CON DESTINO ESPECÍFICO"/>
    <n v="16234"/>
    <s v="28 - MONSENOR NOUEL"/>
    <n v="645481"/>
    <n v="0"/>
  </r>
  <r>
    <s v="2025"/>
    <x v="0"/>
    <x v="0"/>
    <x v="1"/>
    <x v="6"/>
    <x v="2"/>
    <x v="13"/>
    <x v="122"/>
    <x v="2"/>
    <x v="5"/>
    <x v="82"/>
    <x v="5"/>
    <x v="35"/>
    <x v="1"/>
    <x v="432"/>
    <s v="10 - FONDO GENERAL"/>
    <n v="16210"/>
    <s v="08 - EL SEIBO"/>
    <n v="20000000"/>
    <n v="0"/>
  </r>
  <r>
    <s v="2025"/>
    <x v="0"/>
    <x v="0"/>
    <x v="1"/>
    <x v="6"/>
    <x v="2"/>
    <x v="13"/>
    <x v="122"/>
    <x v="2"/>
    <x v="5"/>
    <x v="82"/>
    <x v="5"/>
    <x v="35"/>
    <x v="1"/>
    <x v="433"/>
    <s v="10 - FONDO GENERAL"/>
    <n v="16235"/>
    <s v="10 - INDEPENDENCIA"/>
    <n v="13421241"/>
    <n v="0"/>
  </r>
  <r>
    <s v="2025"/>
    <x v="0"/>
    <x v="0"/>
    <x v="1"/>
    <x v="6"/>
    <x v="2"/>
    <x v="13"/>
    <x v="122"/>
    <x v="2"/>
    <x v="5"/>
    <x v="82"/>
    <x v="5"/>
    <x v="35"/>
    <x v="1"/>
    <x v="434"/>
    <s v="10 - FONDO GENERAL"/>
    <n v="16227"/>
    <s v="23 - SAN PEDRO DE MACORIS"/>
    <n v="30000000"/>
    <n v="0"/>
  </r>
  <r>
    <s v="2025"/>
    <x v="0"/>
    <x v="0"/>
    <x v="1"/>
    <x v="6"/>
    <x v="2"/>
    <x v="13"/>
    <x v="122"/>
    <x v="2"/>
    <x v="5"/>
    <x v="82"/>
    <x v="5"/>
    <x v="35"/>
    <x v="1"/>
    <x v="435"/>
    <s v="10 - FONDO GENERAL"/>
    <n v="16703"/>
    <s v="03 - BAHORUCO"/>
    <n v="20000000"/>
    <n v="0"/>
  </r>
  <r>
    <s v="2025"/>
    <x v="0"/>
    <x v="0"/>
    <x v="1"/>
    <x v="6"/>
    <x v="2"/>
    <x v="13"/>
    <x v="122"/>
    <x v="2"/>
    <x v="5"/>
    <x v="82"/>
    <x v="5"/>
    <x v="35"/>
    <x v="1"/>
    <x v="436"/>
    <s v="10 - FONDO GENERAL"/>
    <n v="16236"/>
    <s v="19 - HERMANAS MIRABAL"/>
    <n v="38020348"/>
    <n v="35819568.670000002"/>
  </r>
  <r>
    <s v="2025"/>
    <x v="0"/>
    <x v="0"/>
    <x v="1"/>
    <x v="6"/>
    <x v="2"/>
    <x v="13"/>
    <x v="122"/>
    <x v="2"/>
    <x v="5"/>
    <x v="82"/>
    <x v="5"/>
    <x v="35"/>
    <x v="1"/>
    <x v="437"/>
    <s v="10 - FONDO GENERAL"/>
    <n v="16249"/>
    <s v="29 - MONTE PLATA"/>
    <n v="19012173"/>
    <n v="19012173"/>
  </r>
  <r>
    <s v="2025"/>
    <x v="0"/>
    <x v="0"/>
    <x v="1"/>
    <x v="6"/>
    <x v="2"/>
    <x v="13"/>
    <x v="122"/>
    <x v="2"/>
    <x v="5"/>
    <x v="82"/>
    <x v="5"/>
    <x v="35"/>
    <x v="1"/>
    <x v="438"/>
    <s v="10 - FONDO GENERAL"/>
    <n v="16705"/>
    <s v="03 - BAHORUCO"/>
    <n v="20685034"/>
    <n v="0"/>
  </r>
  <r>
    <s v="2025"/>
    <x v="0"/>
    <x v="0"/>
    <x v="1"/>
    <x v="6"/>
    <x v="2"/>
    <x v="13"/>
    <x v="122"/>
    <x v="2"/>
    <x v="5"/>
    <x v="82"/>
    <x v="5"/>
    <x v="35"/>
    <x v="1"/>
    <x v="439"/>
    <s v="10 - FONDO GENERAL"/>
    <n v="16237"/>
    <s v="19 - HERMANAS MIRABAL"/>
    <n v="10000000"/>
    <n v="10000000"/>
  </r>
  <r>
    <s v="2025"/>
    <x v="0"/>
    <x v="0"/>
    <x v="1"/>
    <x v="6"/>
    <x v="2"/>
    <x v="13"/>
    <x v="122"/>
    <x v="2"/>
    <x v="5"/>
    <x v="82"/>
    <x v="5"/>
    <x v="35"/>
    <x v="1"/>
    <x v="440"/>
    <s v="10 - FONDO GENERAL"/>
    <n v="16250"/>
    <s v="29 - MONTE PLATA"/>
    <n v="11354101"/>
    <n v="0"/>
  </r>
  <r>
    <s v="2025"/>
    <x v="0"/>
    <x v="0"/>
    <x v="1"/>
    <x v="6"/>
    <x v="2"/>
    <x v="13"/>
    <x v="122"/>
    <x v="2"/>
    <x v="5"/>
    <x v="82"/>
    <x v="5"/>
    <x v="35"/>
    <x v="1"/>
    <x v="441"/>
    <s v="10 - FONDO GENERAL"/>
    <n v="16238"/>
    <s v="19 - HERMANAS MIRABAL"/>
    <n v="22611444"/>
    <n v="20463874.920000002"/>
  </r>
  <r>
    <s v="2025"/>
    <x v="0"/>
    <x v="0"/>
    <x v="1"/>
    <x v="6"/>
    <x v="2"/>
    <x v="13"/>
    <x v="122"/>
    <x v="2"/>
    <x v="5"/>
    <x v="82"/>
    <x v="5"/>
    <x v="35"/>
    <x v="1"/>
    <x v="442"/>
    <s v="10 - FONDO GENERAL"/>
    <n v="16256"/>
    <s v="08 - EL SEIBO"/>
    <n v="20000000"/>
    <n v="0"/>
  </r>
  <r>
    <s v="2025"/>
    <x v="0"/>
    <x v="0"/>
    <x v="1"/>
    <x v="6"/>
    <x v="2"/>
    <x v="13"/>
    <x v="122"/>
    <x v="2"/>
    <x v="5"/>
    <x v="82"/>
    <x v="5"/>
    <x v="35"/>
    <x v="1"/>
    <x v="443"/>
    <s v="10 - FONDO GENERAL"/>
    <n v="16257"/>
    <s v="08 - EL SEIBO"/>
    <n v="145075093"/>
    <n v="0"/>
  </r>
  <r>
    <s v="2025"/>
    <x v="0"/>
    <x v="0"/>
    <x v="1"/>
    <x v="6"/>
    <x v="2"/>
    <x v="13"/>
    <x v="122"/>
    <x v="2"/>
    <x v="5"/>
    <x v="82"/>
    <x v="5"/>
    <x v="35"/>
    <x v="1"/>
    <x v="444"/>
    <s v="10 - FONDO GENERAL"/>
    <n v="16239"/>
    <s v="99 - MULTIPROVINCIAL"/>
    <n v="5000000"/>
    <n v="0"/>
  </r>
  <r>
    <s v="2025"/>
    <x v="0"/>
    <x v="0"/>
    <x v="1"/>
    <x v="6"/>
    <x v="2"/>
    <x v="13"/>
    <x v="122"/>
    <x v="2"/>
    <x v="5"/>
    <x v="82"/>
    <x v="5"/>
    <x v="35"/>
    <x v="1"/>
    <x v="445"/>
    <s v="10 - FONDO GENERAL"/>
    <n v="16240"/>
    <s v="13 - LA VEGA"/>
    <n v="29859567"/>
    <n v="0"/>
  </r>
  <r>
    <s v="2025"/>
    <x v="0"/>
    <x v="0"/>
    <x v="1"/>
    <x v="6"/>
    <x v="2"/>
    <x v="13"/>
    <x v="122"/>
    <x v="2"/>
    <x v="5"/>
    <x v="82"/>
    <x v="5"/>
    <x v="35"/>
    <x v="1"/>
    <x v="446"/>
    <s v="10 - FONDO GENERAL"/>
    <n v="16717"/>
    <s v="03 - BAHORUCO"/>
    <n v="21589475"/>
    <n v="0"/>
  </r>
  <r>
    <s v="2025"/>
    <x v="0"/>
    <x v="0"/>
    <x v="1"/>
    <x v="6"/>
    <x v="2"/>
    <x v="13"/>
    <x v="122"/>
    <x v="2"/>
    <x v="5"/>
    <x v="82"/>
    <x v="5"/>
    <x v="35"/>
    <x v="1"/>
    <x v="447"/>
    <s v="10 - FONDO GENERAL"/>
    <n v="16258"/>
    <s v="11 - LA ALTAGRACIA"/>
    <n v="10000000"/>
    <n v="10000000"/>
  </r>
  <r>
    <s v="2025"/>
    <x v="0"/>
    <x v="0"/>
    <x v="1"/>
    <x v="6"/>
    <x v="2"/>
    <x v="13"/>
    <x v="122"/>
    <x v="2"/>
    <x v="5"/>
    <x v="82"/>
    <x v="5"/>
    <x v="35"/>
    <x v="1"/>
    <x v="448"/>
    <s v="10 - FONDO GENERAL"/>
    <n v="16241"/>
    <s v="06 - DUARTE"/>
    <n v="10000000"/>
    <n v="0"/>
  </r>
  <r>
    <s v="2025"/>
    <x v="0"/>
    <x v="0"/>
    <x v="1"/>
    <x v="6"/>
    <x v="2"/>
    <x v="13"/>
    <x v="122"/>
    <x v="2"/>
    <x v="5"/>
    <x v="82"/>
    <x v="5"/>
    <x v="35"/>
    <x v="1"/>
    <x v="449"/>
    <s v="10 - FONDO GENERAL"/>
    <n v="16259"/>
    <s v="08 - EL SEIBO"/>
    <n v="20000000"/>
    <n v="0"/>
  </r>
  <r>
    <s v="2025"/>
    <x v="0"/>
    <x v="0"/>
    <x v="1"/>
    <x v="6"/>
    <x v="2"/>
    <x v="13"/>
    <x v="122"/>
    <x v="2"/>
    <x v="5"/>
    <x v="82"/>
    <x v="5"/>
    <x v="35"/>
    <x v="1"/>
    <x v="450"/>
    <s v="10 - FONDO GENERAL"/>
    <n v="16242"/>
    <s v="18 - PUERTO PLATA"/>
    <n v="52947752"/>
    <n v="36862306.789999999"/>
  </r>
  <r>
    <s v="2025"/>
    <x v="0"/>
    <x v="0"/>
    <x v="1"/>
    <x v="6"/>
    <x v="2"/>
    <x v="13"/>
    <x v="122"/>
    <x v="2"/>
    <x v="5"/>
    <x v="82"/>
    <x v="5"/>
    <x v="35"/>
    <x v="1"/>
    <x v="451"/>
    <s v="10 - FONDO GENERAL"/>
    <n v="16260"/>
    <s v="29 - MONTE PLATA"/>
    <n v="10000000"/>
    <n v="0"/>
  </r>
  <r>
    <s v="2025"/>
    <x v="0"/>
    <x v="0"/>
    <x v="1"/>
    <x v="6"/>
    <x v="2"/>
    <x v="13"/>
    <x v="122"/>
    <x v="2"/>
    <x v="5"/>
    <x v="82"/>
    <x v="5"/>
    <x v="35"/>
    <x v="1"/>
    <x v="452"/>
    <s v="10 - FONDO GENERAL"/>
    <n v="16243"/>
    <s v="18 - PUERTO PLATA"/>
    <n v="5000000"/>
    <n v="0"/>
  </r>
  <r>
    <s v="2025"/>
    <x v="0"/>
    <x v="0"/>
    <x v="1"/>
    <x v="6"/>
    <x v="2"/>
    <x v="13"/>
    <x v="122"/>
    <x v="2"/>
    <x v="5"/>
    <x v="82"/>
    <x v="5"/>
    <x v="35"/>
    <x v="1"/>
    <x v="453"/>
    <s v="10 - FONDO GENERAL"/>
    <n v="16268"/>
    <s v="14 - MARIA TRINIDAD SANCHEZ"/>
    <n v="25000000"/>
    <n v="25000000"/>
  </r>
  <r>
    <s v="2025"/>
    <x v="0"/>
    <x v="0"/>
    <x v="1"/>
    <x v="6"/>
    <x v="2"/>
    <x v="13"/>
    <x v="122"/>
    <x v="2"/>
    <x v="5"/>
    <x v="82"/>
    <x v="5"/>
    <x v="35"/>
    <x v="1"/>
    <x v="454"/>
    <s v="10 - FONDO GENERAL"/>
    <n v="16244"/>
    <s v="06 - DUARTE"/>
    <n v="20929582"/>
    <n v="0"/>
  </r>
  <r>
    <s v="2025"/>
    <x v="0"/>
    <x v="0"/>
    <x v="1"/>
    <x v="6"/>
    <x v="2"/>
    <x v="13"/>
    <x v="122"/>
    <x v="2"/>
    <x v="5"/>
    <x v="82"/>
    <x v="5"/>
    <x v="35"/>
    <x v="1"/>
    <x v="455"/>
    <s v="10 - FONDO GENERAL"/>
    <n v="16269"/>
    <s v="14 - MARIA TRINIDAD SANCHEZ"/>
    <n v="30000000"/>
    <n v="8141240.3499999996"/>
  </r>
  <r>
    <s v="2025"/>
    <x v="0"/>
    <x v="0"/>
    <x v="1"/>
    <x v="6"/>
    <x v="2"/>
    <x v="13"/>
    <x v="122"/>
    <x v="2"/>
    <x v="5"/>
    <x v="82"/>
    <x v="5"/>
    <x v="35"/>
    <x v="1"/>
    <x v="456"/>
    <s v="10 - FONDO GENERAL"/>
    <n v="16245"/>
    <s v="19 - HERMANAS MIRABAL"/>
    <n v="22817684"/>
    <n v="0"/>
  </r>
  <r>
    <s v="2025"/>
    <x v="0"/>
    <x v="0"/>
    <x v="1"/>
    <x v="6"/>
    <x v="2"/>
    <x v="13"/>
    <x v="122"/>
    <x v="2"/>
    <x v="5"/>
    <x v="82"/>
    <x v="5"/>
    <x v="35"/>
    <x v="1"/>
    <x v="457"/>
    <s v="10 - FONDO GENERAL"/>
    <n v="16271"/>
    <s v="29 - MONTE PLATA"/>
    <n v="20000000"/>
    <n v="0"/>
  </r>
  <r>
    <s v="2025"/>
    <x v="0"/>
    <x v="0"/>
    <x v="1"/>
    <x v="6"/>
    <x v="2"/>
    <x v="13"/>
    <x v="122"/>
    <x v="2"/>
    <x v="5"/>
    <x v="82"/>
    <x v="5"/>
    <x v="35"/>
    <x v="1"/>
    <x v="458"/>
    <s v="10 - FONDO GENERAL"/>
    <n v="16248"/>
    <s v="11 - LA ALTAGRACIA"/>
    <n v="14508081"/>
    <n v="3294886.39"/>
  </r>
  <r>
    <s v="2025"/>
    <x v="0"/>
    <x v="0"/>
    <x v="1"/>
    <x v="6"/>
    <x v="2"/>
    <x v="13"/>
    <x v="122"/>
    <x v="2"/>
    <x v="5"/>
    <x v="82"/>
    <x v="5"/>
    <x v="35"/>
    <x v="1"/>
    <x v="459"/>
    <s v="10 - FONDO GENERAL"/>
    <n v="16272"/>
    <s v="29 - MONTE PLATA"/>
    <n v="45570901"/>
    <n v="0"/>
  </r>
  <r>
    <s v="2025"/>
    <x v="0"/>
    <x v="0"/>
    <x v="1"/>
    <x v="6"/>
    <x v="2"/>
    <x v="13"/>
    <x v="122"/>
    <x v="2"/>
    <x v="5"/>
    <x v="82"/>
    <x v="5"/>
    <x v="35"/>
    <x v="1"/>
    <x v="460"/>
    <s v="10 - FONDO GENERAL"/>
    <n v="16251"/>
    <s v="13 - LA VEGA"/>
    <n v="38456580"/>
    <n v="0"/>
  </r>
  <r>
    <s v="2025"/>
    <x v="0"/>
    <x v="0"/>
    <x v="1"/>
    <x v="6"/>
    <x v="2"/>
    <x v="13"/>
    <x v="122"/>
    <x v="2"/>
    <x v="5"/>
    <x v="82"/>
    <x v="5"/>
    <x v="35"/>
    <x v="1"/>
    <x v="461"/>
    <s v="10 - FONDO GENERAL"/>
    <n v="16273"/>
    <s v="29 - MONTE PLATA"/>
    <n v="10000000"/>
    <n v="0"/>
  </r>
  <r>
    <s v="2025"/>
    <x v="0"/>
    <x v="0"/>
    <x v="1"/>
    <x v="6"/>
    <x v="2"/>
    <x v="13"/>
    <x v="122"/>
    <x v="2"/>
    <x v="5"/>
    <x v="82"/>
    <x v="5"/>
    <x v="35"/>
    <x v="1"/>
    <x v="462"/>
    <s v="10 - FONDO GENERAL"/>
    <n v="16252"/>
    <s v="13 - LA VEGA"/>
    <n v="10000000"/>
    <n v="0"/>
  </r>
  <r>
    <s v="2025"/>
    <x v="0"/>
    <x v="0"/>
    <x v="1"/>
    <x v="6"/>
    <x v="2"/>
    <x v="13"/>
    <x v="122"/>
    <x v="2"/>
    <x v="5"/>
    <x v="82"/>
    <x v="5"/>
    <x v="35"/>
    <x v="1"/>
    <x v="463"/>
    <s v="10 - FONDO GENERAL"/>
    <n v="16277"/>
    <s v="29 - MONTE PLATA"/>
    <n v="10000000"/>
    <n v="0"/>
  </r>
  <r>
    <s v="2025"/>
    <x v="0"/>
    <x v="0"/>
    <x v="1"/>
    <x v="6"/>
    <x v="2"/>
    <x v="13"/>
    <x v="122"/>
    <x v="2"/>
    <x v="5"/>
    <x v="82"/>
    <x v="5"/>
    <x v="35"/>
    <x v="1"/>
    <x v="464"/>
    <s v="10 - FONDO GENERAL"/>
    <n v="16282"/>
    <s v="29 - MONTE PLATA"/>
    <n v="19947439"/>
    <n v="0"/>
  </r>
  <r>
    <s v="2025"/>
    <x v="0"/>
    <x v="0"/>
    <x v="1"/>
    <x v="6"/>
    <x v="2"/>
    <x v="13"/>
    <x v="122"/>
    <x v="2"/>
    <x v="5"/>
    <x v="82"/>
    <x v="5"/>
    <x v="35"/>
    <x v="1"/>
    <x v="465"/>
    <s v="10 - FONDO GENERAL"/>
    <n v="16253"/>
    <s v="19 - HERMANAS MIRABAL"/>
    <n v="10939016"/>
    <n v="0"/>
  </r>
  <r>
    <s v="2025"/>
    <x v="0"/>
    <x v="0"/>
    <x v="1"/>
    <x v="6"/>
    <x v="2"/>
    <x v="13"/>
    <x v="122"/>
    <x v="2"/>
    <x v="5"/>
    <x v="82"/>
    <x v="5"/>
    <x v="35"/>
    <x v="1"/>
    <x v="466"/>
    <s v="10 - FONDO GENERAL"/>
    <n v="16778"/>
    <s v="29 - MONTE PLATA"/>
    <n v="110423597"/>
    <n v="0"/>
  </r>
  <r>
    <s v="2025"/>
    <x v="0"/>
    <x v="0"/>
    <x v="1"/>
    <x v="6"/>
    <x v="2"/>
    <x v="13"/>
    <x v="122"/>
    <x v="2"/>
    <x v="5"/>
    <x v="82"/>
    <x v="5"/>
    <x v="35"/>
    <x v="1"/>
    <x v="467"/>
    <s v="10 - FONDO GENERAL"/>
    <n v="16254"/>
    <s v="13 - LA VEGA"/>
    <n v="20155391"/>
    <n v="0"/>
  </r>
  <r>
    <s v="2025"/>
    <x v="0"/>
    <x v="0"/>
    <x v="1"/>
    <x v="6"/>
    <x v="2"/>
    <x v="13"/>
    <x v="122"/>
    <x v="2"/>
    <x v="5"/>
    <x v="82"/>
    <x v="5"/>
    <x v="35"/>
    <x v="1"/>
    <x v="468"/>
    <s v="10 - FONDO GENERAL"/>
    <n v="16283"/>
    <s v="29 - MONTE PLATA"/>
    <n v="685956"/>
    <n v="0"/>
  </r>
  <r>
    <s v="2025"/>
    <x v="0"/>
    <x v="0"/>
    <x v="1"/>
    <x v="6"/>
    <x v="2"/>
    <x v="13"/>
    <x v="122"/>
    <x v="2"/>
    <x v="5"/>
    <x v="82"/>
    <x v="5"/>
    <x v="35"/>
    <x v="1"/>
    <x v="469"/>
    <s v="10 - FONDO GENERAL"/>
    <n v="16781"/>
    <s v="05 - DAJABON"/>
    <n v="42609614"/>
    <n v="0"/>
  </r>
  <r>
    <s v="2025"/>
    <x v="0"/>
    <x v="0"/>
    <x v="1"/>
    <x v="6"/>
    <x v="2"/>
    <x v="13"/>
    <x v="122"/>
    <x v="2"/>
    <x v="5"/>
    <x v="82"/>
    <x v="5"/>
    <x v="35"/>
    <x v="1"/>
    <x v="470"/>
    <s v="10 - FONDO GENERAL"/>
    <n v="16255"/>
    <s v="19 - HERMANAS MIRABAL"/>
    <n v="5000000"/>
    <n v="0"/>
  </r>
  <r>
    <s v="2025"/>
    <x v="0"/>
    <x v="0"/>
    <x v="1"/>
    <x v="6"/>
    <x v="2"/>
    <x v="13"/>
    <x v="122"/>
    <x v="2"/>
    <x v="5"/>
    <x v="82"/>
    <x v="5"/>
    <x v="35"/>
    <x v="1"/>
    <x v="471"/>
    <s v="10 - FONDO GENERAL"/>
    <n v="16812"/>
    <s v="31 - SAN JOSE DE OCOA"/>
    <n v="123841896"/>
    <n v="52656453.43"/>
  </r>
  <r>
    <s v="2025"/>
    <x v="0"/>
    <x v="0"/>
    <x v="1"/>
    <x v="6"/>
    <x v="2"/>
    <x v="13"/>
    <x v="122"/>
    <x v="2"/>
    <x v="5"/>
    <x v="82"/>
    <x v="5"/>
    <x v="35"/>
    <x v="1"/>
    <x v="472"/>
    <s v="10 - FONDO GENERAL"/>
    <n v="16263"/>
    <s v="08 - EL SEIBO"/>
    <n v="8000000"/>
    <n v="0"/>
  </r>
  <r>
    <s v="2025"/>
    <x v="0"/>
    <x v="0"/>
    <x v="1"/>
    <x v="6"/>
    <x v="2"/>
    <x v="13"/>
    <x v="122"/>
    <x v="2"/>
    <x v="5"/>
    <x v="82"/>
    <x v="5"/>
    <x v="35"/>
    <x v="1"/>
    <x v="473"/>
    <s v="10 - FONDO GENERAL"/>
    <n v="16264"/>
    <s v="29 - MONTE PLATA"/>
    <n v="21530521"/>
    <n v="0"/>
  </r>
  <r>
    <s v="2025"/>
    <x v="0"/>
    <x v="0"/>
    <x v="1"/>
    <x v="6"/>
    <x v="2"/>
    <x v="13"/>
    <x v="122"/>
    <x v="2"/>
    <x v="5"/>
    <x v="82"/>
    <x v="5"/>
    <x v="35"/>
    <x v="1"/>
    <x v="474"/>
    <s v="10 - FONDO GENERAL"/>
    <n v="16265"/>
    <s v="08 - EL SEIBO"/>
    <n v="10217612"/>
    <n v="0"/>
  </r>
  <r>
    <s v="2025"/>
    <x v="0"/>
    <x v="0"/>
    <x v="1"/>
    <x v="6"/>
    <x v="2"/>
    <x v="13"/>
    <x v="122"/>
    <x v="2"/>
    <x v="5"/>
    <x v="82"/>
    <x v="5"/>
    <x v="35"/>
    <x v="1"/>
    <x v="475"/>
    <s v="10 - FONDO GENERAL"/>
    <n v="16274"/>
    <s v="11 - LA ALTAGRACIA"/>
    <n v="20159965"/>
    <n v="0"/>
  </r>
  <r>
    <s v="2025"/>
    <x v="0"/>
    <x v="0"/>
    <x v="1"/>
    <x v="6"/>
    <x v="2"/>
    <x v="13"/>
    <x v="122"/>
    <x v="2"/>
    <x v="5"/>
    <x v="82"/>
    <x v="5"/>
    <x v="35"/>
    <x v="1"/>
    <x v="476"/>
    <s v="20 - FONDOS CON DESTINO ESPECÍFICO"/>
    <n v="16826"/>
    <s v="06 - DUARTE"/>
    <n v="5000000"/>
    <n v="0"/>
  </r>
  <r>
    <s v="2025"/>
    <x v="0"/>
    <x v="0"/>
    <x v="1"/>
    <x v="6"/>
    <x v="2"/>
    <x v="13"/>
    <x v="122"/>
    <x v="2"/>
    <x v="5"/>
    <x v="82"/>
    <x v="5"/>
    <x v="35"/>
    <x v="1"/>
    <x v="477"/>
    <s v="10 - FONDO GENERAL"/>
    <n v="16275"/>
    <s v="29 - MONTE PLATA"/>
    <n v="13310723"/>
    <n v="0"/>
  </r>
  <r>
    <s v="2025"/>
    <x v="0"/>
    <x v="0"/>
    <x v="1"/>
    <x v="6"/>
    <x v="2"/>
    <x v="13"/>
    <x v="122"/>
    <x v="2"/>
    <x v="5"/>
    <x v="82"/>
    <x v="5"/>
    <x v="35"/>
    <x v="1"/>
    <x v="478"/>
    <s v="10 - FONDO GENERAL"/>
    <n v="16278"/>
    <s v="30 - HATO MAYOR"/>
    <n v="6195995"/>
    <n v="0"/>
  </r>
  <r>
    <s v="2025"/>
    <x v="0"/>
    <x v="0"/>
    <x v="1"/>
    <x v="6"/>
    <x v="2"/>
    <x v="13"/>
    <x v="122"/>
    <x v="2"/>
    <x v="5"/>
    <x v="82"/>
    <x v="5"/>
    <x v="35"/>
    <x v="1"/>
    <x v="479"/>
    <s v="10 - FONDO GENERAL"/>
    <n v="16202"/>
    <s v="06 - DUARTE"/>
    <n v="8572349"/>
    <n v="0"/>
  </r>
  <r>
    <s v="2025"/>
    <x v="0"/>
    <x v="0"/>
    <x v="1"/>
    <x v="6"/>
    <x v="2"/>
    <x v="13"/>
    <x v="122"/>
    <x v="2"/>
    <x v="5"/>
    <x v="82"/>
    <x v="5"/>
    <x v="35"/>
    <x v="1"/>
    <x v="480"/>
    <s v="10 - FONDO GENERAL"/>
    <n v="16281"/>
    <s v="99 - MULTIPROVINCIAL"/>
    <n v="31324599"/>
    <n v="0"/>
  </r>
  <r>
    <s v="2025"/>
    <x v="0"/>
    <x v="0"/>
    <x v="1"/>
    <x v="6"/>
    <x v="2"/>
    <x v="13"/>
    <x v="122"/>
    <x v="2"/>
    <x v="5"/>
    <x v="82"/>
    <x v="5"/>
    <x v="35"/>
    <x v="1"/>
    <x v="481"/>
    <s v="10 - FONDO GENERAL"/>
    <n v="16212"/>
    <s v="14 - MARIA TRINIDAD SANCHEZ"/>
    <n v="13975681"/>
    <n v="0"/>
  </r>
  <r>
    <s v="2025"/>
    <x v="0"/>
    <x v="0"/>
    <x v="1"/>
    <x v="6"/>
    <x v="2"/>
    <x v="13"/>
    <x v="122"/>
    <x v="2"/>
    <x v="5"/>
    <x v="82"/>
    <x v="5"/>
    <x v="35"/>
    <x v="1"/>
    <x v="482"/>
    <s v="10 - FONDO GENERAL"/>
    <n v="16289"/>
    <s v="19 - HERMANAS MIRABAL"/>
    <n v="27965372"/>
    <n v="5135100.09"/>
  </r>
  <r>
    <s v="2025"/>
    <x v="0"/>
    <x v="0"/>
    <x v="1"/>
    <x v="6"/>
    <x v="2"/>
    <x v="13"/>
    <x v="122"/>
    <x v="2"/>
    <x v="5"/>
    <x v="82"/>
    <x v="5"/>
    <x v="35"/>
    <x v="1"/>
    <x v="483"/>
    <s v="20 - FONDOS CON DESTINO ESPECÍFICO"/>
    <n v="16216"/>
    <s v="13 - LA VEGA"/>
    <n v="42886980"/>
    <n v="0"/>
  </r>
  <r>
    <s v="2025"/>
    <x v="0"/>
    <x v="0"/>
    <x v="1"/>
    <x v="6"/>
    <x v="2"/>
    <x v="13"/>
    <x v="122"/>
    <x v="2"/>
    <x v="5"/>
    <x v="82"/>
    <x v="5"/>
    <x v="35"/>
    <x v="1"/>
    <x v="484"/>
    <s v="10 - FONDO GENERAL"/>
    <n v="16290"/>
    <s v="24 - SANCHEZ RAMIREZ"/>
    <n v="10000000"/>
    <n v="0"/>
  </r>
  <r>
    <s v="2025"/>
    <x v="0"/>
    <x v="0"/>
    <x v="1"/>
    <x v="6"/>
    <x v="2"/>
    <x v="13"/>
    <x v="122"/>
    <x v="2"/>
    <x v="5"/>
    <x v="82"/>
    <x v="5"/>
    <x v="35"/>
    <x v="1"/>
    <x v="485"/>
    <s v="10 - FONDO GENERAL"/>
    <n v="16246"/>
    <s v="08 - EL SEIBO"/>
    <n v="42029812"/>
    <n v="0"/>
  </r>
  <r>
    <s v="2025"/>
    <x v="0"/>
    <x v="0"/>
    <x v="1"/>
    <x v="6"/>
    <x v="2"/>
    <x v="13"/>
    <x v="122"/>
    <x v="2"/>
    <x v="5"/>
    <x v="82"/>
    <x v="5"/>
    <x v="35"/>
    <x v="1"/>
    <x v="486"/>
    <s v="10 - FONDO GENERAL"/>
    <n v="16292"/>
    <s v="30 - HATO MAYOR"/>
    <n v="10000000"/>
    <n v="0"/>
  </r>
  <r>
    <s v="2025"/>
    <x v="0"/>
    <x v="0"/>
    <x v="1"/>
    <x v="6"/>
    <x v="2"/>
    <x v="13"/>
    <x v="122"/>
    <x v="2"/>
    <x v="5"/>
    <x v="82"/>
    <x v="5"/>
    <x v="35"/>
    <x v="1"/>
    <x v="487"/>
    <s v="10 - FONDO GENERAL"/>
    <n v="16276"/>
    <s v="08 - EL SEIBO"/>
    <n v="18486497"/>
    <n v="0"/>
  </r>
  <r>
    <s v="2025"/>
    <x v="0"/>
    <x v="0"/>
    <x v="1"/>
    <x v="6"/>
    <x v="2"/>
    <x v="13"/>
    <x v="122"/>
    <x v="2"/>
    <x v="5"/>
    <x v="82"/>
    <x v="5"/>
    <x v="35"/>
    <x v="1"/>
    <x v="487"/>
    <s v="20 - FONDOS CON DESTINO ESPECÍFICO"/>
    <n v="16276"/>
    <s v="08 - EL SEIBO"/>
    <n v="83309644"/>
    <n v="0"/>
  </r>
  <r>
    <s v="2025"/>
    <x v="0"/>
    <x v="0"/>
    <x v="1"/>
    <x v="6"/>
    <x v="2"/>
    <x v="13"/>
    <x v="122"/>
    <x v="2"/>
    <x v="5"/>
    <x v="82"/>
    <x v="5"/>
    <x v="35"/>
    <x v="1"/>
    <x v="488"/>
    <s v="10 - FONDO GENERAL"/>
    <n v="16293"/>
    <s v="28 - MONSENOR NOUEL"/>
    <n v="14387174"/>
    <n v="0"/>
  </r>
  <r>
    <s v="2025"/>
    <x v="0"/>
    <x v="0"/>
    <x v="1"/>
    <x v="6"/>
    <x v="2"/>
    <x v="13"/>
    <x v="122"/>
    <x v="2"/>
    <x v="5"/>
    <x v="82"/>
    <x v="5"/>
    <x v="35"/>
    <x v="1"/>
    <x v="489"/>
    <s v="10 - FONDO GENERAL"/>
    <n v="16280"/>
    <s v="29 - MONTE PLATA"/>
    <n v="25000000"/>
    <n v="0"/>
  </r>
  <r>
    <s v="2025"/>
    <x v="0"/>
    <x v="0"/>
    <x v="1"/>
    <x v="6"/>
    <x v="2"/>
    <x v="13"/>
    <x v="122"/>
    <x v="2"/>
    <x v="5"/>
    <x v="82"/>
    <x v="5"/>
    <x v="35"/>
    <x v="1"/>
    <x v="490"/>
    <s v="10 - FONDO GENERAL"/>
    <n v="16296"/>
    <s v="08 - EL SEIBO"/>
    <n v="10000000"/>
    <n v="0"/>
  </r>
  <r>
    <s v="2025"/>
    <x v="0"/>
    <x v="0"/>
    <x v="1"/>
    <x v="6"/>
    <x v="2"/>
    <x v="13"/>
    <x v="122"/>
    <x v="2"/>
    <x v="5"/>
    <x v="82"/>
    <x v="5"/>
    <x v="35"/>
    <x v="1"/>
    <x v="491"/>
    <s v="10 - FONDO GENERAL"/>
    <n v="16291"/>
    <s v="29 - MONTE PLATA"/>
    <n v="78000000"/>
    <n v="0"/>
  </r>
  <r>
    <s v="2025"/>
    <x v="0"/>
    <x v="0"/>
    <x v="1"/>
    <x v="6"/>
    <x v="2"/>
    <x v="13"/>
    <x v="122"/>
    <x v="2"/>
    <x v="5"/>
    <x v="82"/>
    <x v="5"/>
    <x v="35"/>
    <x v="1"/>
    <x v="492"/>
    <s v="10 - FONDO GENERAL"/>
    <n v="16280"/>
    <s v="29 - MONTE PLATA"/>
    <n v="5050000"/>
    <n v="0"/>
  </r>
  <r>
    <s v="2025"/>
    <x v="0"/>
    <x v="0"/>
    <x v="1"/>
    <x v="6"/>
    <x v="2"/>
    <x v="13"/>
    <x v="122"/>
    <x v="2"/>
    <x v="5"/>
    <x v="82"/>
    <x v="5"/>
    <x v="35"/>
    <x v="1"/>
    <x v="493"/>
    <s v="10 - FONDO GENERAL"/>
    <n v="16247"/>
    <s v="06 - DUARTE"/>
    <n v="1000000"/>
    <n v="0"/>
  </r>
  <r>
    <s v="2025"/>
    <x v="0"/>
    <x v="0"/>
    <x v="1"/>
    <x v="6"/>
    <x v="2"/>
    <x v="13"/>
    <x v="122"/>
    <x v="2"/>
    <x v="5"/>
    <x v="82"/>
    <x v="5"/>
    <x v="35"/>
    <x v="1"/>
    <x v="494"/>
    <s v="10 - FONDO GENERAL"/>
    <n v="16379"/>
    <s v="02 - AZUA"/>
    <n v="209900196"/>
    <n v="0"/>
  </r>
  <r>
    <s v="2025"/>
    <x v="0"/>
    <x v="0"/>
    <x v="1"/>
    <x v="6"/>
    <x v="2"/>
    <x v="13"/>
    <x v="122"/>
    <x v="2"/>
    <x v="5"/>
    <x v="82"/>
    <x v="5"/>
    <x v="35"/>
    <x v="1"/>
    <x v="495"/>
    <s v="10 - FONDO GENERAL"/>
    <n v="16381"/>
    <s v="14 - MARIA TRINIDAD SANCHEZ"/>
    <n v="70946399"/>
    <n v="0"/>
  </r>
  <r>
    <s v="2025"/>
    <x v="0"/>
    <x v="0"/>
    <x v="1"/>
    <x v="6"/>
    <x v="2"/>
    <x v="13"/>
    <x v="122"/>
    <x v="2"/>
    <x v="5"/>
    <x v="82"/>
    <x v="5"/>
    <x v="35"/>
    <x v="1"/>
    <x v="496"/>
    <s v="10 - FONDO GENERAL"/>
    <n v="16382"/>
    <s v="31 - SAN JOSE DE OCOA"/>
    <n v="20000000"/>
    <n v="0"/>
  </r>
  <r>
    <s v="2025"/>
    <x v="0"/>
    <x v="0"/>
    <x v="1"/>
    <x v="6"/>
    <x v="2"/>
    <x v="13"/>
    <x v="122"/>
    <x v="2"/>
    <x v="5"/>
    <x v="82"/>
    <x v="5"/>
    <x v="35"/>
    <x v="1"/>
    <x v="497"/>
    <s v="10 - FONDO GENERAL"/>
    <n v="16386"/>
    <s v="11 - LA ALTAGRACIA"/>
    <n v="10000000"/>
    <n v="0"/>
  </r>
  <r>
    <s v="2025"/>
    <x v="0"/>
    <x v="0"/>
    <x v="1"/>
    <x v="6"/>
    <x v="2"/>
    <x v="13"/>
    <x v="122"/>
    <x v="2"/>
    <x v="5"/>
    <x v="82"/>
    <x v="5"/>
    <x v="35"/>
    <x v="1"/>
    <x v="498"/>
    <s v="10 - FONDO GENERAL"/>
    <n v="16704"/>
    <s v="12 - LA ROMANA"/>
    <n v="31727144"/>
    <n v="20978189.93"/>
  </r>
  <r>
    <s v="2025"/>
    <x v="0"/>
    <x v="0"/>
    <x v="1"/>
    <x v="6"/>
    <x v="2"/>
    <x v="13"/>
    <x v="122"/>
    <x v="2"/>
    <x v="5"/>
    <x v="82"/>
    <x v="5"/>
    <x v="35"/>
    <x v="1"/>
    <x v="499"/>
    <s v="20 - FONDOS CON DESTINO ESPECÍFICO"/>
    <n v="16807"/>
    <s v="24 - SANCHEZ RAMIREZ"/>
    <n v="33008103"/>
    <n v="28355606.010000002"/>
  </r>
  <r>
    <s v="2025"/>
    <x v="0"/>
    <x v="0"/>
    <x v="1"/>
    <x v="6"/>
    <x v="2"/>
    <x v="13"/>
    <x v="122"/>
    <x v="2"/>
    <x v="5"/>
    <x v="82"/>
    <x v="5"/>
    <x v="35"/>
    <x v="1"/>
    <x v="500"/>
    <s v="10 - FONDO GENERAL"/>
    <n v="16418"/>
    <s v="06 - DUARTE"/>
    <n v="33000000"/>
    <n v="0"/>
  </r>
  <r>
    <s v="2025"/>
    <x v="0"/>
    <x v="0"/>
    <x v="1"/>
    <x v="6"/>
    <x v="2"/>
    <x v="13"/>
    <x v="122"/>
    <x v="2"/>
    <x v="5"/>
    <x v="82"/>
    <x v="5"/>
    <x v="35"/>
    <x v="1"/>
    <x v="501"/>
    <s v="10 - FONDO GENERAL"/>
    <n v="16494"/>
    <s v="31 - SAN JOSE DE OCOA"/>
    <n v="5000000"/>
    <n v="0"/>
  </r>
  <r>
    <s v="2025"/>
    <x v="0"/>
    <x v="0"/>
    <x v="1"/>
    <x v="6"/>
    <x v="2"/>
    <x v="13"/>
    <x v="122"/>
    <x v="2"/>
    <x v="5"/>
    <x v="82"/>
    <x v="5"/>
    <x v="35"/>
    <x v="1"/>
    <x v="501"/>
    <s v="20 - FONDOS CON DESTINO ESPECÍFICO"/>
    <n v="16494"/>
    <s v="31 - SAN JOSE DE OCOA"/>
    <n v="105000000"/>
    <n v="0"/>
  </r>
  <r>
    <s v="2025"/>
    <x v="0"/>
    <x v="0"/>
    <x v="1"/>
    <x v="6"/>
    <x v="2"/>
    <x v="13"/>
    <x v="122"/>
    <x v="2"/>
    <x v="5"/>
    <x v="82"/>
    <x v="5"/>
    <x v="35"/>
    <x v="1"/>
    <x v="502"/>
    <s v="10 - FONDO GENERAL"/>
    <n v="16279"/>
    <s v="29 - MONTE PLATA"/>
    <n v="2803805"/>
    <n v="0"/>
  </r>
  <r>
    <s v="2025"/>
    <x v="0"/>
    <x v="0"/>
    <x v="1"/>
    <x v="6"/>
    <x v="2"/>
    <x v="13"/>
    <x v="122"/>
    <x v="2"/>
    <x v="5"/>
    <x v="82"/>
    <x v="5"/>
    <x v="35"/>
    <x v="1"/>
    <x v="503"/>
    <s v="10 - FONDO GENERAL"/>
    <n v="16293"/>
    <s v="28 - MONSENOR NOUEL"/>
    <n v="4414904"/>
    <n v="0"/>
  </r>
  <r>
    <s v="2025"/>
    <x v="0"/>
    <x v="0"/>
    <x v="1"/>
    <x v="6"/>
    <x v="2"/>
    <x v="13"/>
    <x v="122"/>
    <x v="2"/>
    <x v="5"/>
    <x v="82"/>
    <x v="5"/>
    <x v="35"/>
    <x v="1"/>
    <x v="504"/>
    <s v="10 - FONDO GENERAL"/>
    <n v="16389"/>
    <s v="31 - SAN JOSE DE OCOA"/>
    <n v="74621856"/>
    <n v="0"/>
  </r>
  <r>
    <s v="2025"/>
    <x v="0"/>
    <x v="0"/>
    <x v="1"/>
    <x v="6"/>
    <x v="2"/>
    <x v="13"/>
    <x v="122"/>
    <x v="2"/>
    <x v="5"/>
    <x v="20"/>
    <x v="5"/>
    <x v="35"/>
    <x v="1"/>
    <x v="505"/>
    <s v="10 - FONDO GENERAL"/>
    <n v="16891"/>
    <s v="21 - SAN CRISTOBAL"/>
    <n v="0"/>
    <n v="0"/>
  </r>
  <r>
    <s v="2025"/>
    <x v="0"/>
    <x v="0"/>
    <x v="1"/>
    <x v="6"/>
    <x v="2"/>
    <x v="13"/>
    <x v="122"/>
    <x v="2"/>
    <x v="5"/>
    <x v="20"/>
    <x v="5"/>
    <x v="35"/>
    <x v="1"/>
    <x v="506"/>
    <s v="10 - FONDO GENERAL"/>
    <n v="16890"/>
    <s v="32 - SANTO DOMINGO"/>
    <n v="0"/>
    <n v="0"/>
  </r>
  <r>
    <s v="2025"/>
    <x v="0"/>
    <x v="0"/>
    <x v="1"/>
    <x v="6"/>
    <x v="2"/>
    <x v="13"/>
    <x v="122"/>
    <x v="1"/>
    <x v="14"/>
    <x v="60"/>
    <x v="5"/>
    <x v="35"/>
    <x v="1"/>
    <x v="507"/>
    <s v="10 - FONDO GENERAL"/>
    <n v="16737"/>
    <s v="22 - SAN JUAN"/>
    <n v="141034127"/>
    <n v="0"/>
  </r>
  <r>
    <s v="2025"/>
    <x v="0"/>
    <x v="0"/>
    <x v="1"/>
    <x v="6"/>
    <x v="2"/>
    <x v="13"/>
    <x v="122"/>
    <x v="1"/>
    <x v="14"/>
    <x v="101"/>
    <x v="5"/>
    <x v="35"/>
    <x v="1"/>
    <x v="508"/>
    <s v="10 - FONDO GENERAL"/>
    <n v="16777"/>
    <s v="10 - INDEPENDENCIA"/>
    <n v="65464844"/>
    <n v="0"/>
  </r>
  <r>
    <s v="2025"/>
    <x v="0"/>
    <x v="0"/>
    <x v="1"/>
    <x v="6"/>
    <x v="2"/>
    <x v="13"/>
    <x v="122"/>
    <x v="1"/>
    <x v="2"/>
    <x v="48"/>
    <x v="5"/>
    <x v="35"/>
    <x v="1"/>
    <x v="509"/>
    <s v="10 - FONDO GENERAL"/>
    <n v="16584"/>
    <s v="22 - SAN JUAN"/>
    <n v="84178"/>
    <n v="0"/>
  </r>
  <r>
    <s v="2025"/>
    <x v="0"/>
    <x v="0"/>
    <x v="1"/>
    <x v="6"/>
    <x v="2"/>
    <x v="13"/>
    <x v="122"/>
    <x v="1"/>
    <x v="7"/>
    <x v="34"/>
    <x v="5"/>
    <x v="35"/>
    <x v="1"/>
    <x v="510"/>
    <s v="10 - FONDO GENERAL"/>
    <n v="16421"/>
    <s v="99 - MULTIPROVINCIAL"/>
    <n v="1289420"/>
    <n v="0"/>
  </r>
  <r>
    <s v="2025"/>
    <x v="0"/>
    <x v="0"/>
    <x v="1"/>
    <x v="6"/>
    <x v="2"/>
    <x v="13"/>
    <x v="122"/>
    <x v="1"/>
    <x v="7"/>
    <x v="34"/>
    <x v="5"/>
    <x v="35"/>
    <x v="1"/>
    <x v="511"/>
    <s v="10 - FONDO GENERAL"/>
    <n v="16422"/>
    <s v="17 - PERAVIA"/>
    <n v="186909"/>
    <n v="0"/>
  </r>
  <r>
    <s v="2025"/>
    <x v="0"/>
    <x v="0"/>
    <x v="1"/>
    <x v="6"/>
    <x v="2"/>
    <x v="13"/>
    <x v="122"/>
    <x v="1"/>
    <x v="7"/>
    <x v="34"/>
    <x v="5"/>
    <x v="35"/>
    <x v="1"/>
    <x v="512"/>
    <s v="10 - FONDO GENERAL"/>
    <n v="16447"/>
    <s v="17 - PERAVIA"/>
    <n v="227211"/>
    <n v="0"/>
  </r>
  <r>
    <s v="2025"/>
    <x v="0"/>
    <x v="0"/>
    <x v="1"/>
    <x v="6"/>
    <x v="2"/>
    <x v="13"/>
    <x v="122"/>
    <x v="1"/>
    <x v="7"/>
    <x v="34"/>
    <x v="5"/>
    <x v="35"/>
    <x v="1"/>
    <x v="513"/>
    <s v="10 - FONDO GENERAL"/>
    <n v="16480"/>
    <s v="32 - SANTO DOMINGO"/>
    <n v="41882"/>
    <n v="0"/>
  </r>
  <r>
    <s v="2025"/>
    <x v="0"/>
    <x v="0"/>
    <x v="1"/>
    <x v="6"/>
    <x v="2"/>
    <x v="13"/>
    <x v="122"/>
    <x v="1"/>
    <x v="7"/>
    <x v="34"/>
    <x v="5"/>
    <x v="35"/>
    <x v="1"/>
    <x v="514"/>
    <s v="10 - FONDO GENERAL"/>
    <n v="16692"/>
    <s v="09 - ESPAILLAT"/>
    <n v="347758"/>
    <n v="0"/>
  </r>
  <r>
    <s v="2025"/>
    <x v="0"/>
    <x v="0"/>
    <x v="1"/>
    <x v="6"/>
    <x v="2"/>
    <x v="13"/>
    <x v="122"/>
    <x v="1"/>
    <x v="7"/>
    <x v="34"/>
    <x v="5"/>
    <x v="35"/>
    <x v="1"/>
    <x v="515"/>
    <s v="10 - FONDO GENERAL"/>
    <n v="14902"/>
    <s v="01 - DISTRITO NACIONAL"/>
    <n v="1768693"/>
    <n v="0"/>
  </r>
  <r>
    <s v="2025"/>
    <x v="0"/>
    <x v="0"/>
    <x v="1"/>
    <x v="6"/>
    <x v="2"/>
    <x v="13"/>
    <x v="122"/>
    <x v="1"/>
    <x v="7"/>
    <x v="34"/>
    <x v="5"/>
    <x v="35"/>
    <x v="1"/>
    <x v="516"/>
    <s v="10 - FONDO GENERAL"/>
    <n v="16307"/>
    <s v="21 - SAN CRISTOBAL"/>
    <n v="13954365"/>
    <n v="0"/>
  </r>
  <r>
    <s v="2025"/>
    <x v="0"/>
    <x v="0"/>
    <x v="1"/>
    <x v="6"/>
    <x v="2"/>
    <x v="13"/>
    <x v="122"/>
    <x v="1"/>
    <x v="7"/>
    <x v="34"/>
    <x v="5"/>
    <x v="35"/>
    <x v="1"/>
    <x v="517"/>
    <s v="10 - FONDO GENERAL"/>
    <n v="16311"/>
    <s v="25 - SANTIAGO"/>
    <n v="14226373"/>
    <n v="0"/>
  </r>
  <r>
    <s v="2025"/>
    <x v="0"/>
    <x v="0"/>
    <x v="1"/>
    <x v="6"/>
    <x v="2"/>
    <x v="13"/>
    <x v="122"/>
    <x v="1"/>
    <x v="7"/>
    <x v="90"/>
    <x v="5"/>
    <x v="35"/>
    <x v="1"/>
    <x v="518"/>
    <s v="10 - FONDO GENERAL"/>
    <n v="16651"/>
    <s v="32 - SANTO DOMINGO"/>
    <n v="138712"/>
    <n v="0"/>
  </r>
  <r>
    <s v="2025"/>
    <x v="0"/>
    <x v="0"/>
    <x v="1"/>
    <x v="6"/>
    <x v="2"/>
    <x v="13"/>
    <x v="122"/>
    <x v="1"/>
    <x v="9"/>
    <x v="43"/>
    <x v="5"/>
    <x v="35"/>
    <x v="1"/>
    <x v="519"/>
    <s v="10 - FONDO GENERAL"/>
    <n v="13970"/>
    <s v="29 - MONTE PLATA"/>
    <n v="3890701"/>
    <n v="0"/>
  </r>
  <r>
    <s v="2025"/>
    <x v="0"/>
    <x v="0"/>
    <x v="1"/>
    <x v="6"/>
    <x v="2"/>
    <x v="13"/>
    <x v="122"/>
    <x v="1"/>
    <x v="9"/>
    <x v="24"/>
    <x v="5"/>
    <x v="35"/>
    <x v="1"/>
    <x v="520"/>
    <s v="10 - FONDO GENERAL"/>
    <n v="16732"/>
    <s v="32 - SANTO DOMINGO"/>
    <n v="13049408"/>
    <n v="0"/>
  </r>
  <r>
    <s v="2025"/>
    <x v="0"/>
    <x v="0"/>
    <x v="1"/>
    <x v="6"/>
    <x v="2"/>
    <x v="13"/>
    <x v="124"/>
    <x v="3"/>
    <x v="10"/>
    <x v="61"/>
    <x v="0"/>
    <x v="0"/>
    <x v="1"/>
    <x v="521"/>
    <s v="10 - FONDO GENERAL"/>
    <n v="14558"/>
    <s v="32 - SANTO DOMINGO"/>
    <n v="70752071"/>
    <n v="15403783.33"/>
  </r>
  <r>
    <s v="2025"/>
    <x v="0"/>
    <x v="0"/>
    <x v="1"/>
    <x v="6"/>
    <x v="2"/>
    <x v="13"/>
    <x v="124"/>
    <x v="3"/>
    <x v="10"/>
    <x v="61"/>
    <x v="0"/>
    <x v="4"/>
    <x v="1"/>
    <x v="521"/>
    <s v="10 - FONDO GENERAL"/>
    <n v="14558"/>
    <s v="32 - SANTO DOMINGO"/>
    <n v="14247930"/>
    <n v="2360328.15"/>
  </r>
  <r>
    <s v="2025"/>
    <x v="0"/>
    <x v="0"/>
    <x v="1"/>
    <x v="6"/>
    <x v="2"/>
    <x v="13"/>
    <x v="124"/>
    <x v="3"/>
    <x v="10"/>
    <x v="61"/>
    <x v="1"/>
    <x v="8"/>
    <x v="1"/>
    <x v="522"/>
    <s v="60 - CREDITO EXTERNO"/>
    <n v="14054"/>
    <s v="32 - SANTO DOMINGO"/>
    <n v="12579000"/>
    <n v="0"/>
  </r>
  <r>
    <s v="2025"/>
    <x v="0"/>
    <x v="0"/>
    <x v="1"/>
    <x v="6"/>
    <x v="2"/>
    <x v="13"/>
    <x v="124"/>
    <x v="3"/>
    <x v="10"/>
    <x v="61"/>
    <x v="1"/>
    <x v="12"/>
    <x v="1"/>
    <x v="522"/>
    <s v="60 - CREDITO EXTERNO"/>
    <n v="14054"/>
    <s v="32 - SANTO DOMINGO"/>
    <n v="100000000"/>
    <n v="0"/>
  </r>
  <r>
    <s v="2025"/>
    <x v="0"/>
    <x v="0"/>
    <x v="1"/>
    <x v="6"/>
    <x v="2"/>
    <x v="13"/>
    <x v="124"/>
    <x v="3"/>
    <x v="10"/>
    <x v="61"/>
    <x v="1"/>
    <x v="12"/>
    <x v="1"/>
    <x v="521"/>
    <s v="10 - FONDO GENERAL"/>
    <n v="14558"/>
    <s v="32 - SANTO DOMINGO"/>
    <n v="125000000"/>
    <n v="4678486.5999999996"/>
  </r>
  <r>
    <s v="2025"/>
    <x v="0"/>
    <x v="0"/>
    <x v="1"/>
    <x v="6"/>
    <x v="2"/>
    <x v="13"/>
    <x v="124"/>
    <x v="3"/>
    <x v="10"/>
    <x v="61"/>
    <x v="1"/>
    <x v="12"/>
    <x v="1"/>
    <x v="521"/>
    <s v="60 - CREDITO EXTERNO"/>
    <n v="14558"/>
    <s v="32 - SANTO DOMINGO"/>
    <n v="0"/>
    <n v="2433570.29"/>
  </r>
  <r>
    <s v="2025"/>
    <x v="0"/>
    <x v="0"/>
    <x v="1"/>
    <x v="6"/>
    <x v="2"/>
    <x v="13"/>
    <x v="124"/>
    <x v="3"/>
    <x v="10"/>
    <x v="61"/>
    <x v="1"/>
    <x v="12"/>
    <x v="1"/>
    <x v="523"/>
    <s v="10 - FONDO GENERAL"/>
    <n v="15024"/>
    <s v="32 - SANTO DOMINGO"/>
    <n v="143719997"/>
    <n v="52407996.409999996"/>
  </r>
  <r>
    <s v="2025"/>
    <x v="0"/>
    <x v="0"/>
    <x v="1"/>
    <x v="6"/>
    <x v="2"/>
    <x v="13"/>
    <x v="124"/>
    <x v="3"/>
    <x v="10"/>
    <x v="61"/>
    <x v="1"/>
    <x v="12"/>
    <x v="1"/>
    <x v="524"/>
    <s v="10 - FONDO GENERAL"/>
    <n v="15025"/>
    <s v="01 - DISTRITO NACIONAL"/>
    <n v="100000000"/>
    <n v="0"/>
  </r>
  <r>
    <s v="2025"/>
    <x v="0"/>
    <x v="0"/>
    <x v="1"/>
    <x v="6"/>
    <x v="2"/>
    <x v="13"/>
    <x v="124"/>
    <x v="3"/>
    <x v="10"/>
    <x v="61"/>
    <x v="5"/>
    <x v="35"/>
    <x v="0"/>
    <x v="0"/>
    <s v="10 - FONDO GENERAL"/>
    <s v="(blank)"/>
    <s v="99 - MULTIPROVINCIAL"/>
    <n v="20000000"/>
    <n v="989872.56"/>
  </r>
  <r>
    <s v="2025"/>
    <x v="0"/>
    <x v="0"/>
    <x v="1"/>
    <x v="6"/>
    <x v="2"/>
    <x v="13"/>
    <x v="124"/>
    <x v="3"/>
    <x v="10"/>
    <x v="61"/>
    <x v="5"/>
    <x v="35"/>
    <x v="1"/>
    <x v="522"/>
    <s v="10 - FONDO GENERAL"/>
    <n v="14054"/>
    <s v="32 - SANTO DOMINGO"/>
    <n v="100000000"/>
    <n v="10832566.559999999"/>
  </r>
  <r>
    <s v="2025"/>
    <x v="0"/>
    <x v="0"/>
    <x v="1"/>
    <x v="6"/>
    <x v="2"/>
    <x v="13"/>
    <x v="124"/>
    <x v="3"/>
    <x v="10"/>
    <x v="61"/>
    <x v="5"/>
    <x v="35"/>
    <x v="1"/>
    <x v="522"/>
    <s v="60 - CREDITO EXTERNO"/>
    <n v="14054"/>
    <s v="32 - SANTO DOMINGO"/>
    <n v="53500000"/>
    <n v="76486209.670000002"/>
  </r>
  <r>
    <s v="2025"/>
    <x v="0"/>
    <x v="0"/>
    <x v="1"/>
    <x v="6"/>
    <x v="2"/>
    <x v="13"/>
    <x v="124"/>
    <x v="3"/>
    <x v="10"/>
    <x v="61"/>
    <x v="5"/>
    <x v="35"/>
    <x v="1"/>
    <x v="521"/>
    <s v="10 - FONDO GENERAL"/>
    <n v="14558"/>
    <s v="32 - SANTO DOMINGO"/>
    <n v="300000000"/>
    <n v="300000000"/>
  </r>
  <r>
    <s v="2025"/>
    <x v="0"/>
    <x v="0"/>
    <x v="1"/>
    <x v="6"/>
    <x v="2"/>
    <x v="13"/>
    <x v="124"/>
    <x v="3"/>
    <x v="10"/>
    <x v="61"/>
    <x v="5"/>
    <x v="35"/>
    <x v="1"/>
    <x v="521"/>
    <s v="60 - CREDITO EXTERNO"/>
    <n v="14558"/>
    <s v="32 - SANTO DOMINGO"/>
    <n v="5011150000"/>
    <n v="14688739.48"/>
  </r>
  <r>
    <s v="2025"/>
    <x v="0"/>
    <x v="0"/>
    <x v="1"/>
    <x v="6"/>
    <x v="2"/>
    <x v="13"/>
    <x v="124"/>
    <x v="3"/>
    <x v="10"/>
    <x v="61"/>
    <x v="5"/>
    <x v="35"/>
    <x v="1"/>
    <x v="523"/>
    <s v="10 - FONDO GENERAL"/>
    <n v="15024"/>
    <s v="32 - SANTO DOMINGO"/>
    <n v="585280003"/>
    <n v="136301746.00999999"/>
  </r>
  <r>
    <s v="2025"/>
    <x v="0"/>
    <x v="0"/>
    <x v="1"/>
    <x v="6"/>
    <x v="2"/>
    <x v="13"/>
    <x v="124"/>
    <x v="3"/>
    <x v="10"/>
    <x v="61"/>
    <x v="5"/>
    <x v="35"/>
    <x v="1"/>
    <x v="524"/>
    <s v="10 - FONDO GENERAL"/>
    <n v="15025"/>
    <s v="01 - DISTRITO NACIONAL"/>
    <n v="200000000"/>
    <n v="0"/>
  </r>
  <r>
    <s v="2025"/>
    <x v="0"/>
    <x v="0"/>
    <x v="1"/>
    <x v="6"/>
    <x v="2"/>
    <x v="14"/>
    <x v="127"/>
    <x v="3"/>
    <x v="13"/>
    <x v="57"/>
    <x v="1"/>
    <x v="6"/>
    <x v="1"/>
    <x v="0"/>
    <s v="10 - FONDO GENERAL"/>
    <s v="(blank)"/>
    <s v="17 - PERAVIA"/>
    <n v="548823"/>
    <n v="0"/>
  </r>
  <r>
    <s v="2025"/>
    <x v="0"/>
    <x v="0"/>
    <x v="1"/>
    <x v="6"/>
    <x v="2"/>
    <x v="14"/>
    <x v="127"/>
    <x v="3"/>
    <x v="13"/>
    <x v="57"/>
    <x v="1"/>
    <x v="7"/>
    <x v="1"/>
    <x v="0"/>
    <s v="10 - FONDO GENERAL"/>
    <s v="(blank)"/>
    <s v="17 - PERAVIA"/>
    <n v="800000"/>
    <n v="0"/>
  </r>
  <r>
    <s v="2025"/>
    <x v="0"/>
    <x v="0"/>
    <x v="1"/>
    <x v="6"/>
    <x v="2"/>
    <x v="14"/>
    <x v="127"/>
    <x v="3"/>
    <x v="13"/>
    <x v="57"/>
    <x v="1"/>
    <x v="12"/>
    <x v="1"/>
    <x v="0"/>
    <s v="10 - FONDO GENERAL"/>
    <s v="(blank)"/>
    <s v="17 - PERAVIA"/>
    <n v="850000"/>
    <n v="0"/>
  </r>
  <r>
    <s v="2025"/>
    <x v="0"/>
    <x v="0"/>
    <x v="1"/>
    <x v="6"/>
    <x v="2"/>
    <x v="14"/>
    <x v="127"/>
    <x v="3"/>
    <x v="13"/>
    <x v="57"/>
    <x v="1"/>
    <x v="12"/>
    <x v="1"/>
    <x v="0"/>
    <s v="70 - DONACION EXTERNA"/>
    <s v="(blank)"/>
    <s v="17 - PERAVIA"/>
    <n v="20625106"/>
    <n v="0"/>
  </r>
  <r>
    <s v="2025"/>
    <x v="0"/>
    <x v="0"/>
    <x v="1"/>
    <x v="6"/>
    <x v="2"/>
    <x v="14"/>
    <x v="127"/>
    <x v="3"/>
    <x v="13"/>
    <x v="57"/>
    <x v="2"/>
    <x v="21"/>
    <x v="1"/>
    <x v="0"/>
    <s v="10 - FONDO GENERAL"/>
    <s v="(blank)"/>
    <s v="17 - PERAVIA"/>
    <n v="261000"/>
    <n v="0"/>
  </r>
  <r>
    <s v="2025"/>
    <x v="0"/>
    <x v="0"/>
    <x v="1"/>
    <x v="6"/>
    <x v="2"/>
    <x v="14"/>
    <x v="127"/>
    <x v="3"/>
    <x v="13"/>
    <x v="57"/>
    <x v="2"/>
    <x v="21"/>
    <x v="1"/>
    <x v="0"/>
    <s v="70 - DONACION EXTERNA"/>
    <s v="(blank)"/>
    <s v="17 - PERAVIA"/>
    <n v="3840000"/>
    <n v="0"/>
  </r>
  <r>
    <s v="2025"/>
    <x v="0"/>
    <x v="0"/>
    <x v="1"/>
    <x v="6"/>
    <x v="2"/>
    <x v="15"/>
    <x v="132"/>
    <x v="3"/>
    <x v="17"/>
    <x v="67"/>
    <x v="1"/>
    <x v="12"/>
    <x v="1"/>
    <x v="525"/>
    <s v="60 - CREDITO EXTERNO"/>
    <n v="13855"/>
    <s v="01 - DISTRITO NACIONAL"/>
    <n v="349696197"/>
    <n v="0"/>
  </r>
  <r>
    <s v="2025"/>
    <x v="0"/>
    <x v="0"/>
    <x v="1"/>
    <x v="6"/>
    <x v="2"/>
    <x v="15"/>
    <x v="132"/>
    <x v="3"/>
    <x v="17"/>
    <x v="67"/>
    <x v="5"/>
    <x v="35"/>
    <x v="0"/>
    <x v="0"/>
    <s v="60 - CREDITO EXTERNO"/>
    <s v="(blank)"/>
    <s v="99 - MULTIPROVINCIAL"/>
    <n v="34215024"/>
    <n v="0"/>
  </r>
  <r>
    <s v="2025"/>
    <x v="0"/>
    <x v="0"/>
    <x v="1"/>
    <x v="6"/>
    <x v="2"/>
    <x v="15"/>
    <x v="132"/>
    <x v="3"/>
    <x v="17"/>
    <x v="67"/>
    <x v="5"/>
    <x v="35"/>
    <x v="1"/>
    <x v="525"/>
    <s v="60 - CREDITO EXTERNO"/>
    <n v="13855"/>
    <s v="01 - DISTRITO NACIONAL"/>
    <n v="786283802"/>
    <n v="0"/>
  </r>
  <r>
    <s v="2025"/>
    <x v="0"/>
    <x v="0"/>
    <x v="1"/>
    <x v="6"/>
    <x v="2"/>
    <x v="15"/>
    <x v="133"/>
    <x v="0"/>
    <x v="0"/>
    <x v="2"/>
    <x v="1"/>
    <x v="12"/>
    <x v="1"/>
    <x v="526"/>
    <s v="20 - FONDOS CON DESTINO ESPECÍFICO"/>
    <n v="16140"/>
    <s v="18 - PUERTO PLATA"/>
    <n v="15000"/>
    <n v="0"/>
  </r>
  <r>
    <s v="2025"/>
    <x v="0"/>
    <x v="0"/>
    <x v="1"/>
    <x v="6"/>
    <x v="2"/>
    <x v="15"/>
    <x v="133"/>
    <x v="0"/>
    <x v="0"/>
    <x v="2"/>
    <x v="5"/>
    <x v="35"/>
    <x v="1"/>
    <x v="526"/>
    <s v="20 - FONDOS CON DESTINO ESPECÍFICO"/>
    <n v="16140"/>
    <s v="18 - PUERTO PLATA"/>
    <n v="1384936"/>
    <n v="147133.16999999998"/>
  </r>
  <r>
    <s v="2025"/>
    <x v="0"/>
    <x v="0"/>
    <x v="1"/>
    <x v="6"/>
    <x v="2"/>
    <x v="15"/>
    <x v="133"/>
    <x v="3"/>
    <x v="10"/>
    <x v="26"/>
    <x v="1"/>
    <x v="12"/>
    <x v="1"/>
    <x v="527"/>
    <s v="20 - FONDOS CON DESTINO ESPECÍFICO"/>
    <n v="15495"/>
    <s v="11 - LA ALTAGRACIA"/>
    <n v="212400"/>
    <n v="0"/>
  </r>
  <r>
    <s v="2025"/>
    <x v="0"/>
    <x v="0"/>
    <x v="1"/>
    <x v="6"/>
    <x v="2"/>
    <x v="15"/>
    <x v="133"/>
    <x v="3"/>
    <x v="10"/>
    <x v="26"/>
    <x v="1"/>
    <x v="12"/>
    <x v="1"/>
    <x v="528"/>
    <s v="20 - FONDOS CON DESTINO ESPECÍFICO"/>
    <n v="16131"/>
    <s v="11 - LA ALTAGRACIA"/>
    <n v="636566"/>
    <n v="0"/>
  </r>
  <r>
    <s v="2025"/>
    <x v="0"/>
    <x v="0"/>
    <x v="1"/>
    <x v="6"/>
    <x v="2"/>
    <x v="15"/>
    <x v="133"/>
    <x v="3"/>
    <x v="10"/>
    <x v="26"/>
    <x v="1"/>
    <x v="12"/>
    <x v="1"/>
    <x v="529"/>
    <s v="20 - FONDOS CON DESTINO ESPECÍFICO"/>
    <n v="16155"/>
    <s v="18 - PUERTO PLATA"/>
    <n v="422619"/>
    <n v="0"/>
  </r>
  <r>
    <s v="2025"/>
    <x v="0"/>
    <x v="0"/>
    <x v="1"/>
    <x v="6"/>
    <x v="2"/>
    <x v="15"/>
    <x v="133"/>
    <x v="3"/>
    <x v="10"/>
    <x v="26"/>
    <x v="1"/>
    <x v="12"/>
    <x v="1"/>
    <x v="530"/>
    <s v="20 - FONDOS CON DESTINO ESPECÍFICO"/>
    <n v="16150"/>
    <s v="13 - LA VEGA"/>
    <n v="618240"/>
    <n v="0"/>
  </r>
  <r>
    <s v="2025"/>
    <x v="0"/>
    <x v="0"/>
    <x v="1"/>
    <x v="6"/>
    <x v="2"/>
    <x v="15"/>
    <x v="133"/>
    <x v="3"/>
    <x v="10"/>
    <x v="26"/>
    <x v="1"/>
    <x v="12"/>
    <x v="1"/>
    <x v="531"/>
    <s v="20 - FONDOS CON DESTINO ESPECÍFICO"/>
    <n v="16375"/>
    <s v="18 - PUERTO PLATA"/>
    <n v="131417"/>
    <n v="0"/>
  </r>
  <r>
    <s v="2025"/>
    <x v="0"/>
    <x v="0"/>
    <x v="1"/>
    <x v="6"/>
    <x v="2"/>
    <x v="15"/>
    <x v="133"/>
    <x v="3"/>
    <x v="10"/>
    <x v="26"/>
    <x v="1"/>
    <x v="12"/>
    <x v="1"/>
    <x v="532"/>
    <s v="20 - FONDOS CON DESTINO ESPECÍFICO"/>
    <n v="16506"/>
    <s v="12 - LA ROMANA"/>
    <n v="1172360"/>
    <n v="0"/>
  </r>
  <r>
    <s v="2025"/>
    <x v="0"/>
    <x v="0"/>
    <x v="1"/>
    <x v="6"/>
    <x v="2"/>
    <x v="15"/>
    <x v="133"/>
    <x v="3"/>
    <x v="10"/>
    <x v="26"/>
    <x v="1"/>
    <x v="12"/>
    <x v="1"/>
    <x v="533"/>
    <s v="20 - FONDOS CON DESTINO ESPECÍFICO"/>
    <n v="16641"/>
    <s v="01 - DISTRITO NACIONAL"/>
    <n v="4143626"/>
    <n v="0"/>
  </r>
  <r>
    <s v="2025"/>
    <x v="0"/>
    <x v="0"/>
    <x v="1"/>
    <x v="6"/>
    <x v="2"/>
    <x v="15"/>
    <x v="133"/>
    <x v="3"/>
    <x v="10"/>
    <x v="26"/>
    <x v="1"/>
    <x v="12"/>
    <x v="1"/>
    <x v="534"/>
    <s v="20 - FONDOS CON DESTINO ESPECÍFICO"/>
    <n v="16768"/>
    <s v="18 - PUERTO PLATA"/>
    <n v="714286"/>
    <n v="0"/>
  </r>
  <r>
    <s v="2025"/>
    <x v="0"/>
    <x v="0"/>
    <x v="1"/>
    <x v="6"/>
    <x v="2"/>
    <x v="15"/>
    <x v="133"/>
    <x v="3"/>
    <x v="10"/>
    <x v="26"/>
    <x v="1"/>
    <x v="12"/>
    <x v="1"/>
    <x v="535"/>
    <s v="20 - FONDOS CON DESTINO ESPECÍFICO"/>
    <n v="16881"/>
    <s v="13 - LA VEGA"/>
    <n v="0"/>
    <n v="0"/>
  </r>
  <r>
    <s v="2025"/>
    <x v="0"/>
    <x v="0"/>
    <x v="1"/>
    <x v="6"/>
    <x v="2"/>
    <x v="15"/>
    <x v="133"/>
    <x v="3"/>
    <x v="10"/>
    <x v="26"/>
    <x v="1"/>
    <x v="12"/>
    <x v="1"/>
    <x v="536"/>
    <s v="20 - FONDOS CON DESTINO ESPECÍFICO"/>
    <n v="16141"/>
    <s v="11 - LA ALTAGRACIA"/>
    <n v="0"/>
    <n v="0"/>
  </r>
  <r>
    <s v="2025"/>
    <x v="0"/>
    <x v="0"/>
    <x v="1"/>
    <x v="6"/>
    <x v="2"/>
    <x v="15"/>
    <x v="133"/>
    <x v="3"/>
    <x v="10"/>
    <x v="26"/>
    <x v="5"/>
    <x v="35"/>
    <x v="1"/>
    <x v="527"/>
    <s v="20 - FONDOS CON DESTINO ESPECÍFICO"/>
    <n v="15495"/>
    <s v="11 - LA ALTAGRACIA"/>
    <n v="7584732"/>
    <n v="0"/>
  </r>
  <r>
    <s v="2025"/>
    <x v="0"/>
    <x v="0"/>
    <x v="1"/>
    <x v="6"/>
    <x v="2"/>
    <x v="15"/>
    <x v="133"/>
    <x v="3"/>
    <x v="10"/>
    <x v="26"/>
    <x v="5"/>
    <x v="35"/>
    <x v="1"/>
    <x v="528"/>
    <s v="20 - FONDOS CON DESTINO ESPECÍFICO"/>
    <n v="16131"/>
    <s v="11 - LA ALTAGRACIA"/>
    <n v="38214438"/>
    <n v="8547195.5299999993"/>
  </r>
  <r>
    <s v="2025"/>
    <x v="0"/>
    <x v="0"/>
    <x v="1"/>
    <x v="6"/>
    <x v="2"/>
    <x v="15"/>
    <x v="133"/>
    <x v="3"/>
    <x v="10"/>
    <x v="26"/>
    <x v="5"/>
    <x v="35"/>
    <x v="1"/>
    <x v="529"/>
    <s v="20 - FONDOS CON DESTINO ESPECÍFICO"/>
    <n v="16155"/>
    <s v="18 - PUERTO PLATA"/>
    <n v="318199388"/>
    <n v="0"/>
  </r>
  <r>
    <s v="2025"/>
    <x v="0"/>
    <x v="0"/>
    <x v="1"/>
    <x v="6"/>
    <x v="2"/>
    <x v="15"/>
    <x v="133"/>
    <x v="3"/>
    <x v="10"/>
    <x v="26"/>
    <x v="5"/>
    <x v="35"/>
    <x v="1"/>
    <x v="530"/>
    <s v="20 - FONDOS CON DESTINO ESPECÍFICO"/>
    <n v="16150"/>
    <s v="13 - LA VEGA"/>
    <n v="53580499"/>
    <n v="15126841.699999999"/>
  </r>
  <r>
    <s v="2025"/>
    <x v="0"/>
    <x v="0"/>
    <x v="1"/>
    <x v="6"/>
    <x v="2"/>
    <x v="15"/>
    <x v="133"/>
    <x v="3"/>
    <x v="10"/>
    <x v="26"/>
    <x v="5"/>
    <x v="35"/>
    <x v="1"/>
    <x v="531"/>
    <s v="20 - FONDOS CON DESTINO ESPECÍFICO"/>
    <n v="16375"/>
    <s v="18 - PUERTO PLATA"/>
    <n v="17534582"/>
    <n v="13326698.76"/>
  </r>
  <r>
    <s v="2025"/>
    <x v="0"/>
    <x v="0"/>
    <x v="1"/>
    <x v="6"/>
    <x v="2"/>
    <x v="15"/>
    <x v="133"/>
    <x v="3"/>
    <x v="10"/>
    <x v="26"/>
    <x v="5"/>
    <x v="35"/>
    <x v="1"/>
    <x v="532"/>
    <s v="20 - FONDOS CON DESTINO ESPECÍFICO"/>
    <n v="16506"/>
    <s v="12 - LA ROMANA"/>
    <n v="157467640"/>
    <n v="0"/>
  </r>
  <r>
    <s v="2025"/>
    <x v="0"/>
    <x v="0"/>
    <x v="1"/>
    <x v="6"/>
    <x v="2"/>
    <x v="15"/>
    <x v="133"/>
    <x v="3"/>
    <x v="10"/>
    <x v="26"/>
    <x v="5"/>
    <x v="35"/>
    <x v="1"/>
    <x v="533"/>
    <s v="20 - FONDOS CON DESTINO ESPECÍFICO"/>
    <n v="16641"/>
    <s v="01 - DISTRITO NACIONAL"/>
    <n v="252056374"/>
    <n v="0"/>
  </r>
  <r>
    <s v="2025"/>
    <x v="0"/>
    <x v="0"/>
    <x v="1"/>
    <x v="6"/>
    <x v="2"/>
    <x v="15"/>
    <x v="133"/>
    <x v="3"/>
    <x v="10"/>
    <x v="26"/>
    <x v="5"/>
    <x v="35"/>
    <x v="1"/>
    <x v="534"/>
    <s v="20 - FONDOS CON DESTINO ESPECÍFICO"/>
    <n v="16768"/>
    <s v="18 - PUERTO PLATA"/>
    <n v="95285715"/>
    <n v="0"/>
  </r>
  <r>
    <s v="2025"/>
    <x v="0"/>
    <x v="0"/>
    <x v="1"/>
    <x v="6"/>
    <x v="2"/>
    <x v="15"/>
    <x v="133"/>
    <x v="3"/>
    <x v="10"/>
    <x v="26"/>
    <x v="5"/>
    <x v="35"/>
    <x v="1"/>
    <x v="535"/>
    <s v="20 - FONDOS CON DESTINO ESPECÍFICO"/>
    <n v="16881"/>
    <s v="13 - LA VEGA"/>
    <n v="0"/>
    <n v="0"/>
  </r>
  <r>
    <s v="2025"/>
    <x v="0"/>
    <x v="0"/>
    <x v="1"/>
    <x v="6"/>
    <x v="2"/>
    <x v="15"/>
    <x v="133"/>
    <x v="3"/>
    <x v="10"/>
    <x v="26"/>
    <x v="5"/>
    <x v="35"/>
    <x v="1"/>
    <x v="536"/>
    <s v="20 - FONDOS CON DESTINO ESPECÍFICO"/>
    <n v="16141"/>
    <s v="11 - LA ALTAGRACIA"/>
    <n v="0"/>
    <n v="0"/>
  </r>
  <r>
    <s v="2025"/>
    <x v="0"/>
    <x v="0"/>
    <x v="1"/>
    <x v="6"/>
    <x v="2"/>
    <x v="15"/>
    <x v="133"/>
    <x v="3"/>
    <x v="10"/>
    <x v="26"/>
    <x v="5"/>
    <x v="35"/>
    <x v="1"/>
    <x v="537"/>
    <s v="20 - FONDOS CON DESTINO ESPECÍFICO"/>
    <n v="16325"/>
    <s v="01 - DISTRITO NACIONAL"/>
    <n v="0"/>
    <n v="0"/>
  </r>
  <r>
    <s v="2025"/>
    <x v="0"/>
    <x v="0"/>
    <x v="1"/>
    <x v="6"/>
    <x v="2"/>
    <x v="15"/>
    <x v="133"/>
    <x v="3"/>
    <x v="10"/>
    <x v="26"/>
    <x v="5"/>
    <x v="35"/>
    <x v="1"/>
    <x v="538"/>
    <s v="20 - FONDOS CON DESTINO ESPECÍFICO"/>
    <n v="16158"/>
    <s v="18 - PUERTO PLATA"/>
    <n v="0"/>
    <n v="0"/>
  </r>
  <r>
    <s v="2025"/>
    <x v="0"/>
    <x v="0"/>
    <x v="1"/>
    <x v="6"/>
    <x v="2"/>
    <x v="15"/>
    <x v="133"/>
    <x v="3"/>
    <x v="10"/>
    <x v="26"/>
    <x v="5"/>
    <x v="35"/>
    <x v="1"/>
    <x v="539"/>
    <s v="20 - FONDOS CON DESTINO ESPECÍFICO"/>
    <n v="16077"/>
    <s v="20 - SAMANA"/>
    <n v="0"/>
    <n v="0"/>
  </r>
  <r>
    <s v="2025"/>
    <x v="0"/>
    <x v="0"/>
    <x v="1"/>
    <x v="6"/>
    <x v="2"/>
    <x v="15"/>
    <x v="133"/>
    <x v="3"/>
    <x v="17"/>
    <x v="67"/>
    <x v="1"/>
    <x v="12"/>
    <x v="1"/>
    <x v="540"/>
    <s v="20 - FONDOS CON DESTINO ESPECÍFICO"/>
    <n v="15131"/>
    <s v="20 - SAMANA"/>
    <n v="100"/>
    <n v="0"/>
  </r>
  <r>
    <s v="2025"/>
    <x v="0"/>
    <x v="0"/>
    <x v="1"/>
    <x v="6"/>
    <x v="2"/>
    <x v="15"/>
    <x v="133"/>
    <x v="3"/>
    <x v="17"/>
    <x v="67"/>
    <x v="1"/>
    <x v="12"/>
    <x v="1"/>
    <x v="541"/>
    <s v="20 - FONDOS CON DESTINO ESPECÍFICO"/>
    <n v="15484"/>
    <s v="14 - MARIA TRINIDAD SANCHEZ"/>
    <n v="121299"/>
    <n v="0"/>
  </r>
  <r>
    <s v="2025"/>
    <x v="0"/>
    <x v="0"/>
    <x v="1"/>
    <x v="6"/>
    <x v="2"/>
    <x v="15"/>
    <x v="133"/>
    <x v="3"/>
    <x v="17"/>
    <x v="67"/>
    <x v="1"/>
    <x v="12"/>
    <x v="1"/>
    <x v="542"/>
    <s v="20 - FONDOS CON DESTINO ESPECÍFICO"/>
    <n v="16114"/>
    <s v="32 - SANTO DOMINGO"/>
    <n v="1059099"/>
    <n v="0"/>
  </r>
  <r>
    <s v="2025"/>
    <x v="0"/>
    <x v="0"/>
    <x v="1"/>
    <x v="6"/>
    <x v="2"/>
    <x v="15"/>
    <x v="133"/>
    <x v="3"/>
    <x v="17"/>
    <x v="67"/>
    <x v="1"/>
    <x v="12"/>
    <x v="1"/>
    <x v="543"/>
    <s v="20 - FONDOS CON DESTINO ESPECÍFICO"/>
    <n v="16326"/>
    <s v="08 - EL SEIBO"/>
    <n v="100"/>
    <n v="0"/>
  </r>
  <r>
    <s v="2025"/>
    <x v="0"/>
    <x v="0"/>
    <x v="1"/>
    <x v="6"/>
    <x v="2"/>
    <x v="15"/>
    <x v="133"/>
    <x v="3"/>
    <x v="17"/>
    <x v="67"/>
    <x v="1"/>
    <x v="12"/>
    <x v="1"/>
    <x v="544"/>
    <s v="20 - FONDOS CON DESTINO ESPECÍFICO"/>
    <n v="16373"/>
    <s v="04 - BARAHONA"/>
    <n v="2797671"/>
    <n v="0"/>
  </r>
  <r>
    <s v="2025"/>
    <x v="0"/>
    <x v="0"/>
    <x v="1"/>
    <x v="6"/>
    <x v="2"/>
    <x v="15"/>
    <x v="133"/>
    <x v="3"/>
    <x v="17"/>
    <x v="67"/>
    <x v="1"/>
    <x v="12"/>
    <x v="1"/>
    <x v="545"/>
    <s v="20 - FONDOS CON DESTINO ESPECÍFICO"/>
    <n v="16694"/>
    <s v="20 - SAMANA"/>
    <n v="434966"/>
    <n v="0"/>
  </r>
  <r>
    <s v="2025"/>
    <x v="0"/>
    <x v="0"/>
    <x v="1"/>
    <x v="6"/>
    <x v="2"/>
    <x v="15"/>
    <x v="133"/>
    <x v="3"/>
    <x v="17"/>
    <x v="67"/>
    <x v="1"/>
    <x v="12"/>
    <x v="1"/>
    <x v="546"/>
    <s v="20 - FONDOS CON DESTINO ESPECÍFICO"/>
    <n v="15452"/>
    <s v="21 - SAN CRISTOBAL"/>
    <n v="0"/>
    <n v="0"/>
  </r>
  <r>
    <s v="2025"/>
    <x v="0"/>
    <x v="0"/>
    <x v="1"/>
    <x v="6"/>
    <x v="2"/>
    <x v="15"/>
    <x v="133"/>
    <x v="3"/>
    <x v="17"/>
    <x v="67"/>
    <x v="5"/>
    <x v="35"/>
    <x v="0"/>
    <x v="0"/>
    <s v="20 - FONDOS CON DESTINO ESPECÍFICO"/>
    <s v="(blank)"/>
    <s v="99 - MULTIPROVINCIAL"/>
    <n v="560153537"/>
    <n v="4753481.75"/>
  </r>
  <r>
    <s v="2025"/>
    <x v="0"/>
    <x v="0"/>
    <x v="1"/>
    <x v="6"/>
    <x v="2"/>
    <x v="15"/>
    <x v="133"/>
    <x v="3"/>
    <x v="17"/>
    <x v="67"/>
    <x v="5"/>
    <x v="35"/>
    <x v="1"/>
    <x v="540"/>
    <s v="20 - FONDOS CON DESTINO ESPECÍFICO"/>
    <n v="15131"/>
    <s v="20 - SAMANA"/>
    <n v="319887"/>
    <n v="21665072.199999999"/>
  </r>
  <r>
    <s v="2025"/>
    <x v="0"/>
    <x v="0"/>
    <x v="1"/>
    <x v="6"/>
    <x v="2"/>
    <x v="15"/>
    <x v="133"/>
    <x v="3"/>
    <x v="17"/>
    <x v="67"/>
    <x v="5"/>
    <x v="35"/>
    <x v="1"/>
    <x v="541"/>
    <s v="20 - FONDOS CON DESTINO ESPECÍFICO"/>
    <n v="15484"/>
    <s v="14 - MARIA TRINIDAD SANCHEZ"/>
    <n v="14440731"/>
    <n v="0"/>
  </r>
  <r>
    <s v="2025"/>
    <x v="0"/>
    <x v="0"/>
    <x v="1"/>
    <x v="6"/>
    <x v="2"/>
    <x v="15"/>
    <x v="133"/>
    <x v="3"/>
    <x v="17"/>
    <x v="67"/>
    <x v="5"/>
    <x v="35"/>
    <x v="1"/>
    <x v="547"/>
    <s v="20 - FONDOS CON DESTINO ESPECÍFICO"/>
    <n v="15499"/>
    <s v="07 - ELIAS PINA"/>
    <n v="67462"/>
    <n v="0"/>
  </r>
  <r>
    <s v="2025"/>
    <x v="0"/>
    <x v="0"/>
    <x v="1"/>
    <x v="6"/>
    <x v="2"/>
    <x v="15"/>
    <x v="133"/>
    <x v="3"/>
    <x v="17"/>
    <x v="67"/>
    <x v="5"/>
    <x v="35"/>
    <x v="1"/>
    <x v="548"/>
    <s v="20 - FONDOS CON DESTINO ESPECÍFICO"/>
    <n v="16070"/>
    <s v="11 - LA ALTAGRACIA"/>
    <n v="37256364"/>
    <n v="6182941.71"/>
  </r>
  <r>
    <s v="2025"/>
    <x v="0"/>
    <x v="0"/>
    <x v="1"/>
    <x v="6"/>
    <x v="2"/>
    <x v="15"/>
    <x v="133"/>
    <x v="3"/>
    <x v="17"/>
    <x v="67"/>
    <x v="5"/>
    <x v="35"/>
    <x v="1"/>
    <x v="549"/>
    <s v="20 - FONDOS CON DESTINO ESPECÍFICO"/>
    <n v="16073"/>
    <s v="11 - LA ALTAGRACIA"/>
    <n v="924915"/>
    <n v="0"/>
  </r>
  <r>
    <s v="2025"/>
    <x v="0"/>
    <x v="0"/>
    <x v="1"/>
    <x v="6"/>
    <x v="2"/>
    <x v="15"/>
    <x v="133"/>
    <x v="3"/>
    <x v="17"/>
    <x v="67"/>
    <x v="5"/>
    <x v="35"/>
    <x v="1"/>
    <x v="542"/>
    <s v="20 - FONDOS CON DESTINO ESPECÍFICO"/>
    <n v="16114"/>
    <s v="32 - SANTO DOMINGO"/>
    <n v="160373167"/>
    <n v="0"/>
  </r>
  <r>
    <s v="2025"/>
    <x v="0"/>
    <x v="0"/>
    <x v="1"/>
    <x v="6"/>
    <x v="2"/>
    <x v="15"/>
    <x v="133"/>
    <x v="3"/>
    <x v="17"/>
    <x v="67"/>
    <x v="5"/>
    <x v="35"/>
    <x v="1"/>
    <x v="550"/>
    <s v="20 - FONDOS CON DESTINO ESPECÍFICO"/>
    <n v="16132"/>
    <s v="08 - EL SEIBO"/>
    <n v="19999999"/>
    <n v="6716073.7800000003"/>
  </r>
  <r>
    <s v="2025"/>
    <x v="0"/>
    <x v="0"/>
    <x v="1"/>
    <x v="6"/>
    <x v="2"/>
    <x v="15"/>
    <x v="133"/>
    <x v="3"/>
    <x v="17"/>
    <x v="67"/>
    <x v="5"/>
    <x v="35"/>
    <x v="1"/>
    <x v="543"/>
    <s v="20 - FONDOS CON DESTINO ESPECÍFICO"/>
    <n v="16326"/>
    <s v="08 - EL SEIBO"/>
    <n v="15999800"/>
    <n v="0"/>
  </r>
  <r>
    <s v="2025"/>
    <x v="0"/>
    <x v="0"/>
    <x v="1"/>
    <x v="6"/>
    <x v="2"/>
    <x v="15"/>
    <x v="133"/>
    <x v="3"/>
    <x v="17"/>
    <x v="67"/>
    <x v="5"/>
    <x v="35"/>
    <x v="1"/>
    <x v="544"/>
    <s v="20 - FONDOS CON DESTINO ESPECÍFICO"/>
    <n v="16373"/>
    <s v="04 - BARAHONA"/>
    <n v="141667988"/>
    <n v="0"/>
  </r>
  <r>
    <s v="2025"/>
    <x v="0"/>
    <x v="0"/>
    <x v="1"/>
    <x v="6"/>
    <x v="2"/>
    <x v="15"/>
    <x v="133"/>
    <x v="3"/>
    <x v="17"/>
    <x v="67"/>
    <x v="5"/>
    <x v="35"/>
    <x v="1"/>
    <x v="545"/>
    <s v="20 - FONDOS CON DESTINO ESPECÍFICO"/>
    <n v="16694"/>
    <s v="20 - SAMANA"/>
    <n v="30444464"/>
    <n v="0"/>
  </r>
  <r>
    <s v="2025"/>
    <x v="0"/>
    <x v="0"/>
    <x v="1"/>
    <x v="6"/>
    <x v="2"/>
    <x v="15"/>
    <x v="133"/>
    <x v="3"/>
    <x v="17"/>
    <x v="67"/>
    <x v="5"/>
    <x v="35"/>
    <x v="1"/>
    <x v="551"/>
    <s v="20 - FONDOS CON DESTINO ESPECÍFICO"/>
    <n v="16845"/>
    <s v="14 - MARIA TRINIDAD SANCHEZ"/>
    <n v="0"/>
    <n v="0"/>
  </r>
  <r>
    <s v="2025"/>
    <x v="0"/>
    <x v="0"/>
    <x v="1"/>
    <x v="6"/>
    <x v="2"/>
    <x v="15"/>
    <x v="133"/>
    <x v="3"/>
    <x v="17"/>
    <x v="67"/>
    <x v="5"/>
    <x v="35"/>
    <x v="1"/>
    <x v="552"/>
    <s v="20 - FONDOS CON DESTINO ESPECÍFICO"/>
    <n v="16841"/>
    <s v="01 - DISTRITO NACIONAL"/>
    <n v="0"/>
    <n v="0"/>
  </r>
  <r>
    <s v="2025"/>
    <x v="0"/>
    <x v="0"/>
    <x v="1"/>
    <x v="6"/>
    <x v="2"/>
    <x v="15"/>
    <x v="133"/>
    <x v="3"/>
    <x v="17"/>
    <x v="67"/>
    <x v="5"/>
    <x v="35"/>
    <x v="1"/>
    <x v="553"/>
    <s v="20 - FONDOS CON DESTINO ESPECÍFICO"/>
    <n v="16327"/>
    <s v="21 - SAN CRISTOBAL"/>
    <n v="0"/>
    <n v="0"/>
  </r>
  <r>
    <s v="2025"/>
    <x v="0"/>
    <x v="0"/>
    <x v="1"/>
    <x v="6"/>
    <x v="2"/>
    <x v="15"/>
    <x v="133"/>
    <x v="3"/>
    <x v="17"/>
    <x v="67"/>
    <x v="5"/>
    <x v="35"/>
    <x v="1"/>
    <x v="554"/>
    <s v="20 - FONDOS CON DESTINO ESPECÍFICO"/>
    <n v="16852"/>
    <s v="17 - PERAVIA"/>
    <n v="0"/>
    <n v="0"/>
  </r>
  <r>
    <s v="2025"/>
    <x v="0"/>
    <x v="0"/>
    <x v="1"/>
    <x v="6"/>
    <x v="2"/>
    <x v="15"/>
    <x v="133"/>
    <x v="3"/>
    <x v="17"/>
    <x v="67"/>
    <x v="5"/>
    <x v="35"/>
    <x v="1"/>
    <x v="555"/>
    <s v="20 - FONDOS CON DESTINO ESPECÍFICO"/>
    <n v="15408"/>
    <s v="14 - MARIA TRINIDAD SANCHEZ"/>
    <n v="0"/>
    <n v="0"/>
  </r>
  <r>
    <s v="2025"/>
    <x v="0"/>
    <x v="0"/>
    <x v="1"/>
    <x v="6"/>
    <x v="2"/>
    <x v="15"/>
    <x v="133"/>
    <x v="3"/>
    <x v="17"/>
    <x v="67"/>
    <x v="5"/>
    <x v="35"/>
    <x v="1"/>
    <x v="556"/>
    <s v="20 - FONDOS CON DESTINO ESPECÍFICO"/>
    <n v="16342"/>
    <s v="10 - INDEPENDENCIA"/>
    <n v="0"/>
    <n v="0"/>
  </r>
  <r>
    <s v="2025"/>
    <x v="0"/>
    <x v="0"/>
    <x v="1"/>
    <x v="6"/>
    <x v="2"/>
    <x v="15"/>
    <x v="133"/>
    <x v="3"/>
    <x v="17"/>
    <x v="67"/>
    <x v="5"/>
    <x v="35"/>
    <x v="1"/>
    <x v="557"/>
    <s v="20 - FONDOS CON DESTINO ESPECÍFICO"/>
    <n v="16410"/>
    <s v="20 - SAMANA"/>
    <n v="0"/>
    <n v="0"/>
  </r>
  <r>
    <s v="2025"/>
    <x v="0"/>
    <x v="0"/>
    <x v="1"/>
    <x v="6"/>
    <x v="2"/>
    <x v="15"/>
    <x v="133"/>
    <x v="3"/>
    <x v="17"/>
    <x v="67"/>
    <x v="5"/>
    <x v="35"/>
    <x v="1"/>
    <x v="546"/>
    <s v="20 - FONDOS CON DESTINO ESPECÍFICO"/>
    <n v="15452"/>
    <s v="21 - SAN CRISTOBAL"/>
    <n v="0"/>
    <n v="0"/>
  </r>
  <r>
    <s v="2025"/>
    <x v="0"/>
    <x v="0"/>
    <x v="1"/>
    <x v="6"/>
    <x v="2"/>
    <x v="15"/>
    <x v="133"/>
    <x v="3"/>
    <x v="17"/>
    <x v="67"/>
    <x v="5"/>
    <x v="35"/>
    <x v="1"/>
    <x v="558"/>
    <s v="20 - FONDOS CON DESTINO ESPECÍFICO"/>
    <n v="16415"/>
    <s v="23 - SAN PEDRO DE MACORIS"/>
    <n v="0"/>
    <n v="2375751.85"/>
  </r>
  <r>
    <s v="2025"/>
    <x v="0"/>
    <x v="0"/>
    <x v="1"/>
    <x v="6"/>
    <x v="2"/>
    <x v="15"/>
    <x v="133"/>
    <x v="3"/>
    <x v="17"/>
    <x v="67"/>
    <x v="5"/>
    <x v="35"/>
    <x v="1"/>
    <x v="559"/>
    <s v="20 - FONDOS CON DESTINO ESPECÍFICO"/>
    <n v="16076"/>
    <s v="20 - SAMANA"/>
    <n v="0"/>
    <n v="0"/>
  </r>
  <r>
    <s v="2025"/>
    <x v="0"/>
    <x v="0"/>
    <x v="1"/>
    <x v="6"/>
    <x v="2"/>
    <x v="15"/>
    <x v="133"/>
    <x v="2"/>
    <x v="19"/>
    <x v="106"/>
    <x v="1"/>
    <x v="12"/>
    <x v="1"/>
    <x v="560"/>
    <s v="20 - FONDOS CON DESTINO ESPECÍFICO"/>
    <n v="16115"/>
    <s v="23 - SAN PEDRO DE MACORIS"/>
    <n v="221846"/>
    <n v="0"/>
  </r>
  <r>
    <s v="2025"/>
    <x v="0"/>
    <x v="0"/>
    <x v="1"/>
    <x v="6"/>
    <x v="2"/>
    <x v="15"/>
    <x v="133"/>
    <x v="2"/>
    <x v="19"/>
    <x v="106"/>
    <x v="5"/>
    <x v="35"/>
    <x v="1"/>
    <x v="560"/>
    <s v="20 - FONDOS CON DESTINO ESPECÍFICO"/>
    <n v="16115"/>
    <s v="23 - SAN PEDRO DE MACORIS"/>
    <n v="5053256"/>
    <n v="0"/>
  </r>
  <r>
    <s v="2025"/>
    <x v="0"/>
    <x v="0"/>
    <x v="1"/>
    <x v="6"/>
    <x v="2"/>
    <x v="15"/>
    <x v="133"/>
    <x v="1"/>
    <x v="14"/>
    <x v="101"/>
    <x v="1"/>
    <x v="12"/>
    <x v="1"/>
    <x v="561"/>
    <s v="20 - FONDOS CON DESTINO ESPECÍFICO"/>
    <n v="15345"/>
    <s v="18 - PUERTO PLATA"/>
    <n v="0"/>
    <n v="0"/>
  </r>
  <r>
    <s v="2025"/>
    <x v="0"/>
    <x v="0"/>
    <x v="1"/>
    <x v="6"/>
    <x v="2"/>
    <x v="15"/>
    <x v="133"/>
    <x v="1"/>
    <x v="14"/>
    <x v="101"/>
    <x v="5"/>
    <x v="35"/>
    <x v="1"/>
    <x v="561"/>
    <s v="20 - FONDOS CON DESTINO ESPECÍFICO"/>
    <n v="15345"/>
    <s v="18 - PUERTO PLATA"/>
    <n v="0"/>
    <n v="0"/>
  </r>
  <r>
    <s v="2025"/>
    <x v="0"/>
    <x v="0"/>
    <x v="1"/>
    <x v="6"/>
    <x v="2"/>
    <x v="15"/>
    <x v="133"/>
    <x v="1"/>
    <x v="7"/>
    <x v="34"/>
    <x v="1"/>
    <x v="11"/>
    <x v="1"/>
    <x v="562"/>
    <s v="20 - FONDOS CON DESTINO ESPECÍFICO"/>
    <n v="15083"/>
    <s v="20 - SAMANA"/>
    <n v="4000"/>
    <n v="0"/>
  </r>
  <r>
    <s v="2025"/>
    <x v="0"/>
    <x v="0"/>
    <x v="1"/>
    <x v="6"/>
    <x v="2"/>
    <x v="15"/>
    <x v="133"/>
    <x v="1"/>
    <x v="7"/>
    <x v="34"/>
    <x v="1"/>
    <x v="12"/>
    <x v="1"/>
    <x v="563"/>
    <s v="20 - FONDOS CON DESTINO ESPECÍFICO"/>
    <n v="15087"/>
    <s v="23 - SAN PEDRO DE MACORIS"/>
    <n v="1160163"/>
    <n v="0"/>
  </r>
  <r>
    <s v="2025"/>
    <x v="0"/>
    <x v="0"/>
    <x v="1"/>
    <x v="6"/>
    <x v="2"/>
    <x v="15"/>
    <x v="133"/>
    <x v="1"/>
    <x v="7"/>
    <x v="34"/>
    <x v="1"/>
    <x v="12"/>
    <x v="1"/>
    <x v="564"/>
    <s v="20 - FONDOS CON DESTINO ESPECÍFICO"/>
    <n v="16588"/>
    <s v="16 - PEDERNALES"/>
    <n v="1145395"/>
    <n v="0"/>
  </r>
  <r>
    <s v="2025"/>
    <x v="0"/>
    <x v="0"/>
    <x v="1"/>
    <x v="6"/>
    <x v="2"/>
    <x v="15"/>
    <x v="133"/>
    <x v="1"/>
    <x v="7"/>
    <x v="34"/>
    <x v="5"/>
    <x v="35"/>
    <x v="1"/>
    <x v="562"/>
    <s v="20 - FONDOS CON DESTINO ESPECÍFICO"/>
    <n v="15083"/>
    <s v="20 - SAMANA"/>
    <n v="77917877"/>
    <n v="14310229.220000001"/>
  </r>
  <r>
    <s v="2025"/>
    <x v="0"/>
    <x v="0"/>
    <x v="1"/>
    <x v="6"/>
    <x v="2"/>
    <x v="15"/>
    <x v="133"/>
    <x v="1"/>
    <x v="7"/>
    <x v="34"/>
    <x v="5"/>
    <x v="35"/>
    <x v="1"/>
    <x v="563"/>
    <s v="20 - FONDOS CON DESTINO ESPECÍFICO"/>
    <n v="15087"/>
    <s v="23 - SAN PEDRO DE MACORIS"/>
    <n v="54577832"/>
    <n v="19854344.23"/>
  </r>
  <r>
    <s v="2025"/>
    <x v="0"/>
    <x v="0"/>
    <x v="1"/>
    <x v="6"/>
    <x v="2"/>
    <x v="15"/>
    <x v="133"/>
    <x v="1"/>
    <x v="7"/>
    <x v="34"/>
    <x v="5"/>
    <x v="35"/>
    <x v="1"/>
    <x v="565"/>
    <s v="20 - FONDOS CON DESTINO ESPECÍFICO"/>
    <n v="15092"/>
    <s v="32 - SANTO DOMINGO"/>
    <n v="183116434"/>
    <n v="22572688.609999999"/>
  </r>
  <r>
    <s v="2025"/>
    <x v="0"/>
    <x v="0"/>
    <x v="1"/>
    <x v="6"/>
    <x v="2"/>
    <x v="15"/>
    <x v="133"/>
    <x v="1"/>
    <x v="7"/>
    <x v="34"/>
    <x v="5"/>
    <x v="35"/>
    <x v="1"/>
    <x v="564"/>
    <s v="20 - FONDOS CON DESTINO ESPECÍFICO"/>
    <n v="16588"/>
    <s v="16 - PEDERNALES"/>
    <n v="275470752"/>
    <n v="0"/>
  </r>
  <r>
    <s v="2025"/>
    <x v="0"/>
    <x v="0"/>
    <x v="1"/>
    <x v="6"/>
    <x v="2"/>
    <x v="15"/>
    <x v="133"/>
    <x v="1"/>
    <x v="7"/>
    <x v="34"/>
    <x v="5"/>
    <x v="35"/>
    <x v="1"/>
    <x v="566"/>
    <s v="20 - FONDOS CON DESTINO ESPECÍFICO"/>
    <n v="16539"/>
    <s v="20 - SAMANA"/>
    <n v="0"/>
    <n v="0"/>
  </r>
  <r>
    <s v="2025"/>
    <x v="0"/>
    <x v="0"/>
    <x v="1"/>
    <x v="6"/>
    <x v="2"/>
    <x v="15"/>
    <x v="133"/>
    <x v="1"/>
    <x v="7"/>
    <x v="34"/>
    <x v="5"/>
    <x v="35"/>
    <x v="1"/>
    <x v="567"/>
    <s v="20 - FONDOS CON DESTINO ESPECÍFICO"/>
    <n v="16135"/>
    <s v="21 - SAN CRISTOBAL"/>
    <n v="0"/>
    <n v="0"/>
  </r>
  <r>
    <s v="2025"/>
    <x v="0"/>
    <x v="0"/>
    <x v="1"/>
    <x v="6"/>
    <x v="2"/>
    <x v="15"/>
    <x v="133"/>
    <x v="1"/>
    <x v="7"/>
    <x v="90"/>
    <x v="1"/>
    <x v="12"/>
    <x v="1"/>
    <x v="568"/>
    <s v="20 - FONDOS CON DESTINO ESPECÍFICO"/>
    <n v="16317"/>
    <s v="20 - SAMANA"/>
    <n v="27601"/>
    <n v="0"/>
  </r>
  <r>
    <s v="2025"/>
    <x v="0"/>
    <x v="0"/>
    <x v="1"/>
    <x v="6"/>
    <x v="2"/>
    <x v="15"/>
    <x v="133"/>
    <x v="1"/>
    <x v="7"/>
    <x v="90"/>
    <x v="5"/>
    <x v="35"/>
    <x v="1"/>
    <x v="569"/>
    <s v="20 - FONDOS CON DESTINO ESPECÍFICO"/>
    <n v="15415"/>
    <s v="06 - DUARTE"/>
    <n v="355985"/>
    <n v="0"/>
  </r>
  <r>
    <s v="2025"/>
    <x v="0"/>
    <x v="0"/>
    <x v="1"/>
    <x v="6"/>
    <x v="2"/>
    <x v="15"/>
    <x v="133"/>
    <x v="1"/>
    <x v="7"/>
    <x v="90"/>
    <x v="5"/>
    <x v="35"/>
    <x v="1"/>
    <x v="568"/>
    <s v="20 - FONDOS CON DESTINO ESPECÍFICO"/>
    <n v="16317"/>
    <s v="20 - SAMANA"/>
    <n v="1215498"/>
    <n v="0"/>
  </r>
  <r>
    <s v="2025"/>
    <x v="0"/>
    <x v="0"/>
    <x v="1"/>
    <x v="6"/>
    <x v="2"/>
    <x v="15"/>
    <x v="133"/>
    <x v="1"/>
    <x v="7"/>
    <x v="90"/>
    <x v="5"/>
    <x v="35"/>
    <x v="1"/>
    <x v="570"/>
    <s v="20 - FONDOS CON DESTINO ESPECÍFICO"/>
    <n v="16409"/>
    <s v="29 - MONTE PLATA"/>
    <n v="0"/>
    <n v="9297520.8200000003"/>
  </r>
  <r>
    <s v="2025"/>
    <x v="0"/>
    <x v="0"/>
    <x v="1"/>
    <x v="6"/>
    <x v="2"/>
    <x v="16"/>
    <x v="134"/>
    <x v="0"/>
    <x v="1"/>
    <x v="68"/>
    <x v="1"/>
    <x v="6"/>
    <x v="1"/>
    <x v="0"/>
    <s v="70 - DONACION EXTERNA"/>
    <s v="(blank)"/>
    <s v="99 - MULTIPROVINCIAL"/>
    <n v="308750"/>
    <n v="0"/>
  </r>
  <r>
    <s v="2025"/>
    <x v="0"/>
    <x v="0"/>
    <x v="1"/>
    <x v="6"/>
    <x v="2"/>
    <x v="16"/>
    <x v="134"/>
    <x v="0"/>
    <x v="1"/>
    <x v="68"/>
    <x v="1"/>
    <x v="7"/>
    <x v="1"/>
    <x v="0"/>
    <s v="70 - DONACION EXTERNA"/>
    <s v="(blank)"/>
    <s v="99 - MULTIPROVINCIAL"/>
    <n v="137888"/>
    <n v="0"/>
  </r>
  <r>
    <s v="2025"/>
    <x v="0"/>
    <x v="0"/>
    <x v="1"/>
    <x v="6"/>
    <x v="2"/>
    <x v="16"/>
    <x v="134"/>
    <x v="0"/>
    <x v="1"/>
    <x v="68"/>
    <x v="1"/>
    <x v="9"/>
    <x v="1"/>
    <x v="0"/>
    <s v="70 - DONACION EXTERNA"/>
    <s v="(blank)"/>
    <s v="99 - MULTIPROVINCIAL"/>
    <n v="123500"/>
    <n v="0"/>
  </r>
  <r>
    <s v="2025"/>
    <x v="0"/>
    <x v="0"/>
    <x v="1"/>
    <x v="6"/>
    <x v="2"/>
    <x v="16"/>
    <x v="134"/>
    <x v="0"/>
    <x v="1"/>
    <x v="68"/>
    <x v="1"/>
    <x v="12"/>
    <x v="1"/>
    <x v="0"/>
    <s v="70 - DONACION EXTERNA"/>
    <s v="(blank)"/>
    <s v="99 - MULTIPROVINCIAL"/>
    <n v="3264579"/>
    <n v="0"/>
  </r>
  <r>
    <s v="2025"/>
    <x v="0"/>
    <x v="0"/>
    <x v="1"/>
    <x v="6"/>
    <x v="2"/>
    <x v="16"/>
    <x v="134"/>
    <x v="0"/>
    <x v="1"/>
    <x v="68"/>
    <x v="2"/>
    <x v="21"/>
    <x v="1"/>
    <x v="0"/>
    <s v="70 - DONACION EXTERNA"/>
    <s v="(blank)"/>
    <s v="99 - MULTIPROVINCIAL"/>
    <n v="81016"/>
    <n v="0"/>
  </r>
  <r>
    <s v="2025"/>
    <x v="0"/>
    <x v="0"/>
    <x v="1"/>
    <x v="6"/>
    <x v="2"/>
    <x v="18"/>
    <x v="136"/>
    <x v="1"/>
    <x v="7"/>
    <x v="18"/>
    <x v="5"/>
    <x v="35"/>
    <x v="0"/>
    <x v="0"/>
    <s v="10 - FONDO GENERAL"/>
    <s v="(blank)"/>
    <s v="99 - MULTIPROVINCIAL"/>
    <n v="100000"/>
    <n v="0"/>
  </r>
  <r>
    <s v="2025"/>
    <x v="0"/>
    <x v="0"/>
    <x v="1"/>
    <x v="6"/>
    <x v="2"/>
    <x v="20"/>
    <x v="142"/>
    <x v="2"/>
    <x v="8"/>
    <x v="75"/>
    <x v="1"/>
    <x v="9"/>
    <x v="1"/>
    <x v="571"/>
    <s v="60 - CREDITO EXTERNO"/>
    <n v="16580"/>
    <s v="32 - SANTO DOMINGO"/>
    <n v="6437220"/>
    <n v="0"/>
  </r>
  <r>
    <s v="2025"/>
    <x v="0"/>
    <x v="0"/>
    <x v="1"/>
    <x v="6"/>
    <x v="2"/>
    <x v="20"/>
    <x v="142"/>
    <x v="2"/>
    <x v="8"/>
    <x v="75"/>
    <x v="1"/>
    <x v="12"/>
    <x v="1"/>
    <x v="571"/>
    <s v="60 - CREDITO EXTERNO"/>
    <n v="16580"/>
    <s v="32 - SANTO DOMINGO"/>
    <n v="51598989"/>
    <n v="0"/>
  </r>
  <r>
    <s v="2025"/>
    <x v="0"/>
    <x v="0"/>
    <x v="1"/>
    <x v="6"/>
    <x v="2"/>
    <x v="20"/>
    <x v="142"/>
    <x v="2"/>
    <x v="8"/>
    <x v="75"/>
    <x v="2"/>
    <x v="20"/>
    <x v="1"/>
    <x v="571"/>
    <s v="60 - CREDITO EXTERNO"/>
    <n v="16580"/>
    <s v="32 - SANTO DOMINGO"/>
    <n v="3523810"/>
    <n v="0"/>
  </r>
  <r>
    <s v="2025"/>
    <x v="0"/>
    <x v="0"/>
    <x v="1"/>
    <x v="6"/>
    <x v="2"/>
    <x v="20"/>
    <x v="142"/>
    <x v="2"/>
    <x v="8"/>
    <x v="75"/>
    <x v="2"/>
    <x v="21"/>
    <x v="1"/>
    <x v="571"/>
    <s v="60 - CREDITO EXTERNO"/>
    <n v="16580"/>
    <s v="32 - SANTO DOMINGO"/>
    <n v="239313"/>
    <n v="0"/>
  </r>
  <r>
    <s v="2025"/>
    <x v="0"/>
    <x v="0"/>
    <x v="1"/>
    <x v="6"/>
    <x v="2"/>
    <x v="20"/>
    <x v="142"/>
    <x v="2"/>
    <x v="8"/>
    <x v="75"/>
    <x v="5"/>
    <x v="35"/>
    <x v="1"/>
    <x v="571"/>
    <s v="60 - CREDITO EXTERNO"/>
    <n v="16580"/>
    <s v="32 - SANTO DOMINGO"/>
    <n v="553727140"/>
    <n v="0"/>
  </r>
  <r>
    <s v="2025"/>
    <x v="0"/>
    <x v="0"/>
    <x v="1"/>
    <x v="6"/>
    <x v="2"/>
    <x v="20"/>
    <x v="142"/>
    <x v="2"/>
    <x v="8"/>
    <x v="77"/>
    <x v="1"/>
    <x v="5"/>
    <x v="1"/>
    <x v="3"/>
    <s v="70 - DONACION EXTERNA"/>
    <n v="15003"/>
    <s v="06 - DUARTE"/>
    <n v="30235"/>
    <n v="0"/>
  </r>
  <r>
    <s v="2025"/>
    <x v="0"/>
    <x v="0"/>
    <x v="1"/>
    <x v="6"/>
    <x v="2"/>
    <x v="20"/>
    <x v="142"/>
    <x v="2"/>
    <x v="8"/>
    <x v="77"/>
    <x v="1"/>
    <x v="7"/>
    <x v="1"/>
    <x v="3"/>
    <s v="10 - FONDO GENERAL"/>
    <n v="15003"/>
    <s v="06 - DUARTE"/>
    <n v="398957"/>
    <n v="0"/>
  </r>
  <r>
    <s v="2025"/>
    <x v="0"/>
    <x v="0"/>
    <x v="1"/>
    <x v="6"/>
    <x v="2"/>
    <x v="20"/>
    <x v="142"/>
    <x v="2"/>
    <x v="8"/>
    <x v="77"/>
    <x v="1"/>
    <x v="7"/>
    <x v="1"/>
    <x v="3"/>
    <s v="70 - DONACION EXTERNA"/>
    <n v="15003"/>
    <s v="06 - DUARTE"/>
    <n v="1855401"/>
    <n v="0"/>
  </r>
  <r>
    <s v="2025"/>
    <x v="0"/>
    <x v="0"/>
    <x v="1"/>
    <x v="6"/>
    <x v="2"/>
    <x v="20"/>
    <x v="142"/>
    <x v="2"/>
    <x v="8"/>
    <x v="77"/>
    <x v="1"/>
    <x v="8"/>
    <x v="1"/>
    <x v="3"/>
    <s v="70 - DONACION EXTERNA"/>
    <n v="15003"/>
    <s v="06 - DUARTE"/>
    <n v="91385"/>
    <n v="0"/>
  </r>
  <r>
    <s v="2025"/>
    <x v="0"/>
    <x v="0"/>
    <x v="1"/>
    <x v="6"/>
    <x v="2"/>
    <x v="20"/>
    <x v="142"/>
    <x v="2"/>
    <x v="8"/>
    <x v="77"/>
    <x v="1"/>
    <x v="9"/>
    <x v="1"/>
    <x v="3"/>
    <s v="70 - DONACION EXTERNA"/>
    <n v="15003"/>
    <s v="06 - DUARTE"/>
    <n v="91745"/>
    <n v="0"/>
  </r>
  <r>
    <s v="2025"/>
    <x v="0"/>
    <x v="0"/>
    <x v="1"/>
    <x v="6"/>
    <x v="2"/>
    <x v="20"/>
    <x v="142"/>
    <x v="2"/>
    <x v="8"/>
    <x v="77"/>
    <x v="1"/>
    <x v="11"/>
    <x v="1"/>
    <x v="3"/>
    <s v="10 - FONDO GENERAL"/>
    <n v="15003"/>
    <s v="06 - DUARTE"/>
    <n v="52000"/>
    <n v="0"/>
  </r>
  <r>
    <s v="2025"/>
    <x v="0"/>
    <x v="0"/>
    <x v="1"/>
    <x v="6"/>
    <x v="2"/>
    <x v="20"/>
    <x v="142"/>
    <x v="2"/>
    <x v="8"/>
    <x v="77"/>
    <x v="1"/>
    <x v="11"/>
    <x v="1"/>
    <x v="3"/>
    <s v="70 - DONACION EXTERNA"/>
    <n v="15003"/>
    <s v="06 - DUARTE"/>
    <n v="0"/>
    <n v="0"/>
  </r>
  <r>
    <s v="2025"/>
    <x v="0"/>
    <x v="0"/>
    <x v="1"/>
    <x v="6"/>
    <x v="2"/>
    <x v="20"/>
    <x v="142"/>
    <x v="2"/>
    <x v="8"/>
    <x v="77"/>
    <x v="1"/>
    <x v="12"/>
    <x v="1"/>
    <x v="3"/>
    <s v="10 - FONDO GENERAL"/>
    <n v="15003"/>
    <s v="06 - DUARTE"/>
    <n v="7000000"/>
    <n v="0"/>
  </r>
  <r>
    <s v="2025"/>
    <x v="0"/>
    <x v="0"/>
    <x v="1"/>
    <x v="6"/>
    <x v="2"/>
    <x v="20"/>
    <x v="142"/>
    <x v="2"/>
    <x v="8"/>
    <x v="77"/>
    <x v="1"/>
    <x v="12"/>
    <x v="1"/>
    <x v="3"/>
    <s v="70 - DONACION EXTERNA"/>
    <n v="15003"/>
    <s v="06 - DUARTE"/>
    <n v="44348028"/>
    <n v="0"/>
  </r>
  <r>
    <s v="2025"/>
    <x v="0"/>
    <x v="0"/>
    <x v="1"/>
    <x v="6"/>
    <x v="2"/>
    <x v="20"/>
    <x v="142"/>
    <x v="2"/>
    <x v="8"/>
    <x v="77"/>
    <x v="1"/>
    <x v="13"/>
    <x v="1"/>
    <x v="3"/>
    <s v="70 - DONACION EXTERNA"/>
    <n v="15003"/>
    <s v="06 - DUARTE"/>
    <n v="2673724"/>
    <n v="0"/>
  </r>
  <r>
    <s v="2025"/>
    <x v="0"/>
    <x v="0"/>
    <x v="1"/>
    <x v="6"/>
    <x v="2"/>
    <x v="20"/>
    <x v="142"/>
    <x v="2"/>
    <x v="8"/>
    <x v="77"/>
    <x v="2"/>
    <x v="16"/>
    <x v="1"/>
    <x v="3"/>
    <s v="70 - DONACION EXTERNA"/>
    <n v="15003"/>
    <s v="06 - DUARTE"/>
    <n v="3196387"/>
    <n v="0"/>
  </r>
  <r>
    <s v="2025"/>
    <x v="0"/>
    <x v="0"/>
    <x v="1"/>
    <x v="6"/>
    <x v="2"/>
    <x v="20"/>
    <x v="142"/>
    <x v="2"/>
    <x v="8"/>
    <x v="77"/>
    <x v="2"/>
    <x v="18"/>
    <x v="1"/>
    <x v="3"/>
    <s v="10 - FONDO GENERAL"/>
    <n v="15003"/>
    <s v="06 - DUARTE"/>
    <n v="64000"/>
    <n v="0"/>
  </r>
  <r>
    <s v="2025"/>
    <x v="0"/>
    <x v="0"/>
    <x v="1"/>
    <x v="6"/>
    <x v="2"/>
    <x v="20"/>
    <x v="142"/>
    <x v="2"/>
    <x v="8"/>
    <x v="77"/>
    <x v="2"/>
    <x v="20"/>
    <x v="1"/>
    <x v="3"/>
    <s v="10 - FONDO GENERAL"/>
    <n v="15003"/>
    <s v="06 - DUARTE"/>
    <n v="1200000"/>
    <n v="0"/>
  </r>
  <r>
    <s v="2025"/>
    <x v="0"/>
    <x v="0"/>
    <x v="1"/>
    <x v="6"/>
    <x v="2"/>
    <x v="20"/>
    <x v="142"/>
    <x v="2"/>
    <x v="8"/>
    <x v="77"/>
    <x v="2"/>
    <x v="20"/>
    <x v="1"/>
    <x v="3"/>
    <s v="70 - DONACION EXTERNA"/>
    <n v="15003"/>
    <s v="06 - DUARTE"/>
    <n v="0"/>
    <n v="0"/>
  </r>
  <r>
    <s v="2025"/>
    <x v="0"/>
    <x v="0"/>
    <x v="1"/>
    <x v="6"/>
    <x v="2"/>
    <x v="20"/>
    <x v="142"/>
    <x v="2"/>
    <x v="8"/>
    <x v="77"/>
    <x v="2"/>
    <x v="21"/>
    <x v="1"/>
    <x v="3"/>
    <s v="70 - DONACION EXTERNA"/>
    <n v="15003"/>
    <s v="06 - DUARTE"/>
    <n v="877163"/>
    <n v="0"/>
  </r>
  <r>
    <s v="2025"/>
    <x v="0"/>
    <x v="0"/>
    <x v="1"/>
    <x v="6"/>
    <x v="2"/>
    <x v="20"/>
    <x v="142"/>
    <x v="2"/>
    <x v="8"/>
    <x v="79"/>
    <x v="0"/>
    <x v="0"/>
    <x v="1"/>
    <x v="572"/>
    <s v="10 - FONDO GENERAL"/>
    <n v="13852"/>
    <s v="31 - SAN JOSE DE OCOA"/>
    <n v="28895370"/>
    <n v="5837750"/>
  </r>
  <r>
    <s v="2025"/>
    <x v="0"/>
    <x v="0"/>
    <x v="1"/>
    <x v="6"/>
    <x v="2"/>
    <x v="20"/>
    <x v="142"/>
    <x v="2"/>
    <x v="8"/>
    <x v="79"/>
    <x v="0"/>
    <x v="2"/>
    <x v="1"/>
    <x v="572"/>
    <s v="10 - FONDO GENERAL"/>
    <n v="13852"/>
    <s v="31 - SAN JOSE DE OCOA"/>
    <n v="535800"/>
    <n v="0"/>
  </r>
  <r>
    <s v="2025"/>
    <x v="0"/>
    <x v="0"/>
    <x v="1"/>
    <x v="6"/>
    <x v="2"/>
    <x v="20"/>
    <x v="142"/>
    <x v="2"/>
    <x v="8"/>
    <x v="79"/>
    <x v="1"/>
    <x v="13"/>
    <x v="1"/>
    <x v="572"/>
    <s v="10 - FONDO GENERAL"/>
    <n v="13852"/>
    <s v="31 - SAN JOSE DE OCOA"/>
    <n v="100000"/>
    <n v="0"/>
  </r>
  <r>
    <s v="2025"/>
    <x v="0"/>
    <x v="0"/>
    <x v="1"/>
    <x v="6"/>
    <x v="2"/>
    <x v="20"/>
    <x v="142"/>
    <x v="2"/>
    <x v="8"/>
    <x v="79"/>
    <x v="2"/>
    <x v="14"/>
    <x v="1"/>
    <x v="572"/>
    <s v="10 - FONDO GENERAL"/>
    <n v="13852"/>
    <s v="31 - SAN JOSE DE OCOA"/>
    <n v="100100"/>
    <n v="0"/>
  </r>
  <r>
    <s v="2025"/>
    <x v="0"/>
    <x v="0"/>
    <x v="1"/>
    <x v="6"/>
    <x v="2"/>
    <x v="20"/>
    <x v="142"/>
    <x v="2"/>
    <x v="8"/>
    <x v="79"/>
    <x v="2"/>
    <x v="15"/>
    <x v="1"/>
    <x v="572"/>
    <s v="10 - FONDO GENERAL"/>
    <n v="13852"/>
    <s v="31 - SAN JOSE DE OCOA"/>
    <n v="1656170"/>
    <n v="189600"/>
  </r>
  <r>
    <s v="2025"/>
    <x v="0"/>
    <x v="0"/>
    <x v="1"/>
    <x v="6"/>
    <x v="2"/>
    <x v="20"/>
    <x v="142"/>
    <x v="2"/>
    <x v="8"/>
    <x v="79"/>
    <x v="2"/>
    <x v="16"/>
    <x v="1"/>
    <x v="572"/>
    <s v="10 - FONDO GENERAL"/>
    <n v="13852"/>
    <s v="31 - SAN JOSE DE OCOA"/>
    <n v="166465"/>
    <n v="0"/>
  </r>
  <r>
    <s v="2025"/>
    <x v="0"/>
    <x v="0"/>
    <x v="1"/>
    <x v="6"/>
    <x v="2"/>
    <x v="20"/>
    <x v="142"/>
    <x v="2"/>
    <x v="8"/>
    <x v="79"/>
    <x v="2"/>
    <x v="18"/>
    <x v="1"/>
    <x v="572"/>
    <s v="10 - FONDO GENERAL"/>
    <n v="13852"/>
    <s v="31 - SAN JOSE DE OCOA"/>
    <n v="200000"/>
    <n v="0"/>
  </r>
  <r>
    <s v="2025"/>
    <x v="0"/>
    <x v="0"/>
    <x v="1"/>
    <x v="6"/>
    <x v="2"/>
    <x v="20"/>
    <x v="142"/>
    <x v="2"/>
    <x v="8"/>
    <x v="79"/>
    <x v="2"/>
    <x v="19"/>
    <x v="1"/>
    <x v="572"/>
    <s v="10 - FONDO GENERAL"/>
    <n v="13852"/>
    <s v="31 - SAN JOSE DE OCOA"/>
    <n v="1972086"/>
    <n v="16874.59"/>
  </r>
  <r>
    <s v="2025"/>
    <x v="0"/>
    <x v="0"/>
    <x v="1"/>
    <x v="6"/>
    <x v="2"/>
    <x v="20"/>
    <x v="142"/>
    <x v="2"/>
    <x v="8"/>
    <x v="79"/>
    <x v="2"/>
    <x v="20"/>
    <x v="1"/>
    <x v="572"/>
    <s v="10 - FONDO GENERAL"/>
    <n v="13852"/>
    <s v="31 - SAN JOSE DE OCOA"/>
    <n v="517669"/>
    <n v="0"/>
  </r>
  <r>
    <s v="2025"/>
    <x v="0"/>
    <x v="0"/>
    <x v="1"/>
    <x v="6"/>
    <x v="2"/>
    <x v="20"/>
    <x v="142"/>
    <x v="2"/>
    <x v="8"/>
    <x v="79"/>
    <x v="2"/>
    <x v="21"/>
    <x v="1"/>
    <x v="572"/>
    <s v="10 - FONDO GENERAL"/>
    <n v="13852"/>
    <s v="31 - SAN JOSE DE OCOA"/>
    <n v="957302"/>
    <n v="0"/>
  </r>
  <r>
    <s v="2025"/>
    <x v="0"/>
    <x v="0"/>
    <x v="1"/>
    <x v="6"/>
    <x v="2"/>
    <x v="20"/>
    <x v="142"/>
    <x v="2"/>
    <x v="8"/>
    <x v="81"/>
    <x v="5"/>
    <x v="35"/>
    <x v="0"/>
    <x v="0"/>
    <s v="70 - DONACION EXTERNA"/>
    <s v="(blank)"/>
    <s v="99 - MULTIPROVINCIAL"/>
    <n v="133958904"/>
    <n v="0"/>
  </r>
  <r>
    <s v="2025"/>
    <x v="0"/>
    <x v="0"/>
    <x v="1"/>
    <x v="6"/>
    <x v="2"/>
    <x v="20"/>
    <x v="143"/>
    <x v="2"/>
    <x v="8"/>
    <x v="79"/>
    <x v="0"/>
    <x v="0"/>
    <x v="1"/>
    <x v="4"/>
    <s v="10 - FONDO GENERAL"/>
    <n v="13928"/>
    <s v="02 - AZUA"/>
    <n v="262431115"/>
    <n v="55925505.009999998"/>
  </r>
  <r>
    <s v="2025"/>
    <x v="0"/>
    <x v="0"/>
    <x v="1"/>
    <x v="6"/>
    <x v="2"/>
    <x v="20"/>
    <x v="143"/>
    <x v="2"/>
    <x v="8"/>
    <x v="79"/>
    <x v="0"/>
    <x v="1"/>
    <x v="1"/>
    <x v="4"/>
    <s v="10 - FONDO GENERAL"/>
    <n v="13928"/>
    <s v="02 - AZUA"/>
    <n v="1548000"/>
    <n v="1440500"/>
  </r>
  <r>
    <s v="2025"/>
    <x v="0"/>
    <x v="0"/>
    <x v="1"/>
    <x v="6"/>
    <x v="2"/>
    <x v="20"/>
    <x v="143"/>
    <x v="2"/>
    <x v="8"/>
    <x v="79"/>
    <x v="0"/>
    <x v="4"/>
    <x v="1"/>
    <x v="4"/>
    <s v="10 - FONDO GENERAL"/>
    <n v="13928"/>
    <s v="02 - AZUA"/>
    <n v="40572588"/>
    <n v="6288302.5799999991"/>
  </r>
  <r>
    <s v="2025"/>
    <x v="0"/>
    <x v="0"/>
    <x v="1"/>
    <x v="6"/>
    <x v="2"/>
    <x v="20"/>
    <x v="143"/>
    <x v="2"/>
    <x v="8"/>
    <x v="79"/>
    <x v="1"/>
    <x v="5"/>
    <x v="1"/>
    <x v="4"/>
    <s v="10 - FONDO GENERAL"/>
    <n v="13928"/>
    <s v="02 - AZUA"/>
    <n v="171428"/>
    <n v="1715656.0600000003"/>
  </r>
  <r>
    <s v="2025"/>
    <x v="0"/>
    <x v="0"/>
    <x v="1"/>
    <x v="6"/>
    <x v="2"/>
    <x v="20"/>
    <x v="143"/>
    <x v="2"/>
    <x v="8"/>
    <x v="79"/>
    <x v="1"/>
    <x v="6"/>
    <x v="1"/>
    <x v="4"/>
    <s v="10 - FONDO GENERAL"/>
    <n v="13928"/>
    <s v="02 - AZUA"/>
    <n v="242857"/>
    <n v="182230.69999999998"/>
  </r>
  <r>
    <s v="2025"/>
    <x v="0"/>
    <x v="0"/>
    <x v="1"/>
    <x v="6"/>
    <x v="2"/>
    <x v="20"/>
    <x v="143"/>
    <x v="2"/>
    <x v="8"/>
    <x v="79"/>
    <x v="1"/>
    <x v="7"/>
    <x v="1"/>
    <x v="4"/>
    <s v="10 - FONDO GENERAL"/>
    <n v="13928"/>
    <s v="02 - AZUA"/>
    <n v="20000000"/>
    <n v="1337700"/>
  </r>
  <r>
    <s v="2025"/>
    <x v="0"/>
    <x v="0"/>
    <x v="1"/>
    <x v="6"/>
    <x v="2"/>
    <x v="20"/>
    <x v="143"/>
    <x v="2"/>
    <x v="8"/>
    <x v="79"/>
    <x v="1"/>
    <x v="8"/>
    <x v="1"/>
    <x v="4"/>
    <s v="10 - FONDO GENERAL"/>
    <n v="13928"/>
    <s v="02 - AZUA"/>
    <n v="0"/>
    <n v="1003900"/>
  </r>
  <r>
    <s v="2025"/>
    <x v="0"/>
    <x v="0"/>
    <x v="1"/>
    <x v="6"/>
    <x v="2"/>
    <x v="20"/>
    <x v="143"/>
    <x v="2"/>
    <x v="8"/>
    <x v="79"/>
    <x v="1"/>
    <x v="9"/>
    <x v="1"/>
    <x v="4"/>
    <s v="10 - FONDO GENERAL"/>
    <n v="13928"/>
    <s v="02 - AZUA"/>
    <n v="438740"/>
    <n v="1943709.8499999999"/>
  </r>
  <r>
    <s v="2025"/>
    <x v="0"/>
    <x v="0"/>
    <x v="1"/>
    <x v="6"/>
    <x v="2"/>
    <x v="20"/>
    <x v="143"/>
    <x v="2"/>
    <x v="8"/>
    <x v="79"/>
    <x v="1"/>
    <x v="10"/>
    <x v="1"/>
    <x v="4"/>
    <s v="10 - FONDO GENERAL"/>
    <n v="13928"/>
    <s v="02 - AZUA"/>
    <n v="3572856"/>
    <n v="1777267.1000000006"/>
  </r>
  <r>
    <s v="2025"/>
    <x v="0"/>
    <x v="0"/>
    <x v="1"/>
    <x v="6"/>
    <x v="2"/>
    <x v="20"/>
    <x v="143"/>
    <x v="2"/>
    <x v="8"/>
    <x v="79"/>
    <x v="1"/>
    <x v="11"/>
    <x v="1"/>
    <x v="4"/>
    <s v="10 - FONDO GENERAL"/>
    <n v="13928"/>
    <s v="02 - AZUA"/>
    <n v="14000000"/>
    <n v="3958297.68"/>
  </r>
  <r>
    <s v="2025"/>
    <x v="0"/>
    <x v="0"/>
    <x v="1"/>
    <x v="6"/>
    <x v="2"/>
    <x v="20"/>
    <x v="143"/>
    <x v="2"/>
    <x v="8"/>
    <x v="79"/>
    <x v="1"/>
    <x v="12"/>
    <x v="1"/>
    <x v="4"/>
    <s v="10 - FONDO GENERAL"/>
    <n v="13928"/>
    <s v="02 - AZUA"/>
    <n v="4340714"/>
    <n v="0"/>
  </r>
  <r>
    <s v="2025"/>
    <x v="0"/>
    <x v="0"/>
    <x v="1"/>
    <x v="6"/>
    <x v="2"/>
    <x v="20"/>
    <x v="143"/>
    <x v="2"/>
    <x v="8"/>
    <x v="79"/>
    <x v="1"/>
    <x v="13"/>
    <x v="1"/>
    <x v="4"/>
    <s v="10 - FONDO GENERAL"/>
    <n v="13928"/>
    <s v="02 - AZUA"/>
    <n v="8915000"/>
    <n v="1196434.6000000001"/>
  </r>
  <r>
    <s v="2025"/>
    <x v="0"/>
    <x v="0"/>
    <x v="1"/>
    <x v="6"/>
    <x v="2"/>
    <x v="20"/>
    <x v="143"/>
    <x v="2"/>
    <x v="8"/>
    <x v="79"/>
    <x v="2"/>
    <x v="14"/>
    <x v="1"/>
    <x v="4"/>
    <s v="10 - FONDO GENERAL"/>
    <n v="13928"/>
    <s v="02 - AZUA"/>
    <n v="17500000"/>
    <n v="64020.869999999995"/>
  </r>
  <r>
    <s v="2025"/>
    <x v="0"/>
    <x v="0"/>
    <x v="1"/>
    <x v="6"/>
    <x v="2"/>
    <x v="20"/>
    <x v="143"/>
    <x v="2"/>
    <x v="8"/>
    <x v="79"/>
    <x v="2"/>
    <x v="15"/>
    <x v="1"/>
    <x v="4"/>
    <s v="10 - FONDO GENERAL"/>
    <n v="13928"/>
    <s v="02 - AZUA"/>
    <n v="0"/>
    <n v="0"/>
  </r>
  <r>
    <s v="2025"/>
    <x v="0"/>
    <x v="0"/>
    <x v="1"/>
    <x v="6"/>
    <x v="2"/>
    <x v="20"/>
    <x v="143"/>
    <x v="2"/>
    <x v="8"/>
    <x v="79"/>
    <x v="2"/>
    <x v="16"/>
    <x v="1"/>
    <x v="4"/>
    <s v="10 - FONDO GENERAL"/>
    <n v="13928"/>
    <s v="02 - AZUA"/>
    <n v="100000"/>
    <n v="13121.6"/>
  </r>
  <r>
    <s v="2025"/>
    <x v="0"/>
    <x v="0"/>
    <x v="1"/>
    <x v="6"/>
    <x v="2"/>
    <x v="20"/>
    <x v="143"/>
    <x v="2"/>
    <x v="8"/>
    <x v="79"/>
    <x v="2"/>
    <x v="17"/>
    <x v="1"/>
    <x v="4"/>
    <s v="10 - FONDO GENERAL"/>
    <n v="13928"/>
    <s v="02 - AZUA"/>
    <n v="0"/>
    <n v="0"/>
  </r>
  <r>
    <s v="2025"/>
    <x v="0"/>
    <x v="0"/>
    <x v="1"/>
    <x v="6"/>
    <x v="2"/>
    <x v="20"/>
    <x v="143"/>
    <x v="2"/>
    <x v="8"/>
    <x v="79"/>
    <x v="2"/>
    <x v="18"/>
    <x v="1"/>
    <x v="4"/>
    <s v="10 - FONDO GENERAL"/>
    <n v="13928"/>
    <s v="02 - AZUA"/>
    <n v="14514286"/>
    <n v="0"/>
  </r>
  <r>
    <s v="2025"/>
    <x v="0"/>
    <x v="0"/>
    <x v="1"/>
    <x v="6"/>
    <x v="2"/>
    <x v="20"/>
    <x v="143"/>
    <x v="2"/>
    <x v="8"/>
    <x v="79"/>
    <x v="2"/>
    <x v="19"/>
    <x v="1"/>
    <x v="4"/>
    <s v="10 - FONDO GENERAL"/>
    <n v="13928"/>
    <s v="02 - AZUA"/>
    <n v="4610621"/>
    <n v="0"/>
  </r>
  <r>
    <s v="2025"/>
    <x v="0"/>
    <x v="0"/>
    <x v="1"/>
    <x v="6"/>
    <x v="2"/>
    <x v="20"/>
    <x v="143"/>
    <x v="2"/>
    <x v="8"/>
    <x v="79"/>
    <x v="2"/>
    <x v="20"/>
    <x v="1"/>
    <x v="4"/>
    <s v="10 - FONDO GENERAL"/>
    <n v="13928"/>
    <s v="02 - AZUA"/>
    <n v="118328571"/>
    <n v="0"/>
  </r>
  <r>
    <s v="2025"/>
    <x v="0"/>
    <x v="0"/>
    <x v="1"/>
    <x v="6"/>
    <x v="2"/>
    <x v="20"/>
    <x v="143"/>
    <x v="2"/>
    <x v="8"/>
    <x v="79"/>
    <x v="2"/>
    <x v="21"/>
    <x v="1"/>
    <x v="4"/>
    <s v="10 - FONDO GENERAL"/>
    <n v="13928"/>
    <s v="02 - AZUA"/>
    <n v="6241430"/>
    <n v="7080"/>
  </r>
  <r>
    <s v="2025"/>
    <x v="0"/>
    <x v="0"/>
    <x v="1"/>
    <x v="6"/>
    <x v="2"/>
    <x v="20"/>
    <x v="143"/>
    <x v="2"/>
    <x v="8"/>
    <x v="79"/>
    <x v="5"/>
    <x v="35"/>
    <x v="1"/>
    <x v="4"/>
    <s v="10 - FONDO GENERAL"/>
    <n v="13928"/>
    <s v="02 - AZUA"/>
    <n v="31500000"/>
    <n v="0"/>
  </r>
  <r>
    <s v="2025"/>
    <x v="0"/>
    <x v="0"/>
    <x v="1"/>
    <x v="6"/>
    <x v="2"/>
    <x v="22"/>
    <x v="148"/>
    <x v="0"/>
    <x v="0"/>
    <x v="2"/>
    <x v="1"/>
    <x v="6"/>
    <x v="1"/>
    <x v="0"/>
    <s v="70 - DONACION EXTERNA"/>
    <s v="(blank)"/>
    <s v="99 - MULTIPROVINCIAL"/>
    <n v="2000000"/>
    <n v="0"/>
  </r>
  <r>
    <s v="2025"/>
    <x v="0"/>
    <x v="0"/>
    <x v="1"/>
    <x v="6"/>
    <x v="2"/>
    <x v="22"/>
    <x v="148"/>
    <x v="0"/>
    <x v="0"/>
    <x v="2"/>
    <x v="1"/>
    <x v="7"/>
    <x v="1"/>
    <x v="0"/>
    <s v="70 - DONACION EXTERNA"/>
    <s v="(blank)"/>
    <s v="99 - MULTIPROVINCIAL"/>
    <n v="2000000"/>
    <n v="0"/>
  </r>
  <r>
    <s v="2025"/>
    <x v="0"/>
    <x v="0"/>
    <x v="1"/>
    <x v="6"/>
    <x v="2"/>
    <x v="22"/>
    <x v="148"/>
    <x v="0"/>
    <x v="0"/>
    <x v="2"/>
    <x v="1"/>
    <x v="12"/>
    <x v="1"/>
    <x v="0"/>
    <s v="70 - DONACION EXTERNA"/>
    <s v="(blank)"/>
    <s v="16 - PEDERNALES"/>
    <n v="11311894"/>
    <n v="0"/>
  </r>
  <r>
    <s v="2025"/>
    <x v="0"/>
    <x v="0"/>
    <x v="1"/>
    <x v="6"/>
    <x v="2"/>
    <x v="22"/>
    <x v="148"/>
    <x v="0"/>
    <x v="0"/>
    <x v="2"/>
    <x v="1"/>
    <x v="12"/>
    <x v="1"/>
    <x v="0"/>
    <s v="70 - DONACION EXTERNA"/>
    <s v="(blank)"/>
    <s v="99 - MULTIPROVINCIAL"/>
    <n v="4349576"/>
    <n v="0"/>
  </r>
  <r>
    <s v="2025"/>
    <x v="0"/>
    <x v="0"/>
    <x v="1"/>
    <x v="6"/>
    <x v="2"/>
    <x v="22"/>
    <x v="148"/>
    <x v="2"/>
    <x v="19"/>
    <x v="73"/>
    <x v="0"/>
    <x v="0"/>
    <x v="1"/>
    <x v="0"/>
    <s v="10 - FONDO GENERAL"/>
    <s v="(blank)"/>
    <s v="99 - MULTIPROVINCIAL"/>
    <n v="1500000"/>
    <n v="0"/>
  </r>
  <r>
    <s v="2025"/>
    <x v="0"/>
    <x v="0"/>
    <x v="1"/>
    <x v="6"/>
    <x v="2"/>
    <x v="22"/>
    <x v="148"/>
    <x v="2"/>
    <x v="19"/>
    <x v="73"/>
    <x v="0"/>
    <x v="1"/>
    <x v="1"/>
    <x v="0"/>
    <s v="10 - FONDO GENERAL"/>
    <s v="(blank)"/>
    <s v="99 - MULTIPROVINCIAL"/>
    <n v="2500000"/>
    <n v="0"/>
  </r>
  <r>
    <s v="2025"/>
    <x v="0"/>
    <x v="0"/>
    <x v="1"/>
    <x v="6"/>
    <x v="2"/>
    <x v="22"/>
    <x v="148"/>
    <x v="2"/>
    <x v="19"/>
    <x v="73"/>
    <x v="1"/>
    <x v="5"/>
    <x v="1"/>
    <x v="0"/>
    <s v="60 - CREDITO EXTERNO"/>
    <s v="(blank)"/>
    <s v="99 - MULTIPROVINCIAL"/>
    <n v="970000"/>
    <n v="0"/>
  </r>
  <r>
    <s v="2025"/>
    <x v="0"/>
    <x v="0"/>
    <x v="1"/>
    <x v="6"/>
    <x v="2"/>
    <x v="22"/>
    <x v="148"/>
    <x v="2"/>
    <x v="19"/>
    <x v="73"/>
    <x v="1"/>
    <x v="6"/>
    <x v="1"/>
    <x v="0"/>
    <s v="60 - CREDITO EXTERNO"/>
    <s v="(blank)"/>
    <s v="99 - MULTIPROVINCIAL"/>
    <n v="16450000"/>
    <n v="0"/>
  </r>
  <r>
    <s v="2025"/>
    <x v="0"/>
    <x v="0"/>
    <x v="1"/>
    <x v="6"/>
    <x v="2"/>
    <x v="22"/>
    <x v="148"/>
    <x v="2"/>
    <x v="19"/>
    <x v="73"/>
    <x v="1"/>
    <x v="7"/>
    <x v="1"/>
    <x v="0"/>
    <s v="60 - CREDITO EXTERNO"/>
    <s v="(blank)"/>
    <s v="99 - MULTIPROVINCIAL"/>
    <n v="2000000"/>
    <n v="0"/>
  </r>
  <r>
    <s v="2025"/>
    <x v="0"/>
    <x v="0"/>
    <x v="1"/>
    <x v="6"/>
    <x v="2"/>
    <x v="22"/>
    <x v="148"/>
    <x v="2"/>
    <x v="19"/>
    <x v="73"/>
    <x v="1"/>
    <x v="8"/>
    <x v="1"/>
    <x v="0"/>
    <s v="60 - CREDITO EXTERNO"/>
    <s v="(blank)"/>
    <s v="99 - MULTIPROVINCIAL"/>
    <n v="600000"/>
    <n v="0"/>
  </r>
  <r>
    <s v="2025"/>
    <x v="0"/>
    <x v="0"/>
    <x v="1"/>
    <x v="6"/>
    <x v="2"/>
    <x v="22"/>
    <x v="148"/>
    <x v="2"/>
    <x v="19"/>
    <x v="73"/>
    <x v="1"/>
    <x v="9"/>
    <x v="1"/>
    <x v="0"/>
    <s v="60 - CREDITO EXTERNO"/>
    <s v="(blank)"/>
    <s v="99 - MULTIPROVINCIAL"/>
    <n v="9800000"/>
    <n v="0"/>
  </r>
  <r>
    <s v="2025"/>
    <x v="0"/>
    <x v="0"/>
    <x v="1"/>
    <x v="6"/>
    <x v="2"/>
    <x v="22"/>
    <x v="148"/>
    <x v="2"/>
    <x v="19"/>
    <x v="73"/>
    <x v="1"/>
    <x v="10"/>
    <x v="1"/>
    <x v="0"/>
    <s v="10 - FONDO GENERAL"/>
    <s v="(blank)"/>
    <s v="99 - MULTIPROVINCIAL"/>
    <n v="2000000"/>
    <n v="0"/>
  </r>
  <r>
    <s v="2025"/>
    <x v="0"/>
    <x v="0"/>
    <x v="1"/>
    <x v="6"/>
    <x v="2"/>
    <x v="22"/>
    <x v="148"/>
    <x v="2"/>
    <x v="19"/>
    <x v="73"/>
    <x v="1"/>
    <x v="10"/>
    <x v="1"/>
    <x v="0"/>
    <s v="60 - CREDITO EXTERNO"/>
    <s v="(blank)"/>
    <s v="99 - MULTIPROVINCIAL"/>
    <n v="60000"/>
    <n v="0"/>
  </r>
  <r>
    <s v="2025"/>
    <x v="0"/>
    <x v="0"/>
    <x v="1"/>
    <x v="6"/>
    <x v="2"/>
    <x v="22"/>
    <x v="148"/>
    <x v="2"/>
    <x v="19"/>
    <x v="73"/>
    <x v="1"/>
    <x v="11"/>
    <x v="1"/>
    <x v="0"/>
    <s v="60 - CREDITO EXTERNO"/>
    <s v="(blank)"/>
    <s v="99 - MULTIPROVINCIAL"/>
    <n v="25500000"/>
    <n v="0"/>
  </r>
  <r>
    <s v="2025"/>
    <x v="0"/>
    <x v="0"/>
    <x v="1"/>
    <x v="6"/>
    <x v="2"/>
    <x v="22"/>
    <x v="148"/>
    <x v="2"/>
    <x v="19"/>
    <x v="73"/>
    <x v="1"/>
    <x v="12"/>
    <x v="1"/>
    <x v="0"/>
    <s v="10 - FONDO GENERAL"/>
    <s v="(blank)"/>
    <s v="99 - MULTIPROVINCIAL"/>
    <n v="500000"/>
    <n v="0"/>
  </r>
  <r>
    <s v="2025"/>
    <x v="0"/>
    <x v="0"/>
    <x v="1"/>
    <x v="6"/>
    <x v="2"/>
    <x v="22"/>
    <x v="148"/>
    <x v="2"/>
    <x v="19"/>
    <x v="73"/>
    <x v="1"/>
    <x v="12"/>
    <x v="1"/>
    <x v="0"/>
    <s v="60 - CREDITO EXTERNO"/>
    <s v="(blank)"/>
    <s v="99 - MULTIPROVINCIAL"/>
    <n v="164940833"/>
    <n v="0"/>
  </r>
  <r>
    <s v="2025"/>
    <x v="0"/>
    <x v="0"/>
    <x v="1"/>
    <x v="6"/>
    <x v="2"/>
    <x v="22"/>
    <x v="148"/>
    <x v="2"/>
    <x v="19"/>
    <x v="73"/>
    <x v="1"/>
    <x v="13"/>
    <x v="1"/>
    <x v="0"/>
    <s v="60 - CREDITO EXTERNO"/>
    <s v="(blank)"/>
    <s v="99 - MULTIPROVINCIAL"/>
    <n v="12500000"/>
    <n v="0"/>
  </r>
  <r>
    <s v="2025"/>
    <x v="0"/>
    <x v="0"/>
    <x v="1"/>
    <x v="6"/>
    <x v="2"/>
    <x v="22"/>
    <x v="148"/>
    <x v="2"/>
    <x v="19"/>
    <x v="73"/>
    <x v="2"/>
    <x v="14"/>
    <x v="1"/>
    <x v="0"/>
    <s v="10 - FONDO GENERAL"/>
    <s v="(blank)"/>
    <s v="99 - MULTIPROVINCIAL"/>
    <n v="2500000"/>
    <n v="0"/>
  </r>
  <r>
    <s v="2025"/>
    <x v="0"/>
    <x v="0"/>
    <x v="1"/>
    <x v="6"/>
    <x v="2"/>
    <x v="22"/>
    <x v="148"/>
    <x v="2"/>
    <x v="19"/>
    <x v="73"/>
    <x v="2"/>
    <x v="15"/>
    <x v="1"/>
    <x v="0"/>
    <s v="60 - CREDITO EXTERNO"/>
    <s v="(blank)"/>
    <s v="99 - MULTIPROVINCIAL"/>
    <n v="60000"/>
    <n v="0"/>
  </r>
  <r>
    <s v="2025"/>
    <x v="0"/>
    <x v="0"/>
    <x v="1"/>
    <x v="6"/>
    <x v="2"/>
    <x v="22"/>
    <x v="148"/>
    <x v="2"/>
    <x v="19"/>
    <x v="73"/>
    <x v="2"/>
    <x v="20"/>
    <x v="1"/>
    <x v="0"/>
    <s v="60 - CREDITO EXTERNO"/>
    <s v="(blank)"/>
    <s v="99 - MULTIPROVINCIAL"/>
    <n v="1700000"/>
    <n v="0"/>
  </r>
  <r>
    <s v="2025"/>
    <x v="0"/>
    <x v="0"/>
    <x v="1"/>
    <x v="6"/>
    <x v="2"/>
    <x v="22"/>
    <x v="148"/>
    <x v="2"/>
    <x v="19"/>
    <x v="73"/>
    <x v="2"/>
    <x v="21"/>
    <x v="1"/>
    <x v="0"/>
    <s v="10 - FONDO GENERAL"/>
    <s v="(blank)"/>
    <s v="99 - MULTIPROVINCIAL"/>
    <n v="500000"/>
    <n v="0"/>
  </r>
  <r>
    <s v="2025"/>
    <x v="0"/>
    <x v="0"/>
    <x v="1"/>
    <x v="6"/>
    <x v="2"/>
    <x v="22"/>
    <x v="148"/>
    <x v="2"/>
    <x v="19"/>
    <x v="73"/>
    <x v="2"/>
    <x v="21"/>
    <x v="1"/>
    <x v="0"/>
    <s v="60 - CREDITO EXTERNO"/>
    <s v="(blank)"/>
    <s v="99 - MULTIPROVINCIAL"/>
    <n v="550000"/>
    <n v="0"/>
  </r>
  <r>
    <s v="2025"/>
    <x v="0"/>
    <x v="0"/>
    <x v="1"/>
    <x v="6"/>
    <x v="2"/>
    <x v="22"/>
    <x v="166"/>
    <x v="1"/>
    <x v="14"/>
    <x v="101"/>
    <x v="0"/>
    <x v="0"/>
    <x v="1"/>
    <x v="0"/>
    <s v="10 - FONDO GENERAL"/>
    <s v="(blank)"/>
    <s v="99 - MULTIPROVINCIAL"/>
    <n v="0"/>
    <n v="0"/>
  </r>
  <r>
    <s v="2025"/>
    <x v="0"/>
    <x v="0"/>
    <x v="1"/>
    <x v="6"/>
    <x v="2"/>
    <x v="22"/>
    <x v="166"/>
    <x v="1"/>
    <x v="14"/>
    <x v="101"/>
    <x v="0"/>
    <x v="0"/>
    <x v="1"/>
    <x v="0"/>
    <s v="60 - CREDITO EXTERNO"/>
    <s v="(blank)"/>
    <s v="99 - MULTIPROVINCIAL"/>
    <n v="1608555"/>
    <n v="0"/>
  </r>
  <r>
    <s v="2025"/>
    <x v="0"/>
    <x v="0"/>
    <x v="1"/>
    <x v="6"/>
    <x v="2"/>
    <x v="22"/>
    <x v="166"/>
    <x v="1"/>
    <x v="14"/>
    <x v="101"/>
    <x v="0"/>
    <x v="4"/>
    <x v="1"/>
    <x v="0"/>
    <s v="10 - FONDO GENERAL"/>
    <s v="(blank)"/>
    <s v="99 - MULTIPROVINCIAL"/>
    <n v="0"/>
    <n v="0"/>
  </r>
  <r>
    <s v="2025"/>
    <x v="0"/>
    <x v="0"/>
    <x v="1"/>
    <x v="6"/>
    <x v="2"/>
    <x v="22"/>
    <x v="166"/>
    <x v="1"/>
    <x v="14"/>
    <x v="101"/>
    <x v="1"/>
    <x v="5"/>
    <x v="1"/>
    <x v="0"/>
    <s v="10 - FONDO GENERAL"/>
    <s v="(blank)"/>
    <s v="99 - MULTIPROVINCIAL"/>
    <n v="0"/>
    <n v="0"/>
  </r>
  <r>
    <s v="2025"/>
    <x v="0"/>
    <x v="0"/>
    <x v="1"/>
    <x v="6"/>
    <x v="2"/>
    <x v="22"/>
    <x v="166"/>
    <x v="1"/>
    <x v="14"/>
    <x v="101"/>
    <x v="1"/>
    <x v="6"/>
    <x v="1"/>
    <x v="0"/>
    <s v="10 - FONDO GENERAL"/>
    <s v="(blank)"/>
    <s v="99 - MULTIPROVINCIAL"/>
    <n v="0"/>
    <n v="0"/>
  </r>
  <r>
    <s v="2025"/>
    <x v="0"/>
    <x v="0"/>
    <x v="1"/>
    <x v="6"/>
    <x v="2"/>
    <x v="22"/>
    <x v="166"/>
    <x v="1"/>
    <x v="14"/>
    <x v="101"/>
    <x v="1"/>
    <x v="7"/>
    <x v="1"/>
    <x v="0"/>
    <s v="10 - FONDO GENERAL"/>
    <s v="(blank)"/>
    <s v="99 - MULTIPROVINCIAL"/>
    <n v="0"/>
    <n v="0"/>
  </r>
  <r>
    <s v="2025"/>
    <x v="0"/>
    <x v="0"/>
    <x v="1"/>
    <x v="6"/>
    <x v="2"/>
    <x v="22"/>
    <x v="166"/>
    <x v="1"/>
    <x v="14"/>
    <x v="101"/>
    <x v="1"/>
    <x v="8"/>
    <x v="1"/>
    <x v="0"/>
    <s v="10 - FONDO GENERAL"/>
    <s v="(blank)"/>
    <s v="99 - MULTIPROVINCIAL"/>
    <n v="0"/>
    <n v="0"/>
  </r>
  <r>
    <s v="2025"/>
    <x v="0"/>
    <x v="0"/>
    <x v="1"/>
    <x v="6"/>
    <x v="2"/>
    <x v="22"/>
    <x v="166"/>
    <x v="1"/>
    <x v="14"/>
    <x v="101"/>
    <x v="1"/>
    <x v="9"/>
    <x v="1"/>
    <x v="0"/>
    <s v="10 - FONDO GENERAL"/>
    <s v="(blank)"/>
    <s v="99 - MULTIPROVINCIAL"/>
    <n v="0"/>
    <n v="0"/>
  </r>
  <r>
    <s v="2025"/>
    <x v="0"/>
    <x v="0"/>
    <x v="1"/>
    <x v="6"/>
    <x v="2"/>
    <x v="22"/>
    <x v="166"/>
    <x v="1"/>
    <x v="14"/>
    <x v="101"/>
    <x v="1"/>
    <x v="10"/>
    <x v="1"/>
    <x v="0"/>
    <s v="10 - FONDO GENERAL"/>
    <s v="(blank)"/>
    <s v="99 - MULTIPROVINCIAL"/>
    <n v="0"/>
    <n v="0"/>
  </r>
  <r>
    <s v="2025"/>
    <x v="0"/>
    <x v="0"/>
    <x v="1"/>
    <x v="6"/>
    <x v="2"/>
    <x v="22"/>
    <x v="166"/>
    <x v="1"/>
    <x v="14"/>
    <x v="101"/>
    <x v="1"/>
    <x v="11"/>
    <x v="1"/>
    <x v="0"/>
    <s v="10 - FONDO GENERAL"/>
    <s v="(blank)"/>
    <s v="99 - MULTIPROVINCIAL"/>
    <n v="0"/>
    <n v="0"/>
  </r>
  <r>
    <s v="2025"/>
    <x v="0"/>
    <x v="0"/>
    <x v="1"/>
    <x v="6"/>
    <x v="2"/>
    <x v="22"/>
    <x v="166"/>
    <x v="1"/>
    <x v="14"/>
    <x v="101"/>
    <x v="1"/>
    <x v="12"/>
    <x v="1"/>
    <x v="0"/>
    <s v="10 - FONDO GENERAL"/>
    <s v="(blank)"/>
    <s v="99 - MULTIPROVINCIAL"/>
    <n v="80000000"/>
    <n v="0"/>
  </r>
  <r>
    <s v="2025"/>
    <x v="0"/>
    <x v="0"/>
    <x v="1"/>
    <x v="6"/>
    <x v="2"/>
    <x v="22"/>
    <x v="166"/>
    <x v="1"/>
    <x v="14"/>
    <x v="101"/>
    <x v="1"/>
    <x v="12"/>
    <x v="1"/>
    <x v="0"/>
    <s v="60 - CREDITO EXTERNO"/>
    <s v="(blank)"/>
    <s v="99 - MULTIPROVINCIAL"/>
    <n v="248774760"/>
    <n v="0"/>
  </r>
  <r>
    <s v="2025"/>
    <x v="0"/>
    <x v="0"/>
    <x v="1"/>
    <x v="6"/>
    <x v="2"/>
    <x v="22"/>
    <x v="166"/>
    <x v="1"/>
    <x v="14"/>
    <x v="101"/>
    <x v="1"/>
    <x v="12"/>
    <x v="1"/>
    <x v="0"/>
    <s v="70 - DONACION EXTERNA"/>
    <s v="(blank)"/>
    <s v="99 - MULTIPROVINCIAL"/>
    <n v="7980000"/>
    <n v="0"/>
  </r>
  <r>
    <s v="2025"/>
    <x v="0"/>
    <x v="0"/>
    <x v="1"/>
    <x v="6"/>
    <x v="2"/>
    <x v="22"/>
    <x v="166"/>
    <x v="1"/>
    <x v="14"/>
    <x v="101"/>
    <x v="1"/>
    <x v="13"/>
    <x v="1"/>
    <x v="0"/>
    <s v="10 - FONDO GENERAL"/>
    <s v="(blank)"/>
    <s v="99 - MULTIPROVINCIAL"/>
    <n v="0"/>
    <n v="0"/>
  </r>
  <r>
    <s v="2025"/>
    <x v="0"/>
    <x v="0"/>
    <x v="1"/>
    <x v="6"/>
    <x v="2"/>
    <x v="22"/>
    <x v="166"/>
    <x v="1"/>
    <x v="14"/>
    <x v="101"/>
    <x v="2"/>
    <x v="14"/>
    <x v="1"/>
    <x v="0"/>
    <s v="10 - FONDO GENERAL"/>
    <s v="(blank)"/>
    <s v="99 - MULTIPROVINCIAL"/>
    <n v="0"/>
    <n v="0"/>
  </r>
  <r>
    <s v="2025"/>
    <x v="0"/>
    <x v="0"/>
    <x v="1"/>
    <x v="6"/>
    <x v="2"/>
    <x v="22"/>
    <x v="166"/>
    <x v="1"/>
    <x v="14"/>
    <x v="101"/>
    <x v="2"/>
    <x v="15"/>
    <x v="1"/>
    <x v="0"/>
    <s v="10 - FONDO GENERAL"/>
    <s v="(blank)"/>
    <s v="99 - MULTIPROVINCIAL"/>
    <n v="0"/>
    <n v="0"/>
  </r>
  <r>
    <s v="2025"/>
    <x v="0"/>
    <x v="0"/>
    <x v="1"/>
    <x v="6"/>
    <x v="2"/>
    <x v="22"/>
    <x v="166"/>
    <x v="1"/>
    <x v="14"/>
    <x v="101"/>
    <x v="2"/>
    <x v="16"/>
    <x v="1"/>
    <x v="0"/>
    <s v="10 - FONDO GENERAL"/>
    <s v="(blank)"/>
    <s v="99 - MULTIPROVINCIAL"/>
    <n v="0"/>
    <n v="0"/>
  </r>
  <r>
    <s v="2025"/>
    <x v="0"/>
    <x v="0"/>
    <x v="1"/>
    <x v="6"/>
    <x v="2"/>
    <x v="22"/>
    <x v="166"/>
    <x v="1"/>
    <x v="14"/>
    <x v="101"/>
    <x v="2"/>
    <x v="18"/>
    <x v="1"/>
    <x v="0"/>
    <s v="10 - FONDO GENERAL"/>
    <s v="(blank)"/>
    <s v="99 - MULTIPROVINCIAL"/>
    <n v="0"/>
    <n v="0"/>
  </r>
  <r>
    <s v="2025"/>
    <x v="0"/>
    <x v="0"/>
    <x v="1"/>
    <x v="6"/>
    <x v="2"/>
    <x v="22"/>
    <x v="166"/>
    <x v="1"/>
    <x v="14"/>
    <x v="101"/>
    <x v="2"/>
    <x v="20"/>
    <x v="1"/>
    <x v="0"/>
    <s v="10 - FONDO GENERAL"/>
    <s v="(blank)"/>
    <s v="99 - MULTIPROVINCIAL"/>
    <n v="0"/>
    <n v="0"/>
  </r>
  <r>
    <s v="2025"/>
    <x v="0"/>
    <x v="0"/>
    <x v="1"/>
    <x v="6"/>
    <x v="2"/>
    <x v="22"/>
    <x v="166"/>
    <x v="1"/>
    <x v="14"/>
    <x v="101"/>
    <x v="2"/>
    <x v="21"/>
    <x v="1"/>
    <x v="0"/>
    <s v="10 - FONDO GENERAL"/>
    <s v="(blank)"/>
    <s v="99 - MULTIPROVINCIAL"/>
    <n v="0"/>
    <n v="0"/>
  </r>
  <r>
    <s v="2025"/>
    <x v="0"/>
    <x v="0"/>
    <x v="1"/>
    <x v="6"/>
    <x v="2"/>
    <x v="22"/>
    <x v="149"/>
    <x v="0"/>
    <x v="0"/>
    <x v="2"/>
    <x v="0"/>
    <x v="0"/>
    <x v="1"/>
    <x v="0"/>
    <s v="10 - FONDO GENERAL"/>
    <s v="(blank)"/>
    <s v="99 - MULTIPROVINCIAL"/>
    <n v="24344265"/>
    <n v="0"/>
  </r>
  <r>
    <s v="2025"/>
    <x v="0"/>
    <x v="0"/>
    <x v="1"/>
    <x v="6"/>
    <x v="2"/>
    <x v="22"/>
    <x v="149"/>
    <x v="0"/>
    <x v="0"/>
    <x v="2"/>
    <x v="0"/>
    <x v="0"/>
    <x v="1"/>
    <x v="0"/>
    <s v="70 - DONACION EXTERNA"/>
    <s v="(blank)"/>
    <s v="99 - MULTIPROVINCIAL"/>
    <n v="0"/>
    <n v="0"/>
  </r>
  <r>
    <s v="2025"/>
    <x v="0"/>
    <x v="0"/>
    <x v="1"/>
    <x v="6"/>
    <x v="2"/>
    <x v="22"/>
    <x v="149"/>
    <x v="0"/>
    <x v="0"/>
    <x v="2"/>
    <x v="1"/>
    <x v="5"/>
    <x v="1"/>
    <x v="0"/>
    <s v="10 - FONDO GENERAL"/>
    <s v="(blank)"/>
    <s v="99 - MULTIPROVINCIAL"/>
    <n v="1032500"/>
    <n v="0"/>
  </r>
  <r>
    <s v="2025"/>
    <x v="0"/>
    <x v="0"/>
    <x v="1"/>
    <x v="6"/>
    <x v="2"/>
    <x v="22"/>
    <x v="149"/>
    <x v="0"/>
    <x v="0"/>
    <x v="2"/>
    <x v="1"/>
    <x v="6"/>
    <x v="1"/>
    <x v="0"/>
    <s v="10 - FONDO GENERAL"/>
    <s v="(blank)"/>
    <s v="99 - MULTIPROVINCIAL"/>
    <n v="1867995"/>
    <n v="0"/>
  </r>
  <r>
    <s v="2025"/>
    <x v="0"/>
    <x v="0"/>
    <x v="1"/>
    <x v="6"/>
    <x v="2"/>
    <x v="22"/>
    <x v="149"/>
    <x v="0"/>
    <x v="0"/>
    <x v="2"/>
    <x v="1"/>
    <x v="6"/>
    <x v="1"/>
    <x v="0"/>
    <s v="70 - DONACION EXTERNA"/>
    <s v="(blank)"/>
    <s v="99 - MULTIPROVINCIAL"/>
    <n v="25201"/>
    <n v="0"/>
  </r>
  <r>
    <s v="2025"/>
    <x v="0"/>
    <x v="0"/>
    <x v="1"/>
    <x v="6"/>
    <x v="2"/>
    <x v="22"/>
    <x v="149"/>
    <x v="0"/>
    <x v="0"/>
    <x v="2"/>
    <x v="1"/>
    <x v="7"/>
    <x v="1"/>
    <x v="0"/>
    <s v="10 - FONDO GENERAL"/>
    <s v="(blank)"/>
    <s v="99 - MULTIPROVINCIAL"/>
    <n v="28536250"/>
    <n v="409600"/>
  </r>
  <r>
    <s v="2025"/>
    <x v="0"/>
    <x v="0"/>
    <x v="1"/>
    <x v="6"/>
    <x v="2"/>
    <x v="22"/>
    <x v="149"/>
    <x v="0"/>
    <x v="0"/>
    <x v="2"/>
    <x v="1"/>
    <x v="7"/>
    <x v="1"/>
    <x v="0"/>
    <s v="70 - DONACION EXTERNA"/>
    <s v="(blank)"/>
    <s v="99 - MULTIPROVINCIAL"/>
    <n v="445812"/>
    <n v="0"/>
  </r>
  <r>
    <s v="2025"/>
    <x v="0"/>
    <x v="0"/>
    <x v="1"/>
    <x v="6"/>
    <x v="2"/>
    <x v="22"/>
    <x v="149"/>
    <x v="0"/>
    <x v="0"/>
    <x v="2"/>
    <x v="1"/>
    <x v="8"/>
    <x v="1"/>
    <x v="0"/>
    <s v="10 - FONDO GENERAL"/>
    <s v="(blank)"/>
    <s v="99 - MULTIPROVINCIAL"/>
    <n v="1064000"/>
    <n v="44100"/>
  </r>
  <r>
    <s v="2025"/>
    <x v="0"/>
    <x v="0"/>
    <x v="1"/>
    <x v="6"/>
    <x v="2"/>
    <x v="22"/>
    <x v="149"/>
    <x v="0"/>
    <x v="0"/>
    <x v="2"/>
    <x v="1"/>
    <x v="8"/>
    <x v="1"/>
    <x v="0"/>
    <s v="70 - DONACION EXTERNA"/>
    <s v="(blank)"/>
    <s v="99 - MULTIPROVINCIAL"/>
    <n v="366000"/>
    <n v="0"/>
  </r>
  <r>
    <s v="2025"/>
    <x v="0"/>
    <x v="0"/>
    <x v="1"/>
    <x v="6"/>
    <x v="2"/>
    <x v="22"/>
    <x v="149"/>
    <x v="0"/>
    <x v="0"/>
    <x v="2"/>
    <x v="1"/>
    <x v="9"/>
    <x v="1"/>
    <x v="0"/>
    <s v="10 - FONDO GENERAL"/>
    <s v="(blank)"/>
    <s v="99 - MULTIPROVINCIAL"/>
    <n v="0"/>
    <n v="0"/>
  </r>
  <r>
    <s v="2025"/>
    <x v="0"/>
    <x v="0"/>
    <x v="1"/>
    <x v="6"/>
    <x v="2"/>
    <x v="22"/>
    <x v="149"/>
    <x v="0"/>
    <x v="0"/>
    <x v="2"/>
    <x v="1"/>
    <x v="9"/>
    <x v="1"/>
    <x v="0"/>
    <s v="70 - DONACION EXTERNA"/>
    <s v="(blank)"/>
    <s v="99 - MULTIPROVINCIAL"/>
    <n v="199000"/>
    <n v="0"/>
  </r>
  <r>
    <s v="2025"/>
    <x v="0"/>
    <x v="0"/>
    <x v="1"/>
    <x v="6"/>
    <x v="2"/>
    <x v="22"/>
    <x v="149"/>
    <x v="0"/>
    <x v="0"/>
    <x v="2"/>
    <x v="1"/>
    <x v="10"/>
    <x v="1"/>
    <x v="0"/>
    <s v="10 - FONDO GENERAL"/>
    <s v="(blank)"/>
    <s v="99 - MULTIPROVINCIAL"/>
    <n v="0"/>
    <n v="0"/>
  </r>
  <r>
    <s v="2025"/>
    <x v="0"/>
    <x v="0"/>
    <x v="1"/>
    <x v="6"/>
    <x v="2"/>
    <x v="22"/>
    <x v="149"/>
    <x v="0"/>
    <x v="0"/>
    <x v="2"/>
    <x v="1"/>
    <x v="10"/>
    <x v="1"/>
    <x v="0"/>
    <s v="70 - DONACION EXTERNA"/>
    <s v="(blank)"/>
    <s v="99 - MULTIPROVINCIAL"/>
    <n v="15000"/>
    <n v="0"/>
  </r>
  <r>
    <s v="2025"/>
    <x v="0"/>
    <x v="0"/>
    <x v="1"/>
    <x v="6"/>
    <x v="2"/>
    <x v="22"/>
    <x v="149"/>
    <x v="0"/>
    <x v="0"/>
    <x v="2"/>
    <x v="1"/>
    <x v="11"/>
    <x v="1"/>
    <x v="0"/>
    <s v="10 - FONDO GENERAL"/>
    <s v="(blank)"/>
    <s v="99 - MULTIPROVINCIAL"/>
    <n v="350000"/>
    <n v="0"/>
  </r>
  <r>
    <s v="2025"/>
    <x v="0"/>
    <x v="0"/>
    <x v="1"/>
    <x v="6"/>
    <x v="2"/>
    <x v="22"/>
    <x v="149"/>
    <x v="0"/>
    <x v="0"/>
    <x v="2"/>
    <x v="1"/>
    <x v="12"/>
    <x v="1"/>
    <x v="0"/>
    <s v="10 - FONDO GENERAL"/>
    <s v="(blank)"/>
    <s v="99 - MULTIPROVINCIAL"/>
    <n v="1568185"/>
    <n v="0"/>
  </r>
  <r>
    <s v="2025"/>
    <x v="0"/>
    <x v="0"/>
    <x v="1"/>
    <x v="6"/>
    <x v="2"/>
    <x v="22"/>
    <x v="149"/>
    <x v="0"/>
    <x v="0"/>
    <x v="2"/>
    <x v="1"/>
    <x v="12"/>
    <x v="1"/>
    <x v="0"/>
    <s v="70 - DONACION EXTERNA"/>
    <s v="(blank)"/>
    <s v="99 - MULTIPROVINCIAL"/>
    <n v="8229130"/>
    <n v="0"/>
  </r>
  <r>
    <s v="2025"/>
    <x v="0"/>
    <x v="0"/>
    <x v="1"/>
    <x v="6"/>
    <x v="2"/>
    <x v="22"/>
    <x v="149"/>
    <x v="0"/>
    <x v="0"/>
    <x v="2"/>
    <x v="1"/>
    <x v="13"/>
    <x v="1"/>
    <x v="0"/>
    <s v="10 - FONDO GENERAL"/>
    <s v="(blank)"/>
    <s v="99 - MULTIPROVINCIAL"/>
    <n v="0"/>
    <n v="0"/>
  </r>
  <r>
    <s v="2025"/>
    <x v="0"/>
    <x v="0"/>
    <x v="1"/>
    <x v="6"/>
    <x v="2"/>
    <x v="22"/>
    <x v="149"/>
    <x v="0"/>
    <x v="0"/>
    <x v="2"/>
    <x v="1"/>
    <x v="13"/>
    <x v="1"/>
    <x v="0"/>
    <s v="70 - DONACION EXTERNA"/>
    <s v="(blank)"/>
    <s v="99 - MULTIPROVINCIAL"/>
    <n v="461685"/>
    <n v="0"/>
  </r>
  <r>
    <s v="2025"/>
    <x v="0"/>
    <x v="0"/>
    <x v="1"/>
    <x v="6"/>
    <x v="2"/>
    <x v="22"/>
    <x v="149"/>
    <x v="0"/>
    <x v="0"/>
    <x v="2"/>
    <x v="2"/>
    <x v="14"/>
    <x v="1"/>
    <x v="0"/>
    <s v="10 - FONDO GENERAL"/>
    <s v="(blank)"/>
    <s v="99 - MULTIPROVINCIAL"/>
    <n v="46450"/>
    <n v="0"/>
  </r>
  <r>
    <s v="2025"/>
    <x v="0"/>
    <x v="0"/>
    <x v="1"/>
    <x v="6"/>
    <x v="2"/>
    <x v="22"/>
    <x v="149"/>
    <x v="0"/>
    <x v="0"/>
    <x v="2"/>
    <x v="2"/>
    <x v="14"/>
    <x v="1"/>
    <x v="0"/>
    <s v="70 - DONACION EXTERNA"/>
    <s v="(blank)"/>
    <s v="99 - MULTIPROVINCIAL"/>
    <n v="20000"/>
    <n v="0"/>
  </r>
  <r>
    <s v="2025"/>
    <x v="0"/>
    <x v="0"/>
    <x v="1"/>
    <x v="6"/>
    <x v="2"/>
    <x v="22"/>
    <x v="149"/>
    <x v="0"/>
    <x v="0"/>
    <x v="2"/>
    <x v="2"/>
    <x v="15"/>
    <x v="1"/>
    <x v="0"/>
    <s v="10 - FONDO GENERAL"/>
    <s v="(blank)"/>
    <s v="99 - MULTIPROVINCIAL"/>
    <n v="516000"/>
    <n v="0"/>
  </r>
  <r>
    <s v="2025"/>
    <x v="0"/>
    <x v="0"/>
    <x v="1"/>
    <x v="6"/>
    <x v="2"/>
    <x v="22"/>
    <x v="149"/>
    <x v="0"/>
    <x v="0"/>
    <x v="2"/>
    <x v="2"/>
    <x v="16"/>
    <x v="1"/>
    <x v="0"/>
    <s v="70 - DONACION EXTERNA"/>
    <s v="(blank)"/>
    <s v="99 - MULTIPROVINCIAL"/>
    <n v="143720"/>
    <n v="0"/>
  </r>
  <r>
    <s v="2025"/>
    <x v="0"/>
    <x v="0"/>
    <x v="1"/>
    <x v="6"/>
    <x v="2"/>
    <x v="22"/>
    <x v="149"/>
    <x v="0"/>
    <x v="0"/>
    <x v="2"/>
    <x v="2"/>
    <x v="17"/>
    <x v="1"/>
    <x v="0"/>
    <s v="10 - FONDO GENERAL"/>
    <s v="(blank)"/>
    <s v="99 - MULTIPROVINCIAL"/>
    <n v="55560"/>
    <n v="0"/>
  </r>
  <r>
    <s v="2025"/>
    <x v="0"/>
    <x v="0"/>
    <x v="1"/>
    <x v="6"/>
    <x v="2"/>
    <x v="22"/>
    <x v="149"/>
    <x v="0"/>
    <x v="0"/>
    <x v="2"/>
    <x v="2"/>
    <x v="20"/>
    <x v="1"/>
    <x v="0"/>
    <s v="10 - FONDO GENERAL"/>
    <s v="(blank)"/>
    <s v="99 - MULTIPROVINCIAL"/>
    <n v="25200"/>
    <n v="0"/>
  </r>
  <r>
    <s v="2025"/>
    <x v="0"/>
    <x v="0"/>
    <x v="1"/>
    <x v="6"/>
    <x v="2"/>
    <x v="22"/>
    <x v="149"/>
    <x v="0"/>
    <x v="0"/>
    <x v="2"/>
    <x v="2"/>
    <x v="20"/>
    <x v="1"/>
    <x v="0"/>
    <s v="70 - DONACION EXTERNA"/>
    <s v="(blank)"/>
    <s v="99 - MULTIPROVINCIAL"/>
    <n v="75000"/>
    <n v="0"/>
  </r>
  <r>
    <s v="2025"/>
    <x v="0"/>
    <x v="0"/>
    <x v="1"/>
    <x v="6"/>
    <x v="2"/>
    <x v="22"/>
    <x v="149"/>
    <x v="0"/>
    <x v="0"/>
    <x v="2"/>
    <x v="2"/>
    <x v="21"/>
    <x v="1"/>
    <x v="0"/>
    <s v="10 - FONDO GENERAL"/>
    <s v="(blank)"/>
    <s v="99 - MULTIPROVINCIAL"/>
    <n v="893595"/>
    <n v="0"/>
  </r>
  <r>
    <s v="2025"/>
    <x v="0"/>
    <x v="0"/>
    <x v="1"/>
    <x v="6"/>
    <x v="2"/>
    <x v="22"/>
    <x v="149"/>
    <x v="0"/>
    <x v="0"/>
    <x v="2"/>
    <x v="2"/>
    <x v="21"/>
    <x v="1"/>
    <x v="0"/>
    <s v="70 - DONACION EXTERNA"/>
    <s v="(blank)"/>
    <s v="99 - MULTIPROVINCIAL"/>
    <n v="1911746"/>
    <n v="0"/>
  </r>
  <r>
    <s v="2025"/>
    <x v="0"/>
    <x v="0"/>
    <x v="1"/>
    <x v="6"/>
    <x v="2"/>
    <x v="23"/>
    <x v="152"/>
    <x v="0"/>
    <x v="0"/>
    <x v="2"/>
    <x v="1"/>
    <x v="6"/>
    <x v="1"/>
    <x v="0"/>
    <s v="60 - CREDITO EXTERNO"/>
    <s v="(blank)"/>
    <s v="99 - MULTIPROVINCIAL"/>
    <n v="1734175"/>
    <n v="0"/>
  </r>
  <r>
    <s v="2025"/>
    <x v="0"/>
    <x v="0"/>
    <x v="1"/>
    <x v="6"/>
    <x v="2"/>
    <x v="23"/>
    <x v="152"/>
    <x v="0"/>
    <x v="0"/>
    <x v="2"/>
    <x v="1"/>
    <x v="12"/>
    <x v="1"/>
    <x v="0"/>
    <s v="60 - CREDITO EXTERNO"/>
    <s v="(blank)"/>
    <s v="99 - MULTIPROVINCIAL"/>
    <n v="185083295"/>
    <n v="0"/>
  </r>
  <r>
    <s v="2025"/>
    <x v="0"/>
    <x v="0"/>
    <x v="1"/>
    <x v="6"/>
    <x v="2"/>
    <x v="23"/>
    <x v="152"/>
    <x v="0"/>
    <x v="0"/>
    <x v="2"/>
    <x v="2"/>
    <x v="16"/>
    <x v="1"/>
    <x v="0"/>
    <s v="60 - CREDITO EXTERNO"/>
    <s v="(blank)"/>
    <s v="99 - MULTIPROVINCIAL"/>
    <n v="1500000"/>
    <n v="0"/>
  </r>
  <r>
    <s v="2025"/>
    <x v="0"/>
    <x v="0"/>
    <x v="1"/>
    <x v="6"/>
    <x v="2"/>
    <x v="23"/>
    <x v="152"/>
    <x v="0"/>
    <x v="0"/>
    <x v="2"/>
    <x v="2"/>
    <x v="21"/>
    <x v="1"/>
    <x v="0"/>
    <s v="60 - CREDITO EXTERNO"/>
    <s v="(blank)"/>
    <s v="99 - MULTIPROVINCIAL"/>
    <n v="4500000"/>
    <n v="0"/>
  </r>
  <r>
    <s v="2025"/>
    <x v="0"/>
    <x v="0"/>
    <x v="1"/>
    <x v="6"/>
    <x v="2"/>
    <x v="24"/>
    <x v="155"/>
    <x v="3"/>
    <x v="16"/>
    <x v="84"/>
    <x v="0"/>
    <x v="0"/>
    <x v="1"/>
    <x v="573"/>
    <s v="10 - FONDO GENERAL"/>
    <n v="16657"/>
    <s v="99 - MULTIPROVINCIAL"/>
    <n v="7039322"/>
    <n v="0"/>
  </r>
  <r>
    <s v="2025"/>
    <x v="0"/>
    <x v="0"/>
    <x v="1"/>
    <x v="6"/>
    <x v="2"/>
    <x v="24"/>
    <x v="155"/>
    <x v="3"/>
    <x v="16"/>
    <x v="84"/>
    <x v="1"/>
    <x v="9"/>
    <x v="1"/>
    <x v="573"/>
    <s v="10 - FONDO GENERAL"/>
    <n v="16657"/>
    <s v="99 - MULTIPROVINCIAL"/>
    <n v="0"/>
    <n v="0"/>
  </r>
  <r>
    <s v="2025"/>
    <x v="0"/>
    <x v="0"/>
    <x v="1"/>
    <x v="6"/>
    <x v="2"/>
    <x v="24"/>
    <x v="155"/>
    <x v="3"/>
    <x v="16"/>
    <x v="84"/>
    <x v="1"/>
    <x v="12"/>
    <x v="1"/>
    <x v="573"/>
    <s v="10 - FONDO GENERAL"/>
    <n v="16657"/>
    <s v="99 - MULTIPROVINCIAL"/>
    <n v="7743254"/>
    <n v="0"/>
  </r>
  <r>
    <s v="2025"/>
    <x v="0"/>
    <x v="0"/>
    <x v="1"/>
    <x v="6"/>
    <x v="2"/>
    <x v="24"/>
    <x v="155"/>
    <x v="3"/>
    <x v="16"/>
    <x v="84"/>
    <x v="5"/>
    <x v="35"/>
    <x v="1"/>
    <x v="573"/>
    <s v="10 - FONDO GENERAL"/>
    <n v="16657"/>
    <s v="99 - MULTIPROVINCIAL"/>
    <n v="17587896"/>
    <n v="0"/>
  </r>
  <r>
    <s v="2025"/>
    <x v="0"/>
    <x v="0"/>
    <x v="1"/>
    <x v="6"/>
    <x v="2"/>
    <x v="24"/>
    <x v="155"/>
    <x v="3"/>
    <x v="16"/>
    <x v="85"/>
    <x v="5"/>
    <x v="35"/>
    <x v="0"/>
    <x v="0"/>
    <s v="10 - FONDO GENERAL"/>
    <s v="(blank)"/>
    <s v="99 - MULTIPROVINCIAL"/>
    <n v="10000000"/>
    <n v="4987903.82"/>
  </r>
  <r>
    <s v="2025"/>
    <x v="0"/>
    <x v="0"/>
    <x v="1"/>
    <x v="6"/>
    <x v="2"/>
    <x v="24"/>
    <x v="155"/>
    <x v="3"/>
    <x v="16"/>
    <x v="85"/>
    <x v="5"/>
    <x v="35"/>
    <x v="0"/>
    <x v="0"/>
    <s v="20 - FONDOS CON DESTINO ESPECÍFICO"/>
    <s v="(blank)"/>
    <s v="99 - MULTIPROVINCIAL"/>
    <n v="142231005"/>
    <n v="40922366.700000003"/>
  </r>
  <r>
    <s v="2025"/>
    <x v="0"/>
    <x v="0"/>
    <x v="1"/>
    <x v="6"/>
    <x v="2"/>
    <x v="24"/>
    <x v="155"/>
    <x v="3"/>
    <x v="18"/>
    <x v="72"/>
    <x v="0"/>
    <x v="0"/>
    <x v="1"/>
    <x v="574"/>
    <s v="10 - FONDO GENERAL"/>
    <n v="16726"/>
    <s v="16 - PEDERNALES"/>
    <n v="0"/>
    <n v="2811000"/>
  </r>
  <r>
    <s v="2025"/>
    <x v="0"/>
    <x v="0"/>
    <x v="1"/>
    <x v="6"/>
    <x v="2"/>
    <x v="24"/>
    <x v="155"/>
    <x v="3"/>
    <x v="18"/>
    <x v="72"/>
    <x v="0"/>
    <x v="1"/>
    <x v="1"/>
    <x v="574"/>
    <s v="10 - FONDO GENERAL"/>
    <n v="16726"/>
    <s v="16 - PEDERNALES"/>
    <n v="0"/>
    <n v="220000"/>
  </r>
  <r>
    <s v="2025"/>
    <x v="0"/>
    <x v="0"/>
    <x v="1"/>
    <x v="6"/>
    <x v="2"/>
    <x v="24"/>
    <x v="155"/>
    <x v="3"/>
    <x v="18"/>
    <x v="72"/>
    <x v="0"/>
    <x v="4"/>
    <x v="1"/>
    <x v="574"/>
    <s v="10 - FONDO GENERAL"/>
    <n v="16726"/>
    <s v="16 - PEDERNALES"/>
    <n v="0"/>
    <n v="416676.72"/>
  </r>
  <r>
    <s v="2025"/>
    <x v="0"/>
    <x v="0"/>
    <x v="1"/>
    <x v="6"/>
    <x v="2"/>
    <x v="24"/>
    <x v="155"/>
    <x v="3"/>
    <x v="18"/>
    <x v="72"/>
    <x v="1"/>
    <x v="5"/>
    <x v="1"/>
    <x v="574"/>
    <s v="10 - FONDO GENERAL"/>
    <n v="16726"/>
    <s v="16 - PEDERNALES"/>
    <n v="0"/>
    <n v="36067.14"/>
  </r>
  <r>
    <s v="2025"/>
    <x v="0"/>
    <x v="0"/>
    <x v="1"/>
    <x v="6"/>
    <x v="2"/>
    <x v="24"/>
    <x v="155"/>
    <x v="3"/>
    <x v="18"/>
    <x v="72"/>
    <x v="1"/>
    <x v="9"/>
    <x v="1"/>
    <x v="574"/>
    <s v="10 - FONDO GENERAL"/>
    <n v="16726"/>
    <s v="16 - PEDERNALES"/>
    <n v="0"/>
    <n v="0"/>
  </r>
  <r>
    <s v="2025"/>
    <x v="0"/>
    <x v="0"/>
    <x v="1"/>
    <x v="6"/>
    <x v="2"/>
    <x v="24"/>
    <x v="155"/>
    <x v="3"/>
    <x v="18"/>
    <x v="72"/>
    <x v="1"/>
    <x v="12"/>
    <x v="1"/>
    <x v="574"/>
    <s v="10 - FONDO GENERAL"/>
    <n v="16726"/>
    <s v="16 - PEDERNALES"/>
    <n v="15361496"/>
    <n v="3594874.5300000003"/>
  </r>
  <r>
    <s v="2025"/>
    <x v="0"/>
    <x v="0"/>
    <x v="1"/>
    <x v="6"/>
    <x v="2"/>
    <x v="24"/>
    <x v="155"/>
    <x v="3"/>
    <x v="18"/>
    <x v="72"/>
    <x v="1"/>
    <x v="13"/>
    <x v="1"/>
    <x v="574"/>
    <s v="10 - FONDO GENERAL"/>
    <n v="16726"/>
    <s v="16 - PEDERNALES"/>
    <n v="0"/>
    <n v="0"/>
  </r>
  <r>
    <s v="2025"/>
    <x v="0"/>
    <x v="0"/>
    <x v="1"/>
    <x v="6"/>
    <x v="2"/>
    <x v="24"/>
    <x v="155"/>
    <x v="3"/>
    <x v="18"/>
    <x v="72"/>
    <x v="2"/>
    <x v="16"/>
    <x v="1"/>
    <x v="574"/>
    <s v="10 - FONDO GENERAL"/>
    <n v="16726"/>
    <s v="16 - PEDERNALES"/>
    <n v="0"/>
    <n v="0"/>
  </r>
  <r>
    <s v="2025"/>
    <x v="0"/>
    <x v="0"/>
    <x v="1"/>
    <x v="6"/>
    <x v="2"/>
    <x v="24"/>
    <x v="155"/>
    <x v="3"/>
    <x v="18"/>
    <x v="72"/>
    <x v="2"/>
    <x v="19"/>
    <x v="1"/>
    <x v="574"/>
    <s v="10 - FONDO GENERAL"/>
    <n v="16726"/>
    <s v="16 - PEDERNALES"/>
    <n v="0"/>
    <n v="0"/>
  </r>
  <r>
    <s v="2025"/>
    <x v="0"/>
    <x v="0"/>
    <x v="1"/>
    <x v="6"/>
    <x v="2"/>
    <x v="24"/>
    <x v="155"/>
    <x v="3"/>
    <x v="18"/>
    <x v="72"/>
    <x v="2"/>
    <x v="21"/>
    <x v="1"/>
    <x v="574"/>
    <s v="10 - FONDO GENERAL"/>
    <n v="16726"/>
    <s v="16 - PEDERNALES"/>
    <n v="0"/>
    <n v="11706.96"/>
  </r>
  <r>
    <s v="2025"/>
    <x v="0"/>
    <x v="0"/>
    <x v="1"/>
    <x v="6"/>
    <x v="2"/>
    <x v="25"/>
    <x v="157"/>
    <x v="0"/>
    <x v="0"/>
    <x v="0"/>
    <x v="5"/>
    <x v="35"/>
    <x v="1"/>
    <x v="575"/>
    <s v="10 - FONDO GENERAL"/>
    <n v="16142"/>
    <s v="01 - DISTRITO NACIONAL"/>
    <n v="4000000"/>
    <n v="0"/>
  </r>
  <r>
    <s v="2025"/>
    <x v="0"/>
    <x v="0"/>
    <x v="1"/>
    <x v="6"/>
    <x v="2"/>
    <x v="25"/>
    <x v="157"/>
    <x v="0"/>
    <x v="1"/>
    <x v="68"/>
    <x v="0"/>
    <x v="0"/>
    <x v="1"/>
    <x v="576"/>
    <s v="10 - FONDO GENERAL"/>
    <n v="14063"/>
    <s v="99 - MULTIPROVINCIAL"/>
    <n v="250000"/>
    <n v="11334691.99"/>
  </r>
  <r>
    <s v="2025"/>
    <x v="0"/>
    <x v="0"/>
    <x v="1"/>
    <x v="6"/>
    <x v="2"/>
    <x v="25"/>
    <x v="157"/>
    <x v="0"/>
    <x v="1"/>
    <x v="68"/>
    <x v="0"/>
    <x v="1"/>
    <x v="1"/>
    <x v="576"/>
    <s v="10 - FONDO GENERAL"/>
    <n v="14063"/>
    <s v="99 - MULTIPROVINCIAL"/>
    <n v="0"/>
    <n v="3780000"/>
  </r>
  <r>
    <s v="2025"/>
    <x v="0"/>
    <x v="0"/>
    <x v="1"/>
    <x v="6"/>
    <x v="2"/>
    <x v="25"/>
    <x v="157"/>
    <x v="0"/>
    <x v="1"/>
    <x v="68"/>
    <x v="0"/>
    <x v="4"/>
    <x v="1"/>
    <x v="576"/>
    <s v="10 - FONDO GENERAL"/>
    <n v="14063"/>
    <s v="99 - MULTIPROVINCIAL"/>
    <n v="0"/>
    <n v="1707020.32"/>
  </r>
  <r>
    <s v="2025"/>
    <x v="0"/>
    <x v="0"/>
    <x v="1"/>
    <x v="6"/>
    <x v="2"/>
    <x v="25"/>
    <x v="157"/>
    <x v="3"/>
    <x v="20"/>
    <x v="83"/>
    <x v="5"/>
    <x v="35"/>
    <x v="1"/>
    <x v="577"/>
    <s v="10 - FONDO GENERAL"/>
    <s v="(blank)"/>
    <s v="32 - SANTO DOMINGO"/>
    <n v="1000000000"/>
    <n v="0"/>
  </r>
  <r>
    <s v="2025"/>
    <x v="0"/>
    <x v="0"/>
    <x v="1"/>
    <x v="6"/>
    <x v="2"/>
    <x v="25"/>
    <x v="157"/>
    <x v="1"/>
    <x v="14"/>
    <x v="60"/>
    <x v="0"/>
    <x v="0"/>
    <x v="1"/>
    <x v="578"/>
    <s v="50 - CRÉDITO INTERNO"/>
    <n v="14649"/>
    <s v="32 - SANTO DOMINGO"/>
    <n v="147000000"/>
    <n v="33207710.039999999"/>
  </r>
  <r>
    <s v="2025"/>
    <x v="0"/>
    <x v="0"/>
    <x v="1"/>
    <x v="6"/>
    <x v="2"/>
    <x v="25"/>
    <x v="157"/>
    <x v="1"/>
    <x v="14"/>
    <x v="60"/>
    <x v="0"/>
    <x v="4"/>
    <x v="1"/>
    <x v="578"/>
    <s v="50 - CRÉDITO INTERNO"/>
    <n v="14649"/>
    <s v="32 - SANTO DOMINGO"/>
    <n v="21500000"/>
    <n v="4805333.9499999993"/>
  </r>
  <r>
    <s v="2025"/>
    <x v="0"/>
    <x v="0"/>
    <x v="1"/>
    <x v="6"/>
    <x v="2"/>
    <x v="25"/>
    <x v="157"/>
    <x v="1"/>
    <x v="14"/>
    <x v="60"/>
    <x v="1"/>
    <x v="12"/>
    <x v="1"/>
    <x v="578"/>
    <s v="50 - CRÉDITO INTERNO"/>
    <n v="14649"/>
    <s v="32 - SANTO DOMINGO"/>
    <n v="0"/>
    <n v="0"/>
  </r>
  <r>
    <s v="2025"/>
    <x v="0"/>
    <x v="0"/>
    <x v="1"/>
    <x v="6"/>
    <x v="2"/>
    <x v="25"/>
    <x v="157"/>
    <x v="1"/>
    <x v="14"/>
    <x v="60"/>
    <x v="2"/>
    <x v="14"/>
    <x v="1"/>
    <x v="578"/>
    <s v="50 - CRÉDITO INTERNO"/>
    <n v="14649"/>
    <s v="32 - SANTO DOMINGO"/>
    <n v="121000000"/>
    <n v="35706238.32"/>
  </r>
  <r>
    <s v="2025"/>
    <x v="0"/>
    <x v="0"/>
    <x v="1"/>
    <x v="6"/>
    <x v="2"/>
    <x v="25"/>
    <x v="157"/>
    <x v="1"/>
    <x v="14"/>
    <x v="60"/>
    <x v="2"/>
    <x v="15"/>
    <x v="1"/>
    <x v="578"/>
    <s v="50 - CRÉDITO INTERNO"/>
    <n v="14649"/>
    <s v="32 - SANTO DOMINGO"/>
    <n v="1500000"/>
    <n v="0"/>
  </r>
  <r>
    <s v="2025"/>
    <x v="0"/>
    <x v="0"/>
    <x v="1"/>
    <x v="6"/>
    <x v="2"/>
    <x v="25"/>
    <x v="157"/>
    <x v="1"/>
    <x v="14"/>
    <x v="60"/>
    <x v="2"/>
    <x v="19"/>
    <x v="1"/>
    <x v="578"/>
    <s v="50 - CRÉDITO INTERNO"/>
    <n v="14649"/>
    <s v="32 - SANTO DOMINGO"/>
    <n v="279000000"/>
    <n v="40356416.159999996"/>
  </r>
  <r>
    <s v="2025"/>
    <x v="0"/>
    <x v="0"/>
    <x v="1"/>
    <x v="6"/>
    <x v="2"/>
    <x v="25"/>
    <x v="157"/>
    <x v="1"/>
    <x v="14"/>
    <x v="60"/>
    <x v="2"/>
    <x v="20"/>
    <x v="1"/>
    <x v="578"/>
    <s v="50 - CRÉDITO INTERNO"/>
    <n v="14649"/>
    <s v="32 - SANTO DOMINGO"/>
    <n v="8000000"/>
    <n v="1601552.6800000002"/>
  </r>
  <r>
    <s v="2025"/>
    <x v="0"/>
    <x v="0"/>
    <x v="1"/>
    <x v="6"/>
    <x v="2"/>
    <x v="25"/>
    <x v="157"/>
    <x v="1"/>
    <x v="14"/>
    <x v="60"/>
    <x v="2"/>
    <x v="21"/>
    <x v="1"/>
    <x v="578"/>
    <s v="50 - CRÉDITO INTERNO"/>
    <n v="14649"/>
    <s v="32 - SANTO DOMINGO"/>
    <n v="0"/>
    <n v="0"/>
  </r>
  <r>
    <s v="2025"/>
    <x v="0"/>
    <x v="0"/>
    <x v="1"/>
    <x v="6"/>
    <x v="2"/>
    <x v="25"/>
    <x v="157"/>
    <x v="1"/>
    <x v="14"/>
    <x v="60"/>
    <x v="5"/>
    <x v="35"/>
    <x v="1"/>
    <x v="578"/>
    <s v="50 - CRÉDITO INTERNO"/>
    <n v="14649"/>
    <s v="32 - SANTO DOMINGO"/>
    <n v="393437636"/>
    <n v="51910236.719999999"/>
  </r>
  <r>
    <s v="2025"/>
    <x v="0"/>
    <x v="0"/>
    <x v="1"/>
    <x v="6"/>
    <x v="2"/>
    <x v="25"/>
    <x v="157"/>
    <x v="1"/>
    <x v="14"/>
    <x v="56"/>
    <x v="5"/>
    <x v="35"/>
    <x v="1"/>
    <x v="579"/>
    <s v="10 - FONDO GENERAL"/>
    <n v="14619"/>
    <s v="04 - BARAHONA"/>
    <n v="18972995"/>
    <n v="0"/>
  </r>
  <r>
    <s v="2025"/>
    <x v="0"/>
    <x v="0"/>
    <x v="1"/>
    <x v="6"/>
    <x v="2"/>
    <x v="25"/>
    <x v="157"/>
    <x v="1"/>
    <x v="2"/>
    <x v="28"/>
    <x v="1"/>
    <x v="12"/>
    <x v="1"/>
    <x v="580"/>
    <s v="10 - FONDO GENERAL"/>
    <n v="14692"/>
    <s v="21 - SAN CRISTOBAL"/>
    <n v="23402000"/>
    <n v="35117656.700000003"/>
  </r>
  <r>
    <s v="2025"/>
    <x v="0"/>
    <x v="0"/>
    <x v="1"/>
    <x v="6"/>
    <x v="2"/>
    <x v="25"/>
    <x v="157"/>
    <x v="1"/>
    <x v="2"/>
    <x v="48"/>
    <x v="1"/>
    <x v="11"/>
    <x v="1"/>
    <x v="581"/>
    <s v="10 - FONDO GENERAL"/>
    <n v="13302"/>
    <s v="01 - DISTRITO NACIONAL"/>
    <n v="0"/>
    <n v="0"/>
  </r>
  <r>
    <s v="2025"/>
    <x v="0"/>
    <x v="0"/>
    <x v="1"/>
    <x v="6"/>
    <x v="2"/>
    <x v="25"/>
    <x v="157"/>
    <x v="1"/>
    <x v="2"/>
    <x v="48"/>
    <x v="5"/>
    <x v="35"/>
    <x v="1"/>
    <x v="582"/>
    <s v="10 - FONDO GENERAL"/>
    <n v="12897"/>
    <s v="25 - SANTIAGO"/>
    <n v="13870817"/>
    <n v="0"/>
  </r>
  <r>
    <s v="2025"/>
    <x v="0"/>
    <x v="0"/>
    <x v="1"/>
    <x v="6"/>
    <x v="2"/>
    <x v="25"/>
    <x v="157"/>
    <x v="1"/>
    <x v="2"/>
    <x v="49"/>
    <x v="0"/>
    <x v="0"/>
    <x v="1"/>
    <x v="583"/>
    <s v="10 - FONDO GENERAL"/>
    <n v="13656"/>
    <s v="06 - DUARTE"/>
    <n v="134600"/>
    <n v="5975000"/>
  </r>
  <r>
    <s v="2025"/>
    <x v="0"/>
    <x v="0"/>
    <x v="1"/>
    <x v="6"/>
    <x v="2"/>
    <x v="25"/>
    <x v="157"/>
    <x v="1"/>
    <x v="2"/>
    <x v="49"/>
    <x v="0"/>
    <x v="4"/>
    <x v="1"/>
    <x v="583"/>
    <s v="10 - FONDO GENERAL"/>
    <n v="13656"/>
    <s v="06 - DUARTE"/>
    <n v="0"/>
    <n v="877256.29"/>
  </r>
  <r>
    <s v="2025"/>
    <x v="0"/>
    <x v="0"/>
    <x v="1"/>
    <x v="6"/>
    <x v="2"/>
    <x v="25"/>
    <x v="157"/>
    <x v="1"/>
    <x v="7"/>
    <x v="50"/>
    <x v="2"/>
    <x v="21"/>
    <x v="1"/>
    <x v="584"/>
    <s v="10 - FONDO GENERAL"/>
    <n v="16788"/>
    <s v="32 - SANTO DOMINGO"/>
    <n v="10000000"/>
    <n v="0"/>
  </r>
  <r>
    <s v="2025"/>
    <x v="0"/>
    <x v="0"/>
    <x v="1"/>
    <x v="6"/>
    <x v="2"/>
    <x v="25"/>
    <x v="157"/>
    <x v="1"/>
    <x v="7"/>
    <x v="50"/>
    <x v="5"/>
    <x v="35"/>
    <x v="1"/>
    <x v="584"/>
    <s v="10 - FONDO GENERAL"/>
    <n v="16788"/>
    <s v="32 - SANTO DOMINGO"/>
    <n v="70000000"/>
    <n v="0"/>
  </r>
  <r>
    <s v="2025"/>
    <x v="0"/>
    <x v="0"/>
    <x v="1"/>
    <x v="6"/>
    <x v="2"/>
    <x v="25"/>
    <x v="157"/>
    <x v="1"/>
    <x v="7"/>
    <x v="34"/>
    <x v="2"/>
    <x v="21"/>
    <x v="1"/>
    <x v="585"/>
    <s v="10 - FONDO GENERAL"/>
    <n v="16149"/>
    <s v="32 - SANTO DOMINGO"/>
    <n v="250000"/>
    <n v="0"/>
  </r>
  <r>
    <s v="2025"/>
    <x v="0"/>
    <x v="0"/>
    <x v="1"/>
    <x v="6"/>
    <x v="2"/>
    <x v="25"/>
    <x v="157"/>
    <x v="1"/>
    <x v="7"/>
    <x v="34"/>
    <x v="2"/>
    <x v="21"/>
    <x v="1"/>
    <x v="586"/>
    <s v="10 - FONDO GENERAL"/>
    <n v="16785"/>
    <s v="01 - DISTRITO NACIONAL"/>
    <n v="40000000"/>
    <n v="0"/>
  </r>
  <r>
    <s v="2025"/>
    <x v="0"/>
    <x v="0"/>
    <x v="1"/>
    <x v="6"/>
    <x v="2"/>
    <x v="25"/>
    <x v="157"/>
    <x v="1"/>
    <x v="7"/>
    <x v="34"/>
    <x v="5"/>
    <x v="35"/>
    <x v="1"/>
    <x v="585"/>
    <s v="10 - FONDO GENERAL"/>
    <n v="16149"/>
    <s v="32 - SANTO DOMINGO"/>
    <n v="3186042"/>
    <n v="0"/>
  </r>
  <r>
    <s v="2025"/>
    <x v="0"/>
    <x v="0"/>
    <x v="1"/>
    <x v="6"/>
    <x v="2"/>
    <x v="25"/>
    <x v="157"/>
    <x v="1"/>
    <x v="7"/>
    <x v="34"/>
    <x v="5"/>
    <x v="35"/>
    <x v="1"/>
    <x v="587"/>
    <s v="10 - FONDO GENERAL"/>
    <n v="16700"/>
    <s v="01 - DISTRITO NACIONAL"/>
    <n v="0"/>
    <n v="0"/>
  </r>
  <r>
    <s v="2025"/>
    <x v="0"/>
    <x v="0"/>
    <x v="1"/>
    <x v="6"/>
    <x v="2"/>
    <x v="25"/>
    <x v="157"/>
    <x v="1"/>
    <x v="7"/>
    <x v="34"/>
    <x v="5"/>
    <x v="35"/>
    <x v="1"/>
    <x v="586"/>
    <s v="10 - FONDO GENERAL"/>
    <n v="16785"/>
    <s v="01 - DISTRITO NACIONAL"/>
    <n v="0"/>
    <n v="187458770"/>
  </r>
  <r>
    <s v="2025"/>
    <x v="0"/>
    <x v="0"/>
    <x v="1"/>
    <x v="6"/>
    <x v="2"/>
    <x v="25"/>
    <x v="157"/>
    <x v="1"/>
    <x v="7"/>
    <x v="34"/>
    <x v="5"/>
    <x v="35"/>
    <x v="1"/>
    <x v="586"/>
    <s v="60 - CREDITO EXTERNO"/>
    <n v="16785"/>
    <s v="01 - DISTRITO NACIONAL"/>
    <n v="0"/>
    <n v="115167316.15999998"/>
  </r>
  <r>
    <s v="2025"/>
    <x v="0"/>
    <x v="0"/>
    <x v="1"/>
    <x v="6"/>
    <x v="2"/>
    <x v="25"/>
    <x v="157"/>
    <x v="1"/>
    <x v="7"/>
    <x v="34"/>
    <x v="5"/>
    <x v="35"/>
    <x v="1"/>
    <x v="588"/>
    <s v="10 - FONDO GENERAL"/>
    <n v="14349"/>
    <s v="28 - MONSENOR NOUEL"/>
    <n v="4883815"/>
    <n v="0"/>
  </r>
  <r>
    <s v="2025"/>
    <x v="0"/>
    <x v="0"/>
    <x v="1"/>
    <x v="6"/>
    <x v="2"/>
    <x v="25"/>
    <x v="157"/>
    <x v="1"/>
    <x v="7"/>
    <x v="34"/>
    <x v="5"/>
    <x v="35"/>
    <x v="1"/>
    <x v="589"/>
    <s v="10 - FONDO GENERAL"/>
    <n v="15148"/>
    <s v="01 - DISTRITO NACIONAL"/>
    <n v="7152141"/>
    <n v="606852.31999999995"/>
  </r>
  <r>
    <s v="2025"/>
    <x v="0"/>
    <x v="0"/>
    <x v="1"/>
    <x v="6"/>
    <x v="2"/>
    <x v="25"/>
    <x v="157"/>
    <x v="1"/>
    <x v="7"/>
    <x v="34"/>
    <x v="5"/>
    <x v="35"/>
    <x v="1"/>
    <x v="590"/>
    <s v="10 - FONDO GENERAL"/>
    <n v="15200"/>
    <s v="01 - DISTRITO NACIONAL"/>
    <n v="27287191"/>
    <n v="0"/>
  </r>
  <r>
    <s v="2025"/>
    <x v="0"/>
    <x v="0"/>
    <x v="1"/>
    <x v="6"/>
    <x v="2"/>
    <x v="25"/>
    <x v="157"/>
    <x v="1"/>
    <x v="3"/>
    <x v="86"/>
    <x v="5"/>
    <x v="35"/>
    <x v="0"/>
    <x v="0"/>
    <s v="10 - FONDO GENERAL"/>
    <s v="(blank)"/>
    <s v="99 - MULTIPROVINCIAL"/>
    <n v="191562375"/>
    <n v="0"/>
  </r>
  <r>
    <s v="2025"/>
    <x v="0"/>
    <x v="0"/>
    <x v="1"/>
    <x v="7"/>
    <x v="0"/>
    <x v="0"/>
    <x v="0"/>
    <x v="0"/>
    <x v="0"/>
    <x v="0"/>
    <x v="6"/>
    <x v="36"/>
    <x v="0"/>
    <x v="0"/>
    <s v="10 - FONDO GENERAL"/>
    <s v="(blank)"/>
    <s v="99 - MULTIPROVINCIAL"/>
    <n v="13000000"/>
    <n v="3250002"/>
  </r>
  <r>
    <s v="2025"/>
    <x v="0"/>
    <x v="0"/>
    <x v="1"/>
    <x v="7"/>
    <x v="0"/>
    <x v="0"/>
    <x v="0"/>
    <x v="0"/>
    <x v="0"/>
    <x v="0"/>
    <x v="6"/>
    <x v="37"/>
    <x v="0"/>
    <x v="0"/>
    <s v="10 - FONDO GENERAL"/>
    <s v="(blank)"/>
    <s v="99 - MULTIPROVINCIAL"/>
    <n v="3000000"/>
    <n v="749997"/>
  </r>
  <r>
    <s v="2025"/>
    <x v="0"/>
    <x v="0"/>
    <x v="1"/>
    <x v="7"/>
    <x v="0"/>
    <x v="0"/>
    <x v="0"/>
    <x v="0"/>
    <x v="0"/>
    <x v="0"/>
    <x v="6"/>
    <x v="38"/>
    <x v="0"/>
    <x v="0"/>
    <s v="10 - FONDO GENERAL"/>
    <s v="(blank)"/>
    <s v="99 - MULTIPROVINCIAL"/>
    <n v="250000"/>
    <n v="62499"/>
  </r>
  <r>
    <s v="2025"/>
    <x v="0"/>
    <x v="0"/>
    <x v="1"/>
    <x v="7"/>
    <x v="0"/>
    <x v="0"/>
    <x v="0"/>
    <x v="0"/>
    <x v="0"/>
    <x v="0"/>
    <x v="6"/>
    <x v="39"/>
    <x v="0"/>
    <x v="0"/>
    <s v="10 - FONDO GENERAL"/>
    <s v="(blank)"/>
    <s v="99 - MULTIPROVINCIAL"/>
    <n v="50500000"/>
    <n v="23499946"/>
  </r>
  <r>
    <s v="2025"/>
    <x v="0"/>
    <x v="0"/>
    <x v="1"/>
    <x v="7"/>
    <x v="0"/>
    <x v="0"/>
    <x v="0"/>
    <x v="0"/>
    <x v="0"/>
    <x v="0"/>
    <x v="6"/>
    <x v="40"/>
    <x v="0"/>
    <x v="0"/>
    <s v="10 - FONDO GENERAL"/>
    <s v="(blank)"/>
    <s v="99 - MULTIPROVINCIAL"/>
    <n v="16100000"/>
    <n v="4024995"/>
  </r>
  <r>
    <s v="2025"/>
    <x v="0"/>
    <x v="0"/>
    <x v="1"/>
    <x v="7"/>
    <x v="0"/>
    <x v="0"/>
    <x v="0"/>
    <x v="0"/>
    <x v="0"/>
    <x v="0"/>
    <x v="6"/>
    <x v="41"/>
    <x v="0"/>
    <x v="0"/>
    <s v="10 - FONDO GENERAL"/>
    <s v="(blank)"/>
    <s v="99 - MULTIPROVINCIAL"/>
    <n v="1500000"/>
    <n v="375000"/>
  </r>
  <r>
    <s v="2025"/>
    <x v="0"/>
    <x v="0"/>
    <x v="1"/>
    <x v="7"/>
    <x v="0"/>
    <x v="0"/>
    <x v="0"/>
    <x v="0"/>
    <x v="0"/>
    <x v="0"/>
    <x v="5"/>
    <x v="42"/>
    <x v="0"/>
    <x v="0"/>
    <s v="10 - FONDO GENERAL"/>
    <s v="(blank)"/>
    <s v="99 - MULTIPROVINCIAL"/>
    <n v="7700000"/>
    <n v="1925001"/>
  </r>
  <r>
    <s v="2025"/>
    <x v="0"/>
    <x v="0"/>
    <x v="1"/>
    <x v="7"/>
    <x v="0"/>
    <x v="1"/>
    <x v="1"/>
    <x v="0"/>
    <x v="0"/>
    <x v="0"/>
    <x v="6"/>
    <x v="36"/>
    <x v="0"/>
    <x v="0"/>
    <s v="10 - FONDO GENERAL"/>
    <s v="(blank)"/>
    <s v="99 - MULTIPROVINCIAL"/>
    <n v="36610148"/>
    <n v="6460727.1399999997"/>
  </r>
  <r>
    <s v="2025"/>
    <x v="0"/>
    <x v="0"/>
    <x v="1"/>
    <x v="7"/>
    <x v="0"/>
    <x v="1"/>
    <x v="1"/>
    <x v="0"/>
    <x v="0"/>
    <x v="0"/>
    <x v="6"/>
    <x v="37"/>
    <x v="0"/>
    <x v="0"/>
    <s v="10 - FONDO GENERAL"/>
    <s v="(blank)"/>
    <s v="99 - MULTIPROVINCIAL"/>
    <n v="12955200"/>
    <n v="2854751"/>
  </r>
  <r>
    <s v="2025"/>
    <x v="0"/>
    <x v="0"/>
    <x v="1"/>
    <x v="7"/>
    <x v="0"/>
    <x v="1"/>
    <x v="1"/>
    <x v="0"/>
    <x v="0"/>
    <x v="0"/>
    <x v="6"/>
    <x v="38"/>
    <x v="0"/>
    <x v="0"/>
    <s v="10 - FONDO GENERAL"/>
    <s v="(blank)"/>
    <s v="99 - MULTIPROVINCIAL"/>
    <n v="100000"/>
    <n v="16666.330000000002"/>
  </r>
  <r>
    <s v="2025"/>
    <x v="0"/>
    <x v="0"/>
    <x v="1"/>
    <x v="7"/>
    <x v="0"/>
    <x v="1"/>
    <x v="1"/>
    <x v="0"/>
    <x v="0"/>
    <x v="0"/>
    <x v="6"/>
    <x v="39"/>
    <x v="0"/>
    <x v="0"/>
    <s v="10 - FONDO GENERAL"/>
    <s v="(blank)"/>
    <s v="99 - MULTIPROVINCIAL"/>
    <n v="500000"/>
    <n v="83333.67"/>
  </r>
  <r>
    <s v="2025"/>
    <x v="0"/>
    <x v="0"/>
    <x v="1"/>
    <x v="7"/>
    <x v="0"/>
    <x v="1"/>
    <x v="1"/>
    <x v="0"/>
    <x v="0"/>
    <x v="0"/>
    <x v="6"/>
    <x v="40"/>
    <x v="0"/>
    <x v="0"/>
    <s v="10 - FONDO GENERAL"/>
    <s v="(blank)"/>
    <s v="99 - MULTIPROVINCIAL"/>
    <n v="18100000"/>
    <n v="3050829.33"/>
  </r>
  <r>
    <s v="2025"/>
    <x v="0"/>
    <x v="0"/>
    <x v="1"/>
    <x v="7"/>
    <x v="0"/>
    <x v="1"/>
    <x v="1"/>
    <x v="0"/>
    <x v="0"/>
    <x v="0"/>
    <x v="6"/>
    <x v="43"/>
    <x v="0"/>
    <x v="0"/>
    <s v="10 - FONDO GENERAL"/>
    <s v="(blank)"/>
    <s v="99 - MULTIPROVINCIAL"/>
    <n v="750000"/>
    <n v="125000"/>
  </r>
  <r>
    <s v="2025"/>
    <x v="0"/>
    <x v="0"/>
    <x v="1"/>
    <x v="7"/>
    <x v="0"/>
    <x v="1"/>
    <x v="1"/>
    <x v="0"/>
    <x v="0"/>
    <x v="0"/>
    <x v="6"/>
    <x v="41"/>
    <x v="0"/>
    <x v="0"/>
    <s v="10 - FONDO GENERAL"/>
    <s v="(blank)"/>
    <s v="99 - MULTIPROVINCIAL"/>
    <n v="1500000"/>
    <n v="250000"/>
  </r>
  <r>
    <s v="2025"/>
    <x v="0"/>
    <x v="0"/>
    <x v="1"/>
    <x v="7"/>
    <x v="0"/>
    <x v="1"/>
    <x v="1"/>
    <x v="0"/>
    <x v="0"/>
    <x v="0"/>
    <x v="5"/>
    <x v="42"/>
    <x v="0"/>
    <x v="0"/>
    <s v="10 - FONDO GENERAL"/>
    <s v="(blank)"/>
    <s v="99 - MULTIPROVINCIAL"/>
    <n v="100000000"/>
    <n v="16666666.33"/>
  </r>
  <r>
    <s v="2025"/>
    <x v="0"/>
    <x v="0"/>
    <x v="1"/>
    <x v="7"/>
    <x v="1"/>
    <x v="2"/>
    <x v="2"/>
    <x v="0"/>
    <x v="1"/>
    <x v="1"/>
    <x v="6"/>
    <x v="36"/>
    <x v="0"/>
    <x v="0"/>
    <s v="10 - FONDO GENERAL"/>
    <s v="(blank)"/>
    <s v="99 - MULTIPROVINCIAL"/>
    <n v="5650000"/>
    <n v="85370.46"/>
  </r>
  <r>
    <s v="2025"/>
    <x v="0"/>
    <x v="0"/>
    <x v="1"/>
    <x v="7"/>
    <x v="1"/>
    <x v="2"/>
    <x v="2"/>
    <x v="0"/>
    <x v="1"/>
    <x v="1"/>
    <x v="6"/>
    <x v="37"/>
    <x v="0"/>
    <x v="0"/>
    <s v="10 - FONDO GENERAL"/>
    <s v="(blank)"/>
    <s v="99 - MULTIPROVINCIAL"/>
    <n v="250000"/>
    <n v="0"/>
  </r>
  <r>
    <s v="2025"/>
    <x v="0"/>
    <x v="0"/>
    <x v="1"/>
    <x v="7"/>
    <x v="1"/>
    <x v="2"/>
    <x v="2"/>
    <x v="0"/>
    <x v="1"/>
    <x v="1"/>
    <x v="6"/>
    <x v="39"/>
    <x v="0"/>
    <x v="0"/>
    <s v="10 - FONDO GENERAL"/>
    <s v="(blank)"/>
    <s v="99 - MULTIPROVINCIAL"/>
    <n v="4000000"/>
    <n v="0"/>
  </r>
  <r>
    <s v="2025"/>
    <x v="0"/>
    <x v="0"/>
    <x v="1"/>
    <x v="7"/>
    <x v="1"/>
    <x v="2"/>
    <x v="2"/>
    <x v="0"/>
    <x v="1"/>
    <x v="1"/>
    <x v="6"/>
    <x v="40"/>
    <x v="0"/>
    <x v="0"/>
    <s v="10 - FONDO GENERAL"/>
    <s v="(blank)"/>
    <s v="99 - MULTIPROVINCIAL"/>
    <n v="3300000"/>
    <n v="474045.48000000004"/>
  </r>
  <r>
    <s v="2025"/>
    <x v="0"/>
    <x v="0"/>
    <x v="1"/>
    <x v="7"/>
    <x v="1"/>
    <x v="2"/>
    <x v="2"/>
    <x v="0"/>
    <x v="1"/>
    <x v="1"/>
    <x v="6"/>
    <x v="41"/>
    <x v="0"/>
    <x v="0"/>
    <s v="10 - FONDO GENERAL"/>
    <s v="(blank)"/>
    <s v="99 - MULTIPROVINCIAL"/>
    <n v="800000"/>
    <n v="0"/>
  </r>
  <r>
    <s v="2025"/>
    <x v="0"/>
    <x v="0"/>
    <x v="1"/>
    <x v="7"/>
    <x v="1"/>
    <x v="2"/>
    <x v="2"/>
    <x v="0"/>
    <x v="1"/>
    <x v="1"/>
    <x v="6"/>
    <x v="44"/>
    <x v="0"/>
    <x v="0"/>
    <s v="10 - FONDO GENERAL"/>
    <s v="(blank)"/>
    <s v="99 - MULTIPROVINCIAL"/>
    <n v="250000"/>
    <n v="0"/>
  </r>
  <r>
    <s v="2025"/>
    <x v="0"/>
    <x v="0"/>
    <x v="1"/>
    <x v="7"/>
    <x v="2"/>
    <x v="3"/>
    <x v="3"/>
    <x v="0"/>
    <x v="0"/>
    <x v="2"/>
    <x v="6"/>
    <x v="36"/>
    <x v="0"/>
    <x v="0"/>
    <s v="10 - FONDO GENERAL"/>
    <s v="(blank)"/>
    <s v="99 - MULTIPROVINCIAL"/>
    <n v="32194524"/>
    <n v="807590.06999999983"/>
  </r>
  <r>
    <s v="2025"/>
    <x v="0"/>
    <x v="0"/>
    <x v="1"/>
    <x v="7"/>
    <x v="2"/>
    <x v="3"/>
    <x v="3"/>
    <x v="0"/>
    <x v="0"/>
    <x v="2"/>
    <x v="6"/>
    <x v="36"/>
    <x v="0"/>
    <x v="0"/>
    <s v="70 - DONACION EXTERNA"/>
    <s v="(blank)"/>
    <s v="99 - MULTIPROVINCIAL"/>
    <n v="0"/>
    <n v="34710.879999999997"/>
  </r>
  <r>
    <s v="2025"/>
    <x v="0"/>
    <x v="0"/>
    <x v="1"/>
    <x v="7"/>
    <x v="2"/>
    <x v="3"/>
    <x v="3"/>
    <x v="0"/>
    <x v="0"/>
    <x v="2"/>
    <x v="6"/>
    <x v="36"/>
    <x v="1"/>
    <x v="0"/>
    <s v="60 - CREDITO EXTERNO"/>
    <s v="(blank)"/>
    <s v="99 - MULTIPROVINCIAL"/>
    <n v="4629800"/>
    <n v="0"/>
  </r>
  <r>
    <s v="2025"/>
    <x v="0"/>
    <x v="0"/>
    <x v="1"/>
    <x v="7"/>
    <x v="2"/>
    <x v="3"/>
    <x v="3"/>
    <x v="0"/>
    <x v="0"/>
    <x v="2"/>
    <x v="6"/>
    <x v="37"/>
    <x v="0"/>
    <x v="0"/>
    <s v="10 - FONDO GENERAL"/>
    <s v="(blank)"/>
    <s v="99 - MULTIPROVINCIAL"/>
    <n v="1048500"/>
    <n v="0"/>
  </r>
  <r>
    <s v="2025"/>
    <x v="0"/>
    <x v="0"/>
    <x v="1"/>
    <x v="7"/>
    <x v="2"/>
    <x v="3"/>
    <x v="3"/>
    <x v="0"/>
    <x v="0"/>
    <x v="2"/>
    <x v="6"/>
    <x v="38"/>
    <x v="0"/>
    <x v="0"/>
    <s v="10 - FONDO GENERAL"/>
    <s v="(blank)"/>
    <s v="99 - MULTIPROVINCIAL"/>
    <n v="100000"/>
    <n v="0"/>
  </r>
  <r>
    <s v="2025"/>
    <x v="0"/>
    <x v="0"/>
    <x v="1"/>
    <x v="7"/>
    <x v="2"/>
    <x v="3"/>
    <x v="3"/>
    <x v="0"/>
    <x v="0"/>
    <x v="2"/>
    <x v="6"/>
    <x v="39"/>
    <x v="0"/>
    <x v="0"/>
    <s v="10 - FONDO GENERAL"/>
    <s v="(blank)"/>
    <s v="99 - MULTIPROVINCIAL"/>
    <n v="306195"/>
    <n v="0"/>
  </r>
  <r>
    <s v="2025"/>
    <x v="0"/>
    <x v="0"/>
    <x v="1"/>
    <x v="7"/>
    <x v="2"/>
    <x v="3"/>
    <x v="3"/>
    <x v="0"/>
    <x v="0"/>
    <x v="2"/>
    <x v="6"/>
    <x v="40"/>
    <x v="0"/>
    <x v="0"/>
    <s v="10 - FONDO GENERAL"/>
    <s v="(blank)"/>
    <s v="99 - MULTIPROVINCIAL"/>
    <n v="4144629"/>
    <n v="766056"/>
  </r>
  <r>
    <s v="2025"/>
    <x v="0"/>
    <x v="0"/>
    <x v="1"/>
    <x v="7"/>
    <x v="2"/>
    <x v="3"/>
    <x v="3"/>
    <x v="0"/>
    <x v="0"/>
    <x v="2"/>
    <x v="6"/>
    <x v="43"/>
    <x v="0"/>
    <x v="0"/>
    <s v="10 - FONDO GENERAL"/>
    <s v="(blank)"/>
    <s v="99 - MULTIPROVINCIAL"/>
    <n v="1317686"/>
    <n v="0"/>
  </r>
  <r>
    <s v="2025"/>
    <x v="0"/>
    <x v="0"/>
    <x v="1"/>
    <x v="7"/>
    <x v="2"/>
    <x v="3"/>
    <x v="3"/>
    <x v="0"/>
    <x v="0"/>
    <x v="2"/>
    <x v="6"/>
    <x v="41"/>
    <x v="0"/>
    <x v="0"/>
    <s v="10 - FONDO GENERAL"/>
    <s v="(blank)"/>
    <s v="99 - MULTIPROVINCIAL"/>
    <n v="310000"/>
    <n v="4512233.21"/>
  </r>
  <r>
    <s v="2025"/>
    <x v="0"/>
    <x v="0"/>
    <x v="1"/>
    <x v="7"/>
    <x v="2"/>
    <x v="3"/>
    <x v="4"/>
    <x v="1"/>
    <x v="2"/>
    <x v="3"/>
    <x v="6"/>
    <x v="38"/>
    <x v="0"/>
    <x v="0"/>
    <s v="10 - FONDO GENERAL"/>
    <s v="(blank)"/>
    <s v="99 - MULTIPROVINCIAL"/>
    <n v="0"/>
    <n v="0"/>
  </r>
  <r>
    <s v="2025"/>
    <x v="0"/>
    <x v="0"/>
    <x v="1"/>
    <x v="7"/>
    <x v="2"/>
    <x v="3"/>
    <x v="4"/>
    <x v="1"/>
    <x v="3"/>
    <x v="4"/>
    <x v="6"/>
    <x v="36"/>
    <x v="0"/>
    <x v="0"/>
    <s v="10 - FONDO GENERAL"/>
    <s v="(blank)"/>
    <s v="99 - MULTIPROVINCIAL"/>
    <n v="23662475"/>
    <n v="0"/>
  </r>
  <r>
    <s v="2025"/>
    <x v="0"/>
    <x v="0"/>
    <x v="1"/>
    <x v="7"/>
    <x v="2"/>
    <x v="3"/>
    <x v="4"/>
    <x v="1"/>
    <x v="3"/>
    <x v="4"/>
    <x v="6"/>
    <x v="37"/>
    <x v="0"/>
    <x v="0"/>
    <s v="10 - FONDO GENERAL"/>
    <s v="(blank)"/>
    <s v="99 - MULTIPROVINCIAL"/>
    <n v="1951000"/>
    <n v="0"/>
  </r>
  <r>
    <s v="2025"/>
    <x v="0"/>
    <x v="0"/>
    <x v="1"/>
    <x v="7"/>
    <x v="2"/>
    <x v="3"/>
    <x v="4"/>
    <x v="1"/>
    <x v="3"/>
    <x v="4"/>
    <x v="6"/>
    <x v="38"/>
    <x v="0"/>
    <x v="0"/>
    <s v="10 - FONDO GENERAL"/>
    <s v="(blank)"/>
    <s v="99 - MULTIPROVINCIAL"/>
    <n v="95000"/>
    <n v="0"/>
  </r>
  <r>
    <s v="2025"/>
    <x v="0"/>
    <x v="0"/>
    <x v="1"/>
    <x v="7"/>
    <x v="2"/>
    <x v="3"/>
    <x v="4"/>
    <x v="1"/>
    <x v="3"/>
    <x v="4"/>
    <x v="6"/>
    <x v="39"/>
    <x v="0"/>
    <x v="0"/>
    <s v="10 - FONDO GENERAL"/>
    <s v="(blank)"/>
    <s v="99 - MULTIPROVINCIAL"/>
    <n v="8064320"/>
    <n v="0"/>
  </r>
  <r>
    <s v="2025"/>
    <x v="0"/>
    <x v="0"/>
    <x v="1"/>
    <x v="7"/>
    <x v="2"/>
    <x v="3"/>
    <x v="4"/>
    <x v="1"/>
    <x v="3"/>
    <x v="4"/>
    <x v="6"/>
    <x v="40"/>
    <x v="0"/>
    <x v="0"/>
    <s v="10 - FONDO GENERAL"/>
    <s v="(blank)"/>
    <s v="99 - MULTIPROVINCIAL"/>
    <n v="3037250"/>
    <n v="0"/>
  </r>
  <r>
    <s v="2025"/>
    <x v="0"/>
    <x v="0"/>
    <x v="1"/>
    <x v="7"/>
    <x v="2"/>
    <x v="3"/>
    <x v="4"/>
    <x v="1"/>
    <x v="3"/>
    <x v="4"/>
    <x v="6"/>
    <x v="45"/>
    <x v="0"/>
    <x v="0"/>
    <s v="10 - FONDO GENERAL"/>
    <s v="(blank)"/>
    <s v="99 - MULTIPROVINCIAL"/>
    <n v="45000"/>
    <n v="0"/>
  </r>
  <r>
    <s v="2025"/>
    <x v="0"/>
    <x v="0"/>
    <x v="1"/>
    <x v="7"/>
    <x v="2"/>
    <x v="3"/>
    <x v="4"/>
    <x v="1"/>
    <x v="3"/>
    <x v="4"/>
    <x v="5"/>
    <x v="42"/>
    <x v="1"/>
    <x v="591"/>
    <s v="60 - CREDITO EXTERNO"/>
    <n v="13856"/>
    <s v="32 - SANTO DOMINGO"/>
    <n v="12622000"/>
    <n v="0"/>
  </r>
  <r>
    <s v="2025"/>
    <x v="0"/>
    <x v="0"/>
    <x v="1"/>
    <x v="7"/>
    <x v="2"/>
    <x v="3"/>
    <x v="4"/>
    <x v="1"/>
    <x v="3"/>
    <x v="5"/>
    <x v="6"/>
    <x v="36"/>
    <x v="0"/>
    <x v="0"/>
    <s v="10 - FONDO GENERAL"/>
    <s v="(blank)"/>
    <s v="99 - MULTIPROVINCIAL"/>
    <n v="25639500"/>
    <n v="19800"/>
  </r>
  <r>
    <s v="2025"/>
    <x v="0"/>
    <x v="0"/>
    <x v="1"/>
    <x v="7"/>
    <x v="2"/>
    <x v="3"/>
    <x v="4"/>
    <x v="1"/>
    <x v="3"/>
    <x v="5"/>
    <x v="6"/>
    <x v="37"/>
    <x v="0"/>
    <x v="0"/>
    <s v="10 - FONDO GENERAL"/>
    <s v="(blank)"/>
    <s v="99 - MULTIPROVINCIAL"/>
    <n v="5140110"/>
    <n v="0"/>
  </r>
  <r>
    <s v="2025"/>
    <x v="0"/>
    <x v="0"/>
    <x v="1"/>
    <x v="7"/>
    <x v="2"/>
    <x v="3"/>
    <x v="4"/>
    <x v="1"/>
    <x v="3"/>
    <x v="5"/>
    <x v="6"/>
    <x v="38"/>
    <x v="0"/>
    <x v="0"/>
    <s v="10 - FONDO GENERAL"/>
    <s v="(blank)"/>
    <s v="99 - MULTIPROVINCIAL"/>
    <n v="0"/>
    <n v="0"/>
  </r>
  <r>
    <s v="2025"/>
    <x v="0"/>
    <x v="0"/>
    <x v="1"/>
    <x v="7"/>
    <x v="2"/>
    <x v="3"/>
    <x v="4"/>
    <x v="1"/>
    <x v="3"/>
    <x v="5"/>
    <x v="6"/>
    <x v="39"/>
    <x v="0"/>
    <x v="0"/>
    <s v="10 - FONDO GENERAL"/>
    <s v="(blank)"/>
    <s v="99 - MULTIPROVINCIAL"/>
    <n v="15180500"/>
    <n v="0"/>
  </r>
  <r>
    <s v="2025"/>
    <x v="0"/>
    <x v="0"/>
    <x v="1"/>
    <x v="7"/>
    <x v="2"/>
    <x v="3"/>
    <x v="4"/>
    <x v="1"/>
    <x v="3"/>
    <x v="5"/>
    <x v="6"/>
    <x v="40"/>
    <x v="0"/>
    <x v="0"/>
    <s v="10 - FONDO GENERAL"/>
    <s v="(blank)"/>
    <s v="99 - MULTIPROVINCIAL"/>
    <n v="9203110"/>
    <n v="0"/>
  </r>
  <r>
    <s v="2025"/>
    <x v="0"/>
    <x v="0"/>
    <x v="1"/>
    <x v="7"/>
    <x v="2"/>
    <x v="3"/>
    <x v="4"/>
    <x v="1"/>
    <x v="3"/>
    <x v="5"/>
    <x v="6"/>
    <x v="43"/>
    <x v="0"/>
    <x v="0"/>
    <s v="10 - FONDO GENERAL"/>
    <s v="(blank)"/>
    <s v="99 - MULTIPROVINCIAL"/>
    <n v="30000"/>
    <n v="0"/>
  </r>
  <r>
    <s v="2025"/>
    <x v="0"/>
    <x v="0"/>
    <x v="1"/>
    <x v="7"/>
    <x v="2"/>
    <x v="3"/>
    <x v="4"/>
    <x v="1"/>
    <x v="3"/>
    <x v="5"/>
    <x v="6"/>
    <x v="45"/>
    <x v="0"/>
    <x v="0"/>
    <s v="10 - FONDO GENERAL"/>
    <s v="(blank)"/>
    <s v="99 - MULTIPROVINCIAL"/>
    <n v="0"/>
    <n v="0"/>
  </r>
  <r>
    <s v="2025"/>
    <x v="0"/>
    <x v="0"/>
    <x v="1"/>
    <x v="7"/>
    <x v="2"/>
    <x v="3"/>
    <x v="4"/>
    <x v="1"/>
    <x v="3"/>
    <x v="5"/>
    <x v="6"/>
    <x v="41"/>
    <x v="0"/>
    <x v="0"/>
    <s v="10 - FONDO GENERAL"/>
    <s v="(blank)"/>
    <s v="99 - MULTIPROVINCIAL"/>
    <n v="630000"/>
    <n v="0"/>
  </r>
  <r>
    <s v="2025"/>
    <x v="0"/>
    <x v="0"/>
    <x v="1"/>
    <x v="7"/>
    <x v="2"/>
    <x v="3"/>
    <x v="4"/>
    <x v="1"/>
    <x v="3"/>
    <x v="91"/>
    <x v="6"/>
    <x v="36"/>
    <x v="1"/>
    <x v="0"/>
    <s v="70 - DONACION EXTERNA"/>
    <s v="(blank)"/>
    <s v="99 - MULTIPROVINCIAL"/>
    <n v="16436401"/>
    <n v="0"/>
  </r>
  <r>
    <s v="2025"/>
    <x v="0"/>
    <x v="0"/>
    <x v="1"/>
    <x v="7"/>
    <x v="2"/>
    <x v="3"/>
    <x v="4"/>
    <x v="1"/>
    <x v="3"/>
    <x v="91"/>
    <x v="6"/>
    <x v="41"/>
    <x v="1"/>
    <x v="0"/>
    <s v="70 - DONACION EXTERNA"/>
    <s v="(blank)"/>
    <s v="99 - MULTIPROVINCIAL"/>
    <n v="11339149"/>
    <n v="0"/>
  </r>
  <r>
    <s v="2025"/>
    <x v="0"/>
    <x v="0"/>
    <x v="1"/>
    <x v="7"/>
    <x v="2"/>
    <x v="3"/>
    <x v="4"/>
    <x v="1"/>
    <x v="3"/>
    <x v="91"/>
    <x v="5"/>
    <x v="42"/>
    <x v="1"/>
    <x v="0"/>
    <s v="70 - DONACION EXTERNA"/>
    <s v="(blank)"/>
    <s v="99 - MULTIPROVINCIAL"/>
    <n v="329500"/>
    <n v="0"/>
  </r>
  <r>
    <s v="2025"/>
    <x v="0"/>
    <x v="0"/>
    <x v="1"/>
    <x v="7"/>
    <x v="2"/>
    <x v="3"/>
    <x v="4"/>
    <x v="1"/>
    <x v="4"/>
    <x v="6"/>
    <x v="6"/>
    <x v="36"/>
    <x v="0"/>
    <x v="0"/>
    <s v="10 - FONDO GENERAL"/>
    <s v="(blank)"/>
    <s v="32 - SANTO DOMINGO"/>
    <n v="0"/>
    <n v="0"/>
  </r>
  <r>
    <s v="2025"/>
    <x v="0"/>
    <x v="0"/>
    <x v="1"/>
    <x v="7"/>
    <x v="2"/>
    <x v="3"/>
    <x v="4"/>
    <x v="1"/>
    <x v="4"/>
    <x v="6"/>
    <x v="6"/>
    <x v="37"/>
    <x v="0"/>
    <x v="0"/>
    <s v="10 - FONDO GENERAL"/>
    <s v="(blank)"/>
    <s v="32 - SANTO DOMINGO"/>
    <n v="0"/>
    <n v="0"/>
  </r>
  <r>
    <s v="2025"/>
    <x v="0"/>
    <x v="0"/>
    <x v="1"/>
    <x v="7"/>
    <x v="2"/>
    <x v="3"/>
    <x v="4"/>
    <x v="1"/>
    <x v="4"/>
    <x v="6"/>
    <x v="6"/>
    <x v="38"/>
    <x v="0"/>
    <x v="0"/>
    <s v="10 - FONDO GENERAL"/>
    <s v="(blank)"/>
    <s v="25 - SANTIAGO"/>
    <n v="0"/>
    <n v="0"/>
  </r>
  <r>
    <s v="2025"/>
    <x v="0"/>
    <x v="0"/>
    <x v="1"/>
    <x v="7"/>
    <x v="2"/>
    <x v="3"/>
    <x v="4"/>
    <x v="1"/>
    <x v="4"/>
    <x v="6"/>
    <x v="6"/>
    <x v="39"/>
    <x v="0"/>
    <x v="0"/>
    <s v="10 - FONDO GENERAL"/>
    <s v="(blank)"/>
    <s v="32 - SANTO DOMINGO"/>
    <n v="0"/>
    <n v="0"/>
  </r>
  <r>
    <s v="2025"/>
    <x v="0"/>
    <x v="0"/>
    <x v="1"/>
    <x v="7"/>
    <x v="2"/>
    <x v="3"/>
    <x v="4"/>
    <x v="1"/>
    <x v="4"/>
    <x v="6"/>
    <x v="6"/>
    <x v="40"/>
    <x v="0"/>
    <x v="0"/>
    <s v="10 - FONDO GENERAL"/>
    <s v="(blank)"/>
    <s v="25 - SANTIAGO"/>
    <n v="0"/>
    <n v="0"/>
  </r>
  <r>
    <s v="2025"/>
    <x v="0"/>
    <x v="0"/>
    <x v="1"/>
    <x v="7"/>
    <x v="2"/>
    <x v="3"/>
    <x v="4"/>
    <x v="1"/>
    <x v="4"/>
    <x v="6"/>
    <x v="6"/>
    <x v="40"/>
    <x v="0"/>
    <x v="0"/>
    <s v="10 - FONDO GENERAL"/>
    <s v="(blank)"/>
    <s v="32 - SANTO DOMINGO"/>
    <n v="0"/>
    <n v="0"/>
  </r>
  <r>
    <s v="2025"/>
    <x v="0"/>
    <x v="0"/>
    <x v="1"/>
    <x v="7"/>
    <x v="2"/>
    <x v="3"/>
    <x v="4"/>
    <x v="1"/>
    <x v="4"/>
    <x v="6"/>
    <x v="6"/>
    <x v="45"/>
    <x v="0"/>
    <x v="0"/>
    <s v="10 - FONDO GENERAL"/>
    <s v="(blank)"/>
    <s v="25 - SANTIAGO"/>
    <n v="0"/>
    <n v="0"/>
  </r>
  <r>
    <s v="2025"/>
    <x v="0"/>
    <x v="0"/>
    <x v="1"/>
    <x v="7"/>
    <x v="2"/>
    <x v="3"/>
    <x v="5"/>
    <x v="0"/>
    <x v="0"/>
    <x v="2"/>
    <x v="6"/>
    <x v="36"/>
    <x v="0"/>
    <x v="0"/>
    <s v="10 - FONDO GENERAL"/>
    <s v="(blank)"/>
    <s v="99 - MULTIPROVINCIAL"/>
    <n v="15210205"/>
    <n v="132413.70000000001"/>
  </r>
  <r>
    <s v="2025"/>
    <x v="0"/>
    <x v="0"/>
    <x v="1"/>
    <x v="7"/>
    <x v="2"/>
    <x v="3"/>
    <x v="5"/>
    <x v="0"/>
    <x v="0"/>
    <x v="2"/>
    <x v="6"/>
    <x v="37"/>
    <x v="0"/>
    <x v="0"/>
    <s v="10 - FONDO GENERAL"/>
    <s v="(blank)"/>
    <s v="99 - MULTIPROVINCIAL"/>
    <n v="2000000"/>
    <n v="52799.1"/>
  </r>
  <r>
    <s v="2025"/>
    <x v="0"/>
    <x v="0"/>
    <x v="1"/>
    <x v="7"/>
    <x v="2"/>
    <x v="3"/>
    <x v="5"/>
    <x v="0"/>
    <x v="0"/>
    <x v="2"/>
    <x v="6"/>
    <x v="40"/>
    <x v="0"/>
    <x v="0"/>
    <s v="10 - FONDO GENERAL"/>
    <s v="(blank)"/>
    <s v="99 - MULTIPROVINCIAL"/>
    <n v="1400000"/>
    <n v="129210"/>
  </r>
  <r>
    <s v="2025"/>
    <x v="0"/>
    <x v="0"/>
    <x v="1"/>
    <x v="7"/>
    <x v="2"/>
    <x v="3"/>
    <x v="5"/>
    <x v="0"/>
    <x v="0"/>
    <x v="2"/>
    <x v="6"/>
    <x v="43"/>
    <x v="0"/>
    <x v="0"/>
    <s v="10 - FONDO GENERAL"/>
    <s v="(blank)"/>
    <s v="99 - MULTIPROVINCIAL"/>
    <n v="350000"/>
    <n v="0"/>
  </r>
  <r>
    <s v="2025"/>
    <x v="0"/>
    <x v="0"/>
    <x v="1"/>
    <x v="7"/>
    <x v="2"/>
    <x v="3"/>
    <x v="5"/>
    <x v="0"/>
    <x v="0"/>
    <x v="2"/>
    <x v="5"/>
    <x v="42"/>
    <x v="0"/>
    <x v="0"/>
    <s v="10 - FONDO GENERAL"/>
    <s v="(blank)"/>
    <s v="99 - MULTIPROVINCIAL"/>
    <n v="0"/>
    <n v="0"/>
  </r>
  <r>
    <s v="2025"/>
    <x v="0"/>
    <x v="0"/>
    <x v="1"/>
    <x v="7"/>
    <x v="2"/>
    <x v="3"/>
    <x v="5"/>
    <x v="2"/>
    <x v="5"/>
    <x v="9"/>
    <x v="6"/>
    <x v="36"/>
    <x v="0"/>
    <x v="0"/>
    <s v="10 - FONDO GENERAL"/>
    <s v="(blank)"/>
    <s v="99 - MULTIPROVINCIAL"/>
    <n v="450000"/>
    <n v="0"/>
  </r>
  <r>
    <s v="2025"/>
    <x v="0"/>
    <x v="0"/>
    <x v="1"/>
    <x v="7"/>
    <x v="2"/>
    <x v="3"/>
    <x v="5"/>
    <x v="2"/>
    <x v="5"/>
    <x v="9"/>
    <x v="6"/>
    <x v="37"/>
    <x v="0"/>
    <x v="0"/>
    <s v="10 - FONDO GENERAL"/>
    <s v="(blank)"/>
    <s v="99 - MULTIPROVINCIAL"/>
    <n v="200000"/>
    <n v="0"/>
  </r>
  <r>
    <s v="2025"/>
    <x v="0"/>
    <x v="0"/>
    <x v="1"/>
    <x v="7"/>
    <x v="2"/>
    <x v="3"/>
    <x v="6"/>
    <x v="0"/>
    <x v="0"/>
    <x v="2"/>
    <x v="6"/>
    <x v="36"/>
    <x v="0"/>
    <x v="0"/>
    <s v="10 - FONDO GENERAL"/>
    <s v="(blank)"/>
    <s v="99 - MULTIPROVINCIAL"/>
    <n v="14750000"/>
    <n v="1403164.77"/>
  </r>
  <r>
    <s v="2025"/>
    <x v="0"/>
    <x v="0"/>
    <x v="1"/>
    <x v="7"/>
    <x v="2"/>
    <x v="3"/>
    <x v="6"/>
    <x v="0"/>
    <x v="0"/>
    <x v="2"/>
    <x v="6"/>
    <x v="37"/>
    <x v="0"/>
    <x v="0"/>
    <s v="10 - FONDO GENERAL"/>
    <s v="(blank)"/>
    <s v="99 - MULTIPROVINCIAL"/>
    <n v="1160000"/>
    <n v="0"/>
  </r>
  <r>
    <s v="2025"/>
    <x v="0"/>
    <x v="0"/>
    <x v="1"/>
    <x v="7"/>
    <x v="2"/>
    <x v="3"/>
    <x v="6"/>
    <x v="0"/>
    <x v="0"/>
    <x v="2"/>
    <x v="6"/>
    <x v="38"/>
    <x v="0"/>
    <x v="0"/>
    <s v="10 - FONDO GENERAL"/>
    <s v="(blank)"/>
    <s v="99 - MULTIPROVINCIAL"/>
    <n v="220000"/>
    <n v="0"/>
  </r>
  <r>
    <s v="2025"/>
    <x v="0"/>
    <x v="0"/>
    <x v="1"/>
    <x v="7"/>
    <x v="2"/>
    <x v="3"/>
    <x v="6"/>
    <x v="0"/>
    <x v="0"/>
    <x v="2"/>
    <x v="6"/>
    <x v="39"/>
    <x v="0"/>
    <x v="0"/>
    <s v="10 - FONDO GENERAL"/>
    <s v="(blank)"/>
    <s v="99 - MULTIPROVINCIAL"/>
    <n v="8470000"/>
    <n v="31091.82"/>
  </r>
  <r>
    <s v="2025"/>
    <x v="0"/>
    <x v="0"/>
    <x v="1"/>
    <x v="7"/>
    <x v="2"/>
    <x v="3"/>
    <x v="6"/>
    <x v="0"/>
    <x v="0"/>
    <x v="2"/>
    <x v="6"/>
    <x v="40"/>
    <x v="0"/>
    <x v="0"/>
    <s v="10 - FONDO GENERAL"/>
    <s v="(blank)"/>
    <s v="99 - MULTIPROVINCIAL"/>
    <n v="27875000"/>
    <n v="293469.45999999996"/>
  </r>
  <r>
    <s v="2025"/>
    <x v="0"/>
    <x v="0"/>
    <x v="1"/>
    <x v="7"/>
    <x v="2"/>
    <x v="3"/>
    <x v="6"/>
    <x v="0"/>
    <x v="0"/>
    <x v="2"/>
    <x v="6"/>
    <x v="43"/>
    <x v="0"/>
    <x v="0"/>
    <s v="10 - FONDO GENERAL"/>
    <s v="(blank)"/>
    <s v="99 - MULTIPROVINCIAL"/>
    <n v="500000"/>
    <n v="221943.84"/>
  </r>
  <r>
    <s v="2025"/>
    <x v="0"/>
    <x v="0"/>
    <x v="1"/>
    <x v="7"/>
    <x v="2"/>
    <x v="3"/>
    <x v="6"/>
    <x v="0"/>
    <x v="0"/>
    <x v="2"/>
    <x v="6"/>
    <x v="41"/>
    <x v="0"/>
    <x v="0"/>
    <s v="10 - FONDO GENERAL"/>
    <s v="(blank)"/>
    <s v="99 - MULTIPROVINCIAL"/>
    <n v="600000"/>
    <n v="0"/>
  </r>
  <r>
    <s v="2025"/>
    <x v="0"/>
    <x v="0"/>
    <x v="1"/>
    <x v="7"/>
    <x v="2"/>
    <x v="3"/>
    <x v="6"/>
    <x v="0"/>
    <x v="0"/>
    <x v="2"/>
    <x v="6"/>
    <x v="44"/>
    <x v="0"/>
    <x v="0"/>
    <s v="10 - FONDO GENERAL"/>
    <s v="(blank)"/>
    <s v="99 - MULTIPROVINCIAL"/>
    <n v="350000"/>
    <n v="0"/>
  </r>
  <r>
    <s v="2025"/>
    <x v="0"/>
    <x v="0"/>
    <x v="1"/>
    <x v="7"/>
    <x v="2"/>
    <x v="3"/>
    <x v="6"/>
    <x v="0"/>
    <x v="0"/>
    <x v="2"/>
    <x v="5"/>
    <x v="42"/>
    <x v="0"/>
    <x v="0"/>
    <s v="10 - FONDO GENERAL"/>
    <s v="(blank)"/>
    <s v="99 - MULTIPROVINCIAL"/>
    <n v="15000000"/>
    <n v="0"/>
  </r>
  <r>
    <s v="2025"/>
    <x v="0"/>
    <x v="0"/>
    <x v="1"/>
    <x v="7"/>
    <x v="2"/>
    <x v="3"/>
    <x v="6"/>
    <x v="1"/>
    <x v="3"/>
    <x v="5"/>
    <x v="6"/>
    <x v="36"/>
    <x v="0"/>
    <x v="0"/>
    <s v="10 - FONDO GENERAL"/>
    <s v="(blank)"/>
    <s v="99 - MULTIPROVINCIAL"/>
    <n v="2175000"/>
    <n v="0"/>
  </r>
  <r>
    <s v="2025"/>
    <x v="0"/>
    <x v="0"/>
    <x v="1"/>
    <x v="7"/>
    <x v="2"/>
    <x v="3"/>
    <x v="6"/>
    <x v="1"/>
    <x v="3"/>
    <x v="5"/>
    <x v="6"/>
    <x v="37"/>
    <x v="0"/>
    <x v="0"/>
    <s v="10 - FONDO GENERAL"/>
    <s v="(blank)"/>
    <s v="99 - MULTIPROVINCIAL"/>
    <n v="300000"/>
    <n v="0"/>
  </r>
  <r>
    <s v="2025"/>
    <x v="0"/>
    <x v="0"/>
    <x v="1"/>
    <x v="7"/>
    <x v="2"/>
    <x v="3"/>
    <x v="6"/>
    <x v="1"/>
    <x v="3"/>
    <x v="5"/>
    <x v="6"/>
    <x v="38"/>
    <x v="0"/>
    <x v="0"/>
    <s v="10 - FONDO GENERAL"/>
    <s v="(blank)"/>
    <s v="99 - MULTIPROVINCIAL"/>
    <n v="950000"/>
    <n v="0"/>
  </r>
  <r>
    <s v="2025"/>
    <x v="0"/>
    <x v="0"/>
    <x v="1"/>
    <x v="7"/>
    <x v="2"/>
    <x v="3"/>
    <x v="6"/>
    <x v="1"/>
    <x v="3"/>
    <x v="5"/>
    <x v="6"/>
    <x v="39"/>
    <x v="0"/>
    <x v="0"/>
    <s v="10 - FONDO GENERAL"/>
    <s v="(blank)"/>
    <s v="99 - MULTIPROVINCIAL"/>
    <n v="3126999"/>
    <n v="0"/>
  </r>
  <r>
    <s v="2025"/>
    <x v="0"/>
    <x v="0"/>
    <x v="1"/>
    <x v="7"/>
    <x v="2"/>
    <x v="3"/>
    <x v="6"/>
    <x v="1"/>
    <x v="3"/>
    <x v="5"/>
    <x v="6"/>
    <x v="40"/>
    <x v="0"/>
    <x v="0"/>
    <s v="10 - FONDO GENERAL"/>
    <s v="(blank)"/>
    <s v="99 - MULTIPROVINCIAL"/>
    <n v="100000"/>
    <n v="0"/>
  </r>
  <r>
    <s v="2025"/>
    <x v="0"/>
    <x v="0"/>
    <x v="1"/>
    <x v="7"/>
    <x v="2"/>
    <x v="3"/>
    <x v="6"/>
    <x v="1"/>
    <x v="3"/>
    <x v="5"/>
    <x v="6"/>
    <x v="43"/>
    <x v="0"/>
    <x v="0"/>
    <s v="10 - FONDO GENERAL"/>
    <s v="(blank)"/>
    <s v="99 - MULTIPROVINCIAL"/>
    <n v="50000"/>
    <n v="0"/>
  </r>
  <r>
    <s v="2025"/>
    <x v="0"/>
    <x v="0"/>
    <x v="1"/>
    <x v="7"/>
    <x v="2"/>
    <x v="3"/>
    <x v="6"/>
    <x v="1"/>
    <x v="3"/>
    <x v="5"/>
    <x v="6"/>
    <x v="41"/>
    <x v="0"/>
    <x v="0"/>
    <s v="10 - FONDO GENERAL"/>
    <s v="(blank)"/>
    <s v="99 - MULTIPROVINCIAL"/>
    <n v="50000"/>
    <n v="0"/>
  </r>
  <r>
    <s v="2025"/>
    <x v="0"/>
    <x v="0"/>
    <x v="1"/>
    <x v="7"/>
    <x v="2"/>
    <x v="3"/>
    <x v="6"/>
    <x v="1"/>
    <x v="3"/>
    <x v="5"/>
    <x v="5"/>
    <x v="42"/>
    <x v="0"/>
    <x v="0"/>
    <s v="10 - FONDO GENERAL"/>
    <s v="(blank)"/>
    <s v="99 - MULTIPROVINCIAL"/>
    <n v="1700000"/>
    <n v="0"/>
  </r>
  <r>
    <s v="2025"/>
    <x v="0"/>
    <x v="0"/>
    <x v="1"/>
    <x v="7"/>
    <x v="2"/>
    <x v="3"/>
    <x v="7"/>
    <x v="1"/>
    <x v="3"/>
    <x v="5"/>
    <x v="6"/>
    <x v="36"/>
    <x v="0"/>
    <x v="0"/>
    <s v="10 - FONDO GENERAL"/>
    <s v="(blank)"/>
    <s v="99 - MULTIPROVINCIAL"/>
    <n v="850000000"/>
    <n v="0"/>
  </r>
  <r>
    <s v="2025"/>
    <x v="0"/>
    <x v="0"/>
    <x v="1"/>
    <x v="7"/>
    <x v="2"/>
    <x v="3"/>
    <x v="7"/>
    <x v="1"/>
    <x v="3"/>
    <x v="5"/>
    <x v="6"/>
    <x v="37"/>
    <x v="0"/>
    <x v="0"/>
    <s v="10 - FONDO GENERAL"/>
    <s v="(blank)"/>
    <s v="99 - MULTIPROVINCIAL"/>
    <n v="1500000"/>
    <n v="0"/>
  </r>
  <r>
    <s v="2025"/>
    <x v="0"/>
    <x v="0"/>
    <x v="1"/>
    <x v="7"/>
    <x v="2"/>
    <x v="3"/>
    <x v="7"/>
    <x v="1"/>
    <x v="3"/>
    <x v="5"/>
    <x v="6"/>
    <x v="38"/>
    <x v="0"/>
    <x v="0"/>
    <s v="10 - FONDO GENERAL"/>
    <s v="(blank)"/>
    <s v="99 - MULTIPROVINCIAL"/>
    <n v="5000000"/>
    <n v="0"/>
  </r>
  <r>
    <s v="2025"/>
    <x v="0"/>
    <x v="0"/>
    <x v="1"/>
    <x v="7"/>
    <x v="2"/>
    <x v="3"/>
    <x v="7"/>
    <x v="1"/>
    <x v="3"/>
    <x v="5"/>
    <x v="6"/>
    <x v="39"/>
    <x v="0"/>
    <x v="0"/>
    <s v="10 - FONDO GENERAL"/>
    <s v="(blank)"/>
    <s v="99 - MULTIPROVINCIAL"/>
    <n v="16000000"/>
    <n v="0"/>
  </r>
  <r>
    <s v="2025"/>
    <x v="0"/>
    <x v="0"/>
    <x v="1"/>
    <x v="7"/>
    <x v="2"/>
    <x v="3"/>
    <x v="7"/>
    <x v="1"/>
    <x v="3"/>
    <x v="5"/>
    <x v="6"/>
    <x v="40"/>
    <x v="0"/>
    <x v="0"/>
    <s v="10 - FONDO GENERAL"/>
    <s v="(blank)"/>
    <s v="99 - MULTIPROVINCIAL"/>
    <n v="15300305"/>
    <n v="0"/>
  </r>
  <r>
    <s v="2025"/>
    <x v="0"/>
    <x v="0"/>
    <x v="1"/>
    <x v="7"/>
    <x v="2"/>
    <x v="3"/>
    <x v="8"/>
    <x v="1"/>
    <x v="3"/>
    <x v="5"/>
    <x v="6"/>
    <x v="36"/>
    <x v="0"/>
    <x v="0"/>
    <s v="10 - FONDO GENERAL"/>
    <s v="(blank)"/>
    <s v="99 - MULTIPROVINCIAL"/>
    <n v="37128541"/>
    <n v="0"/>
  </r>
  <r>
    <s v="2025"/>
    <x v="0"/>
    <x v="0"/>
    <x v="1"/>
    <x v="7"/>
    <x v="2"/>
    <x v="3"/>
    <x v="8"/>
    <x v="1"/>
    <x v="3"/>
    <x v="5"/>
    <x v="6"/>
    <x v="37"/>
    <x v="0"/>
    <x v="0"/>
    <s v="10 - FONDO GENERAL"/>
    <s v="(blank)"/>
    <s v="99 - MULTIPROVINCIAL"/>
    <n v="4767166"/>
    <n v="0"/>
  </r>
  <r>
    <s v="2025"/>
    <x v="0"/>
    <x v="0"/>
    <x v="1"/>
    <x v="7"/>
    <x v="2"/>
    <x v="3"/>
    <x v="8"/>
    <x v="1"/>
    <x v="3"/>
    <x v="5"/>
    <x v="6"/>
    <x v="38"/>
    <x v="0"/>
    <x v="0"/>
    <s v="10 - FONDO GENERAL"/>
    <s v="(blank)"/>
    <s v="99 - MULTIPROVINCIAL"/>
    <n v="7286000"/>
    <n v="0"/>
  </r>
  <r>
    <s v="2025"/>
    <x v="0"/>
    <x v="0"/>
    <x v="1"/>
    <x v="7"/>
    <x v="2"/>
    <x v="3"/>
    <x v="8"/>
    <x v="1"/>
    <x v="3"/>
    <x v="5"/>
    <x v="6"/>
    <x v="39"/>
    <x v="0"/>
    <x v="0"/>
    <s v="10 - FONDO GENERAL"/>
    <s v="(blank)"/>
    <s v="99 - MULTIPROVINCIAL"/>
    <n v="70000"/>
    <n v="0"/>
  </r>
  <r>
    <s v="2025"/>
    <x v="0"/>
    <x v="0"/>
    <x v="1"/>
    <x v="7"/>
    <x v="2"/>
    <x v="3"/>
    <x v="8"/>
    <x v="1"/>
    <x v="3"/>
    <x v="5"/>
    <x v="6"/>
    <x v="40"/>
    <x v="0"/>
    <x v="0"/>
    <s v="10 - FONDO GENERAL"/>
    <s v="(blank)"/>
    <s v="99 - MULTIPROVINCIAL"/>
    <n v="2266600"/>
    <n v="0"/>
  </r>
  <r>
    <s v="2025"/>
    <x v="0"/>
    <x v="0"/>
    <x v="1"/>
    <x v="7"/>
    <x v="2"/>
    <x v="3"/>
    <x v="8"/>
    <x v="1"/>
    <x v="3"/>
    <x v="5"/>
    <x v="6"/>
    <x v="41"/>
    <x v="0"/>
    <x v="0"/>
    <s v="10 - FONDO GENERAL"/>
    <s v="(blank)"/>
    <s v="99 - MULTIPROVINCIAL"/>
    <n v="922727"/>
    <n v="0"/>
  </r>
  <r>
    <s v="2025"/>
    <x v="0"/>
    <x v="0"/>
    <x v="1"/>
    <x v="7"/>
    <x v="2"/>
    <x v="3"/>
    <x v="8"/>
    <x v="1"/>
    <x v="3"/>
    <x v="5"/>
    <x v="5"/>
    <x v="42"/>
    <x v="0"/>
    <x v="0"/>
    <s v="10 - FONDO GENERAL"/>
    <s v="(blank)"/>
    <s v="99 - MULTIPROVINCIAL"/>
    <n v="21126885"/>
    <n v="3005478.02"/>
  </r>
  <r>
    <s v="2025"/>
    <x v="0"/>
    <x v="0"/>
    <x v="1"/>
    <x v="7"/>
    <x v="2"/>
    <x v="3"/>
    <x v="9"/>
    <x v="0"/>
    <x v="6"/>
    <x v="10"/>
    <x v="6"/>
    <x v="36"/>
    <x v="0"/>
    <x v="0"/>
    <s v="10 - FONDO GENERAL"/>
    <s v="(blank)"/>
    <s v="99 - MULTIPROVINCIAL"/>
    <n v="3100000"/>
    <n v="0"/>
  </r>
  <r>
    <s v="2025"/>
    <x v="0"/>
    <x v="0"/>
    <x v="1"/>
    <x v="7"/>
    <x v="2"/>
    <x v="3"/>
    <x v="9"/>
    <x v="0"/>
    <x v="6"/>
    <x v="10"/>
    <x v="6"/>
    <x v="36"/>
    <x v="0"/>
    <x v="0"/>
    <s v="20 - FONDOS CON DESTINO ESPECÍFICO"/>
    <s v="(blank)"/>
    <s v="99 - MULTIPROVINCIAL"/>
    <n v="65200000"/>
    <n v="0"/>
  </r>
  <r>
    <s v="2025"/>
    <x v="0"/>
    <x v="0"/>
    <x v="1"/>
    <x v="7"/>
    <x v="2"/>
    <x v="3"/>
    <x v="9"/>
    <x v="0"/>
    <x v="6"/>
    <x v="10"/>
    <x v="6"/>
    <x v="36"/>
    <x v="1"/>
    <x v="5"/>
    <s v="10 - FONDO GENERAL"/>
    <n v="14624"/>
    <s v="15 - MONTE CRISTI"/>
    <n v="67200000"/>
    <n v="0"/>
  </r>
  <r>
    <s v="2025"/>
    <x v="0"/>
    <x v="0"/>
    <x v="1"/>
    <x v="7"/>
    <x v="2"/>
    <x v="3"/>
    <x v="9"/>
    <x v="0"/>
    <x v="6"/>
    <x v="10"/>
    <x v="6"/>
    <x v="37"/>
    <x v="0"/>
    <x v="0"/>
    <s v="10 - FONDO GENERAL"/>
    <s v="(blank)"/>
    <s v="99 - MULTIPROVINCIAL"/>
    <n v="500000"/>
    <n v="0"/>
  </r>
  <r>
    <s v="2025"/>
    <x v="0"/>
    <x v="0"/>
    <x v="1"/>
    <x v="7"/>
    <x v="2"/>
    <x v="3"/>
    <x v="9"/>
    <x v="0"/>
    <x v="6"/>
    <x v="10"/>
    <x v="6"/>
    <x v="37"/>
    <x v="0"/>
    <x v="0"/>
    <s v="20 - FONDOS CON DESTINO ESPECÍFICO"/>
    <s v="(blank)"/>
    <s v="99 - MULTIPROVINCIAL"/>
    <n v="13000000"/>
    <n v="0"/>
  </r>
  <r>
    <s v="2025"/>
    <x v="0"/>
    <x v="0"/>
    <x v="1"/>
    <x v="7"/>
    <x v="2"/>
    <x v="3"/>
    <x v="9"/>
    <x v="0"/>
    <x v="6"/>
    <x v="10"/>
    <x v="6"/>
    <x v="37"/>
    <x v="1"/>
    <x v="5"/>
    <s v="10 - FONDO GENERAL"/>
    <n v="14624"/>
    <s v="15 - MONTE CRISTI"/>
    <n v="100000"/>
    <n v="0"/>
  </r>
  <r>
    <s v="2025"/>
    <x v="0"/>
    <x v="0"/>
    <x v="1"/>
    <x v="7"/>
    <x v="2"/>
    <x v="3"/>
    <x v="9"/>
    <x v="0"/>
    <x v="6"/>
    <x v="10"/>
    <x v="6"/>
    <x v="38"/>
    <x v="0"/>
    <x v="0"/>
    <s v="10 - FONDO GENERAL"/>
    <s v="(blank)"/>
    <s v="99 - MULTIPROVINCIAL"/>
    <n v="600000"/>
    <n v="0"/>
  </r>
  <r>
    <s v="2025"/>
    <x v="0"/>
    <x v="0"/>
    <x v="1"/>
    <x v="7"/>
    <x v="2"/>
    <x v="3"/>
    <x v="9"/>
    <x v="0"/>
    <x v="6"/>
    <x v="10"/>
    <x v="6"/>
    <x v="38"/>
    <x v="0"/>
    <x v="0"/>
    <s v="20 - FONDOS CON DESTINO ESPECÍFICO"/>
    <s v="(blank)"/>
    <s v="99 - MULTIPROVINCIAL"/>
    <n v="0"/>
    <n v="0"/>
  </r>
  <r>
    <s v="2025"/>
    <x v="0"/>
    <x v="0"/>
    <x v="1"/>
    <x v="7"/>
    <x v="2"/>
    <x v="3"/>
    <x v="9"/>
    <x v="0"/>
    <x v="6"/>
    <x v="10"/>
    <x v="6"/>
    <x v="39"/>
    <x v="0"/>
    <x v="0"/>
    <s v="10 - FONDO GENERAL"/>
    <s v="(blank)"/>
    <s v="99 - MULTIPROVINCIAL"/>
    <n v="200000000"/>
    <n v="0"/>
  </r>
  <r>
    <s v="2025"/>
    <x v="0"/>
    <x v="0"/>
    <x v="1"/>
    <x v="7"/>
    <x v="2"/>
    <x v="3"/>
    <x v="9"/>
    <x v="0"/>
    <x v="6"/>
    <x v="10"/>
    <x v="6"/>
    <x v="39"/>
    <x v="0"/>
    <x v="0"/>
    <s v="20 - FONDOS CON DESTINO ESPECÍFICO"/>
    <s v="(blank)"/>
    <s v="99 - MULTIPROVINCIAL"/>
    <n v="15500000"/>
    <n v="85500000"/>
  </r>
  <r>
    <s v="2025"/>
    <x v="0"/>
    <x v="0"/>
    <x v="1"/>
    <x v="7"/>
    <x v="2"/>
    <x v="3"/>
    <x v="9"/>
    <x v="0"/>
    <x v="6"/>
    <x v="10"/>
    <x v="6"/>
    <x v="39"/>
    <x v="1"/>
    <x v="5"/>
    <s v="10 - FONDO GENERAL"/>
    <n v="14624"/>
    <s v="15 - MONTE CRISTI"/>
    <n v="392000000"/>
    <n v="30378350"/>
  </r>
  <r>
    <s v="2025"/>
    <x v="0"/>
    <x v="0"/>
    <x v="1"/>
    <x v="7"/>
    <x v="2"/>
    <x v="3"/>
    <x v="9"/>
    <x v="0"/>
    <x v="6"/>
    <x v="10"/>
    <x v="6"/>
    <x v="40"/>
    <x v="0"/>
    <x v="0"/>
    <s v="10 - FONDO GENERAL"/>
    <s v="(blank)"/>
    <s v="99 - MULTIPROVINCIAL"/>
    <n v="3020000"/>
    <n v="0"/>
  </r>
  <r>
    <s v="2025"/>
    <x v="0"/>
    <x v="0"/>
    <x v="1"/>
    <x v="7"/>
    <x v="2"/>
    <x v="3"/>
    <x v="9"/>
    <x v="0"/>
    <x v="6"/>
    <x v="10"/>
    <x v="6"/>
    <x v="40"/>
    <x v="0"/>
    <x v="0"/>
    <s v="20 - FONDOS CON DESTINO ESPECÍFICO"/>
    <s v="(blank)"/>
    <s v="99 - MULTIPROVINCIAL"/>
    <n v="75000000"/>
    <n v="1751889.4300000002"/>
  </r>
  <r>
    <s v="2025"/>
    <x v="0"/>
    <x v="0"/>
    <x v="1"/>
    <x v="7"/>
    <x v="2"/>
    <x v="3"/>
    <x v="9"/>
    <x v="0"/>
    <x v="6"/>
    <x v="10"/>
    <x v="6"/>
    <x v="40"/>
    <x v="1"/>
    <x v="5"/>
    <s v="10 - FONDO GENERAL"/>
    <n v="14624"/>
    <s v="15 - MONTE CRISTI"/>
    <n v="362450000"/>
    <n v="0"/>
  </r>
  <r>
    <s v="2025"/>
    <x v="0"/>
    <x v="0"/>
    <x v="1"/>
    <x v="7"/>
    <x v="2"/>
    <x v="3"/>
    <x v="9"/>
    <x v="0"/>
    <x v="6"/>
    <x v="10"/>
    <x v="6"/>
    <x v="43"/>
    <x v="0"/>
    <x v="0"/>
    <s v="10 - FONDO GENERAL"/>
    <s v="(blank)"/>
    <s v="99 - MULTIPROVINCIAL"/>
    <n v="20000"/>
    <n v="0"/>
  </r>
  <r>
    <s v="2025"/>
    <x v="0"/>
    <x v="0"/>
    <x v="1"/>
    <x v="7"/>
    <x v="2"/>
    <x v="3"/>
    <x v="9"/>
    <x v="0"/>
    <x v="6"/>
    <x v="10"/>
    <x v="6"/>
    <x v="43"/>
    <x v="0"/>
    <x v="0"/>
    <s v="20 - FONDOS CON DESTINO ESPECÍFICO"/>
    <s v="(blank)"/>
    <s v="99 - MULTIPROVINCIAL"/>
    <n v="700000"/>
    <n v="2874470.91"/>
  </r>
  <r>
    <s v="2025"/>
    <x v="0"/>
    <x v="0"/>
    <x v="1"/>
    <x v="7"/>
    <x v="2"/>
    <x v="3"/>
    <x v="9"/>
    <x v="0"/>
    <x v="6"/>
    <x v="10"/>
    <x v="6"/>
    <x v="41"/>
    <x v="0"/>
    <x v="0"/>
    <s v="10 - FONDO GENERAL"/>
    <s v="(blank)"/>
    <s v="99 - MULTIPROVINCIAL"/>
    <n v="500000"/>
    <n v="0"/>
  </r>
  <r>
    <s v="2025"/>
    <x v="0"/>
    <x v="0"/>
    <x v="1"/>
    <x v="7"/>
    <x v="2"/>
    <x v="3"/>
    <x v="9"/>
    <x v="0"/>
    <x v="6"/>
    <x v="10"/>
    <x v="6"/>
    <x v="41"/>
    <x v="0"/>
    <x v="0"/>
    <s v="20 - FONDOS CON DESTINO ESPECÍFICO"/>
    <s v="(blank)"/>
    <s v="99 - MULTIPROVINCIAL"/>
    <n v="20000000"/>
    <n v="694400"/>
  </r>
  <r>
    <s v="2025"/>
    <x v="0"/>
    <x v="0"/>
    <x v="1"/>
    <x v="7"/>
    <x v="2"/>
    <x v="3"/>
    <x v="9"/>
    <x v="0"/>
    <x v="6"/>
    <x v="10"/>
    <x v="6"/>
    <x v="41"/>
    <x v="1"/>
    <x v="5"/>
    <s v="10 - FONDO GENERAL"/>
    <n v="14624"/>
    <s v="15 - MONTE CRISTI"/>
    <n v="100000"/>
    <n v="0"/>
  </r>
  <r>
    <s v="2025"/>
    <x v="0"/>
    <x v="0"/>
    <x v="1"/>
    <x v="7"/>
    <x v="2"/>
    <x v="3"/>
    <x v="9"/>
    <x v="0"/>
    <x v="6"/>
    <x v="10"/>
    <x v="5"/>
    <x v="42"/>
    <x v="0"/>
    <x v="0"/>
    <s v="20 - FONDOS CON DESTINO ESPECÍFICO"/>
    <s v="(blank)"/>
    <s v="99 - MULTIPROVINCIAL"/>
    <n v="114485534"/>
    <n v="0"/>
  </r>
  <r>
    <s v="2025"/>
    <x v="0"/>
    <x v="0"/>
    <x v="1"/>
    <x v="7"/>
    <x v="2"/>
    <x v="3"/>
    <x v="9"/>
    <x v="0"/>
    <x v="6"/>
    <x v="10"/>
    <x v="5"/>
    <x v="42"/>
    <x v="0"/>
    <x v="0"/>
    <s v="60 - CREDITO EXTERNO"/>
    <s v="(blank)"/>
    <s v="99 - MULTIPROVINCIAL"/>
    <n v="226591785"/>
    <n v="0"/>
  </r>
  <r>
    <s v="2025"/>
    <x v="0"/>
    <x v="0"/>
    <x v="1"/>
    <x v="7"/>
    <x v="2"/>
    <x v="3"/>
    <x v="9"/>
    <x v="0"/>
    <x v="6"/>
    <x v="10"/>
    <x v="5"/>
    <x v="42"/>
    <x v="1"/>
    <x v="5"/>
    <s v="10 - FONDO GENERAL"/>
    <n v="14624"/>
    <s v="15 - MONTE CRISTI"/>
    <n v="50000"/>
    <n v="0"/>
  </r>
  <r>
    <s v="2025"/>
    <x v="0"/>
    <x v="0"/>
    <x v="1"/>
    <x v="7"/>
    <x v="2"/>
    <x v="3"/>
    <x v="10"/>
    <x v="0"/>
    <x v="0"/>
    <x v="2"/>
    <x v="6"/>
    <x v="36"/>
    <x v="0"/>
    <x v="0"/>
    <s v="10 - FONDO GENERAL"/>
    <s v="(blank)"/>
    <s v="99 - MULTIPROVINCIAL"/>
    <n v="300000"/>
    <n v="0"/>
  </r>
  <r>
    <s v="2025"/>
    <x v="0"/>
    <x v="0"/>
    <x v="1"/>
    <x v="7"/>
    <x v="2"/>
    <x v="3"/>
    <x v="10"/>
    <x v="0"/>
    <x v="0"/>
    <x v="2"/>
    <x v="6"/>
    <x v="40"/>
    <x v="0"/>
    <x v="0"/>
    <s v="10 - FONDO GENERAL"/>
    <s v="(blank)"/>
    <s v="99 - MULTIPROVINCIAL"/>
    <n v="0"/>
    <n v="59358.720000000001"/>
  </r>
  <r>
    <s v="2025"/>
    <x v="0"/>
    <x v="0"/>
    <x v="1"/>
    <x v="7"/>
    <x v="2"/>
    <x v="3"/>
    <x v="10"/>
    <x v="0"/>
    <x v="0"/>
    <x v="2"/>
    <x v="5"/>
    <x v="42"/>
    <x v="0"/>
    <x v="0"/>
    <s v="10 - FONDO GENERAL"/>
    <s v="(blank)"/>
    <s v="99 - MULTIPROVINCIAL"/>
    <n v="0"/>
    <n v="645645"/>
  </r>
  <r>
    <s v="2025"/>
    <x v="0"/>
    <x v="0"/>
    <x v="1"/>
    <x v="7"/>
    <x v="2"/>
    <x v="3"/>
    <x v="11"/>
    <x v="0"/>
    <x v="0"/>
    <x v="2"/>
    <x v="6"/>
    <x v="36"/>
    <x v="0"/>
    <x v="0"/>
    <s v="10 - FONDO GENERAL"/>
    <s v="(blank)"/>
    <s v="99 - MULTIPROVINCIAL"/>
    <n v="10142556"/>
    <n v="0"/>
  </r>
  <r>
    <s v="2025"/>
    <x v="0"/>
    <x v="0"/>
    <x v="1"/>
    <x v="7"/>
    <x v="2"/>
    <x v="3"/>
    <x v="11"/>
    <x v="0"/>
    <x v="0"/>
    <x v="2"/>
    <x v="6"/>
    <x v="40"/>
    <x v="0"/>
    <x v="0"/>
    <s v="10 - FONDO GENERAL"/>
    <s v="(blank)"/>
    <s v="99 - MULTIPROVINCIAL"/>
    <n v="500000"/>
    <n v="0"/>
  </r>
  <r>
    <s v="2025"/>
    <x v="0"/>
    <x v="0"/>
    <x v="1"/>
    <x v="7"/>
    <x v="2"/>
    <x v="3"/>
    <x v="11"/>
    <x v="1"/>
    <x v="3"/>
    <x v="104"/>
    <x v="5"/>
    <x v="42"/>
    <x v="1"/>
    <x v="7"/>
    <s v="10 - FONDO GENERAL"/>
    <n v="13924"/>
    <s v="01 - DISTRITO NACIONAL"/>
    <n v="0"/>
    <n v="16013335.57"/>
  </r>
  <r>
    <s v="2025"/>
    <x v="0"/>
    <x v="0"/>
    <x v="1"/>
    <x v="7"/>
    <x v="2"/>
    <x v="3"/>
    <x v="13"/>
    <x v="1"/>
    <x v="3"/>
    <x v="5"/>
    <x v="6"/>
    <x v="36"/>
    <x v="0"/>
    <x v="0"/>
    <s v="10 - FONDO GENERAL"/>
    <s v="(blank)"/>
    <s v="99 - MULTIPROVINCIAL"/>
    <n v="25158000"/>
    <n v="289499.98"/>
  </r>
  <r>
    <s v="2025"/>
    <x v="0"/>
    <x v="0"/>
    <x v="1"/>
    <x v="7"/>
    <x v="2"/>
    <x v="3"/>
    <x v="13"/>
    <x v="1"/>
    <x v="3"/>
    <x v="5"/>
    <x v="6"/>
    <x v="36"/>
    <x v="0"/>
    <x v="0"/>
    <s v="40 - TRANSFERENCIAS"/>
    <s v="(blank)"/>
    <s v="99 - MULTIPROVINCIAL"/>
    <n v="0"/>
    <n v="0"/>
  </r>
  <r>
    <s v="2025"/>
    <x v="0"/>
    <x v="0"/>
    <x v="1"/>
    <x v="7"/>
    <x v="2"/>
    <x v="3"/>
    <x v="13"/>
    <x v="1"/>
    <x v="3"/>
    <x v="5"/>
    <x v="6"/>
    <x v="37"/>
    <x v="0"/>
    <x v="0"/>
    <s v="10 - FONDO GENERAL"/>
    <s v="(blank)"/>
    <s v="99 - MULTIPROVINCIAL"/>
    <n v="3200000"/>
    <n v="0"/>
  </r>
  <r>
    <s v="2025"/>
    <x v="0"/>
    <x v="0"/>
    <x v="1"/>
    <x v="7"/>
    <x v="2"/>
    <x v="3"/>
    <x v="13"/>
    <x v="1"/>
    <x v="3"/>
    <x v="5"/>
    <x v="6"/>
    <x v="38"/>
    <x v="0"/>
    <x v="0"/>
    <s v="10 - FONDO GENERAL"/>
    <s v="(blank)"/>
    <s v="99 - MULTIPROVINCIAL"/>
    <n v="1050000"/>
    <n v="0"/>
  </r>
  <r>
    <s v="2025"/>
    <x v="0"/>
    <x v="0"/>
    <x v="1"/>
    <x v="7"/>
    <x v="2"/>
    <x v="3"/>
    <x v="13"/>
    <x v="1"/>
    <x v="3"/>
    <x v="5"/>
    <x v="6"/>
    <x v="39"/>
    <x v="0"/>
    <x v="0"/>
    <s v="10 - FONDO GENERAL"/>
    <s v="(blank)"/>
    <s v="99 - MULTIPROVINCIAL"/>
    <n v="3200000"/>
    <n v="0"/>
  </r>
  <r>
    <s v="2025"/>
    <x v="0"/>
    <x v="0"/>
    <x v="1"/>
    <x v="7"/>
    <x v="2"/>
    <x v="3"/>
    <x v="13"/>
    <x v="1"/>
    <x v="3"/>
    <x v="5"/>
    <x v="6"/>
    <x v="40"/>
    <x v="0"/>
    <x v="0"/>
    <s v="10 - FONDO GENERAL"/>
    <s v="(blank)"/>
    <s v="99 - MULTIPROVINCIAL"/>
    <n v="10100000"/>
    <n v="268020"/>
  </r>
  <r>
    <s v="2025"/>
    <x v="0"/>
    <x v="0"/>
    <x v="1"/>
    <x v="7"/>
    <x v="2"/>
    <x v="3"/>
    <x v="13"/>
    <x v="1"/>
    <x v="3"/>
    <x v="5"/>
    <x v="6"/>
    <x v="43"/>
    <x v="0"/>
    <x v="0"/>
    <s v="10 - FONDO GENERAL"/>
    <s v="(blank)"/>
    <s v="99 - MULTIPROVINCIAL"/>
    <n v="2300000"/>
    <n v="0"/>
  </r>
  <r>
    <s v="2025"/>
    <x v="0"/>
    <x v="0"/>
    <x v="1"/>
    <x v="7"/>
    <x v="2"/>
    <x v="3"/>
    <x v="13"/>
    <x v="1"/>
    <x v="3"/>
    <x v="5"/>
    <x v="6"/>
    <x v="45"/>
    <x v="0"/>
    <x v="0"/>
    <s v="10 - FONDO GENERAL"/>
    <s v="(blank)"/>
    <s v="99 - MULTIPROVINCIAL"/>
    <n v="100000"/>
    <n v="0"/>
  </r>
  <r>
    <s v="2025"/>
    <x v="0"/>
    <x v="0"/>
    <x v="1"/>
    <x v="7"/>
    <x v="2"/>
    <x v="3"/>
    <x v="13"/>
    <x v="1"/>
    <x v="3"/>
    <x v="5"/>
    <x v="6"/>
    <x v="41"/>
    <x v="0"/>
    <x v="0"/>
    <s v="10 - FONDO GENERAL"/>
    <s v="(blank)"/>
    <s v="99 - MULTIPROVINCIAL"/>
    <n v="2000000"/>
    <n v="0"/>
  </r>
  <r>
    <s v="2025"/>
    <x v="0"/>
    <x v="0"/>
    <x v="1"/>
    <x v="7"/>
    <x v="2"/>
    <x v="3"/>
    <x v="13"/>
    <x v="1"/>
    <x v="3"/>
    <x v="5"/>
    <x v="6"/>
    <x v="44"/>
    <x v="0"/>
    <x v="0"/>
    <s v="10 - FONDO GENERAL"/>
    <s v="(blank)"/>
    <s v="99 - MULTIPROVINCIAL"/>
    <n v="100000"/>
    <n v="0"/>
  </r>
  <r>
    <s v="2025"/>
    <x v="0"/>
    <x v="0"/>
    <x v="1"/>
    <x v="7"/>
    <x v="2"/>
    <x v="3"/>
    <x v="13"/>
    <x v="1"/>
    <x v="3"/>
    <x v="5"/>
    <x v="5"/>
    <x v="42"/>
    <x v="0"/>
    <x v="0"/>
    <s v="10 - FONDO GENERAL"/>
    <s v="(blank)"/>
    <s v="99 - MULTIPROVINCIAL"/>
    <n v="37500000"/>
    <n v="3013533.68"/>
  </r>
  <r>
    <s v="2025"/>
    <x v="0"/>
    <x v="0"/>
    <x v="1"/>
    <x v="7"/>
    <x v="2"/>
    <x v="3"/>
    <x v="13"/>
    <x v="1"/>
    <x v="3"/>
    <x v="91"/>
    <x v="6"/>
    <x v="44"/>
    <x v="1"/>
    <x v="0"/>
    <s v="60 - CREDITO EXTERNO"/>
    <s v="(blank)"/>
    <s v="99 - MULTIPROVINCIAL"/>
    <n v="7076287"/>
    <n v="0"/>
  </r>
  <r>
    <s v="2025"/>
    <x v="0"/>
    <x v="0"/>
    <x v="1"/>
    <x v="7"/>
    <x v="2"/>
    <x v="3"/>
    <x v="13"/>
    <x v="1"/>
    <x v="3"/>
    <x v="91"/>
    <x v="5"/>
    <x v="42"/>
    <x v="1"/>
    <x v="0"/>
    <s v="60 - CREDITO EXTERNO"/>
    <s v="(blank)"/>
    <s v="99 - MULTIPROVINCIAL"/>
    <n v="191059749"/>
    <n v="0"/>
  </r>
  <r>
    <s v="2025"/>
    <x v="0"/>
    <x v="0"/>
    <x v="1"/>
    <x v="7"/>
    <x v="2"/>
    <x v="3"/>
    <x v="13"/>
    <x v="1"/>
    <x v="4"/>
    <x v="12"/>
    <x v="6"/>
    <x v="36"/>
    <x v="0"/>
    <x v="0"/>
    <s v="10 - FONDO GENERAL"/>
    <s v="(blank)"/>
    <s v="99 - MULTIPROVINCIAL"/>
    <n v="3431103"/>
    <n v="0"/>
  </r>
  <r>
    <s v="2025"/>
    <x v="0"/>
    <x v="0"/>
    <x v="1"/>
    <x v="7"/>
    <x v="2"/>
    <x v="3"/>
    <x v="13"/>
    <x v="1"/>
    <x v="4"/>
    <x v="12"/>
    <x v="6"/>
    <x v="39"/>
    <x v="0"/>
    <x v="0"/>
    <s v="10 - FONDO GENERAL"/>
    <s v="(blank)"/>
    <s v="99 - MULTIPROVINCIAL"/>
    <n v="10000000"/>
    <n v="0"/>
  </r>
  <r>
    <s v="2025"/>
    <x v="0"/>
    <x v="0"/>
    <x v="1"/>
    <x v="7"/>
    <x v="2"/>
    <x v="3"/>
    <x v="13"/>
    <x v="1"/>
    <x v="4"/>
    <x v="12"/>
    <x v="6"/>
    <x v="40"/>
    <x v="0"/>
    <x v="0"/>
    <s v="10 - FONDO GENERAL"/>
    <s v="(blank)"/>
    <s v="99 - MULTIPROVINCIAL"/>
    <n v="1000000"/>
    <n v="0"/>
  </r>
  <r>
    <s v="2025"/>
    <x v="0"/>
    <x v="0"/>
    <x v="1"/>
    <x v="7"/>
    <x v="2"/>
    <x v="3"/>
    <x v="13"/>
    <x v="1"/>
    <x v="4"/>
    <x v="7"/>
    <x v="6"/>
    <x v="36"/>
    <x v="0"/>
    <x v="0"/>
    <s v="10 - FONDO GENERAL"/>
    <s v="(blank)"/>
    <s v="99 - MULTIPROVINCIAL"/>
    <n v="0"/>
    <n v="0"/>
  </r>
  <r>
    <s v="2025"/>
    <x v="0"/>
    <x v="0"/>
    <x v="1"/>
    <x v="7"/>
    <x v="2"/>
    <x v="3"/>
    <x v="14"/>
    <x v="1"/>
    <x v="3"/>
    <x v="5"/>
    <x v="6"/>
    <x v="36"/>
    <x v="0"/>
    <x v="0"/>
    <s v="10 - FONDO GENERAL"/>
    <s v="(blank)"/>
    <s v="99 - MULTIPROVINCIAL"/>
    <n v="5200000"/>
    <n v="51084.97"/>
  </r>
  <r>
    <s v="2025"/>
    <x v="0"/>
    <x v="0"/>
    <x v="1"/>
    <x v="7"/>
    <x v="2"/>
    <x v="3"/>
    <x v="14"/>
    <x v="1"/>
    <x v="3"/>
    <x v="5"/>
    <x v="6"/>
    <x v="37"/>
    <x v="0"/>
    <x v="0"/>
    <s v="10 - FONDO GENERAL"/>
    <s v="(blank)"/>
    <s v="99 - MULTIPROVINCIAL"/>
    <n v="500000"/>
    <n v="30000"/>
  </r>
  <r>
    <s v="2025"/>
    <x v="0"/>
    <x v="0"/>
    <x v="1"/>
    <x v="7"/>
    <x v="2"/>
    <x v="3"/>
    <x v="14"/>
    <x v="1"/>
    <x v="3"/>
    <x v="5"/>
    <x v="6"/>
    <x v="38"/>
    <x v="0"/>
    <x v="0"/>
    <s v="10 - FONDO GENERAL"/>
    <s v="(blank)"/>
    <s v="99 - MULTIPROVINCIAL"/>
    <n v="100000"/>
    <n v="0"/>
  </r>
  <r>
    <s v="2025"/>
    <x v="0"/>
    <x v="0"/>
    <x v="1"/>
    <x v="7"/>
    <x v="2"/>
    <x v="3"/>
    <x v="14"/>
    <x v="1"/>
    <x v="3"/>
    <x v="5"/>
    <x v="6"/>
    <x v="39"/>
    <x v="0"/>
    <x v="0"/>
    <s v="10 - FONDO GENERAL"/>
    <s v="(blank)"/>
    <s v="99 - MULTIPROVINCIAL"/>
    <n v="2000000"/>
    <n v="0"/>
  </r>
  <r>
    <s v="2025"/>
    <x v="0"/>
    <x v="0"/>
    <x v="1"/>
    <x v="7"/>
    <x v="2"/>
    <x v="3"/>
    <x v="14"/>
    <x v="1"/>
    <x v="3"/>
    <x v="5"/>
    <x v="6"/>
    <x v="40"/>
    <x v="0"/>
    <x v="0"/>
    <s v="10 - FONDO GENERAL"/>
    <s v="(blank)"/>
    <s v="99 - MULTIPROVINCIAL"/>
    <n v="800000"/>
    <n v="157500"/>
  </r>
  <r>
    <s v="2025"/>
    <x v="0"/>
    <x v="0"/>
    <x v="1"/>
    <x v="7"/>
    <x v="2"/>
    <x v="3"/>
    <x v="14"/>
    <x v="1"/>
    <x v="3"/>
    <x v="5"/>
    <x v="6"/>
    <x v="43"/>
    <x v="0"/>
    <x v="0"/>
    <s v="10 - FONDO GENERAL"/>
    <s v="(blank)"/>
    <s v="99 - MULTIPROVINCIAL"/>
    <n v="200000"/>
    <n v="0"/>
  </r>
  <r>
    <s v="2025"/>
    <x v="0"/>
    <x v="0"/>
    <x v="1"/>
    <x v="7"/>
    <x v="2"/>
    <x v="3"/>
    <x v="15"/>
    <x v="0"/>
    <x v="0"/>
    <x v="2"/>
    <x v="6"/>
    <x v="36"/>
    <x v="0"/>
    <x v="0"/>
    <s v="10 - FONDO GENERAL"/>
    <s v="(blank)"/>
    <s v="99 - MULTIPROVINCIAL"/>
    <n v="5846750"/>
    <n v="264999.86"/>
  </r>
  <r>
    <s v="2025"/>
    <x v="0"/>
    <x v="0"/>
    <x v="1"/>
    <x v="7"/>
    <x v="2"/>
    <x v="3"/>
    <x v="15"/>
    <x v="0"/>
    <x v="0"/>
    <x v="2"/>
    <x v="6"/>
    <x v="37"/>
    <x v="0"/>
    <x v="0"/>
    <s v="10 - FONDO GENERAL"/>
    <s v="(blank)"/>
    <s v="99 - MULTIPROVINCIAL"/>
    <n v="706800"/>
    <n v="0"/>
  </r>
  <r>
    <s v="2025"/>
    <x v="0"/>
    <x v="0"/>
    <x v="1"/>
    <x v="7"/>
    <x v="2"/>
    <x v="3"/>
    <x v="15"/>
    <x v="0"/>
    <x v="0"/>
    <x v="2"/>
    <x v="6"/>
    <x v="40"/>
    <x v="0"/>
    <x v="0"/>
    <s v="10 - FONDO GENERAL"/>
    <s v="(blank)"/>
    <s v="99 - MULTIPROVINCIAL"/>
    <n v="217500"/>
    <n v="0"/>
  </r>
  <r>
    <s v="2025"/>
    <x v="0"/>
    <x v="0"/>
    <x v="1"/>
    <x v="7"/>
    <x v="2"/>
    <x v="3"/>
    <x v="16"/>
    <x v="0"/>
    <x v="0"/>
    <x v="2"/>
    <x v="6"/>
    <x v="36"/>
    <x v="0"/>
    <x v="0"/>
    <s v="10 - FONDO GENERAL"/>
    <s v="(blank)"/>
    <s v="99 - MULTIPROVINCIAL"/>
    <n v="3782000"/>
    <n v="0"/>
  </r>
  <r>
    <s v="2025"/>
    <x v="0"/>
    <x v="0"/>
    <x v="1"/>
    <x v="7"/>
    <x v="2"/>
    <x v="3"/>
    <x v="16"/>
    <x v="0"/>
    <x v="0"/>
    <x v="2"/>
    <x v="6"/>
    <x v="37"/>
    <x v="0"/>
    <x v="0"/>
    <s v="10 - FONDO GENERAL"/>
    <s v="(blank)"/>
    <s v="99 - MULTIPROVINCIAL"/>
    <n v="500000"/>
    <n v="0"/>
  </r>
  <r>
    <s v="2025"/>
    <x v="0"/>
    <x v="0"/>
    <x v="1"/>
    <x v="7"/>
    <x v="2"/>
    <x v="3"/>
    <x v="16"/>
    <x v="0"/>
    <x v="0"/>
    <x v="2"/>
    <x v="6"/>
    <x v="39"/>
    <x v="0"/>
    <x v="0"/>
    <s v="10 - FONDO GENERAL"/>
    <s v="(blank)"/>
    <s v="99 - MULTIPROVINCIAL"/>
    <n v="1504000"/>
    <n v="0"/>
  </r>
  <r>
    <s v="2025"/>
    <x v="0"/>
    <x v="0"/>
    <x v="1"/>
    <x v="7"/>
    <x v="2"/>
    <x v="3"/>
    <x v="16"/>
    <x v="0"/>
    <x v="0"/>
    <x v="2"/>
    <x v="6"/>
    <x v="40"/>
    <x v="0"/>
    <x v="0"/>
    <s v="10 - FONDO GENERAL"/>
    <s v="(blank)"/>
    <s v="99 - MULTIPROVINCIAL"/>
    <n v="100000"/>
    <n v="0"/>
  </r>
  <r>
    <s v="2025"/>
    <x v="0"/>
    <x v="0"/>
    <x v="1"/>
    <x v="7"/>
    <x v="2"/>
    <x v="3"/>
    <x v="16"/>
    <x v="0"/>
    <x v="0"/>
    <x v="2"/>
    <x v="5"/>
    <x v="42"/>
    <x v="0"/>
    <x v="0"/>
    <s v="10 - FONDO GENERAL"/>
    <s v="(blank)"/>
    <s v="99 - MULTIPROVINCIAL"/>
    <n v="69996"/>
    <n v="0"/>
  </r>
  <r>
    <s v="2025"/>
    <x v="0"/>
    <x v="0"/>
    <x v="1"/>
    <x v="7"/>
    <x v="2"/>
    <x v="3"/>
    <x v="16"/>
    <x v="0"/>
    <x v="1"/>
    <x v="22"/>
    <x v="5"/>
    <x v="42"/>
    <x v="1"/>
    <x v="592"/>
    <s v="10 - FONDO GENERAL"/>
    <n v="14526"/>
    <s v="10 - INDEPENDENCIA"/>
    <n v="15000000"/>
    <n v="7032201.9199999999"/>
  </r>
  <r>
    <s v="2025"/>
    <x v="0"/>
    <x v="0"/>
    <x v="1"/>
    <x v="7"/>
    <x v="2"/>
    <x v="3"/>
    <x v="16"/>
    <x v="0"/>
    <x v="1"/>
    <x v="22"/>
    <x v="5"/>
    <x v="42"/>
    <x v="1"/>
    <x v="593"/>
    <s v="10 - FONDO GENERAL"/>
    <n v="14541"/>
    <s v="01 - DISTRITO NACIONAL"/>
    <n v="110000000"/>
    <n v="31443846.389999997"/>
  </r>
  <r>
    <s v="2025"/>
    <x v="0"/>
    <x v="0"/>
    <x v="1"/>
    <x v="7"/>
    <x v="2"/>
    <x v="3"/>
    <x v="16"/>
    <x v="0"/>
    <x v="1"/>
    <x v="22"/>
    <x v="5"/>
    <x v="42"/>
    <x v="1"/>
    <x v="594"/>
    <s v="10 - FONDO GENERAL"/>
    <n v="14542"/>
    <s v="32 - SANTO DOMINGO"/>
    <n v="80162210"/>
    <n v="38186736.590000004"/>
  </r>
  <r>
    <s v="2025"/>
    <x v="0"/>
    <x v="0"/>
    <x v="1"/>
    <x v="7"/>
    <x v="2"/>
    <x v="3"/>
    <x v="16"/>
    <x v="0"/>
    <x v="1"/>
    <x v="22"/>
    <x v="5"/>
    <x v="42"/>
    <x v="1"/>
    <x v="595"/>
    <s v="10 - FONDO GENERAL"/>
    <n v="14556"/>
    <s v="25 - SANTIAGO"/>
    <n v="75000000"/>
    <n v="18539716.399999999"/>
  </r>
  <r>
    <s v="2025"/>
    <x v="0"/>
    <x v="0"/>
    <x v="1"/>
    <x v="7"/>
    <x v="2"/>
    <x v="3"/>
    <x v="16"/>
    <x v="0"/>
    <x v="1"/>
    <x v="22"/>
    <x v="5"/>
    <x v="42"/>
    <x v="1"/>
    <x v="596"/>
    <s v="10 - FONDO GENERAL"/>
    <n v="14557"/>
    <s v="02 - AZUA"/>
    <n v="2772824"/>
    <n v="0"/>
  </r>
  <r>
    <s v="2025"/>
    <x v="0"/>
    <x v="0"/>
    <x v="1"/>
    <x v="7"/>
    <x v="2"/>
    <x v="3"/>
    <x v="16"/>
    <x v="0"/>
    <x v="1"/>
    <x v="22"/>
    <x v="5"/>
    <x v="42"/>
    <x v="1"/>
    <x v="597"/>
    <s v="10 - FONDO GENERAL"/>
    <n v="14497"/>
    <s v="06 - DUARTE"/>
    <n v="24467133"/>
    <n v="0"/>
  </r>
  <r>
    <s v="2025"/>
    <x v="0"/>
    <x v="0"/>
    <x v="1"/>
    <x v="7"/>
    <x v="2"/>
    <x v="3"/>
    <x v="16"/>
    <x v="0"/>
    <x v="1"/>
    <x v="22"/>
    <x v="5"/>
    <x v="42"/>
    <x v="1"/>
    <x v="598"/>
    <s v="10 - FONDO GENERAL"/>
    <n v="14577"/>
    <s v="04 - BARAHONA"/>
    <n v="25000000"/>
    <n v="26965866.09"/>
  </r>
  <r>
    <s v="2025"/>
    <x v="0"/>
    <x v="0"/>
    <x v="1"/>
    <x v="7"/>
    <x v="2"/>
    <x v="3"/>
    <x v="16"/>
    <x v="0"/>
    <x v="1"/>
    <x v="22"/>
    <x v="5"/>
    <x v="42"/>
    <x v="1"/>
    <x v="599"/>
    <s v="10 - FONDO GENERAL"/>
    <n v="16137"/>
    <s v="14 - MARIA TRINIDAD SANCHEZ"/>
    <n v="2929951"/>
    <n v="0"/>
  </r>
  <r>
    <s v="2025"/>
    <x v="0"/>
    <x v="0"/>
    <x v="1"/>
    <x v="7"/>
    <x v="2"/>
    <x v="3"/>
    <x v="16"/>
    <x v="0"/>
    <x v="1"/>
    <x v="22"/>
    <x v="5"/>
    <x v="42"/>
    <x v="1"/>
    <x v="600"/>
    <s v="10 - FONDO GENERAL"/>
    <n v="16139"/>
    <s v="14 - MARIA TRINIDAD SANCHEZ"/>
    <n v="2929951"/>
    <n v="0"/>
  </r>
  <r>
    <s v="2025"/>
    <x v="0"/>
    <x v="0"/>
    <x v="1"/>
    <x v="7"/>
    <x v="2"/>
    <x v="3"/>
    <x v="16"/>
    <x v="0"/>
    <x v="1"/>
    <x v="22"/>
    <x v="5"/>
    <x v="42"/>
    <x v="1"/>
    <x v="601"/>
    <s v="10 - FONDO GENERAL"/>
    <n v="14235"/>
    <s v="18 - PUERTO PLATA"/>
    <n v="9638950"/>
    <n v="211569.52"/>
  </r>
  <r>
    <s v="2025"/>
    <x v="0"/>
    <x v="0"/>
    <x v="1"/>
    <x v="7"/>
    <x v="2"/>
    <x v="3"/>
    <x v="16"/>
    <x v="0"/>
    <x v="1"/>
    <x v="25"/>
    <x v="5"/>
    <x v="42"/>
    <x v="1"/>
    <x v="602"/>
    <s v="10 - FONDO GENERAL"/>
    <n v="14228"/>
    <s v="04 - BARAHONA"/>
    <n v="5507427"/>
    <n v="0"/>
  </r>
  <r>
    <s v="2025"/>
    <x v="0"/>
    <x v="0"/>
    <x v="1"/>
    <x v="7"/>
    <x v="2"/>
    <x v="3"/>
    <x v="16"/>
    <x v="0"/>
    <x v="1"/>
    <x v="1"/>
    <x v="5"/>
    <x v="42"/>
    <x v="1"/>
    <x v="603"/>
    <s v="10 - FONDO GENERAL"/>
    <n v="14500"/>
    <s v="22 - SAN JUAN"/>
    <n v="20000000"/>
    <n v="0"/>
  </r>
  <r>
    <s v="2025"/>
    <x v="0"/>
    <x v="0"/>
    <x v="1"/>
    <x v="7"/>
    <x v="2"/>
    <x v="3"/>
    <x v="16"/>
    <x v="3"/>
    <x v="10"/>
    <x v="26"/>
    <x v="5"/>
    <x v="42"/>
    <x v="1"/>
    <x v="10"/>
    <s v="10 - FONDO GENERAL"/>
    <n v="15027"/>
    <s v="25 - SANTIAGO"/>
    <n v="25000000"/>
    <n v="0"/>
  </r>
  <r>
    <s v="2025"/>
    <x v="0"/>
    <x v="0"/>
    <x v="1"/>
    <x v="7"/>
    <x v="2"/>
    <x v="3"/>
    <x v="16"/>
    <x v="1"/>
    <x v="14"/>
    <x v="60"/>
    <x v="5"/>
    <x v="42"/>
    <x v="1"/>
    <x v="604"/>
    <s v="10 - FONDO GENERAL"/>
    <n v="14642"/>
    <s v="06 - DUARTE"/>
    <n v="40000000"/>
    <n v="35177341.609999999"/>
  </r>
  <r>
    <s v="2025"/>
    <x v="0"/>
    <x v="0"/>
    <x v="1"/>
    <x v="7"/>
    <x v="2"/>
    <x v="3"/>
    <x v="16"/>
    <x v="1"/>
    <x v="14"/>
    <x v="60"/>
    <x v="5"/>
    <x v="42"/>
    <x v="1"/>
    <x v="13"/>
    <s v="10 - FONDO GENERAL"/>
    <n v="14214"/>
    <s v="13 - LA VEGA"/>
    <n v="3209787"/>
    <n v="0"/>
  </r>
  <r>
    <s v="2025"/>
    <x v="0"/>
    <x v="0"/>
    <x v="1"/>
    <x v="7"/>
    <x v="2"/>
    <x v="3"/>
    <x v="16"/>
    <x v="1"/>
    <x v="14"/>
    <x v="101"/>
    <x v="5"/>
    <x v="42"/>
    <x v="1"/>
    <x v="605"/>
    <s v="10 - FONDO GENERAL"/>
    <n v="14756"/>
    <s v="17 - PERAVIA"/>
    <n v="79196"/>
    <n v="0"/>
  </r>
  <r>
    <s v="2025"/>
    <x v="0"/>
    <x v="0"/>
    <x v="1"/>
    <x v="7"/>
    <x v="2"/>
    <x v="3"/>
    <x v="16"/>
    <x v="1"/>
    <x v="14"/>
    <x v="101"/>
    <x v="5"/>
    <x v="42"/>
    <x v="1"/>
    <x v="606"/>
    <s v="10 - FONDO GENERAL"/>
    <n v="14645"/>
    <s v="04 - BARAHONA"/>
    <n v="35822391"/>
    <n v="0"/>
  </r>
  <r>
    <s v="2025"/>
    <x v="0"/>
    <x v="0"/>
    <x v="1"/>
    <x v="7"/>
    <x v="2"/>
    <x v="3"/>
    <x v="16"/>
    <x v="1"/>
    <x v="14"/>
    <x v="101"/>
    <x v="5"/>
    <x v="42"/>
    <x v="1"/>
    <x v="607"/>
    <s v="10 - FONDO GENERAL"/>
    <n v="14545"/>
    <s v="17 - PERAVIA"/>
    <n v="119534"/>
    <n v="0"/>
  </r>
  <r>
    <s v="2025"/>
    <x v="0"/>
    <x v="0"/>
    <x v="1"/>
    <x v="7"/>
    <x v="2"/>
    <x v="3"/>
    <x v="16"/>
    <x v="1"/>
    <x v="14"/>
    <x v="101"/>
    <x v="5"/>
    <x v="42"/>
    <x v="1"/>
    <x v="608"/>
    <s v="10 - FONDO GENERAL"/>
    <n v="14924"/>
    <s v="28 - MONSENOR NOUEL"/>
    <n v="29354"/>
    <n v="0"/>
  </r>
  <r>
    <s v="2025"/>
    <x v="0"/>
    <x v="0"/>
    <x v="1"/>
    <x v="7"/>
    <x v="2"/>
    <x v="3"/>
    <x v="16"/>
    <x v="1"/>
    <x v="14"/>
    <x v="101"/>
    <x v="5"/>
    <x v="42"/>
    <x v="1"/>
    <x v="609"/>
    <s v="10 - FONDO GENERAL"/>
    <n v="14585"/>
    <s v="06 - DUARTE"/>
    <n v="50000000"/>
    <n v="67468132.269999996"/>
  </r>
  <r>
    <s v="2025"/>
    <x v="0"/>
    <x v="0"/>
    <x v="1"/>
    <x v="7"/>
    <x v="2"/>
    <x v="3"/>
    <x v="16"/>
    <x v="1"/>
    <x v="14"/>
    <x v="101"/>
    <x v="5"/>
    <x v="42"/>
    <x v="1"/>
    <x v="610"/>
    <s v="10 - FONDO GENERAL"/>
    <n v="14973"/>
    <s v="21 - SAN CRISTOBAL"/>
    <n v="458797"/>
    <n v="0"/>
  </r>
  <r>
    <s v="2025"/>
    <x v="0"/>
    <x v="0"/>
    <x v="1"/>
    <x v="7"/>
    <x v="2"/>
    <x v="3"/>
    <x v="16"/>
    <x v="1"/>
    <x v="14"/>
    <x v="101"/>
    <x v="5"/>
    <x v="42"/>
    <x v="1"/>
    <x v="611"/>
    <s v="10 - FONDO GENERAL"/>
    <n v="14975"/>
    <s v="21 - SAN CRISTOBAL"/>
    <n v="4734096"/>
    <n v="0"/>
  </r>
  <r>
    <s v="2025"/>
    <x v="0"/>
    <x v="0"/>
    <x v="1"/>
    <x v="7"/>
    <x v="2"/>
    <x v="3"/>
    <x v="16"/>
    <x v="1"/>
    <x v="14"/>
    <x v="101"/>
    <x v="5"/>
    <x v="42"/>
    <x v="1"/>
    <x v="612"/>
    <s v="10 - FONDO GENERAL"/>
    <n v="14976"/>
    <s v="21 - SAN CRISTOBAL"/>
    <n v="80247"/>
    <n v="0"/>
  </r>
  <r>
    <s v="2025"/>
    <x v="0"/>
    <x v="0"/>
    <x v="1"/>
    <x v="7"/>
    <x v="2"/>
    <x v="3"/>
    <x v="16"/>
    <x v="1"/>
    <x v="14"/>
    <x v="101"/>
    <x v="5"/>
    <x v="42"/>
    <x v="1"/>
    <x v="613"/>
    <s v="10 - FONDO GENERAL"/>
    <n v="14977"/>
    <s v="21 - SAN CRISTOBAL"/>
    <n v="75086"/>
    <n v="0"/>
  </r>
  <r>
    <s v="2025"/>
    <x v="0"/>
    <x v="0"/>
    <x v="1"/>
    <x v="7"/>
    <x v="2"/>
    <x v="3"/>
    <x v="16"/>
    <x v="1"/>
    <x v="14"/>
    <x v="101"/>
    <x v="5"/>
    <x v="42"/>
    <x v="1"/>
    <x v="614"/>
    <s v="10 - FONDO GENERAL"/>
    <n v="14978"/>
    <s v="21 - SAN CRISTOBAL"/>
    <n v="80247"/>
    <n v="0"/>
  </r>
  <r>
    <s v="2025"/>
    <x v="0"/>
    <x v="0"/>
    <x v="1"/>
    <x v="7"/>
    <x v="2"/>
    <x v="3"/>
    <x v="16"/>
    <x v="1"/>
    <x v="14"/>
    <x v="101"/>
    <x v="5"/>
    <x v="42"/>
    <x v="1"/>
    <x v="615"/>
    <s v="10 - FONDO GENERAL"/>
    <n v="14611"/>
    <s v="22 - SAN JUAN"/>
    <n v="22105301"/>
    <n v="13446167.949999999"/>
  </r>
  <r>
    <s v="2025"/>
    <x v="0"/>
    <x v="0"/>
    <x v="1"/>
    <x v="7"/>
    <x v="2"/>
    <x v="3"/>
    <x v="16"/>
    <x v="1"/>
    <x v="14"/>
    <x v="101"/>
    <x v="5"/>
    <x v="42"/>
    <x v="1"/>
    <x v="616"/>
    <s v="10 - FONDO GENERAL"/>
    <n v="14612"/>
    <s v="22 - SAN JUAN"/>
    <n v="5404360"/>
    <n v="3089463.31"/>
  </r>
  <r>
    <s v="2025"/>
    <x v="0"/>
    <x v="0"/>
    <x v="1"/>
    <x v="7"/>
    <x v="2"/>
    <x v="3"/>
    <x v="16"/>
    <x v="1"/>
    <x v="14"/>
    <x v="101"/>
    <x v="5"/>
    <x v="42"/>
    <x v="1"/>
    <x v="617"/>
    <s v="10 - FONDO GENERAL"/>
    <n v="15144"/>
    <s v="32 - SANTO DOMINGO"/>
    <n v="4956061"/>
    <n v="0"/>
  </r>
  <r>
    <s v="2025"/>
    <x v="0"/>
    <x v="0"/>
    <x v="1"/>
    <x v="7"/>
    <x v="2"/>
    <x v="3"/>
    <x v="16"/>
    <x v="1"/>
    <x v="14"/>
    <x v="101"/>
    <x v="5"/>
    <x v="42"/>
    <x v="1"/>
    <x v="618"/>
    <s v="10 - FONDO GENERAL"/>
    <n v="15146"/>
    <s v="32 - SANTO DOMINGO"/>
    <n v="3630913"/>
    <n v="0"/>
  </r>
  <r>
    <s v="2025"/>
    <x v="0"/>
    <x v="0"/>
    <x v="1"/>
    <x v="7"/>
    <x v="2"/>
    <x v="3"/>
    <x v="16"/>
    <x v="1"/>
    <x v="14"/>
    <x v="101"/>
    <x v="5"/>
    <x v="42"/>
    <x v="1"/>
    <x v="619"/>
    <s v="10 - FONDO GENERAL"/>
    <n v="16138"/>
    <s v="32 - SANTO DOMINGO"/>
    <n v="2751631"/>
    <n v="0"/>
  </r>
  <r>
    <s v="2025"/>
    <x v="0"/>
    <x v="0"/>
    <x v="1"/>
    <x v="7"/>
    <x v="2"/>
    <x v="3"/>
    <x v="16"/>
    <x v="1"/>
    <x v="14"/>
    <x v="101"/>
    <x v="5"/>
    <x v="42"/>
    <x v="1"/>
    <x v="620"/>
    <s v="10 - FONDO GENERAL"/>
    <n v="16164"/>
    <s v="05 - DAJABON"/>
    <n v="7040167"/>
    <n v="0"/>
  </r>
  <r>
    <s v="2025"/>
    <x v="0"/>
    <x v="0"/>
    <x v="1"/>
    <x v="7"/>
    <x v="2"/>
    <x v="3"/>
    <x v="16"/>
    <x v="1"/>
    <x v="14"/>
    <x v="101"/>
    <x v="5"/>
    <x v="42"/>
    <x v="1"/>
    <x v="14"/>
    <s v="10 - FONDO GENERAL"/>
    <n v="16411"/>
    <s v="03 - BAHORUCO"/>
    <n v="420060"/>
    <n v="0"/>
  </r>
  <r>
    <s v="2025"/>
    <x v="0"/>
    <x v="0"/>
    <x v="1"/>
    <x v="7"/>
    <x v="2"/>
    <x v="3"/>
    <x v="16"/>
    <x v="1"/>
    <x v="7"/>
    <x v="34"/>
    <x v="5"/>
    <x v="42"/>
    <x v="1"/>
    <x v="15"/>
    <s v="10 - FONDO GENERAL"/>
    <n v="16542"/>
    <s v="01 - DISTRITO NACIONAL"/>
    <n v="1217185"/>
    <n v="0"/>
  </r>
  <r>
    <s v="2025"/>
    <x v="0"/>
    <x v="0"/>
    <x v="1"/>
    <x v="7"/>
    <x v="2"/>
    <x v="3"/>
    <x v="16"/>
    <x v="1"/>
    <x v="7"/>
    <x v="34"/>
    <x v="5"/>
    <x v="42"/>
    <x v="1"/>
    <x v="16"/>
    <s v="10 - FONDO GENERAL"/>
    <n v="16544"/>
    <s v="32 - SANTO DOMINGO"/>
    <n v="1201460"/>
    <n v="0"/>
  </r>
  <r>
    <s v="2025"/>
    <x v="0"/>
    <x v="0"/>
    <x v="1"/>
    <x v="7"/>
    <x v="2"/>
    <x v="3"/>
    <x v="16"/>
    <x v="1"/>
    <x v="7"/>
    <x v="34"/>
    <x v="5"/>
    <x v="42"/>
    <x v="1"/>
    <x v="17"/>
    <s v="10 - FONDO GENERAL"/>
    <n v="16691"/>
    <s v="12 - LA ROMANA"/>
    <n v="2060714"/>
    <n v="0"/>
  </r>
  <r>
    <s v="2025"/>
    <x v="0"/>
    <x v="0"/>
    <x v="1"/>
    <x v="7"/>
    <x v="2"/>
    <x v="3"/>
    <x v="16"/>
    <x v="1"/>
    <x v="7"/>
    <x v="34"/>
    <x v="5"/>
    <x v="42"/>
    <x v="1"/>
    <x v="18"/>
    <s v="10 - FONDO GENERAL"/>
    <n v="16696"/>
    <s v="18 - PUERTO PLATA"/>
    <n v="1139883"/>
    <n v="0"/>
  </r>
  <r>
    <s v="2025"/>
    <x v="0"/>
    <x v="0"/>
    <x v="1"/>
    <x v="7"/>
    <x v="2"/>
    <x v="3"/>
    <x v="16"/>
    <x v="1"/>
    <x v="7"/>
    <x v="34"/>
    <x v="5"/>
    <x v="42"/>
    <x v="1"/>
    <x v="19"/>
    <s v="10 - FONDO GENERAL"/>
    <n v="16727"/>
    <s v="32 - SANTO DOMINGO"/>
    <n v="2529688"/>
    <n v="0"/>
  </r>
  <r>
    <s v="2025"/>
    <x v="0"/>
    <x v="0"/>
    <x v="1"/>
    <x v="7"/>
    <x v="2"/>
    <x v="3"/>
    <x v="16"/>
    <x v="1"/>
    <x v="7"/>
    <x v="34"/>
    <x v="5"/>
    <x v="42"/>
    <x v="1"/>
    <x v="20"/>
    <s v="10 - FONDO GENERAL"/>
    <n v="16755"/>
    <s v="01 - DISTRITO NACIONAL"/>
    <n v="1033399"/>
    <n v="0"/>
  </r>
  <r>
    <s v="2025"/>
    <x v="0"/>
    <x v="0"/>
    <x v="1"/>
    <x v="7"/>
    <x v="2"/>
    <x v="3"/>
    <x v="16"/>
    <x v="1"/>
    <x v="7"/>
    <x v="34"/>
    <x v="5"/>
    <x v="42"/>
    <x v="1"/>
    <x v="22"/>
    <s v="10 - FONDO GENERAL"/>
    <n v="16757"/>
    <s v="08 - EL SEIBO"/>
    <n v="1752387"/>
    <n v="0"/>
  </r>
  <r>
    <s v="2025"/>
    <x v="0"/>
    <x v="0"/>
    <x v="1"/>
    <x v="7"/>
    <x v="2"/>
    <x v="3"/>
    <x v="16"/>
    <x v="1"/>
    <x v="7"/>
    <x v="34"/>
    <x v="5"/>
    <x v="42"/>
    <x v="1"/>
    <x v="23"/>
    <s v="10 - FONDO GENERAL"/>
    <n v="16766"/>
    <s v="25 - SANTIAGO"/>
    <n v="2441062"/>
    <n v="0"/>
  </r>
  <r>
    <s v="2025"/>
    <x v="0"/>
    <x v="0"/>
    <x v="1"/>
    <x v="7"/>
    <x v="2"/>
    <x v="3"/>
    <x v="16"/>
    <x v="1"/>
    <x v="7"/>
    <x v="34"/>
    <x v="5"/>
    <x v="42"/>
    <x v="1"/>
    <x v="25"/>
    <s v="10 - FONDO GENERAL"/>
    <n v="15078"/>
    <s v="27 - VALVERDE"/>
    <n v="1089676"/>
    <n v="0"/>
  </r>
  <r>
    <s v="2025"/>
    <x v="0"/>
    <x v="0"/>
    <x v="1"/>
    <x v="7"/>
    <x v="2"/>
    <x v="3"/>
    <x v="16"/>
    <x v="1"/>
    <x v="7"/>
    <x v="34"/>
    <x v="5"/>
    <x v="42"/>
    <x v="1"/>
    <x v="26"/>
    <s v="10 - FONDO GENERAL"/>
    <n v="15088"/>
    <s v="17 - PERAVIA"/>
    <n v="244424"/>
    <n v="0"/>
  </r>
  <r>
    <s v="2025"/>
    <x v="0"/>
    <x v="0"/>
    <x v="1"/>
    <x v="7"/>
    <x v="2"/>
    <x v="3"/>
    <x v="16"/>
    <x v="1"/>
    <x v="7"/>
    <x v="34"/>
    <x v="5"/>
    <x v="42"/>
    <x v="1"/>
    <x v="27"/>
    <s v="10 - FONDO GENERAL"/>
    <n v="15097"/>
    <s v="17 - PERAVIA"/>
    <n v="1208610"/>
    <n v="0"/>
  </r>
  <r>
    <s v="2025"/>
    <x v="0"/>
    <x v="0"/>
    <x v="1"/>
    <x v="7"/>
    <x v="2"/>
    <x v="3"/>
    <x v="16"/>
    <x v="1"/>
    <x v="7"/>
    <x v="34"/>
    <x v="5"/>
    <x v="42"/>
    <x v="1"/>
    <x v="28"/>
    <s v="10 - FONDO GENERAL"/>
    <n v="15098"/>
    <s v="32 - SANTO DOMINGO"/>
    <n v="1070916"/>
    <n v="0"/>
  </r>
  <r>
    <s v="2025"/>
    <x v="0"/>
    <x v="0"/>
    <x v="1"/>
    <x v="7"/>
    <x v="2"/>
    <x v="3"/>
    <x v="16"/>
    <x v="1"/>
    <x v="7"/>
    <x v="34"/>
    <x v="5"/>
    <x v="42"/>
    <x v="1"/>
    <x v="29"/>
    <s v="10 - FONDO GENERAL"/>
    <n v="15099"/>
    <s v="29 - MONTE PLATA"/>
    <n v="1139858"/>
    <n v="0"/>
  </r>
  <r>
    <s v="2025"/>
    <x v="0"/>
    <x v="0"/>
    <x v="1"/>
    <x v="7"/>
    <x v="2"/>
    <x v="3"/>
    <x v="16"/>
    <x v="1"/>
    <x v="7"/>
    <x v="34"/>
    <x v="5"/>
    <x v="42"/>
    <x v="1"/>
    <x v="30"/>
    <s v="10 - FONDO GENERAL"/>
    <n v="15114"/>
    <s v="17 - PERAVIA"/>
    <n v="993827"/>
    <n v="0"/>
  </r>
  <r>
    <s v="2025"/>
    <x v="0"/>
    <x v="0"/>
    <x v="1"/>
    <x v="7"/>
    <x v="2"/>
    <x v="3"/>
    <x v="16"/>
    <x v="1"/>
    <x v="7"/>
    <x v="34"/>
    <x v="5"/>
    <x v="42"/>
    <x v="1"/>
    <x v="31"/>
    <s v="10 - FONDO GENERAL"/>
    <n v="15115"/>
    <s v="32 - SANTO DOMINGO"/>
    <n v="1117373"/>
    <n v="0"/>
  </r>
  <r>
    <s v="2025"/>
    <x v="0"/>
    <x v="0"/>
    <x v="1"/>
    <x v="7"/>
    <x v="2"/>
    <x v="3"/>
    <x v="16"/>
    <x v="1"/>
    <x v="7"/>
    <x v="34"/>
    <x v="5"/>
    <x v="42"/>
    <x v="1"/>
    <x v="32"/>
    <s v="10 - FONDO GENERAL"/>
    <n v="15123"/>
    <s v="17 - PERAVIA"/>
    <n v="1151402"/>
    <n v="0"/>
  </r>
  <r>
    <s v="2025"/>
    <x v="0"/>
    <x v="0"/>
    <x v="1"/>
    <x v="7"/>
    <x v="2"/>
    <x v="3"/>
    <x v="16"/>
    <x v="1"/>
    <x v="7"/>
    <x v="34"/>
    <x v="5"/>
    <x v="42"/>
    <x v="1"/>
    <x v="33"/>
    <s v="10 - FONDO GENERAL"/>
    <n v="15132"/>
    <s v="29 - MONTE PLATA"/>
    <n v="1123569"/>
    <n v="0"/>
  </r>
  <r>
    <s v="2025"/>
    <x v="0"/>
    <x v="0"/>
    <x v="1"/>
    <x v="7"/>
    <x v="2"/>
    <x v="3"/>
    <x v="16"/>
    <x v="1"/>
    <x v="7"/>
    <x v="34"/>
    <x v="5"/>
    <x v="42"/>
    <x v="1"/>
    <x v="34"/>
    <s v="10 - FONDO GENERAL"/>
    <n v="15140"/>
    <s v="23 - SAN PEDRO DE MACORIS"/>
    <n v="327709"/>
    <n v="0"/>
  </r>
  <r>
    <s v="2025"/>
    <x v="0"/>
    <x v="0"/>
    <x v="1"/>
    <x v="7"/>
    <x v="2"/>
    <x v="3"/>
    <x v="16"/>
    <x v="1"/>
    <x v="7"/>
    <x v="34"/>
    <x v="5"/>
    <x v="42"/>
    <x v="1"/>
    <x v="35"/>
    <s v="10 - FONDO GENERAL"/>
    <n v="15824"/>
    <s v="29 - MONTE PLATA"/>
    <n v="304471"/>
    <n v="0"/>
  </r>
  <r>
    <s v="2025"/>
    <x v="0"/>
    <x v="0"/>
    <x v="1"/>
    <x v="7"/>
    <x v="2"/>
    <x v="3"/>
    <x v="16"/>
    <x v="1"/>
    <x v="7"/>
    <x v="34"/>
    <x v="5"/>
    <x v="42"/>
    <x v="1"/>
    <x v="36"/>
    <s v="10 - FONDO GENERAL"/>
    <n v="14394"/>
    <s v="32 - SANTO DOMINGO"/>
    <n v="1767176"/>
    <n v="0"/>
  </r>
  <r>
    <s v="2025"/>
    <x v="0"/>
    <x v="0"/>
    <x v="1"/>
    <x v="7"/>
    <x v="2"/>
    <x v="3"/>
    <x v="16"/>
    <x v="1"/>
    <x v="7"/>
    <x v="34"/>
    <x v="5"/>
    <x v="42"/>
    <x v="1"/>
    <x v="37"/>
    <s v="10 - FONDO GENERAL"/>
    <n v="16177"/>
    <s v="32 - SANTO DOMINGO"/>
    <n v="1012900"/>
    <n v="0"/>
  </r>
  <r>
    <s v="2025"/>
    <x v="0"/>
    <x v="0"/>
    <x v="1"/>
    <x v="7"/>
    <x v="2"/>
    <x v="3"/>
    <x v="16"/>
    <x v="1"/>
    <x v="7"/>
    <x v="34"/>
    <x v="5"/>
    <x v="42"/>
    <x v="1"/>
    <x v="38"/>
    <s v="10 - FONDO GENERAL"/>
    <n v="16185"/>
    <s v="32 - SANTO DOMINGO"/>
    <n v="5640458"/>
    <n v="0"/>
  </r>
  <r>
    <s v="2025"/>
    <x v="0"/>
    <x v="0"/>
    <x v="1"/>
    <x v="7"/>
    <x v="2"/>
    <x v="3"/>
    <x v="16"/>
    <x v="1"/>
    <x v="7"/>
    <x v="18"/>
    <x v="5"/>
    <x v="42"/>
    <x v="1"/>
    <x v="39"/>
    <s v="10 - FONDO GENERAL"/>
    <n v="14812"/>
    <s v="25 - SANTIAGO"/>
    <n v="357402"/>
    <n v="0"/>
  </r>
  <r>
    <s v="2025"/>
    <x v="0"/>
    <x v="0"/>
    <x v="1"/>
    <x v="7"/>
    <x v="2"/>
    <x v="3"/>
    <x v="16"/>
    <x v="1"/>
    <x v="7"/>
    <x v="18"/>
    <x v="5"/>
    <x v="42"/>
    <x v="1"/>
    <x v="40"/>
    <s v="10 - FONDO GENERAL"/>
    <n v="14813"/>
    <s v="25 - SANTIAGO"/>
    <n v="150000"/>
    <n v="0"/>
  </r>
  <r>
    <s v="2025"/>
    <x v="0"/>
    <x v="0"/>
    <x v="1"/>
    <x v="7"/>
    <x v="2"/>
    <x v="3"/>
    <x v="16"/>
    <x v="1"/>
    <x v="7"/>
    <x v="18"/>
    <x v="5"/>
    <x v="42"/>
    <x v="1"/>
    <x v="41"/>
    <s v="10 - FONDO GENERAL"/>
    <n v="14814"/>
    <s v="25 - SANTIAGO"/>
    <n v="500000"/>
    <n v="0"/>
  </r>
  <r>
    <s v="2025"/>
    <x v="0"/>
    <x v="0"/>
    <x v="1"/>
    <x v="7"/>
    <x v="2"/>
    <x v="3"/>
    <x v="16"/>
    <x v="1"/>
    <x v="7"/>
    <x v="18"/>
    <x v="5"/>
    <x v="42"/>
    <x v="1"/>
    <x v="42"/>
    <s v="10 - FONDO GENERAL"/>
    <n v="15018"/>
    <s v="25 - SANTIAGO"/>
    <n v="1500000"/>
    <n v="0"/>
  </r>
  <r>
    <s v="2025"/>
    <x v="0"/>
    <x v="0"/>
    <x v="1"/>
    <x v="7"/>
    <x v="2"/>
    <x v="3"/>
    <x v="16"/>
    <x v="1"/>
    <x v="7"/>
    <x v="90"/>
    <x v="6"/>
    <x v="36"/>
    <x v="1"/>
    <x v="621"/>
    <s v="10 - FONDO GENERAL"/>
    <n v="16181"/>
    <s v="14 - MARIA TRINIDAD SANCHEZ"/>
    <n v="878792"/>
    <n v="0"/>
  </r>
  <r>
    <s v="2025"/>
    <x v="0"/>
    <x v="0"/>
    <x v="1"/>
    <x v="7"/>
    <x v="2"/>
    <x v="3"/>
    <x v="16"/>
    <x v="1"/>
    <x v="7"/>
    <x v="90"/>
    <x v="5"/>
    <x v="42"/>
    <x v="1"/>
    <x v="622"/>
    <s v="10 - FONDO GENERAL"/>
    <n v="14544"/>
    <s v="16 - PEDERNALES"/>
    <n v="3424658"/>
    <n v="0"/>
  </r>
  <r>
    <s v="2025"/>
    <x v="0"/>
    <x v="0"/>
    <x v="1"/>
    <x v="7"/>
    <x v="2"/>
    <x v="3"/>
    <x v="16"/>
    <x v="1"/>
    <x v="7"/>
    <x v="90"/>
    <x v="5"/>
    <x v="42"/>
    <x v="1"/>
    <x v="623"/>
    <s v="10 - FONDO GENERAL"/>
    <n v="14578"/>
    <s v="14 - MARIA TRINIDAD SANCHEZ"/>
    <n v="5229408"/>
    <n v="0"/>
  </r>
  <r>
    <s v="2025"/>
    <x v="0"/>
    <x v="0"/>
    <x v="1"/>
    <x v="7"/>
    <x v="2"/>
    <x v="3"/>
    <x v="16"/>
    <x v="1"/>
    <x v="7"/>
    <x v="90"/>
    <x v="5"/>
    <x v="42"/>
    <x v="1"/>
    <x v="624"/>
    <s v="10 - FONDO GENERAL"/>
    <n v="15081"/>
    <s v="13 - LA VEGA"/>
    <n v="2142699"/>
    <n v="0"/>
  </r>
  <r>
    <s v="2025"/>
    <x v="0"/>
    <x v="0"/>
    <x v="1"/>
    <x v="7"/>
    <x v="2"/>
    <x v="3"/>
    <x v="16"/>
    <x v="1"/>
    <x v="7"/>
    <x v="90"/>
    <x v="5"/>
    <x v="42"/>
    <x v="1"/>
    <x v="625"/>
    <s v="10 - FONDO GENERAL"/>
    <n v="15120"/>
    <s v="32 - SANTO DOMINGO"/>
    <n v="5872846"/>
    <n v="0"/>
  </r>
  <r>
    <s v="2025"/>
    <x v="0"/>
    <x v="0"/>
    <x v="1"/>
    <x v="7"/>
    <x v="2"/>
    <x v="3"/>
    <x v="16"/>
    <x v="1"/>
    <x v="7"/>
    <x v="90"/>
    <x v="5"/>
    <x v="42"/>
    <x v="1"/>
    <x v="626"/>
    <s v="10 - FONDO GENERAL"/>
    <n v="16143"/>
    <s v="12 - LA ROMANA"/>
    <n v="2792904"/>
    <n v="0"/>
  </r>
  <r>
    <s v="2025"/>
    <x v="0"/>
    <x v="0"/>
    <x v="1"/>
    <x v="7"/>
    <x v="2"/>
    <x v="3"/>
    <x v="16"/>
    <x v="1"/>
    <x v="7"/>
    <x v="90"/>
    <x v="5"/>
    <x v="42"/>
    <x v="1"/>
    <x v="621"/>
    <s v="10 - FONDO GENERAL"/>
    <n v="16181"/>
    <s v="14 - MARIA TRINIDAD SANCHEZ"/>
    <n v="9273476"/>
    <n v="0"/>
  </r>
  <r>
    <s v="2025"/>
    <x v="0"/>
    <x v="0"/>
    <x v="1"/>
    <x v="7"/>
    <x v="2"/>
    <x v="3"/>
    <x v="17"/>
    <x v="0"/>
    <x v="0"/>
    <x v="2"/>
    <x v="6"/>
    <x v="36"/>
    <x v="0"/>
    <x v="0"/>
    <s v="10 - FONDO GENERAL"/>
    <s v="(blank)"/>
    <s v="99 - MULTIPROVINCIAL"/>
    <n v="24960000"/>
    <n v="1093624"/>
  </r>
  <r>
    <s v="2025"/>
    <x v="0"/>
    <x v="0"/>
    <x v="1"/>
    <x v="7"/>
    <x v="2"/>
    <x v="3"/>
    <x v="17"/>
    <x v="0"/>
    <x v="0"/>
    <x v="2"/>
    <x v="6"/>
    <x v="37"/>
    <x v="0"/>
    <x v="0"/>
    <s v="10 - FONDO GENERAL"/>
    <s v="(blank)"/>
    <s v="99 - MULTIPROVINCIAL"/>
    <n v="3600000"/>
    <n v="430464"/>
  </r>
  <r>
    <s v="2025"/>
    <x v="0"/>
    <x v="0"/>
    <x v="1"/>
    <x v="7"/>
    <x v="2"/>
    <x v="3"/>
    <x v="17"/>
    <x v="0"/>
    <x v="0"/>
    <x v="2"/>
    <x v="6"/>
    <x v="38"/>
    <x v="0"/>
    <x v="0"/>
    <s v="10 - FONDO GENERAL"/>
    <s v="(blank)"/>
    <s v="99 - MULTIPROVINCIAL"/>
    <n v="20500000"/>
    <n v="0"/>
  </r>
  <r>
    <s v="2025"/>
    <x v="0"/>
    <x v="0"/>
    <x v="1"/>
    <x v="7"/>
    <x v="2"/>
    <x v="3"/>
    <x v="17"/>
    <x v="0"/>
    <x v="0"/>
    <x v="2"/>
    <x v="6"/>
    <x v="39"/>
    <x v="0"/>
    <x v="0"/>
    <s v="10 - FONDO GENERAL"/>
    <s v="(blank)"/>
    <s v="99 - MULTIPROVINCIAL"/>
    <n v="9350000"/>
    <n v="3298099.8"/>
  </r>
  <r>
    <s v="2025"/>
    <x v="0"/>
    <x v="0"/>
    <x v="1"/>
    <x v="7"/>
    <x v="2"/>
    <x v="3"/>
    <x v="17"/>
    <x v="0"/>
    <x v="0"/>
    <x v="2"/>
    <x v="6"/>
    <x v="40"/>
    <x v="0"/>
    <x v="0"/>
    <s v="10 - FONDO GENERAL"/>
    <s v="(blank)"/>
    <s v="99 - MULTIPROVINCIAL"/>
    <n v="2050000"/>
    <n v="36556.400000000001"/>
  </r>
  <r>
    <s v="2025"/>
    <x v="0"/>
    <x v="0"/>
    <x v="1"/>
    <x v="7"/>
    <x v="2"/>
    <x v="3"/>
    <x v="17"/>
    <x v="0"/>
    <x v="0"/>
    <x v="2"/>
    <x v="6"/>
    <x v="43"/>
    <x v="0"/>
    <x v="0"/>
    <s v="10 - FONDO GENERAL"/>
    <s v="(blank)"/>
    <s v="99 - MULTIPROVINCIAL"/>
    <n v="1500000"/>
    <n v="0"/>
  </r>
  <r>
    <s v="2025"/>
    <x v="0"/>
    <x v="0"/>
    <x v="1"/>
    <x v="7"/>
    <x v="2"/>
    <x v="3"/>
    <x v="17"/>
    <x v="0"/>
    <x v="0"/>
    <x v="2"/>
    <x v="5"/>
    <x v="42"/>
    <x v="0"/>
    <x v="0"/>
    <s v="10 - FONDO GENERAL"/>
    <s v="(blank)"/>
    <s v="99 - MULTIPROVINCIAL"/>
    <n v="140299127"/>
    <n v="11882284.77"/>
  </r>
  <r>
    <s v="2025"/>
    <x v="0"/>
    <x v="0"/>
    <x v="1"/>
    <x v="7"/>
    <x v="2"/>
    <x v="3"/>
    <x v="17"/>
    <x v="1"/>
    <x v="14"/>
    <x v="60"/>
    <x v="5"/>
    <x v="42"/>
    <x v="1"/>
    <x v="627"/>
    <s v="10 - FONDO GENERAL"/>
    <n v="14713"/>
    <s v="02 - AZUA"/>
    <n v="25922997"/>
    <n v="0"/>
  </r>
  <r>
    <s v="2025"/>
    <x v="0"/>
    <x v="0"/>
    <x v="1"/>
    <x v="7"/>
    <x v="2"/>
    <x v="3"/>
    <x v="17"/>
    <x v="1"/>
    <x v="14"/>
    <x v="60"/>
    <x v="5"/>
    <x v="42"/>
    <x v="1"/>
    <x v="628"/>
    <s v="10 - FONDO GENERAL"/>
    <n v="15014"/>
    <s v="14 - MARIA TRINIDAD SANCHEZ"/>
    <n v="24072499"/>
    <n v="0"/>
  </r>
  <r>
    <s v="2025"/>
    <x v="0"/>
    <x v="0"/>
    <x v="1"/>
    <x v="7"/>
    <x v="2"/>
    <x v="3"/>
    <x v="17"/>
    <x v="1"/>
    <x v="14"/>
    <x v="60"/>
    <x v="5"/>
    <x v="42"/>
    <x v="1"/>
    <x v="629"/>
    <s v="10 - FONDO GENERAL"/>
    <n v="15118"/>
    <s v="08 - EL SEIBO"/>
    <n v="73520872"/>
    <n v="0"/>
  </r>
  <r>
    <s v="2025"/>
    <x v="0"/>
    <x v="0"/>
    <x v="1"/>
    <x v="7"/>
    <x v="2"/>
    <x v="3"/>
    <x v="17"/>
    <x v="1"/>
    <x v="14"/>
    <x v="60"/>
    <x v="5"/>
    <x v="42"/>
    <x v="1"/>
    <x v="630"/>
    <s v="10 - FONDO GENERAL"/>
    <n v="15128"/>
    <s v="23 - SAN PEDRO DE MACORIS"/>
    <n v="44000000"/>
    <n v="0"/>
  </r>
  <r>
    <s v="2025"/>
    <x v="0"/>
    <x v="0"/>
    <x v="1"/>
    <x v="7"/>
    <x v="2"/>
    <x v="3"/>
    <x v="17"/>
    <x v="1"/>
    <x v="14"/>
    <x v="60"/>
    <x v="5"/>
    <x v="42"/>
    <x v="1"/>
    <x v="631"/>
    <s v="10 - FONDO GENERAL"/>
    <n v="16366"/>
    <s v="29 - MONTE PLATA"/>
    <n v="71000000"/>
    <n v="0"/>
  </r>
  <r>
    <s v="2025"/>
    <x v="0"/>
    <x v="0"/>
    <x v="1"/>
    <x v="7"/>
    <x v="2"/>
    <x v="3"/>
    <x v="17"/>
    <x v="1"/>
    <x v="14"/>
    <x v="60"/>
    <x v="5"/>
    <x v="42"/>
    <x v="1"/>
    <x v="43"/>
    <s v="10 - FONDO GENERAL"/>
    <n v="15385"/>
    <s v="21 - SAN CRISTOBAL"/>
    <n v="0"/>
    <n v="0"/>
  </r>
  <r>
    <s v="2025"/>
    <x v="0"/>
    <x v="0"/>
    <x v="1"/>
    <x v="7"/>
    <x v="2"/>
    <x v="3"/>
    <x v="17"/>
    <x v="1"/>
    <x v="14"/>
    <x v="101"/>
    <x v="5"/>
    <x v="42"/>
    <x v="1"/>
    <x v="632"/>
    <s v="10 - FONDO GENERAL"/>
    <n v="15351"/>
    <s v="07 - ELIAS PINA"/>
    <n v="24367708"/>
    <n v="0"/>
  </r>
  <r>
    <s v="2025"/>
    <x v="0"/>
    <x v="0"/>
    <x v="1"/>
    <x v="7"/>
    <x v="2"/>
    <x v="3"/>
    <x v="17"/>
    <x v="1"/>
    <x v="14"/>
    <x v="101"/>
    <x v="5"/>
    <x v="42"/>
    <x v="1"/>
    <x v="44"/>
    <s v="10 - FONDO GENERAL"/>
    <n v="16424"/>
    <s v="29 - MONTE PLATA"/>
    <n v="31500000"/>
    <n v="0"/>
  </r>
  <r>
    <s v="2025"/>
    <x v="0"/>
    <x v="0"/>
    <x v="1"/>
    <x v="7"/>
    <x v="2"/>
    <x v="3"/>
    <x v="18"/>
    <x v="1"/>
    <x v="3"/>
    <x v="5"/>
    <x v="6"/>
    <x v="36"/>
    <x v="0"/>
    <x v="0"/>
    <s v="10 - FONDO GENERAL"/>
    <s v="(blank)"/>
    <s v="01 - DISTRITO NACIONAL"/>
    <n v="450000"/>
    <n v="0"/>
  </r>
  <r>
    <s v="2025"/>
    <x v="0"/>
    <x v="0"/>
    <x v="1"/>
    <x v="7"/>
    <x v="2"/>
    <x v="3"/>
    <x v="18"/>
    <x v="1"/>
    <x v="3"/>
    <x v="5"/>
    <x v="6"/>
    <x v="36"/>
    <x v="0"/>
    <x v="0"/>
    <s v="10 - FONDO GENERAL"/>
    <s v="(blank)"/>
    <s v="02 - AZUA"/>
    <n v="150000"/>
    <n v="0"/>
  </r>
  <r>
    <s v="2025"/>
    <x v="0"/>
    <x v="0"/>
    <x v="1"/>
    <x v="7"/>
    <x v="2"/>
    <x v="3"/>
    <x v="18"/>
    <x v="1"/>
    <x v="3"/>
    <x v="5"/>
    <x v="6"/>
    <x v="36"/>
    <x v="0"/>
    <x v="0"/>
    <s v="10 - FONDO GENERAL"/>
    <s v="(blank)"/>
    <s v="17 - PERAVIA"/>
    <n v="450000"/>
    <n v="0"/>
  </r>
  <r>
    <s v="2025"/>
    <x v="0"/>
    <x v="0"/>
    <x v="1"/>
    <x v="7"/>
    <x v="2"/>
    <x v="3"/>
    <x v="18"/>
    <x v="1"/>
    <x v="3"/>
    <x v="5"/>
    <x v="6"/>
    <x v="36"/>
    <x v="0"/>
    <x v="0"/>
    <s v="10 - FONDO GENERAL"/>
    <s v="(blank)"/>
    <s v="30 - HATO MAYOR"/>
    <n v="450000"/>
    <n v="0"/>
  </r>
  <r>
    <s v="2025"/>
    <x v="0"/>
    <x v="0"/>
    <x v="1"/>
    <x v="7"/>
    <x v="2"/>
    <x v="3"/>
    <x v="18"/>
    <x v="1"/>
    <x v="3"/>
    <x v="5"/>
    <x v="6"/>
    <x v="36"/>
    <x v="0"/>
    <x v="0"/>
    <s v="10 - FONDO GENERAL"/>
    <s v="(blank)"/>
    <s v="32 - SANTO DOMINGO"/>
    <n v="150000"/>
    <n v="0"/>
  </r>
  <r>
    <s v="2025"/>
    <x v="0"/>
    <x v="0"/>
    <x v="1"/>
    <x v="7"/>
    <x v="2"/>
    <x v="3"/>
    <x v="18"/>
    <x v="1"/>
    <x v="3"/>
    <x v="5"/>
    <x v="6"/>
    <x v="36"/>
    <x v="0"/>
    <x v="0"/>
    <s v="10 - FONDO GENERAL"/>
    <s v="(blank)"/>
    <s v="99 - MULTIPROVINCIAL"/>
    <n v="7455160"/>
    <n v="0"/>
  </r>
  <r>
    <s v="2025"/>
    <x v="0"/>
    <x v="0"/>
    <x v="1"/>
    <x v="7"/>
    <x v="2"/>
    <x v="3"/>
    <x v="18"/>
    <x v="1"/>
    <x v="3"/>
    <x v="5"/>
    <x v="6"/>
    <x v="37"/>
    <x v="0"/>
    <x v="0"/>
    <s v="10 - FONDO GENERAL"/>
    <s v="(blank)"/>
    <s v="99 - MULTIPROVINCIAL"/>
    <n v="25000"/>
    <n v="0"/>
  </r>
  <r>
    <s v="2025"/>
    <x v="0"/>
    <x v="0"/>
    <x v="1"/>
    <x v="7"/>
    <x v="2"/>
    <x v="3"/>
    <x v="18"/>
    <x v="1"/>
    <x v="3"/>
    <x v="5"/>
    <x v="6"/>
    <x v="38"/>
    <x v="0"/>
    <x v="0"/>
    <s v="10 - FONDO GENERAL"/>
    <s v="(blank)"/>
    <s v="99 - MULTIPROVINCIAL"/>
    <n v="1000000"/>
    <n v="0"/>
  </r>
  <r>
    <s v="2025"/>
    <x v="0"/>
    <x v="0"/>
    <x v="1"/>
    <x v="7"/>
    <x v="2"/>
    <x v="3"/>
    <x v="18"/>
    <x v="1"/>
    <x v="3"/>
    <x v="5"/>
    <x v="6"/>
    <x v="39"/>
    <x v="0"/>
    <x v="0"/>
    <s v="10 - FONDO GENERAL"/>
    <s v="(blank)"/>
    <s v="01 - DISTRITO NACIONAL"/>
    <n v="12000000"/>
    <n v="0"/>
  </r>
  <r>
    <s v="2025"/>
    <x v="0"/>
    <x v="0"/>
    <x v="1"/>
    <x v="7"/>
    <x v="2"/>
    <x v="3"/>
    <x v="18"/>
    <x v="1"/>
    <x v="3"/>
    <x v="5"/>
    <x v="6"/>
    <x v="39"/>
    <x v="0"/>
    <x v="0"/>
    <s v="10 - FONDO GENERAL"/>
    <s v="(blank)"/>
    <s v="02 - AZUA"/>
    <n v="6000000"/>
    <n v="0"/>
  </r>
  <r>
    <s v="2025"/>
    <x v="0"/>
    <x v="0"/>
    <x v="1"/>
    <x v="7"/>
    <x v="2"/>
    <x v="3"/>
    <x v="18"/>
    <x v="1"/>
    <x v="3"/>
    <x v="5"/>
    <x v="6"/>
    <x v="39"/>
    <x v="0"/>
    <x v="0"/>
    <s v="10 - FONDO GENERAL"/>
    <s v="(blank)"/>
    <s v="10 - INDEPENDENCIA"/>
    <n v="5000000"/>
    <n v="0"/>
  </r>
  <r>
    <s v="2025"/>
    <x v="0"/>
    <x v="0"/>
    <x v="1"/>
    <x v="7"/>
    <x v="2"/>
    <x v="3"/>
    <x v="18"/>
    <x v="1"/>
    <x v="3"/>
    <x v="5"/>
    <x v="6"/>
    <x v="39"/>
    <x v="0"/>
    <x v="0"/>
    <s v="10 - FONDO GENERAL"/>
    <s v="(blank)"/>
    <s v="11 - LA ALTAGRACIA"/>
    <n v="5000000"/>
    <n v="0"/>
  </r>
  <r>
    <s v="2025"/>
    <x v="0"/>
    <x v="0"/>
    <x v="1"/>
    <x v="7"/>
    <x v="2"/>
    <x v="3"/>
    <x v="18"/>
    <x v="1"/>
    <x v="3"/>
    <x v="5"/>
    <x v="6"/>
    <x v="39"/>
    <x v="0"/>
    <x v="0"/>
    <s v="10 - FONDO GENERAL"/>
    <s v="(blank)"/>
    <s v="13 - LA VEGA"/>
    <n v="3500000"/>
    <n v="0"/>
  </r>
  <r>
    <s v="2025"/>
    <x v="0"/>
    <x v="0"/>
    <x v="1"/>
    <x v="7"/>
    <x v="2"/>
    <x v="3"/>
    <x v="18"/>
    <x v="1"/>
    <x v="3"/>
    <x v="5"/>
    <x v="6"/>
    <x v="39"/>
    <x v="0"/>
    <x v="0"/>
    <s v="10 - FONDO GENERAL"/>
    <s v="(blank)"/>
    <s v="17 - PERAVIA"/>
    <n v="8500000"/>
    <n v="0"/>
  </r>
  <r>
    <s v="2025"/>
    <x v="0"/>
    <x v="0"/>
    <x v="1"/>
    <x v="7"/>
    <x v="2"/>
    <x v="3"/>
    <x v="18"/>
    <x v="1"/>
    <x v="3"/>
    <x v="5"/>
    <x v="6"/>
    <x v="39"/>
    <x v="0"/>
    <x v="0"/>
    <s v="10 - FONDO GENERAL"/>
    <s v="(blank)"/>
    <s v="22 - SAN JUAN"/>
    <n v="5000000"/>
    <n v="0"/>
  </r>
  <r>
    <s v="2025"/>
    <x v="0"/>
    <x v="0"/>
    <x v="1"/>
    <x v="7"/>
    <x v="2"/>
    <x v="3"/>
    <x v="18"/>
    <x v="1"/>
    <x v="3"/>
    <x v="5"/>
    <x v="6"/>
    <x v="39"/>
    <x v="0"/>
    <x v="0"/>
    <s v="10 - FONDO GENERAL"/>
    <s v="(blank)"/>
    <s v="27 - VALVERDE"/>
    <n v="3500000"/>
    <n v="0"/>
  </r>
  <r>
    <s v="2025"/>
    <x v="0"/>
    <x v="0"/>
    <x v="1"/>
    <x v="7"/>
    <x v="2"/>
    <x v="3"/>
    <x v="18"/>
    <x v="1"/>
    <x v="3"/>
    <x v="5"/>
    <x v="6"/>
    <x v="39"/>
    <x v="0"/>
    <x v="0"/>
    <s v="10 - FONDO GENERAL"/>
    <s v="(blank)"/>
    <s v="30 - HATO MAYOR"/>
    <n v="8500000"/>
    <n v="0"/>
  </r>
  <r>
    <s v="2025"/>
    <x v="0"/>
    <x v="0"/>
    <x v="1"/>
    <x v="7"/>
    <x v="2"/>
    <x v="3"/>
    <x v="18"/>
    <x v="1"/>
    <x v="3"/>
    <x v="5"/>
    <x v="6"/>
    <x v="39"/>
    <x v="0"/>
    <x v="0"/>
    <s v="10 - FONDO GENERAL"/>
    <s v="(blank)"/>
    <s v="32 - SANTO DOMINGO"/>
    <n v="17000000"/>
    <n v="0"/>
  </r>
  <r>
    <s v="2025"/>
    <x v="0"/>
    <x v="0"/>
    <x v="1"/>
    <x v="7"/>
    <x v="2"/>
    <x v="3"/>
    <x v="18"/>
    <x v="1"/>
    <x v="3"/>
    <x v="5"/>
    <x v="6"/>
    <x v="39"/>
    <x v="0"/>
    <x v="0"/>
    <s v="10 - FONDO GENERAL"/>
    <s v="(blank)"/>
    <s v="99 - MULTIPROVINCIAL"/>
    <n v="6071481"/>
    <n v="0"/>
  </r>
  <r>
    <s v="2025"/>
    <x v="0"/>
    <x v="0"/>
    <x v="1"/>
    <x v="7"/>
    <x v="2"/>
    <x v="3"/>
    <x v="18"/>
    <x v="1"/>
    <x v="3"/>
    <x v="5"/>
    <x v="6"/>
    <x v="40"/>
    <x v="0"/>
    <x v="0"/>
    <s v="10 - FONDO GENERAL"/>
    <s v="(blank)"/>
    <s v="99 - MULTIPROVINCIAL"/>
    <n v="1050000"/>
    <n v="0"/>
  </r>
  <r>
    <s v="2025"/>
    <x v="0"/>
    <x v="0"/>
    <x v="1"/>
    <x v="7"/>
    <x v="2"/>
    <x v="3"/>
    <x v="18"/>
    <x v="1"/>
    <x v="3"/>
    <x v="5"/>
    <x v="6"/>
    <x v="43"/>
    <x v="0"/>
    <x v="0"/>
    <s v="10 - FONDO GENERAL"/>
    <s v="(blank)"/>
    <s v="99 - MULTIPROVINCIAL"/>
    <n v="100000"/>
    <n v="0"/>
  </r>
  <r>
    <s v="2025"/>
    <x v="0"/>
    <x v="0"/>
    <x v="1"/>
    <x v="7"/>
    <x v="2"/>
    <x v="3"/>
    <x v="18"/>
    <x v="1"/>
    <x v="3"/>
    <x v="5"/>
    <x v="5"/>
    <x v="42"/>
    <x v="0"/>
    <x v="0"/>
    <s v="10 - FONDO GENERAL"/>
    <s v="(blank)"/>
    <s v="99 - MULTIPROVINCIAL"/>
    <n v="600000"/>
    <n v="0"/>
  </r>
  <r>
    <s v="2025"/>
    <x v="0"/>
    <x v="0"/>
    <x v="1"/>
    <x v="7"/>
    <x v="2"/>
    <x v="3"/>
    <x v="19"/>
    <x v="2"/>
    <x v="5"/>
    <x v="15"/>
    <x v="6"/>
    <x v="36"/>
    <x v="0"/>
    <x v="0"/>
    <s v="10 - FONDO GENERAL"/>
    <s v="(blank)"/>
    <s v="99 - MULTIPROVINCIAL"/>
    <n v="830619"/>
    <n v="0"/>
  </r>
  <r>
    <s v="2025"/>
    <x v="0"/>
    <x v="0"/>
    <x v="1"/>
    <x v="7"/>
    <x v="2"/>
    <x v="3"/>
    <x v="20"/>
    <x v="0"/>
    <x v="0"/>
    <x v="2"/>
    <x v="6"/>
    <x v="36"/>
    <x v="0"/>
    <x v="0"/>
    <s v="10 - FONDO GENERAL"/>
    <s v="(blank)"/>
    <s v="99 - MULTIPROVINCIAL"/>
    <n v="7935880"/>
    <n v="8682692.379999999"/>
  </r>
  <r>
    <s v="2025"/>
    <x v="0"/>
    <x v="0"/>
    <x v="1"/>
    <x v="7"/>
    <x v="2"/>
    <x v="3"/>
    <x v="20"/>
    <x v="0"/>
    <x v="0"/>
    <x v="2"/>
    <x v="6"/>
    <x v="37"/>
    <x v="0"/>
    <x v="0"/>
    <s v="10 - FONDO GENERAL"/>
    <s v="(blank)"/>
    <s v="99 - MULTIPROVINCIAL"/>
    <n v="463757"/>
    <n v="0"/>
  </r>
  <r>
    <s v="2025"/>
    <x v="0"/>
    <x v="0"/>
    <x v="1"/>
    <x v="7"/>
    <x v="2"/>
    <x v="3"/>
    <x v="20"/>
    <x v="0"/>
    <x v="0"/>
    <x v="2"/>
    <x v="6"/>
    <x v="38"/>
    <x v="0"/>
    <x v="0"/>
    <s v="10 - FONDO GENERAL"/>
    <s v="(blank)"/>
    <s v="99 - MULTIPROVINCIAL"/>
    <n v="29350"/>
    <n v="45216"/>
  </r>
  <r>
    <s v="2025"/>
    <x v="0"/>
    <x v="0"/>
    <x v="1"/>
    <x v="7"/>
    <x v="2"/>
    <x v="3"/>
    <x v="20"/>
    <x v="0"/>
    <x v="0"/>
    <x v="2"/>
    <x v="6"/>
    <x v="39"/>
    <x v="0"/>
    <x v="0"/>
    <s v="10 - FONDO GENERAL"/>
    <s v="(blank)"/>
    <s v="99 - MULTIPROVINCIAL"/>
    <n v="43138000"/>
    <n v="0"/>
  </r>
  <r>
    <s v="2025"/>
    <x v="0"/>
    <x v="0"/>
    <x v="1"/>
    <x v="7"/>
    <x v="2"/>
    <x v="3"/>
    <x v="20"/>
    <x v="0"/>
    <x v="0"/>
    <x v="2"/>
    <x v="6"/>
    <x v="40"/>
    <x v="0"/>
    <x v="0"/>
    <s v="10 - FONDO GENERAL"/>
    <s v="(blank)"/>
    <s v="99 - MULTIPROVINCIAL"/>
    <n v="11277740"/>
    <n v="0"/>
  </r>
  <r>
    <s v="2025"/>
    <x v="0"/>
    <x v="0"/>
    <x v="1"/>
    <x v="7"/>
    <x v="2"/>
    <x v="3"/>
    <x v="20"/>
    <x v="0"/>
    <x v="0"/>
    <x v="2"/>
    <x v="6"/>
    <x v="43"/>
    <x v="0"/>
    <x v="0"/>
    <s v="10 - FONDO GENERAL"/>
    <s v="(blank)"/>
    <s v="99 - MULTIPROVINCIAL"/>
    <n v="1050000"/>
    <n v="119333.4"/>
  </r>
  <r>
    <s v="2025"/>
    <x v="0"/>
    <x v="0"/>
    <x v="1"/>
    <x v="7"/>
    <x v="2"/>
    <x v="3"/>
    <x v="20"/>
    <x v="0"/>
    <x v="0"/>
    <x v="2"/>
    <x v="6"/>
    <x v="41"/>
    <x v="0"/>
    <x v="0"/>
    <s v="10 - FONDO GENERAL"/>
    <s v="(blank)"/>
    <s v="99 - MULTIPROVINCIAL"/>
    <n v="13194584"/>
    <n v="924302.52"/>
  </r>
  <r>
    <s v="2025"/>
    <x v="0"/>
    <x v="0"/>
    <x v="1"/>
    <x v="7"/>
    <x v="2"/>
    <x v="3"/>
    <x v="20"/>
    <x v="0"/>
    <x v="0"/>
    <x v="2"/>
    <x v="5"/>
    <x v="42"/>
    <x v="0"/>
    <x v="0"/>
    <s v="10 - FONDO GENERAL"/>
    <s v="(blank)"/>
    <s v="99 - MULTIPROVINCIAL"/>
    <n v="4000000"/>
    <n v="1022225.31"/>
  </r>
  <r>
    <s v="2025"/>
    <x v="0"/>
    <x v="0"/>
    <x v="1"/>
    <x v="7"/>
    <x v="2"/>
    <x v="3"/>
    <x v="21"/>
    <x v="0"/>
    <x v="1"/>
    <x v="16"/>
    <x v="6"/>
    <x v="36"/>
    <x v="0"/>
    <x v="0"/>
    <s v="20 - FONDOS CON DESTINO ESPECÍFICO"/>
    <s v="(blank)"/>
    <s v="99 - MULTIPROVINCIAL"/>
    <n v="8453250"/>
    <n v="2534080.0099999998"/>
  </r>
  <r>
    <s v="2025"/>
    <x v="0"/>
    <x v="0"/>
    <x v="1"/>
    <x v="7"/>
    <x v="2"/>
    <x v="3"/>
    <x v="21"/>
    <x v="0"/>
    <x v="1"/>
    <x v="16"/>
    <x v="6"/>
    <x v="37"/>
    <x v="0"/>
    <x v="0"/>
    <s v="20 - FONDOS CON DESTINO ESPECÍFICO"/>
    <s v="(blank)"/>
    <s v="99 - MULTIPROVINCIAL"/>
    <n v="2272250"/>
    <n v="142201.42000000001"/>
  </r>
  <r>
    <s v="2025"/>
    <x v="0"/>
    <x v="0"/>
    <x v="1"/>
    <x v="7"/>
    <x v="2"/>
    <x v="3"/>
    <x v="21"/>
    <x v="0"/>
    <x v="1"/>
    <x v="16"/>
    <x v="6"/>
    <x v="39"/>
    <x v="0"/>
    <x v="0"/>
    <s v="20 - FONDOS CON DESTINO ESPECÍFICO"/>
    <s v="(blank)"/>
    <s v="99 - MULTIPROVINCIAL"/>
    <n v="9000000"/>
    <n v="0"/>
  </r>
  <r>
    <s v="2025"/>
    <x v="0"/>
    <x v="0"/>
    <x v="1"/>
    <x v="7"/>
    <x v="2"/>
    <x v="3"/>
    <x v="21"/>
    <x v="0"/>
    <x v="1"/>
    <x v="16"/>
    <x v="6"/>
    <x v="40"/>
    <x v="0"/>
    <x v="0"/>
    <s v="20 - FONDOS CON DESTINO ESPECÍFICO"/>
    <s v="(blank)"/>
    <s v="99 - MULTIPROVINCIAL"/>
    <n v="1112400"/>
    <n v="0"/>
  </r>
  <r>
    <s v="2025"/>
    <x v="0"/>
    <x v="0"/>
    <x v="1"/>
    <x v="7"/>
    <x v="2"/>
    <x v="3"/>
    <x v="21"/>
    <x v="0"/>
    <x v="1"/>
    <x v="16"/>
    <x v="6"/>
    <x v="43"/>
    <x v="0"/>
    <x v="0"/>
    <s v="20 - FONDOS CON DESTINO ESPECÍFICO"/>
    <s v="(blank)"/>
    <s v="99 - MULTIPROVINCIAL"/>
    <n v="10000"/>
    <n v="0"/>
  </r>
  <r>
    <s v="2025"/>
    <x v="0"/>
    <x v="0"/>
    <x v="1"/>
    <x v="7"/>
    <x v="2"/>
    <x v="3"/>
    <x v="21"/>
    <x v="1"/>
    <x v="2"/>
    <x v="17"/>
    <x v="6"/>
    <x v="36"/>
    <x v="0"/>
    <x v="0"/>
    <s v="20 - FONDOS CON DESTINO ESPECÍFICO"/>
    <s v="(blank)"/>
    <s v="99 - MULTIPROVINCIAL"/>
    <n v="134000"/>
    <n v="0"/>
  </r>
  <r>
    <s v="2025"/>
    <x v="0"/>
    <x v="0"/>
    <x v="1"/>
    <x v="7"/>
    <x v="2"/>
    <x v="3"/>
    <x v="22"/>
    <x v="1"/>
    <x v="3"/>
    <x v="5"/>
    <x v="6"/>
    <x v="36"/>
    <x v="0"/>
    <x v="0"/>
    <s v="10 - FONDO GENERAL"/>
    <s v="(blank)"/>
    <s v="99 - MULTIPROVINCIAL"/>
    <n v="4600000"/>
    <n v="690483.1399999999"/>
  </r>
  <r>
    <s v="2025"/>
    <x v="0"/>
    <x v="0"/>
    <x v="1"/>
    <x v="7"/>
    <x v="2"/>
    <x v="3"/>
    <x v="22"/>
    <x v="1"/>
    <x v="3"/>
    <x v="5"/>
    <x v="6"/>
    <x v="36"/>
    <x v="0"/>
    <x v="0"/>
    <s v="20 - FONDOS CON DESTINO ESPECÍFICO"/>
    <s v="(blank)"/>
    <s v="99 - MULTIPROVINCIAL"/>
    <n v="10000000"/>
    <n v="0"/>
  </r>
  <r>
    <s v="2025"/>
    <x v="0"/>
    <x v="0"/>
    <x v="1"/>
    <x v="7"/>
    <x v="2"/>
    <x v="3"/>
    <x v="22"/>
    <x v="1"/>
    <x v="3"/>
    <x v="5"/>
    <x v="6"/>
    <x v="37"/>
    <x v="0"/>
    <x v="0"/>
    <s v="10 - FONDO GENERAL"/>
    <s v="(blank)"/>
    <s v="99 - MULTIPROVINCIAL"/>
    <n v="2000000"/>
    <n v="51802"/>
  </r>
  <r>
    <s v="2025"/>
    <x v="0"/>
    <x v="0"/>
    <x v="1"/>
    <x v="7"/>
    <x v="2"/>
    <x v="3"/>
    <x v="22"/>
    <x v="1"/>
    <x v="3"/>
    <x v="5"/>
    <x v="6"/>
    <x v="39"/>
    <x v="0"/>
    <x v="0"/>
    <s v="10 - FONDO GENERAL"/>
    <s v="(blank)"/>
    <s v="99 - MULTIPROVINCIAL"/>
    <n v="10000000"/>
    <n v="0"/>
  </r>
  <r>
    <s v="2025"/>
    <x v="0"/>
    <x v="0"/>
    <x v="1"/>
    <x v="7"/>
    <x v="2"/>
    <x v="3"/>
    <x v="22"/>
    <x v="1"/>
    <x v="3"/>
    <x v="5"/>
    <x v="6"/>
    <x v="39"/>
    <x v="0"/>
    <x v="0"/>
    <s v="20 - FONDOS CON DESTINO ESPECÍFICO"/>
    <s v="(blank)"/>
    <s v="99 - MULTIPROVINCIAL"/>
    <n v="24000000"/>
    <n v="0"/>
  </r>
  <r>
    <s v="2025"/>
    <x v="0"/>
    <x v="0"/>
    <x v="1"/>
    <x v="7"/>
    <x v="2"/>
    <x v="3"/>
    <x v="22"/>
    <x v="1"/>
    <x v="3"/>
    <x v="5"/>
    <x v="6"/>
    <x v="40"/>
    <x v="0"/>
    <x v="0"/>
    <s v="10 - FONDO GENERAL"/>
    <s v="(blank)"/>
    <s v="99 - MULTIPROVINCIAL"/>
    <n v="7700000"/>
    <n v="1205997.76"/>
  </r>
  <r>
    <s v="2025"/>
    <x v="0"/>
    <x v="0"/>
    <x v="1"/>
    <x v="7"/>
    <x v="2"/>
    <x v="3"/>
    <x v="22"/>
    <x v="1"/>
    <x v="3"/>
    <x v="5"/>
    <x v="6"/>
    <x v="40"/>
    <x v="0"/>
    <x v="0"/>
    <s v="20 - FONDOS CON DESTINO ESPECÍFICO"/>
    <s v="(blank)"/>
    <s v="99 - MULTIPROVINCIAL"/>
    <n v="19586508"/>
    <n v="0"/>
  </r>
  <r>
    <s v="2025"/>
    <x v="0"/>
    <x v="0"/>
    <x v="1"/>
    <x v="7"/>
    <x v="2"/>
    <x v="3"/>
    <x v="22"/>
    <x v="1"/>
    <x v="3"/>
    <x v="5"/>
    <x v="6"/>
    <x v="43"/>
    <x v="0"/>
    <x v="0"/>
    <s v="10 - FONDO GENERAL"/>
    <s v="(blank)"/>
    <s v="99 - MULTIPROVINCIAL"/>
    <n v="200000"/>
    <n v="0"/>
  </r>
  <r>
    <s v="2025"/>
    <x v="0"/>
    <x v="0"/>
    <x v="1"/>
    <x v="7"/>
    <x v="2"/>
    <x v="3"/>
    <x v="22"/>
    <x v="1"/>
    <x v="3"/>
    <x v="5"/>
    <x v="5"/>
    <x v="42"/>
    <x v="0"/>
    <x v="0"/>
    <s v="20 - FONDOS CON DESTINO ESPECÍFICO"/>
    <s v="(blank)"/>
    <s v="99 - MULTIPROVINCIAL"/>
    <n v="60000000"/>
    <n v="0"/>
  </r>
  <r>
    <s v="2025"/>
    <x v="0"/>
    <x v="0"/>
    <x v="1"/>
    <x v="7"/>
    <x v="2"/>
    <x v="3"/>
    <x v="23"/>
    <x v="1"/>
    <x v="3"/>
    <x v="5"/>
    <x v="6"/>
    <x v="36"/>
    <x v="0"/>
    <x v="0"/>
    <s v="10 - FONDO GENERAL"/>
    <s v="(blank)"/>
    <s v="99 - MULTIPROVINCIAL"/>
    <n v="2857489"/>
    <n v="0"/>
  </r>
  <r>
    <s v="2025"/>
    <x v="0"/>
    <x v="0"/>
    <x v="1"/>
    <x v="7"/>
    <x v="2"/>
    <x v="3"/>
    <x v="23"/>
    <x v="1"/>
    <x v="3"/>
    <x v="5"/>
    <x v="6"/>
    <x v="37"/>
    <x v="0"/>
    <x v="0"/>
    <s v="10 - FONDO GENERAL"/>
    <s v="(blank)"/>
    <s v="99 - MULTIPROVINCIAL"/>
    <n v="210000"/>
    <n v="0"/>
  </r>
  <r>
    <s v="2025"/>
    <x v="0"/>
    <x v="0"/>
    <x v="1"/>
    <x v="7"/>
    <x v="2"/>
    <x v="3"/>
    <x v="23"/>
    <x v="1"/>
    <x v="3"/>
    <x v="5"/>
    <x v="6"/>
    <x v="39"/>
    <x v="0"/>
    <x v="0"/>
    <s v="10 - FONDO GENERAL"/>
    <s v="(blank)"/>
    <s v="99 - MULTIPROVINCIAL"/>
    <n v="673072"/>
    <n v="0"/>
  </r>
  <r>
    <s v="2025"/>
    <x v="0"/>
    <x v="0"/>
    <x v="1"/>
    <x v="7"/>
    <x v="2"/>
    <x v="3"/>
    <x v="23"/>
    <x v="1"/>
    <x v="3"/>
    <x v="5"/>
    <x v="6"/>
    <x v="40"/>
    <x v="0"/>
    <x v="0"/>
    <s v="10 - FONDO GENERAL"/>
    <s v="(blank)"/>
    <s v="99 - MULTIPROVINCIAL"/>
    <n v="1200000"/>
    <n v="0"/>
  </r>
  <r>
    <s v="2025"/>
    <x v="0"/>
    <x v="0"/>
    <x v="1"/>
    <x v="7"/>
    <x v="2"/>
    <x v="3"/>
    <x v="23"/>
    <x v="1"/>
    <x v="3"/>
    <x v="5"/>
    <x v="5"/>
    <x v="42"/>
    <x v="0"/>
    <x v="0"/>
    <s v="10 - FONDO GENERAL"/>
    <s v="(blank)"/>
    <s v="99 - MULTIPROVINCIAL"/>
    <n v="3980040"/>
    <n v="0"/>
  </r>
  <r>
    <s v="2025"/>
    <x v="0"/>
    <x v="0"/>
    <x v="1"/>
    <x v="7"/>
    <x v="2"/>
    <x v="3"/>
    <x v="24"/>
    <x v="1"/>
    <x v="3"/>
    <x v="5"/>
    <x v="6"/>
    <x v="36"/>
    <x v="0"/>
    <x v="0"/>
    <s v="10 - FONDO GENERAL"/>
    <s v="(blank)"/>
    <s v="99 - MULTIPROVINCIAL"/>
    <n v="1087256"/>
    <n v="145101.85"/>
  </r>
  <r>
    <s v="2025"/>
    <x v="0"/>
    <x v="0"/>
    <x v="1"/>
    <x v="7"/>
    <x v="2"/>
    <x v="3"/>
    <x v="24"/>
    <x v="1"/>
    <x v="3"/>
    <x v="5"/>
    <x v="6"/>
    <x v="40"/>
    <x v="0"/>
    <x v="0"/>
    <s v="10 - FONDO GENERAL"/>
    <s v="(blank)"/>
    <s v="99 - MULTIPROVINCIAL"/>
    <n v="80000"/>
    <n v="158889.91999999998"/>
  </r>
  <r>
    <s v="2025"/>
    <x v="0"/>
    <x v="0"/>
    <x v="1"/>
    <x v="7"/>
    <x v="2"/>
    <x v="3"/>
    <x v="24"/>
    <x v="1"/>
    <x v="3"/>
    <x v="5"/>
    <x v="6"/>
    <x v="43"/>
    <x v="0"/>
    <x v="0"/>
    <s v="10 - FONDO GENERAL"/>
    <s v="(blank)"/>
    <s v="99 - MULTIPROVINCIAL"/>
    <n v="40000"/>
    <n v="0"/>
  </r>
  <r>
    <s v="2025"/>
    <x v="0"/>
    <x v="0"/>
    <x v="1"/>
    <x v="7"/>
    <x v="2"/>
    <x v="3"/>
    <x v="24"/>
    <x v="1"/>
    <x v="3"/>
    <x v="5"/>
    <x v="5"/>
    <x v="42"/>
    <x v="0"/>
    <x v="0"/>
    <s v="10 - FONDO GENERAL"/>
    <s v="(blank)"/>
    <s v="99 - MULTIPROVINCIAL"/>
    <n v="4923886"/>
    <n v="0"/>
  </r>
  <r>
    <s v="2025"/>
    <x v="0"/>
    <x v="0"/>
    <x v="1"/>
    <x v="7"/>
    <x v="2"/>
    <x v="3"/>
    <x v="25"/>
    <x v="1"/>
    <x v="7"/>
    <x v="18"/>
    <x v="6"/>
    <x v="36"/>
    <x v="0"/>
    <x v="0"/>
    <s v="10 - FONDO GENERAL"/>
    <s v="(blank)"/>
    <s v="99 - MULTIPROVINCIAL"/>
    <n v="250000"/>
    <n v="0"/>
  </r>
  <r>
    <s v="2025"/>
    <x v="0"/>
    <x v="0"/>
    <x v="1"/>
    <x v="7"/>
    <x v="2"/>
    <x v="3"/>
    <x v="25"/>
    <x v="1"/>
    <x v="7"/>
    <x v="18"/>
    <x v="6"/>
    <x v="37"/>
    <x v="0"/>
    <x v="0"/>
    <s v="10 - FONDO GENERAL"/>
    <s v="(blank)"/>
    <s v="99 - MULTIPROVINCIAL"/>
    <n v="50000"/>
    <n v="0"/>
  </r>
  <r>
    <s v="2025"/>
    <x v="0"/>
    <x v="0"/>
    <x v="1"/>
    <x v="7"/>
    <x v="2"/>
    <x v="3"/>
    <x v="25"/>
    <x v="1"/>
    <x v="7"/>
    <x v="18"/>
    <x v="6"/>
    <x v="40"/>
    <x v="0"/>
    <x v="0"/>
    <s v="10 - FONDO GENERAL"/>
    <s v="(blank)"/>
    <s v="99 - MULTIPROVINCIAL"/>
    <n v="100000"/>
    <n v="0"/>
  </r>
  <r>
    <s v="2025"/>
    <x v="0"/>
    <x v="0"/>
    <x v="1"/>
    <x v="7"/>
    <x v="2"/>
    <x v="3"/>
    <x v="26"/>
    <x v="2"/>
    <x v="8"/>
    <x v="19"/>
    <x v="6"/>
    <x v="36"/>
    <x v="0"/>
    <x v="0"/>
    <s v="10 - FONDO GENERAL"/>
    <s v="(blank)"/>
    <s v="99 - MULTIPROVINCIAL"/>
    <n v="422000"/>
    <n v="80000"/>
  </r>
  <r>
    <s v="2025"/>
    <x v="0"/>
    <x v="0"/>
    <x v="1"/>
    <x v="7"/>
    <x v="2"/>
    <x v="3"/>
    <x v="26"/>
    <x v="2"/>
    <x v="8"/>
    <x v="19"/>
    <x v="6"/>
    <x v="38"/>
    <x v="0"/>
    <x v="0"/>
    <s v="10 - FONDO GENERAL"/>
    <s v="(blank)"/>
    <s v="99 - MULTIPROVINCIAL"/>
    <n v="270586"/>
    <n v="0"/>
  </r>
  <r>
    <s v="2025"/>
    <x v="0"/>
    <x v="0"/>
    <x v="1"/>
    <x v="7"/>
    <x v="2"/>
    <x v="3"/>
    <x v="27"/>
    <x v="0"/>
    <x v="0"/>
    <x v="2"/>
    <x v="6"/>
    <x v="36"/>
    <x v="0"/>
    <x v="0"/>
    <s v="10 - FONDO GENERAL"/>
    <s v="(blank)"/>
    <s v="99 - MULTIPROVINCIAL"/>
    <n v="8392617"/>
    <n v="238096.86"/>
  </r>
  <r>
    <s v="2025"/>
    <x v="0"/>
    <x v="0"/>
    <x v="1"/>
    <x v="7"/>
    <x v="2"/>
    <x v="3"/>
    <x v="27"/>
    <x v="0"/>
    <x v="0"/>
    <x v="2"/>
    <x v="6"/>
    <x v="37"/>
    <x v="0"/>
    <x v="0"/>
    <s v="10 - FONDO GENERAL"/>
    <s v="(blank)"/>
    <s v="99 - MULTIPROVINCIAL"/>
    <n v="2282586"/>
    <n v="0"/>
  </r>
  <r>
    <s v="2025"/>
    <x v="0"/>
    <x v="0"/>
    <x v="1"/>
    <x v="7"/>
    <x v="2"/>
    <x v="3"/>
    <x v="27"/>
    <x v="0"/>
    <x v="0"/>
    <x v="2"/>
    <x v="6"/>
    <x v="38"/>
    <x v="0"/>
    <x v="0"/>
    <s v="10 - FONDO GENERAL"/>
    <s v="(blank)"/>
    <s v="99 - MULTIPROVINCIAL"/>
    <n v="150000"/>
    <n v="0"/>
  </r>
  <r>
    <s v="2025"/>
    <x v="0"/>
    <x v="0"/>
    <x v="1"/>
    <x v="7"/>
    <x v="2"/>
    <x v="3"/>
    <x v="27"/>
    <x v="0"/>
    <x v="0"/>
    <x v="2"/>
    <x v="6"/>
    <x v="39"/>
    <x v="0"/>
    <x v="0"/>
    <s v="10 - FONDO GENERAL"/>
    <s v="(blank)"/>
    <s v="99 - MULTIPROVINCIAL"/>
    <n v="250000"/>
    <n v="0"/>
  </r>
  <r>
    <s v="2025"/>
    <x v="0"/>
    <x v="0"/>
    <x v="1"/>
    <x v="7"/>
    <x v="2"/>
    <x v="3"/>
    <x v="27"/>
    <x v="0"/>
    <x v="0"/>
    <x v="2"/>
    <x v="6"/>
    <x v="40"/>
    <x v="0"/>
    <x v="0"/>
    <s v="10 - FONDO GENERAL"/>
    <s v="(blank)"/>
    <s v="99 - MULTIPROVINCIAL"/>
    <n v="2700000"/>
    <n v="0"/>
  </r>
  <r>
    <s v="2025"/>
    <x v="0"/>
    <x v="0"/>
    <x v="1"/>
    <x v="7"/>
    <x v="2"/>
    <x v="3"/>
    <x v="27"/>
    <x v="0"/>
    <x v="0"/>
    <x v="2"/>
    <x v="6"/>
    <x v="43"/>
    <x v="0"/>
    <x v="0"/>
    <s v="10 - FONDO GENERAL"/>
    <s v="(blank)"/>
    <s v="99 - MULTIPROVINCIAL"/>
    <n v="200000"/>
    <n v="0"/>
  </r>
  <r>
    <s v="2025"/>
    <x v="0"/>
    <x v="0"/>
    <x v="1"/>
    <x v="7"/>
    <x v="2"/>
    <x v="3"/>
    <x v="27"/>
    <x v="0"/>
    <x v="0"/>
    <x v="2"/>
    <x v="6"/>
    <x v="41"/>
    <x v="0"/>
    <x v="0"/>
    <s v="10 - FONDO GENERAL"/>
    <s v="(blank)"/>
    <s v="99 - MULTIPROVINCIAL"/>
    <n v="500000"/>
    <n v="0"/>
  </r>
  <r>
    <s v="2025"/>
    <x v="0"/>
    <x v="0"/>
    <x v="1"/>
    <x v="7"/>
    <x v="2"/>
    <x v="3"/>
    <x v="28"/>
    <x v="0"/>
    <x v="0"/>
    <x v="2"/>
    <x v="6"/>
    <x v="36"/>
    <x v="0"/>
    <x v="0"/>
    <s v="10 - FONDO GENERAL"/>
    <s v="(blank)"/>
    <s v="99 - MULTIPROVINCIAL"/>
    <n v="496900"/>
    <n v="0"/>
  </r>
  <r>
    <s v="2025"/>
    <x v="0"/>
    <x v="0"/>
    <x v="1"/>
    <x v="7"/>
    <x v="2"/>
    <x v="3"/>
    <x v="28"/>
    <x v="0"/>
    <x v="0"/>
    <x v="2"/>
    <x v="6"/>
    <x v="37"/>
    <x v="0"/>
    <x v="0"/>
    <s v="10 - FONDO GENERAL"/>
    <s v="(blank)"/>
    <s v="99 - MULTIPROVINCIAL"/>
    <n v="727012"/>
    <n v="0"/>
  </r>
  <r>
    <s v="2025"/>
    <x v="0"/>
    <x v="0"/>
    <x v="1"/>
    <x v="7"/>
    <x v="2"/>
    <x v="3"/>
    <x v="28"/>
    <x v="0"/>
    <x v="0"/>
    <x v="2"/>
    <x v="6"/>
    <x v="38"/>
    <x v="0"/>
    <x v="0"/>
    <s v="10 - FONDO GENERAL"/>
    <s v="(blank)"/>
    <s v="99 - MULTIPROVINCIAL"/>
    <n v="15000"/>
    <n v="0"/>
  </r>
  <r>
    <s v="2025"/>
    <x v="0"/>
    <x v="0"/>
    <x v="1"/>
    <x v="7"/>
    <x v="2"/>
    <x v="3"/>
    <x v="29"/>
    <x v="0"/>
    <x v="0"/>
    <x v="2"/>
    <x v="6"/>
    <x v="36"/>
    <x v="0"/>
    <x v="0"/>
    <s v="10 - FONDO GENERAL"/>
    <s v="(blank)"/>
    <s v="99 - MULTIPROVINCIAL"/>
    <n v="6737180"/>
    <n v="48757.599999999999"/>
  </r>
  <r>
    <s v="2025"/>
    <x v="0"/>
    <x v="0"/>
    <x v="1"/>
    <x v="7"/>
    <x v="2"/>
    <x v="3"/>
    <x v="29"/>
    <x v="0"/>
    <x v="0"/>
    <x v="2"/>
    <x v="6"/>
    <x v="37"/>
    <x v="0"/>
    <x v="0"/>
    <s v="10 - FONDO GENERAL"/>
    <s v="(blank)"/>
    <s v="99 - MULTIPROVINCIAL"/>
    <n v="4680500"/>
    <n v="195583.82"/>
  </r>
  <r>
    <s v="2025"/>
    <x v="0"/>
    <x v="0"/>
    <x v="1"/>
    <x v="7"/>
    <x v="2"/>
    <x v="3"/>
    <x v="29"/>
    <x v="0"/>
    <x v="0"/>
    <x v="2"/>
    <x v="6"/>
    <x v="38"/>
    <x v="0"/>
    <x v="0"/>
    <s v="10 - FONDO GENERAL"/>
    <s v="(blank)"/>
    <s v="99 - MULTIPROVINCIAL"/>
    <n v="32000"/>
    <n v="0"/>
  </r>
  <r>
    <s v="2025"/>
    <x v="0"/>
    <x v="0"/>
    <x v="1"/>
    <x v="7"/>
    <x v="2"/>
    <x v="3"/>
    <x v="29"/>
    <x v="0"/>
    <x v="0"/>
    <x v="2"/>
    <x v="6"/>
    <x v="39"/>
    <x v="0"/>
    <x v="0"/>
    <s v="10 - FONDO GENERAL"/>
    <s v="(blank)"/>
    <s v="99 - MULTIPROVINCIAL"/>
    <n v="7818250"/>
    <n v="0"/>
  </r>
  <r>
    <s v="2025"/>
    <x v="0"/>
    <x v="0"/>
    <x v="1"/>
    <x v="7"/>
    <x v="2"/>
    <x v="3"/>
    <x v="29"/>
    <x v="0"/>
    <x v="0"/>
    <x v="2"/>
    <x v="6"/>
    <x v="40"/>
    <x v="0"/>
    <x v="0"/>
    <s v="10 - FONDO GENERAL"/>
    <s v="(blank)"/>
    <s v="99 - MULTIPROVINCIAL"/>
    <n v="2982500"/>
    <n v="34220"/>
  </r>
  <r>
    <s v="2025"/>
    <x v="0"/>
    <x v="0"/>
    <x v="1"/>
    <x v="7"/>
    <x v="2"/>
    <x v="3"/>
    <x v="29"/>
    <x v="0"/>
    <x v="0"/>
    <x v="2"/>
    <x v="6"/>
    <x v="43"/>
    <x v="0"/>
    <x v="0"/>
    <s v="10 - FONDO GENERAL"/>
    <s v="(blank)"/>
    <s v="99 - MULTIPROVINCIAL"/>
    <n v="94400"/>
    <n v="0"/>
  </r>
  <r>
    <s v="2025"/>
    <x v="0"/>
    <x v="0"/>
    <x v="1"/>
    <x v="7"/>
    <x v="2"/>
    <x v="3"/>
    <x v="29"/>
    <x v="0"/>
    <x v="0"/>
    <x v="2"/>
    <x v="6"/>
    <x v="41"/>
    <x v="0"/>
    <x v="0"/>
    <s v="10 - FONDO GENERAL"/>
    <s v="(blank)"/>
    <s v="99 - MULTIPROVINCIAL"/>
    <n v="450000"/>
    <n v="0"/>
  </r>
  <r>
    <s v="2025"/>
    <x v="0"/>
    <x v="0"/>
    <x v="1"/>
    <x v="7"/>
    <x v="2"/>
    <x v="3"/>
    <x v="29"/>
    <x v="0"/>
    <x v="0"/>
    <x v="2"/>
    <x v="5"/>
    <x v="42"/>
    <x v="0"/>
    <x v="0"/>
    <s v="10 - FONDO GENERAL"/>
    <s v="(blank)"/>
    <s v="99 - MULTIPROVINCIAL"/>
    <n v="220000"/>
    <n v="0"/>
  </r>
  <r>
    <s v="2025"/>
    <x v="0"/>
    <x v="0"/>
    <x v="1"/>
    <x v="7"/>
    <x v="2"/>
    <x v="3"/>
    <x v="30"/>
    <x v="0"/>
    <x v="0"/>
    <x v="2"/>
    <x v="6"/>
    <x v="36"/>
    <x v="0"/>
    <x v="0"/>
    <s v="10 - FONDO GENERAL"/>
    <s v="(blank)"/>
    <s v="99 - MULTIPROVINCIAL"/>
    <n v="11150000"/>
    <n v="25525.41"/>
  </r>
  <r>
    <s v="2025"/>
    <x v="0"/>
    <x v="0"/>
    <x v="1"/>
    <x v="7"/>
    <x v="2"/>
    <x v="3"/>
    <x v="30"/>
    <x v="0"/>
    <x v="0"/>
    <x v="2"/>
    <x v="6"/>
    <x v="37"/>
    <x v="0"/>
    <x v="0"/>
    <s v="10 - FONDO GENERAL"/>
    <s v="(blank)"/>
    <s v="99 - MULTIPROVINCIAL"/>
    <n v="0"/>
    <n v="419053.4"/>
  </r>
  <r>
    <s v="2025"/>
    <x v="0"/>
    <x v="0"/>
    <x v="1"/>
    <x v="7"/>
    <x v="2"/>
    <x v="3"/>
    <x v="30"/>
    <x v="0"/>
    <x v="0"/>
    <x v="2"/>
    <x v="6"/>
    <x v="39"/>
    <x v="0"/>
    <x v="0"/>
    <s v="10 - FONDO GENERAL"/>
    <s v="(blank)"/>
    <s v="99 - MULTIPROVINCIAL"/>
    <n v="0"/>
    <n v="7722000"/>
  </r>
  <r>
    <s v="2025"/>
    <x v="0"/>
    <x v="0"/>
    <x v="1"/>
    <x v="7"/>
    <x v="2"/>
    <x v="3"/>
    <x v="30"/>
    <x v="0"/>
    <x v="0"/>
    <x v="2"/>
    <x v="6"/>
    <x v="40"/>
    <x v="0"/>
    <x v="0"/>
    <s v="10 - FONDO GENERAL"/>
    <s v="(blank)"/>
    <s v="99 - MULTIPROVINCIAL"/>
    <n v="0"/>
    <n v="66482.59"/>
  </r>
  <r>
    <s v="2025"/>
    <x v="0"/>
    <x v="0"/>
    <x v="1"/>
    <x v="7"/>
    <x v="2"/>
    <x v="3"/>
    <x v="30"/>
    <x v="0"/>
    <x v="0"/>
    <x v="2"/>
    <x v="6"/>
    <x v="43"/>
    <x v="0"/>
    <x v="0"/>
    <s v="10 - FONDO GENERAL"/>
    <s v="(blank)"/>
    <s v="99 - MULTIPROVINCIAL"/>
    <n v="0"/>
    <n v="173247.62"/>
  </r>
  <r>
    <s v="2025"/>
    <x v="0"/>
    <x v="0"/>
    <x v="1"/>
    <x v="7"/>
    <x v="2"/>
    <x v="3"/>
    <x v="30"/>
    <x v="0"/>
    <x v="0"/>
    <x v="2"/>
    <x v="6"/>
    <x v="41"/>
    <x v="0"/>
    <x v="0"/>
    <s v="10 - FONDO GENERAL"/>
    <s v="(blank)"/>
    <s v="99 - MULTIPROVINCIAL"/>
    <n v="0"/>
    <n v="0"/>
  </r>
  <r>
    <s v="2025"/>
    <x v="0"/>
    <x v="0"/>
    <x v="1"/>
    <x v="7"/>
    <x v="2"/>
    <x v="3"/>
    <x v="30"/>
    <x v="0"/>
    <x v="0"/>
    <x v="2"/>
    <x v="5"/>
    <x v="42"/>
    <x v="0"/>
    <x v="0"/>
    <s v="10 - FONDO GENERAL"/>
    <s v="(blank)"/>
    <s v="99 - MULTIPROVINCIAL"/>
    <n v="327882487"/>
    <n v="0"/>
  </r>
  <r>
    <s v="2025"/>
    <x v="0"/>
    <x v="0"/>
    <x v="1"/>
    <x v="7"/>
    <x v="2"/>
    <x v="3"/>
    <x v="30"/>
    <x v="2"/>
    <x v="8"/>
    <x v="75"/>
    <x v="6"/>
    <x v="36"/>
    <x v="1"/>
    <x v="48"/>
    <s v="10 - FONDO GENERAL"/>
    <n v="16804"/>
    <s v="28 - MONSENOR NOUEL"/>
    <n v="1275229"/>
    <n v="0"/>
  </r>
  <r>
    <s v="2025"/>
    <x v="0"/>
    <x v="0"/>
    <x v="1"/>
    <x v="7"/>
    <x v="2"/>
    <x v="3"/>
    <x v="30"/>
    <x v="2"/>
    <x v="8"/>
    <x v="75"/>
    <x v="5"/>
    <x v="42"/>
    <x v="1"/>
    <x v="45"/>
    <s v="10 - FONDO GENERAL"/>
    <n v="14609"/>
    <s v="14 - MARIA TRINIDAD SANCHEZ"/>
    <n v="13599156"/>
    <n v="0"/>
  </r>
  <r>
    <s v="2025"/>
    <x v="0"/>
    <x v="0"/>
    <x v="1"/>
    <x v="7"/>
    <x v="2"/>
    <x v="3"/>
    <x v="30"/>
    <x v="2"/>
    <x v="8"/>
    <x v="75"/>
    <x v="5"/>
    <x v="42"/>
    <x v="1"/>
    <x v="46"/>
    <s v="10 - FONDO GENERAL"/>
    <n v="14617"/>
    <s v="20 - SAMANA"/>
    <n v="91161406"/>
    <n v="0"/>
  </r>
  <r>
    <s v="2025"/>
    <x v="0"/>
    <x v="0"/>
    <x v="1"/>
    <x v="7"/>
    <x v="2"/>
    <x v="3"/>
    <x v="30"/>
    <x v="2"/>
    <x v="8"/>
    <x v="75"/>
    <x v="5"/>
    <x v="42"/>
    <x v="1"/>
    <x v="47"/>
    <s v="10 - FONDO GENERAL"/>
    <n v="14620"/>
    <s v="20 - SAMANA"/>
    <n v="23164896"/>
    <n v="10684420.49"/>
  </r>
  <r>
    <s v="2025"/>
    <x v="0"/>
    <x v="0"/>
    <x v="1"/>
    <x v="7"/>
    <x v="2"/>
    <x v="3"/>
    <x v="30"/>
    <x v="2"/>
    <x v="8"/>
    <x v="75"/>
    <x v="5"/>
    <x v="42"/>
    <x v="1"/>
    <x v="48"/>
    <s v="10 - FONDO GENERAL"/>
    <n v="16804"/>
    <s v="28 - MONSENOR NOUEL"/>
    <n v="229229627"/>
    <n v="0"/>
  </r>
  <r>
    <s v="2025"/>
    <x v="0"/>
    <x v="0"/>
    <x v="1"/>
    <x v="7"/>
    <x v="2"/>
    <x v="3"/>
    <x v="30"/>
    <x v="2"/>
    <x v="5"/>
    <x v="20"/>
    <x v="6"/>
    <x v="39"/>
    <x v="0"/>
    <x v="0"/>
    <s v="10 - FONDO GENERAL"/>
    <s v="(blank)"/>
    <s v="99 - MULTIPROVINCIAL"/>
    <n v="0"/>
    <n v="0"/>
  </r>
  <r>
    <s v="2025"/>
    <x v="0"/>
    <x v="0"/>
    <x v="1"/>
    <x v="7"/>
    <x v="2"/>
    <x v="3"/>
    <x v="31"/>
    <x v="0"/>
    <x v="1"/>
    <x v="16"/>
    <x v="6"/>
    <x v="36"/>
    <x v="0"/>
    <x v="0"/>
    <s v="10 - FONDO GENERAL"/>
    <s v="(blank)"/>
    <s v="99 - MULTIPROVINCIAL"/>
    <n v="0"/>
    <n v="768190.03"/>
  </r>
  <r>
    <s v="2025"/>
    <x v="0"/>
    <x v="0"/>
    <x v="1"/>
    <x v="7"/>
    <x v="2"/>
    <x v="3"/>
    <x v="31"/>
    <x v="0"/>
    <x v="1"/>
    <x v="16"/>
    <x v="6"/>
    <x v="43"/>
    <x v="0"/>
    <x v="0"/>
    <s v="10 - FONDO GENERAL"/>
    <s v="(blank)"/>
    <s v="99 - MULTIPROVINCIAL"/>
    <n v="0"/>
    <n v="24066189"/>
  </r>
  <r>
    <s v="2025"/>
    <x v="0"/>
    <x v="0"/>
    <x v="1"/>
    <x v="7"/>
    <x v="2"/>
    <x v="3"/>
    <x v="31"/>
    <x v="0"/>
    <x v="1"/>
    <x v="16"/>
    <x v="6"/>
    <x v="41"/>
    <x v="0"/>
    <x v="0"/>
    <s v="10 - FONDO GENERAL"/>
    <s v="(blank)"/>
    <s v="99 - MULTIPROVINCIAL"/>
    <n v="0"/>
    <n v="0"/>
  </r>
  <r>
    <s v="2025"/>
    <x v="0"/>
    <x v="0"/>
    <x v="1"/>
    <x v="7"/>
    <x v="2"/>
    <x v="3"/>
    <x v="31"/>
    <x v="0"/>
    <x v="1"/>
    <x v="16"/>
    <x v="5"/>
    <x v="42"/>
    <x v="0"/>
    <x v="0"/>
    <s v="10 - FONDO GENERAL"/>
    <s v="(blank)"/>
    <s v="99 - MULTIPROVINCIAL"/>
    <n v="0"/>
    <n v="0"/>
  </r>
  <r>
    <s v="2025"/>
    <x v="0"/>
    <x v="0"/>
    <x v="1"/>
    <x v="7"/>
    <x v="2"/>
    <x v="4"/>
    <x v="32"/>
    <x v="0"/>
    <x v="0"/>
    <x v="2"/>
    <x v="6"/>
    <x v="36"/>
    <x v="0"/>
    <x v="0"/>
    <s v="10 - FONDO GENERAL"/>
    <s v="(blank)"/>
    <s v="99 - MULTIPROVINCIAL"/>
    <n v="7462330"/>
    <n v="0"/>
  </r>
  <r>
    <s v="2025"/>
    <x v="0"/>
    <x v="0"/>
    <x v="1"/>
    <x v="7"/>
    <x v="2"/>
    <x v="4"/>
    <x v="32"/>
    <x v="0"/>
    <x v="0"/>
    <x v="2"/>
    <x v="6"/>
    <x v="36"/>
    <x v="0"/>
    <x v="0"/>
    <s v="20 - FONDOS CON DESTINO ESPECÍFICO"/>
    <s v="(blank)"/>
    <s v="99 - MULTIPROVINCIAL"/>
    <n v="137604877"/>
    <n v="302308.59999999998"/>
  </r>
  <r>
    <s v="2025"/>
    <x v="0"/>
    <x v="0"/>
    <x v="1"/>
    <x v="7"/>
    <x v="2"/>
    <x v="4"/>
    <x v="32"/>
    <x v="0"/>
    <x v="0"/>
    <x v="2"/>
    <x v="6"/>
    <x v="37"/>
    <x v="0"/>
    <x v="0"/>
    <s v="10 - FONDO GENERAL"/>
    <s v="(blank)"/>
    <s v="99 - MULTIPROVINCIAL"/>
    <n v="506304"/>
    <n v="0"/>
  </r>
  <r>
    <s v="2025"/>
    <x v="0"/>
    <x v="0"/>
    <x v="1"/>
    <x v="7"/>
    <x v="2"/>
    <x v="4"/>
    <x v="32"/>
    <x v="0"/>
    <x v="0"/>
    <x v="2"/>
    <x v="6"/>
    <x v="37"/>
    <x v="0"/>
    <x v="0"/>
    <s v="20 - FONDOS CON DESTINO ESPECÍFICO"/>
    <s v="(blank)"/>
    <s v="99 - MULTIPROVINCIAL"/>
    <n v="50000"/>
    <n v="0"/>
  </r>
  <r>
    <s v="2025"/>
    <x v="0"/>
    <x v="0"/>
    <x v="1"/>
    <x v="7"/>
    <x v="2"/>
    <x v="4"/>
    <x v="32"/>
    <x v="0"/>
    <x v="0"/>
    <x v="2"/>
    <x v="6"/>
    <x v="39"/>
    <x v="0"/>
    <x v="0"/>
    <s v="10 - FONDO GENERAL"/>
    <s v="(blank)"/>
    <s v="99 - MULTIPROVINCIAL"/>
    <n v="2912000"/>
    <n v="0"/>
  </r>
  <r>
    <s v="2025"/>
    <x v="0"/>
    <x v="0"/>
    <x v="1"/>
    <x v="7"/>
    <x v="2"/>
    <x v="4"/>
    <x v="32"/>
    <x v="0"/>
    <x v="0"/>
    <x v="2"/>
    <x v="6"/>
    <x v="39"/>
    <x v="0"/>
    <x v="0"/>
    <s v="20 - FONDOS CON DESTINO ESPECÍFICO"/>
    <s v="(blank)"/>
    <s v="99 - MULTIPROVINCIAL"/>
    <n v="36296126"/>
    <n v="27725750"/>
  </r>
  <r>
    <s v="2025"/>
    <x v="0"/>
    <x v="0"/>
    <x v="1"/>
    <x v="7"/>
    <x v="2"/>
    <x v="4"/>
    <x v="32"/>
    <x v="0"/>
    <x v="0"/>
    <x v="2"/>
    <x v="6"/>
    <x v="40"/>
    <x v="0"/>
    <x v="0"/>
    <s v="10 - FONDO GENERAL"/>
    <s v="(blank)"/>
    <s v="99 - MULTIPROVINCIAL"/>
    <n v="403547"/>
    <n v="234112"/>
  </r>
  <r>
    <s v="2025"/>
    <x v="0"/>
    <x v="0"/>
    <x v="1"/>
    <x v="7"/>
    <x v="2"/>
    <x v="4"/>
    <x v="32"/>
    <x v="0"/>
    <x v="0"/>
    <x v="2"/>
    <x v="6"/>
    <x v="40"/>
    <x v="0"/>
    <x v="0"/>
    <s v="20 - FONDOS CON DESTINO ESPECÍFICO"/>
    <s v="(blank)"/>
    <s v="99 - MULTIPROVINCIAL"/>
    <n v="26044890"/>
    <n v="216884"/>
  </r>
  <r>
    <s v="2025"/>
    <x v="0"/>
    <x v="0"/>
    <x v="1"/>
    <x v="7"/>
    <x v="2"/>
    <x v="4"/>
    <x v="32"/>
    <x v="0"/>
    <x v="0"/>
    <x v="2"/>
    <x v="6"/>
    <x v="43"/>
    <x v="0"/>
    <x v="0"/>
    <s v="20 - FONDOS CON DESTINO ESPECÍFICO"/>
    <s v="(blank)"/>
    <s v="99 - MULTIPROVINCIAL"/>
    <n v="5000000"/>
    <n v="0"/>
  </r>
  <r>
    <s v="2025"/>
    <x v="0"/>
    <x v="0"/>
    <x v="1"/>
    <x v="7"/>
    <x v="2"/>
    <x v="4"/>
    <x v="32"/>
    <x v="0"/>
    <x v="0"/>
    <x v="2"/>
    <x v="6"/>
    <x v="41"/>
    <x v="0"/>
    <x v="0"/>
    <s v="10 - FONDO GENERAL"/>
    <s v="(blank)"/>
    <s v="99 - MULTIPROVINCIAL"/>
    <n v="1424000"/>
    <n v="0"/>
  </r>
  <r>
    <s v="2025"/>
    <x v="0"/>
    <x v="0"/>
    <x v="1"/>
    <x v="7"/>
    <x v="2"/>
    <x v="4"/>
    <x v="32"/>
    <x v="0"/>
    <x v="0"/>
    <x v="2"/>
    <x v="6"/>
    <x v="41"/>
    <x v="0"/>
    <x v="0"/>
    <s v="20 - FONDOS CON DESTINO ESPECÍFICO"/>
    <s v="(blank)"/>
    <s v="99 - MULTIPROVINCIAL"/>
    <n v="50000000"/>
    <n v="0"/>
  </r>
  <r>
    <s v="2025"/>
    <x v="0"/>
    <x v="0"/>
    <x v="1"/>
    <x v="7"/>
    <x v="2"/>
    <x v="4"/>
    <x v="32"/>
    <x v="0"/>
    <x v="0"/>
    <x v="2"/>
    <x v="6"/>
    <x v="44"/>
    <x v="0"/>
    <x v="0"/>
    <s v="10 - FONDO GENERAL"/>
    <s v="(blank)"/>
    <s v="99 - MULTIPROVINCIAL"/>
    <n v="0"/>
    <n v="0"/>
  </r>
  <r>
    <s v="2025"/>
    <x v="0"/>
    <x v="0"/>
    <x v="1"/>
    <x v="7"/>
    <x v="2"/>
    <x v="4"/>
    <x v="32"/>
    <x v="0"/>
    <x v="1"/>
    <x v="22"/>
    <x v="6"/>
    <x v="36"/>
    <x v="0"/>
    <x v="0"/>
    <s v="10 - FONDO GENERAL"/>
    <s v="(blank)"/>
    <s v="99 - MULTIPROVINCIAL"/>
    <n v="54161851"/>
    <n v="0"/>
  </r>
  <r>
    <s v="2025"/>
    <x v="0"/>
    <x v="0"/>
    <x v="1"/>
    <x v="7"/>
    <x v="2"/>
    <x v="4"/>
    <x v="32"/>
    <x v="0"/>
    <x v="1"/>
    <x v="22"/>
    <x v="6"/>
    <x v="37"/>
    <x v="0"/>
    <x v="0"/>
    <s v="10 - FONDO GENERAL"/>
    <s v="(blank)"/>
    <s v="99 - MULTIPROVINCIAL"/>
    <n v="7709239"/>
    <n v="0"/>
  </r>
  <r>
    <s v="2025"/>
    <x v="0"/>
    <x v="0"/>
    <x v="1"/>
    <x v="7"/>
    <x v="2"/>
    <x v="4"/>
    <x v="32"/>
    <x v="0"/>
    <x v="1"/>
    <x v="22"/>
    <x v="6"/>
    <x v="39"/>
    <x v="0"/>
    <x v="0"/>
    <s v="10 - FONDO GENERAL"/>
    <s v="(blank)"/>
    <s v="99 - MULTIPROVINCIAL"/>
    <n v="80298742"/>
    <n v="0"/>
  </r>
  <r>
    <s v="2025"/>
    <x v="0"/>
    <x v="0"/>
    <x v="1"/>
    <x v="7"/>
    <x v="2"/>
    <x v="4"/>
    <x v="32"/>
    <x v="0"/>
    <x v="1"/>
    <x v="22"/>
    <x v="6"/>
    <x v="40"/>
    <x v="0"/>
    <x v="0"/>
    <s v="10 - FONDO GENERAL"/>
    <s v="(blank)"/>
    <s v="99 - MULTIPROVINCIAL"/>
    <n v="8210310"/>
    <n v="0"/>
  </r>
  <r>
    <s v="2025"/>
    <x v="0"/>
    <x v="0"/>
    <x v="1"/>
    <x v="7"/>
    <x v="2"/>
    <x v="4"/>
    <x v="32"/>
    <x v="0"/>
    <x v="1"/>
    <x v="22"/>
    <x v="6"/>
    <x v="43"/>
    <x v="0"/>
    <x v="0"/>
    <s v="10 - FONDO GENERAL"/>
    <s v="(blank)"/>
    <s v="99 - MULTIPROVINCIAL"/>
    <n v="0"/>
    <n v="0"/>
  </r>
  <r>
    <s v="2025"/>
    <x v="0"/>
    <x v="0"/>
    <x v="1"/>
    <x v="7"/>
    <x v="2"/>
    <x v="4"/>
    <x v="32"/>
    <x v="0"/>
    <x v="1"/>
    <x v="22"/>
    <x v="6"/>
    <x v="41"/>
    <x v="0"/>
    <x v="0"/>
    <s v="10 - FONDO GENERAL"/>
    <s v="(blank)"/>
    <s v="99 - MULTIPROVINCIAL"/>
    <n v="6585831"/>
    <n v="0"/>
  </r>
  <r>
    <s v="2025"/>
    <x v="0"/>
    <x v="0"/>
    <x v="1"/>
    <x v="7"/>
    <x v="2"/>
    <x v="4"/>
    <x v="32"/>
    <x v="0"/>
    <x v="1"/>
    <x v="22"/>
    <x v="5"/>
    <x v="42"/>
    <x v="0"/>
    <x v="0"/>
    <s v="10 - FONDO GENERAL"/>
    <s v="(blank)"/>
    <s v="99 - MULTIPROVINCIAL"/>
    <n v="0"/>
    <n v="0"/>
  </r>
  <r>
    <s v="2025"/>
    <x v="0"/>
    <x v="0"/>
    <x v="1"/>
    <x v="7"/>
    <x v="2"/>
    <x v="4"/>
    <x v="32"/>
    <x v="1"/>
    <x v="4"/>
    <x v="7"/>
    <x v="6"/>
    <x v="43"/>
    <x v="0"/>
    <x v="0"/>
    <s v="10 - FONDO GENERAL"/>
    <s v="(blank)"/>
    <s v="99 - MULTIPROVINCIAL"/>
    <n v="160000"/>
    <n v="0"/>
  </r>
  <r>
    <s v="2025"/>
    <x v="0"/>
    <x v="0"/>
    <x v="1"/>
    <x v="7"/>
    <x v="2"/>
    <x v="4"/>
    <x v="33"/>
    <x v="0"/>
    <x v="1"/>
    <x v="22"/>
    <x v="6"/>
    <x v="36"/>
    <x v="0"/>
    <x v="0"/>
    <s v="10 - FONDO GENERAL"/>
    <s v="(blank)"/>
    <s v="99 - MULTIPROVINCIAL"/>
    <n v="53715000"/>
    <n v="0"/>
  </r>
  <r>
    <s v="2025"/>
    <x v="0"/>
    <x v="0"/>
    <x v="1"/>
    <x v="7"/>
    <x v="2"/>
    <x v="4"/>
    <x v="33"/>
    <x v="0"/>
    <x v="1"/>
    <x v="22"/>
    <x v="6"/>
    <x v="36"/>
    <x v="0"/>
    <x v="0"/>
    <s v="20 - FONDOS CON DESTINO ESPECÍFICO"/>
    <s v="(blank)"/>
    <s v="99 - MULTIPROVINCIAL"/>
    <n v="23473703"/>
    <n v="0"/>
  </r>
  <r>
    <s v="2025"/>
    <x v="0"/>
    <x v="0"/>
    <x v="1"/>
    <x v="7"/>
    <x v="2"/>
    <x v="4"/>
    <x v="33"/>
    <x v="0"/>
    <x v="1"/>
    <x v="22"/>
    <x v="6"/>
    <x v="37"/>
    <x v="0"/>
    <x v="0"/>
    <s v="10 - FONDO GENERAL"/>
    <s v="(blank)"/>
    <s v="99 - MULTIPROVINCIAL"/>
    <n v="29350000"/>
    <n v="342464.45"/>
  </r>
  <r>
    <s v="2025"/>
    <x v="0"/>
    <x v="0"/>
    <x v="1"/>
    <x v="7"/>
    <x v="2"/>
    <x v="4"/>
    <x v="33"/>
    <x v="0"/>
    <x v="1"/>
    <x v="22"/>
    <x v="6"/>
    <x v="38"/>
    <x v="0"/>
    <x v="0"/>
    <s v="10 - FONDO GENERAL"/>
    <s v="(blank)"/>
    <s v="99 - MULTIPROVINCIAL"/>
    <n v="252320"/>
    <n v="0"/>
  </r>
  <r>
    <s v="2025"/>
    <x v="0"/>
    <x v="0"/>
    <x v="1"/>
    <x v="7"/>
    <x v="2"/>
    <x v="4"/>
    <x v="33"/>
    <x v="0"/>
    <x v="1"/>
    <x v="22"/>
    <x v="6"/>
    <x v="39"/>
    <x v="0"/>
    <x v="0"/>
    <s v="10 - FONDO GENERAL"/>
    <s v="(blank)"/>
    <s v="99 - MULTIPROVINCIAL"/>
    <n v="0"/>
    <n v="148041261.19999999"/>
  </r>
  <r>
    <s v="2025"/>
    <x v="0"/>
    <x v="0"/>
    <x v="1"/>
    <x v="7"/>
    <x v="2"/>
    <x v="4"/>
    <x v="33"/>
    <x v="0"/>
    <x v="1"/>
    <x v="22"/>
    <x v="6"/>
    <x v="40"/>
    <x v="0"/>
    <x v="0"/>
    <s v="10 - FONDO GENERAL"/>
    <s v="(blank)"/>
    <s v="99 - MULTIPROVINCIAL"/>
    <n v="12410900"/>
    <n v="3356190.6700000004"/>
  </r>
  <r>
    <s v="2025"/>
    <x v="0"/>
    <x v="0"/>
    <x v="1"/>
    <x v="7"/>
    <x v="2"/>
    <x v="4"/>
    <x v="33"/>
    <x v="0"/>
    <x v="1"/>
    <x v="22"/>
    <x v="6"/>
    <x v="43"/>
    <x v="0"/>
    <x v="0"/>
    <s v="10 - FONDO GENERAL"/>
    <s v="(blank)"/>
    <s v="99 - MULTIPROVINCIAL"/>
    <n v="49499106"/>
    <n v="205481575"/>
  </r>
  <r>
    <s v="2025"/>
    <x v="0"/>
    <x v="0"/>
    <x v="1"/>
    <x v="7"/>
    <x v="2"/>
    <x v="4"/>
    <x v="34"/>
    <x v="0"/>
    <x v="1"/>
    <x v="23"/>
    <x v="6"/>
    <x v="36"/>
    <x v="0"/>
    <x v="0"/>
    <s v="10 - FONDO GENERAL"/>
    <s v="(blank)"/>
    <s v="99 - MULTIPROVINCIAL"/>
    <n v="125000"/>
    <n v="8983117.8900000006"/>
  </r>
  <r>
    <s v="2025"/>
    <x v="0"/>
    <x v="0"/>
    <x v="1"/>
    <x v="7"/>
    <x v="2"/>
    <x v="4"/>
    <x v="34"/>
    <x v="0"/>
    <x v="1"/>
    <x v="23"/>
    <x v="6"/>
    <x v="36"/>
    <x v="0"/>
    <x v="0"/>
    <s v="20 - FONDOS CON DESTINO ESPECÍFICO"/>
    <s v="(blank)"/>
    <s v="99 - MULTIPROVINCIAL"/>
    <n v="39969236"/>
    <n v="23187"/>
  </r>
  <r>
    <s v="2025"/>
    <x v="0"/>
    <x v="0"/>
    <x v="1"/>
    <x v="7"/>
    <x v="2"/>
    <x v="4"/>
    <x v="34"/>
    <x v="0"/>
    <x v="1"/>
    <x v="23"/>
    <x v="6"/>
    <x v="37"/>
    <x v="0"/>
    <x v="0"/>
    <s v="10 - FONDO GENERAL"/>
    <s v="(blank)"/>
    <s v="99 - MULTIPROVINCIAL"/>
    <n v="0"/>
    <n v="0"/>
  </r>
  <r>
    <s v="2025"/>
    <x v="0"/>
    <x v="0"/>
    <x v="1"/>
    <x v="7"/>
    <x v="2"/>
    <x v="4"/>
    <x v="34"/>
    <x v="0"/>
    <x v="1"/>
    <x v="23"/>
    <x v="6"/>
    <x v="37"/>
    <x v="0"/>
    <x v="0"/>
    <s v="20 - FONDOS CON DESTINO ESPECÍFICO"/>
    <s v="(blank)"/>
    <s v="99 - MULTIPROVINCIAL"/>
    <n v="2950000"/>
    <n v="176640"/>
  </r>
  <r>
    <s v="2025"/>
    <x v="0"/>
    <x v="0"/>
    <x v="1"/>
    <x v="7"/>
    <x v="2"/>
    <x v="4"/>
    <x v="34"/>
    <x v="0"/>
    <x v="1"/>
    <x v="23"/>
    <x v="6"/>
    <x v="39"/>
    <x v="0"/>
    <x v="0"/>
    <s v="10 - FONDO GENERAL"/>
    <s v="(blank)"/>
    <s v="99 - MULTIPROVINCIAL"/>
    <n v="52352278"/>
    <n v="0"/>
  </r>
  <r>
    <s v="2025"/>
    <x v="0"/>
    <x v="0"/>
    <x v="1"/>
    <x v="7"/>
    <x v="2"/>
    <x v="4"/>
    <x v="34"/>
    <x v="0"/>
    <x v="1"/>
    <x v="23"/>
    <x v="6"/>
    <x v="39"/>
    <x v="0"/>
    <x v="0"/>
    <s v="20 - FONDOS CON DESTINO ESPECÍFICO"/>
    <s v="(blank)"/>
    <s v="99 - MULTIPROVINCIAL"/>
    <n v="3787230"/>
    <n v="13104220"/>
  </r>
  <r>
    <s v="2025"/>
    <x v="0"/>
    <x v="0"/>
    <x v="1"/>
    <x v="7"/>
    <x v="2"/>
    <x v="4"/>
    <x v="34"/>
    <x v="0"/>
    <x v="1"/>
    <x v="23"/>
    <x v="6"/>
    <x v="40"/>
    <x v="0"/>
    <x v="0"/>
    <s v="10 - FONDO GENERAL"/>
    <s v="(blank)"/>
    <s v="99 - MULTIPROVINCIAL"/>
    <n v="23885936"/>
    <n v="6760303.96"/>
  </r>
  <r>
    <s v="2025"/>
    <x v="0"/>
    <x v="0"/>
    <x v="1"/>
    <x v="7"/>
    <x v="2"/>
    <x v="4"/>
    <x v="34"/>
    <x v="0"/>
    <x v="1"/>
    <x v="23"/>
    <x v="6"/>
    <x v="40"/>
    <x v="0"/>
    <x v="0"/>
    <s v="20 - FONDOS CON DESTINO ESPECÍFICO"/>
    <s v="(blank)"/>
    <s v="99 - MULTIPROVINCIAL"/>
    <n v="19746039"/>
    <n v="5782941.9900000002"/>
  </r>
  <r>
    <s v="2025"/>
    <x v="0"/>
    <x v="0"/>
    <x v="1"/>
    <x v="7"/>
    <x v="2"/>
    <x v="4"/>
    <x v="34"/>
    <x v="0"/>
    <x v="1"/>
    <x v="23"/>
    <x v="6"/>
    <x v="43"/>
    <x v="0"/>
    <x v="0"/>
    <s v="10 - FONDO GENERAL"/>
    <s v="(blank)"/>
    <s v="99 - MULTIPROVINCIAL"/>
    <n v="0"/>
    <n v="1908010.15"/>
  </r>
  <r>
    <s v="2025"/>
    <x v="0"/>
    <x v="0"/>
    <x v="1"/>
    <x v="7"/>
    <x v="2"/>
    <x v="4"/>
    <x v="34"/>
    <x v="0"/>
    <x v="1"/>
    <x v="23"/>
    <x v="6"/>
    <x v="43"/>
    <x v="0"/>
    <x v="0"/>
    <s v="20 - FONDOS CON DESTINO ESPECÍFICO"/>
    <s v="(blank)"/>
    <s v="99 - MULTIPROVINCIAL"/>
    <n v="20735370"/>
    <n v="0"/>
  </r>
  <r>
    <s v="2025"/>
    <x v="0"/>
    <x v="0"/>
    <x v="1"/>
    <x v="7"/>
    <x v="2"/>
    <x v="4"/>
    <x v="34"/>
    <x v="0"/>
    <x v="1"/>
    <x v="23"/>
    <x v="6"/>
    <x v="41"/>
    <x v="0"/>
    <x v="0"/>
    <s v="20 - FONDOS CON DESTINO ESPECÍFICO"/>
    <s v="(blank)"/>
    <s v="99 - MULTIPROVINCIAL"/>
    <n v="0"/>
    <n v="58477.25"/>
  </r>
  <r>
    <s v="2025"/>
    <x v="0"/>
    <x v="0"/>
    <x v="1"/>
    <x v="7"/>
    <x v="2"/>
    <x v="4"/>
    <x v="34"/>
    <x v="0"/>
    <x v="1"/>
    <x v="23"/>
    <x v="6"/>
    <x v="44"/>
    <x v="0"/>
    <x v="0"/>
    <s v="10 - FONDO GENERAL"/>
    <s v="(blank)"/>
    <s v="99 - MULTIPROVINCIAL"/>
    <n v="0"/>
    <n v="176995"/>
  </r>
  <r>
    <s v="2025"/>
    <x v="0"/>
    <x v="0"/>
    <x v="1"/>
    <x v="7"/>
    <x v="2"/>
    <x v="4"/>
    <x v="34"/>
    <x v="0"/>
    <x v="1"/>
    <x v="23"/>
    <x v="5"/>
    <x v="42"/>
    <x v="0"/>
    <x v="0"/>
    <s v="10 - FONDO GENERAL"/>
    <s v="(blank)"/>
    <s v="99 - MULTIPROVINCIAL"/>
    <n v="0"/>
    <n v="0"/>
  </r>
  <r>
    <s v="2025"/>
    <x v="0"/>
    <x v="0"/>
    <x v="1"/>
    <x v="7"/>
    <x v="2"/>
    <x v="4"/>
    <x v="34"/>
    <x v="0"/>
    <x v="1"/>
    <x v="23"/>
    <x v="5"/>
    <x v="42"/>
    <x v="0"/>
    <x v="0"/>
    <s v="20 - FONDOS CON DESTINO ESPECÍFICO"/>
    <s v="(blank)"/>
    <s v="99 - MULTIPROVINCIAL"/>
    <n v="300800000"/>
    <n v="12611435.43"/>
  </r>
  <r>
    <s v="2025"/>
    <x v="0"/>
    <x v="0"/>
    <x v="1"/>
    <x v="7"/>
    <x v="2"/>
    <x v="4"/>
    <x v="35"/>
    <x v="1"/>
    <x v="9"/>
    <x v="24"/>
    <x v="6"/>
    <x v="36"/>
    <x v="0"/>
    <x v="0"/>
    <s v="10 - FONDO GENERAL"/>
    <s v="(blank)"/>
    <s v="99 - MULTIPROVINCIAL"/>
    <n v="2338001"/>
    <n v="175867.2"/>
  </r>
  <r>
    <s v="2025"/>
    <x v="0"/>
    <x v="0"/>
    <x v="1"/>
    <x v="7"/>
    <x v="2"/>
    <x v="4"/>
    <x v="35"/>
    <x v="1"/>
    <x v="9"/>
    <x v="24"/>
    <x v="6"/>
    <x v="37"/>
    <x v="0"/>
    <x v="0"/>
    <s v="10 - FONDO GENERAL"/>
    <s v="(blank)"/>
    <s v="99 - MULTIPROVINCIAL"/>
    <n v="406080"/>
    <n v="0"/>
  </r>
  <r>
    <s v="2025"/>
    <x v="0"/>
    <x v="0"/>
    <x v="1"/>
    <x v="7"/>
    <x v="2"/>
    <x v="4"/>
    <x v="35"/>
    <x v="1"/>
    <x v="9"/>
    <x v="24"/>
    <x v="6"/>
    <x v="39"/>
    <x v="0"/>
    <x v="0"/>
    <s v="10 - FONDO GENERAL"/>
    <s v="(blank)"/>
    <s v="99 - MULTIPROVINCIAL"/>
    <n v="8728"/>
    <n v="0"/>
  </r>
  <r>
    <s v="2025"/>
    <x v="0"/>
    <x v="0"/>
    <x v="1"/>
    <x v="7"/>
    <x v="2"/>
    <x v="4"/>
    <x v="35"/>
    <x v="1"/>
    <x v="9"/>
    <x v="24"/>
    <x v="6"/>
    <x v="40"/>
    <x v="0"/>
    <x v="0"/>
    <s v="10 - FONDO GENERAL"/>
    <s v="(blank)"/>
    <s v="99 - MULTIPROVINCIAL"/>
    <n v="2436536"/>
    <n v="90825"/>
  </r>
  <r>
    <s v="2025"/>
    <x v="0"/>
    <x v="0"/>
    <x v="1"/>
    <x v="7"/>
    <x v="2"/>
    <x v="4"/>
    <x v="35"/>
    <x v="1"/>
    <x v="9"/>
    <x v="24"/>
    <x v="6"/>
    <x v="43"/>
    <x v="0"/>
    <x v="0"/>
    <s v="10 - FONDO GENERAL"/>
    <s v="(blank)"/>
    <s v="99 - MULTIPROVINCIAL"/>
    <n v="1802450"/>
    <n v="0"/>
  </r>
  <r>
    <s v="2025"/>
    <x v="0"/>
    <x v="0"/>
    <x v="1"/>
    <x v="7"/>
    <x v="2"/>
    <x v="4"/>
    <x v="35"/>
    <x v="1"/>
    <x v="9"/>
    <x v="24"/>
    <x v="6"/>
    <x v="44"/>
    <x v="0"/>
    <x v="0"/>
    <s v="10 - FONDO GENERAL"/>
    <s v="(blank)"/>
    <s v="99 - MULTIPROVINCIAL"/>
    <n v="50150"/>
    <n v="0"/>
  </r>
  <r>
    <s v="2025"/>
    <x v="0"/>
    <x v="0"/>
    <x v="1"/>
    <x v="7"/>
    <x v="2"/>
    <x v="4"/>
    <x v="36"/>
    <x v="0"/>
    <x v="0"/>
    <x v="2"/>
    <x v="6"/>
    <x v="36"/>
    <x v="0"/>
    <x v="0"/>
    <s v="10 - FONDO GENERAL"/>
    <s v="(blank)"/>
    <s v="99 - MULTIPROVINCIAL"/>
    <n v="255000"/>
    <n v="0"/>
  </r>
  <r>
    <s v="2025"/>
    <x v="0"/>
    <x v="0"/>
    <x v="1"/>
    <x v="7"/>
    <x v="2"/>
    <x v="4"/>
    <x v="36"/>
    <x v="0"/>
    <x v="1"/>
    <x v="23"/>
    <x v="6"/>
    <x v="36"/>
    <x v="0"/>
    <x v="0"/>
    <s v="10 - FONDO GENERAL"/>
    <s v="(blank)"/>
    <s v="99 - MULTIPROVINCIAL"/>
    <n v="1318700"/>
    <n v="195068.16"/>
  </r>
  <r>
    <s v="2025"/>
    <x v="0"/>
    <x v="0"/>
    <x v="1"/>
    <x v="7"/>
    <x v="2"/>
    <x v="4"/>
    <x v="36"/>
    <x v="0"/>
    <x v="1"/>
    <x v="23"/>
    <x v="6"/>
    <x v="37"/>
    <x v="0"/>
    <x v="0"/>
    <s v="10 - FONDO GENERAL"/>
    <s v="(blank)"/>
    <s v="99 - MULTIPROVINCIAL"/>
    <n v="420800"/>
    <n v="0"/>
  </r>
  <r>
    <s v="2025"/>
    <x v="0"/>
    <x v="0"/>
    <x v="1"/>
    <x v="7"/>
    <x v="2"/>
    <x v="4"/>
    <x v="36"/>
    <x v="0"/>
    <x v="1"/>
    <x v="23"/>
    <x v="6"/>
    <x v="41"/>
    <x v="0"/>
    <x v="0"/>
    <s v="10 - FONDO GENERAL"/>
    <s v="(blank)"/>
    <s v="99 - MULTIPROVINCIAL"/>
    <n v="302136"/>
    <n v="0"/>
  </r>
  <r>
    <s v="2025"/>
    <x v="0"/>
    <x v="0"/>
    <x v="1"/>
    <x v="7"/>
    <x v="2"/>
    <x v="4"/>
    <x v="37"/>
    <x v="0"/>
    <x v="1"/>
    <x v="25"/>
    <x v="6"/>
    <x v="36"/>
    <x v="0"/>
    <x v="0"/>
    <s v="10 - FONDO GENERAL"/>
    <s v="(blank)"/>
    <s v="01 - DISTRITO NACIONAL"/>
    <n v="1780000"/>
    <n v="709645.34"/>
  </r>
  <r>
    <s v="2025"/>
    <x v="0"/>
    <x v="0"/>
    <x v="1"/>
    <x v="7"/>
    <x v="2"/>
    <x v="4"/>
    <x v="37"/>
    <x v="0"/>
    <x v="1"/>
    <x v="25"/>
    <x v="6"/>
    <x v="37"/>
    <x v="0"/>
    <x v="0"/>
    <s v="10 - FONDO GENERAL"/>
    <s v="(blank)"/>
    <s v="01 - DISTRITO NACIONAL"/>
    <n v="0"/>
    <n v="109462.35"/>
  </r>
  <r>
    <s v="2025"/>
    <x v="0"/>
    <x v="0"/>
    <x v="1"/>
    <x v="7"/>
    <x v="2"/>
    <x v="4"/>
    <x v="37"/>
    <x v="0"/>
    <x v="1"/>
    <x v="25"/>
    <x v="6"/>
    <x v="40"/>
    <x v="0"/>
    <x v="0"/>
    <s v="10 - FONDO GENERAL"/>
    <s v="(blank)"/>
    <s v="01 - DISTRITO NACIONAL"/>
    <n v="435000"/>
    <n v="0"/>
  </r>
  <r>
    <s v="2025"/>
    <x v="0"/>
    <x v="0"/>
    <x v="1"/>
    <x v="7"/>
    <x v="2"/>
    <x v="4"/>
    <x v="38"/>
    <x v="0"/>
    <x v="1"/>
    <x v="22"/>
    <x v="6"/>
    <x v="36"/>
    <x v="0"/>
    <x v="0"/>
    <s v="10 - FONDO GENERAL"/>
    <s v="(blank)"/>
    <s v="99 - MULTIPROVINCIAL"/>
    <n v="3487500"/>
    <n v="14151813.98"/>
  </r>
  <r>
    <s v="2025"/>
    <x v="0"/>
    <x v="0"/>
    <x v="1"/>
    <x v="7"/>
    <x v="2"/>
    <x v="4"/>
    <x v="38"/>
    <x v="0"/>
    <x v="1"/>
    <x v="22"/>
    <x v="6"/>
    <x v="37"/>
    <x v="0"/>
    <x v="0"/>
    <s v="10 - FONDO GENERAL"/>
    <s v="(blank)"/>
    <s v="99 - MULTIPROVINCIAL"/>
    <n v="560000"/>
    <n v="1129968"/>
  </r>
  <r>
    <s v="2025"/>
    <x v="0"/>
    <x v="0"/>
    <x v="1"/>
    <x v="7"/>
    <x v="2"/>
    <x v="4"/>
    <x v="38"/>
    <x v="0"/>
    <x v="1"/>
    <x v="22"/>
    <x v="6"/>
    <x v="39"/>
    <x v="0"/>
    <x v="0"/>
    <s v="10 - FONDO GENERAL"/>
    <s v="(blank)"/>
    <s v="99 - MULTIPROVINCIAL"/>
    <n v="431000"/>
    <n v="0"/>
  </r>
  <r>
    <s v="2025"/>
    <x v="0"/>
    <x v="0"/>
    <x v="1"/>
    <x v="7"/>
    <x v="2"/>
    <x v="4"/>
    <x v="38"/>
    <x v="0"/>
    <x v="1"/>
    <x v="22"/>
    <x v="6"/>
    <x v="40"/>
    <x v="0"/>
    <x v="0"/>
    <s v="10 - FONDO GENERAL"/>
    <s v="(blank)"/>
    <s v="99 - MULTIPROVINCIAL"/>
    <n v="2026000"/>
    <n v="11194040.809999999"/>
  </r>
  <r>
    <s v="2025"/>
    <x v="0"/>
    <x v="0"/>
    <x v="1"/>
    <x v="7"/>
    <x v="2"/>
    <x v="4"/>
    <x v="38"/>
    <x v="0"/>
    <x v="1"/>
    <x v="22"/>
    <x v="6"/>
    <x v="43"/>
    <x v="0"/>
    <x v="0"/>
    <s v="10 - FONDO GENERAL"/>
    <s v="(blank)"/>
    <s v="99 - MULTIPROVINCIAL"/>
    <n v="396506"/>
    <n v="59831174.600000001"/>
  </r>
  <r>
    <s v="2025"/>
    <x v="0"/>
    <x v="0"/>
    <x v="1"/>
    <x v="7"/>
    <x v="2"/>
    <x v="4"/>
    <x v="38"/>
    <x v="0"/>
    <x v="1"/>
    <x v="22"/>
    <x v="6"/>
    <x v="41"/>
    <x v="0"/>
    <x v="0"/>
    <s v="10 - FONDO GENERAL"/>
    <s v="(blank)"/>
    <s v="99 - MULTIPROVINCIAL"/>
    <n v="0"/>
    <n v="3800000"/>
  </r>
  <r>
    <s v="2025"/>
    <x v="0"/>
    <x v="0"/>
    <x v="1"/>
    <x v="7"/>
    <x v="2"/>
    <x v="4"/>
    <x v="39"/>
    <x v="0"/>
    <x v="1"/>
    <x v="25"/>
    <x v="6"/>
    <x v="36"/>
    <x v="0"/>
    <x v="0"/>
    <s v="10 - FONDO GENERAL"/>
    <s v="(blank)"/>
    <s v="32 - SANTO DOMINGO"/>
    <n v="250000"/>
    <n v="0"/>
  </r>
  <r>
    <s v="2025"/>
    <x v="0"/>
    <x v="0"/>
    <x v="1"/>
    <x v="7"/>
    <x v="2"/>
    <x v="4"/>
    <x v="39"/>
    <x v="0"/>
    <x v="1"/>
    <x v="25"/>
    <x v="6"/>
    <x v="40"/>
    <x v="0"/>
    <x v="0"/>
    <s v="10 - FONDO GENERAL"/>
    <s v="(blank)"/>
    <s v="32 - SANTO DOMINGO"/>
    <n v="160000"/>
    <n v="0"/>
  </r>
  <r>
    <s v="2025"/>
    <x v="0"/>
    <x v="0"/>
    <x v="1"/>
    <x v="7"/>
    <x v="2"/>
    <x v="4"/>
    <x v="39"/>
    <x v="0"/>
    <x v="1"/>
    <x v="25"/>
    <x v="6"/>
    <x v="43"/>
    <x v="0"/>
    <x v="0"/>
    <s v="10 - FONDO GENERAL"/>
    <s v="(blank)"/>
    <s v="32 - SANTO DOMINGO"/>
    <n v="5789"/>
    <n v="0"/>
  </r>
  <r>
    <s v="2025"/>
    <x v="0"/>
    <x v="0"/>
    <x v="1"/>
    <x v="7"/>
    <x v="2"/>
    <x v="4"/>
    <x v="40"/>
    <x v="3"/>
    <x v="10"/>
    <x v="26"/>
    <x v="6"/>
    <x v="36"/>
    <x v="0"/>
    <x v="0"/>
    <s v="10 - FONDO GENERAL"/>
    <s v="(blank)"/>
    <s v="99 - MULTIPROVINCIAL"/>
    <n v="3000000"/>
    <n v="1455469.88"/>
  </r>
  <r>
    <s v="2025"/>
    <x v="0"/>
    <x v="0"/>
    <x v="1"/>
    <x v="7"/>
    <x v="2"/>
    <x v="4"/>
    <x v="40"/>
    <x v="3"/>
    <x v="10"/>
    <x v="26"/>
    <x v="6"/>
    <x v="37"/>
    <x v="0"/>
    <x v="0"/>
    <s v="10 - FONDO GENERAL"/>
    <s v="(blank)"/>
    <s v="99 - MULTIPROVINCIAL"/>
    <n v="0"/>
    <n v="95837.24"/>
  </r>
  <r>
    <s v="2025"/>
    <x v="0"/>
    <x v="0"/>
    <x v="1"/>
    <x v="7"/>
    <x v="2"/>
    <x v="4"/>
    <x v="40"/>
    <x v="3"/>
    <x v="10"/>
    <x v="26"/>
    <x v="6"/>
    <x v="40"/>
    <x v="0"/>
    <x v="0"/>
    <s v="10 - FONDO GENERAL"/>
    <s v="(blank)"/>
    <s v="99 - MULTIPROVINCIAL"/>
    <n v="3000000"/>
    <n v="0"/>
  </r>
  <r>
    <s v="2025"/>
    <x v="0"/>
    <x v="0"/>
    <x v="1"/>
    <x v="7"/>
    <x v="2"/>
    <x v="4"/>
    <x v="40"/>
    <x v="3"/>
    <x v="10"/>
    <x v="26"/>
    <x v="6"/>
    <x v="43"/>
    <x v="0"/>
    <x v="0"/>
    <s v="10 - FONDO GENERAL"/>
    <s v="(blank)"/>
    <s v="99 - MULTIPROVINCIAL"/>
    <n v="1500000"/>
    <n v="0"/>
  </r>
  <r>
    <s v="2025"/>
    <x v="0"/>
    <x v="0"/>
    <x v="1"/>
    <x v="7"/>
    <x v="2"/>
    <x v="4"/>
    <x v="41"/>
    <x v="0"/>
    <x v="1"/>
    <x v="25"/>
    <x v="6"/>
    <x v="36"/>
    <x v="0"/>
    <x v="0"/>
    <s v="10 - FONDO GENERAL"/>
    <s v="(blank)"/>
    <s v="32 - SANTO DOMINGO"/>
    <n v="395000"/>
    <n v="16242.7"/>
  </r>
  <r>
    <s v="2025"/>
    <x v="0"/>
    <x v="0"/>
    <x v="1"/>
    <x v="7"/>
    <x v="2"/>
    <x v="4"/>
    <x v="41"/>
    <x v="0"/>
    <x v="1"/>
    <x v="25"/>
    <x v="6"/>
    <x v="40"/>
    <x v="0"/>
    <x v="0"/>
    <s v="10 - FONDO GENERAL"/>
    <s v="(blank)"/>
    <s v="32 - SANTO DOMINGO"/>
    <n v="575000"/>
    <n v="0"/>
  </r>
  <r>
    <s v="2025"/>
    <x v="0"/>
    <x v="0"/>
    <x v="1"/>
    <x v="7"/>
    <x v="2"/>
    <x v="4"/>
    <x v="41"/>
    <x v="0"/>
    <x v="1"/>
    <x v="25"/>
    <x v="6"/>
    <x v="43"/>
    <x v="0"/>
    <x v="0"/>
    <s v="10 - FONDO GENERAL"/>
    <s v="(blank)"/>
    <s v="32 - SANTO DOMINGO"/>
    <n v="225000"/>
    <n v="0"/>
  </r>
  <r>
    <s v="2025"/>
    <x v="0"/>
    <x v="0"/>
    <x v="1"/>
    <x v="7"/>
    <x v="2"/>
    <x v="4"/>
    <x v="42"/>
    <x v="0"/>
    <x v="1"/>
    <x v="25"/>
    <x v="6"/>
    <x v="36"/>
    <x v="0"/>
    <x v="0"/>
    <s v="10 - FONDO GENERAL"/>
    <s v="(blank)"/>
    <s v="32 - SANTO DOMINGO"/>
    <n v="310000"/>
    <n v="0"/>
  </r>
  <r>
    <s v="2025"/>
    <x v="0"/>
    <x v="0"/>
    <x v="1"/>
    <x v="7"/>
    <x v="2"/>
    <x v="4"/>
    <x v="42"/>
    <x v="0"/>
    <x v="1"/>
    <x v="25"/>
    <x v="6"/>
    <x v="37"/>
    <x v="0"/>
    <x v="0"/>
    <s v="10 - FONDO GENERAL"/>
    <s v="(blank)"/>
    <s v="32 - SANTO DOMINGO"/>
    <n v="105000"/>
    <n v="0"/>
  </r>
  <r>
    <s v="2025"/>
    <x v="0"/>
    <x v="0"/>
    <x v="1"/>
    <x v="7"/>
    <x v="2"/>
    <x v="4"/>
    <x v="42"/>
    <x v="0"/>
    <x v="1"/>
    <x v="25"/>
    <x v="6"/>
    <x v="40"/>
    <x v="0"/>
    <x v="0"/>
    <s v="10 - FONDO GENERAL"/>
    <s v="(blank)"/>
    <s v="32 - SANTO DOMINGO"/>
    <n v="335000"/>
    <n v="0"/>
  </r>
  <r>
    <s v="2025"/>
    <x v="0"/>
    <x v="0"/>
    <x v="1"/>
    <x v="7"/>
    <x v="2"/>
    <x v="4"/>
    <x v="43"/>
    <x v="1"/>
    <x v="3"/>
    <x v="27"/>
    <x v="6"/>
    <x v="36"/>
    <x v="0"/>
    <x v="0"/>
    <s v="10 - FONDO GENERAL"/>
    <s v="(blank)"/>
    <s v="99 - MULTIPROVINCIAL"/>
    <n v="1000000"/>
    <n v="0"/>
  </r>
  <r>
    <s v="2025"/>
    <x v="0"/>
    <x v="0"/>
    <x v="1"/>
    <x v="7"/>
    <x v="2"/>
    <x v="4"/>
    <x v="43"/>
    <x v="1"/>
    <x v="3"/>
    <x v="27"/>
    <x v="6"/>
    <x v="37"/>
    <x v="0"/>
    <x v="0"/>
    <s v="10 - FONDO GENERAL"/>
    <s v="(blank)"/>
    <s v="99 - MULTIPROVINCIAL"/>
    <n v="0"/>
    <n v="0"/>
  </r>
  <r>
    <s v="2025"/>
    <x v="0"/>
    <x v="0"/>
    <x v="1"/>
    <x v="7"/>
    <x v="2"/>
    <x v="4"/>
    <x v="43"/>
    <x v="1"/>
    <x v="3"/>
    <x v="27"/>
    <x v="6"/>
    <x v="39"/>
    <x v="0"/>
    <x v="0"/>
    <s v="10 - FONDO GENERAL"/>
    <s v="(blank)"/>
    <s v="99 - MULTIPROVINCIAL"/>
    <n v="3400000"/>
    <n v="0"/>
  </r>
  <r>
    <s v="2025"/>
    <x v="0"/>
    <x v="0"/>
    <x v="1"/>
    <x v="7"/>
    <x v="2"/>
    <x v="4"/>
    <x v="43"/>
    <x v="1"/>
    <x v="3"/>
    <x v="27"/>
    <x v="6"/>
    <x v="40"/>
    <x v="0"/>
    <x v="0"/>
    <s v="10 - FONDO GENERAL"/>
    <s v="(blank)"/>
    <s v="99 - MULTIPROVINCIAL"/>
    <n v="0"/>
    <n v="0"/>
  </r>
  <r>
    <s v="2025"/>
    <x v="0"/>
    <x v="0"/>
    <x v="1"/>
    <x v="7"/>
    <x v="2"/>
    <x v="4"/>
    <x v="44"/>
    <x v="0"/>
    <x v="1"/>
    <x v="25"/>
    <x v="6"/>
    <x v="36"/>
    <x v="0"/>
    <x v="0"/>
    <s v="10 - FONDO GENERAL"/>
    <s v="(blank)"/>
    <s v="32 - SANTO DOMINGO"/>
    <n v="60000"/>
    <n v="28673.02"/>
  </r>
  <r>
    <s v="2025"/>
    <x v="0"/>
    <x v="0"/>
    <x v="1"/>
    <x v="7"/>
    <x v="2"/>
    <x v="4"/>
    <x v="45"/>
    <x v="1"/>
    <x v="2"/>
    <x v="28"/>
    <x v="6"/>
    <x v="36"/>
    <x v="0"/>
    <x v="0"/>
    <s v="20 - FONDOS CON DESTINO ESPECÍFICO"/>
    <s v="(blank)"/>
    <s v="99 - MULTIPROVINCIAL"/>
    <n v="0"/>
    <n v="0"/>
  </r>
  <r>
    <s v="2025"/>
    <x v="0"/>
    <x v="0"/>
    <x v="1"/>
    <x v="7"/>
    <x v="2"/>
    <x v="4"/>
    <x v="45"/>
    <x v="1"/>
    <x v="2"/>
    <x v="28"/>
    <x v="6"/>
    <x v="38"/>
    <x v="0"/>
    <x v="0"/>
    <s v="10 - FONDO GENERAL"/>
    <s v="(blank)"/>
    <s v="99 - MULTIPROVINCIAL"/>
    <n v="0"/>
    <n v="63720"/>
  </r>
  <r>
    <s v="2025"/>
    <x v="0"/>
    <x v="0"/>
    <x v="1"/>
    <x v="7"/>
    <x v="2"/>
    <x v="4"/>
    <x v="45"/>
    <x v="1"/>
    <x v="2"/>
    <x v="28"/>
    <x v="6"/>
    <x v="38"/>
    <x v="0"/>
    <x v="0"/>
    <s v="20 - FONDOS CON DESTINO ESPECÍFICO"/>
    <s v="(blank)"/>
    <s v="99 - MULTIPROVINCIAL"/>
    <n v="0"/>
    <n v="0"/>
  </r>
  <r>
    <s v="2025"/>
    <x v="0"/>
    <x v="0"/>
    <x v="1"/>
    <x v="7"/>
    <x v="2"/>
    <x v="4"/>
    <x v="45"/>
    <x v="1"/>
    <x v="2"/>
    <x v="28"/>
    <x v="6"/>
    <x v="40"/>
    <x v="0"/>
    <x v="0"/>
    <s v="20 - FONDOS CON DESTINO ESPECÍFICO"/>
    <s v="(blank)"/>
    <s v="99 - MULTIPROVINCIAL"/>
    <n v="0"/>
    <n v="0"/>
  </r>
  <r>
    <s v="2025"/>
    <x v="0"/>
    <x v="0"/>
    <x v="1"/>
    <x v="7"/>
    <x v="2"/>
    <x v="4"/>
    <x v="46"/>
    <x v="1"/>
    <x v="3"/>
    <x v="27"/>
    <x v="6"/>
    <x v="36"/>
    <x v="0"/>
    <x v="0"/>
    <s v="10 - FONDO GENERAL"/>
    <s v="(blank)"/>
    <s v="99 - MULTIPROVINCIAL"/>
    <n v="752700"/>
    <n v="0"/>
  </r>
  <r>
    <s v="2025"/>
    <x v="0"/>
    <x v="0"/>
    <x v="1"/>
    <x v="7"/>
    <x v="2"/>
    <x v="4"/>
    <x v="46"/>
    <x v="1"/>
    <x v="3"/>
    <x v="27"/>
    <x v="6"/>
    <x v="40"/>
    <x v="0"/>
    <x v="0"/>
    <s v="10 - FONDO GENERAL"/>
    <s v="(blank)"/>
    <s v="99 - MULTIPROVINCIAL"/>
    <n v="48500"/>
    <n v="0"/>
  </r>
  <r>
    <s v="2025"/>
    <x v="0"/>
    <x v="0"/>
    <x v="1"/>
    <x v="7"/>
    <x v="2"/>
    <x v="4"/>
    <x v="47"/>
    <x v="0"/>
    <x v="1"/>
    <x v="25"/>
    <x v="6"/>
    <x v="36"/>
    <x v="0"/>
    <x v="0"/>
    <s v="10 - FONDO GENERAL"/>
    <s v="(blank)"/>
    <s v="32 - SANTO DOMINGO"/>
    <n v="446583"/>
    <n v="0"/>
  </r>
  <r>
    <s v="2025"/>
    <x v="0"/>
    <x v="0"/>
    <x v="1"/>
    <x v="7"/>
    <x v="2"/>
    <x v="4"/>
    <x v="47"/>
    <x v="0"/>
    <x v="1"/>
    <x v="25"/>
    <x v="6"/>
    <x v="40"/>
    <x v="0"/>
    <x v="0"/>
    <s v="10 - FONDO GENERAL"/>
    <s v="(blank)"/>
    <s v="32 - SANTO DOMINGO"/>
    <n v="50000"/>
    <n v="0"/>
  </r>
  <r>
    <s v="2025"/>
    <x v="0"/>
    <x v="0"/>
    <x v="1"/>
    <x v="7"/>
    <x v="2"/>
    <x v="4"/>
    <x v="48"/>
    <x v="0"/>
    <x v="1"/>
    <x v="25"/>
    <x v="6"/>
    <x v="36"/>
    <x v="0"/>
    <x v="0"/>
    <s v="10 - FONDO GENERAL"/>
    <s v="(blank)"/>
    <s v="32 - SANTO DOMINGO"/>
    <n v="220000"/>
    <n v="98135"/>
  </r>
  <r>
    <s v="2025"/>
    <x v="0"/>
    <x v="0"/>
    <x v="1"/>
    <x v="7"/>
    <x v="2"/>
    <x v="4"/>
    <x v="48"/>
    <x v="0"/>
    <x v="1"/>
    <x v="25"/>
    <x v="6"/>
    <x v="37"/>
    <x v="0"/>
    <x v="0"/>
    <s v="10 - FONDO GENERAL"/>
    <s v="(blank)"/>
    <s v="32 - SANTO DOMINGO"/>
    <n v="30000"/>
    <n v="0"/>
  </r>
  <r>
    <s v="2025"/>
    <x v="0"/>
    <x v="0"/>
    <x v="1"/>
    <x v="7"/>
    <x v="2"/>
    <x v="4"/>
    <x v="48"/>
    <x v="0"/>
    <x v="1"/>
    <x v="25"/>
    <x v="6"/>
    <x v="38"/>
    <x v="0"/>
    <x v="0"/>
    <s v="10 - FONDO GENERAL"/>
    <s v="(blank)"/>
    <s v="32 - SANTO DOMINGO"/>
    <n v="0"/>
    <n v="5480"/>
  </r>
  <r>
    <s v="2025"/>
    <x v="0"/>
    <x v="0"/>
    <x v="1"/>
    <x v="7"/>
    <x v="2"/>
    <x v="4"/>
    <x v="48"/>
    <x v="0"/>
    <x v="1"/>
    <x v="25"/>
    <x v="6"/>
    <x v="40"/>
    <x v="0"/>
    <x v="0"/>
    <s v="10 - FONDO GENERAL"/>
    <s v="(blank)"/>
    <s v="32 - SANTO DOMINGO"/>
    <n v="83545"/>
    <n v="6136"/>
  </r>
  <r>
    <s v="2025"/>
    <x v="0"/>
    <x v="0"/>
    <x v="1"/>
    <x v="7"/>
    <x v="2"/>
    <x v="4"/>
    <x v="48"/>
    <x v="0"/>
    <x v="1"/>
    <x v="25"/>
    <x v="6"/>
    <x v="43"/>
    <x v="0"/>
    <x v="0"/>
    <s v="10 - FONDO GENERAL"/>
    <s v="(blank)"/>
    <s v="32 - SANTO DOMINGO"/>
    <n v="10000"/>
    <n v="0"/>
  </r>
  <r>
    <s v="2025"/>
    <x v="0"/>
    <x v="0"/>
    <x v="1"/>
    <x v="7"/>
    <x v="2"/>
    <x v="5"/>
    <x v="49"/>
    <x v="0"/>
    <x v="6"/>
    <x v="29"/>
    <x v="6"/>
    <x v="36"/>
    <x v="0"/>
    <x v="0"/>
    <s v="10 - FONDO GENERAL"/>
    <s v="(blank)"/>
    <s v="99 - MULTIPROVINCIAL"/>
    <n v="16914900"/>
    <n v="918437.71"/>
  </r>
  <r>
    <s v="2025"/>
    <x v="0"/>
    <x v="0"/>
    <x v="1"/>
    <x v="7"/>
    <x v="2"/>
    <x v="5"/>
    <x v="49"/>
    <x v="0"/>
    <x v="6"/>
    <x v="29"/>
    <x v="6"/>
    <x v="36"/>
    <x v="0"/>
    <x v="0"/>
    <s v="20 - FONDOS CON DESTINO ESPECÍFICO"/>
    <s v="(blank)"/>
    <s v="99 - MULTIPROVINCIAL"/>
    <n v="1156618"/>
    <n v="247771.68"/>
  </r>
  <r>
    <s v="2025"/>
    <x v="0"/>
    <x v="0"/>
    <x v="1"/>
    <x v="7"/>
    <x v="2"/>
    <x v="5"/>
    <x v="49"/>
    <x v="0"/>
    <x v="6"/>
    <x v="29"/>
    <x v="6"/>
    <x v="37"/>
    <x v="0"/>
    <x v="0"/>
    <s v="10 - FONDO GENERAL"/>
    <s v="(blank)"/>
    <s v="99 - MULTIPROVINCIAL"/>
    <n v="1500000"/>
    <n v="585280"/>
  </r>
  <r>
    <s v="2025"/>
    <x v="0"/>
    <x v="0"/>
    <x v="1"/>
    <x v="7"/>
    <x v="2"/>
    <x v="5"/>
    <x v="49"/>
    <x v="0"/>
    <x v="6"/>
    <x v="29"/>
    <x v="6"/>
    <x v="38"/>
    <x v="0"/>
    <x v="0"/>
    <s v="10 - FONDO GENERAL"/>
    <s v="(blank)"/>
    <s v="99 - MULTIPROVINCIAL"/>
    <n v="2000000"/>
    <n v="272084.40000000002"/>
  </r>
  <r>
    <s v="2025"/>
    <x v="0"/>
    <x v="0"/>
    <x v="1"/>
    <x v="7"/>
    <x v="2"/>
    <x v="5"/>
    <x v="49"/>
    <x v="0"/>
    <x v="6"/>
    <x v="29"/>
    <x v="6"/>
    <x v="39"/>
    <x v="0"/>
    <x v="0"/>
    <s v="10 - FONDO GENERAL"/>
    <s v="(blank)"/>
    <s v="99 - MULTIPROVINCIAL"/>
    <n v="0"/>
    <n v="66699.5"/>
  </r>
  <r>
    <s v="2025"/>
    <x v="0"/>
    <x v="0"/>
    <x v="1"/>
    <x v="7"/>
    <x v="2"/>
    <x v="5"/>
    <x v="49"/>
    <x v="0"/>
    <x v="6"/>
    <x v="29"/>
    <x v="6"/>
    <x v="39"/>
    <x v="0"/>
    <x v="0"/>
    <s v="20 - FONDOS CON DESTINO ESPECÍFICO"/>
    <s v="(blank)"/>
    <s v="99 - MULTIPROVINCIAL"/>
    <n v="0"/>
    <n v="0"/>
  </r>
  <r>
    <s v="2025"/>
    <x v="0"/>
    <x v="0"/>
    <x v="1"/>
    <x v="7"/>
    <x v="2"/>
    <x v="5"/>
    <x v="49"/>
    <x v="0"/>
    <x v="6"/>
    <x v="29"/>
    <x v="6"/>
    <x v="40"/>
    <x v="0"/>
    <x v="0"/>
    <s v="10 - FONDO GENERAL"/>
    <s v="(blank)"/>
    <s v="99 - MULTIPROVINCIAL"/>
    <n v="13671500"/>
    <n v="308301.72999999986"/>
  </r>
  <r>
    <s v="2025"/>
    <x v="0"/>
    <x v="0"/>
    <x v="1"/>
    <x v="7"/>
    <x v="2"/>
    <x v="5"/>
    <x v="49"/>
    <x v="0"/>
    <x v="6"/>
    <x v="29"/>
    <x v="6"/>
    <x v="40"/>
    <x v="0"/>
    <x v="0"/>
    <s v="20 - FONDOS CON DESTINO ESPECÍFICO"/>
    <s v="(blank)"/>
    <s v="99 - MULTIPROVINCIAL"/>
    <n v="250000"/>
    <n v="0"/>
  </r>
  <r>
    <s v="2025"/>
    <x v="0"/>
    <x v="0"/>
    <x v="1"/>
    <x v="7"/>
    <x v="2"/>
    <x v="5"/>
    <x v="49"/>
    <x v="0"/>
    <x v="6"/>
    <x v="29"/>
    <x v="6"/>
    <x v="43"/>
    <x v="0"/>
    <x v="0"/>
    <s v="10 - FONDO GENERAL"/>
    <s v="(blank)"/>
    <s v="99 - MULTIPROVINCIAL"/>
    <n v="4500000"/>
    <n v="0"/>
  </r>
  <r>
    <s v="2025"/>
    <x v="0"/>
    <x v="0"/>
    <x v="1"/>
    <x v="7"/>
    <x v="2"/>
    <x v="5"/>
    <x v="49"/>
    <x v="0"/>
    <x v="6"/>
    <x v="29"/>
    <x v="5"/>
    <x v="42"/>
    <x v="0"/>
    <x v="0"/>
    <s v="10 - FONDO GENERAL"/>
    <s v="(blank)"/>
    <s v="99 - MULTIPROVINCIAL"/>
    <n v="0"/>
    <n v="0"/>
  </r>
  <r>
    <s v="2025"/>
    <x v="0"/>
    <x v="0"/>
    <x v="1"/>
    <x v="7"/>
    <x v="2"/>
    <x v="5"/>
    <x v="49"/>
    <x v="1"/>
    <x v="9"/>
    <x v="30"/>
    <x v="6"/>
    <x v="36"/>
    <x v="0"/>
    <x v="0"/>
    <s v="10 - FONDO GENERAL"/>
    <s v="(blank)"/>
    <s v="99 - MULTIPROVINCIAL"/>
    <n v="8435100"/>
    <n v="0"/>
  </r>
  <r>
    <s v="2025"/>
    <x v="0"/>
    <x v="0"/>
    <x v="1"/>
    <x v="7"/>
    <x v="2"/>
    <x v="5"/>
    <x v="50"/>
    <x v="0"/>
    <x v="6"/>
    <x v="29"/>
    <x v="6"/>
    <x v="36"/>
    <x v="0"/>
    <x v="0"/>
    <s v="10 - FONDO GENERAL"/>
    <s v="(blank)"/>
    <s v="99 - MULTIPROVINCIAL"/>
    <n v="11170258"/>
    <n v="7642824.5999999996"/>
  </r>
  <r>
    <s v="2025"/>
    <x v="0"/>
    <x v="0"/>
    <x v="1"/>
    <x v="7"/>
    <x v="2"/>
    <x v="5"/>
    <x v="50"/>
    <x v="0"/>
    <x v="6"/>
    <x v="29"/>
    <x v="6"/>
    <x v="36"/>
    <x v="0"/>
    <x v="0"/>
    <s v="20 - FONDOS CON DESTINO ESPECÍFICO"/>
    <s v="(blank)"/>
    <s v="01 - DISTRITO NACIONAL"/>
    <n v="0"/>
    <n v="0"/>
  </r>
  <r>
    <s v="2025"/>
    <x v="0"/>
    <x v="0"/>
    <x v="1"/>
    <x v="7"/>
    <x v="2"/>
    <x v="5"/>
    <x v="50"/>
    <x v="0"/>
    <x v="6"/>
    <x v="29"/>
    <x v="6"/>
    <x v="37"/>
    <x v="0"/>
    <x v="0"/>
    <s v="10 - FONDO GENERAL"/>
    <s v="(blank)"/>
    <s v="99 - MULTIPROVINCIAL"/>
    <n v="2690000"/>
    <n v="0"/>
  </r>
  <r>
    <s v="2025"/>
    <x v="0"/>
    <x v="0"/>
    <x v="1"/>
    <x v="7"/>
    <x v="2"/>
    <x v="5"/>
    <x v="50"/>
    <x v="0"/>
    <x v="6"/>
    <x v="29"/>
    <x v="6"/>
    <x v="37"/>
    <x v="0"/>
    <x v="0"/>
    <s v="20 - FONDOS CON DESTINO ESPECÍFICO"/>
    <s v="(blank)"/>
    <s v="01 - DISTRITO NACIONAL"/>
    <n v="0"/>
    <n v="0"/>
  </r>
  <r>
    <s v="2025"/>
    <x v="0"/>
    <x v="0"/>
    <x v="1"/>
    <x v="7"/>
    <x v="2"/>
    <x v="5"/>
    <x v="50"/>
    <x v="0"/>
    <x v="6"/>
    <x v="29"/>
    <x v="6"/>
    <x v="38"/>
    <x v="0"/>
    <x v="0"/>
    <s v="10 - FONDO GENERAL"/>
    <s v="(blank)"/>
    <s v="99 - MULTIPROVINCIAL"/>
    <n v="500000"/>
    <n v="0"/>
  </r>
  <r>
    <s v="2025"/>
    <x v="0"/>
    <x v="0"/>
    <x v="1"/>
    <x v="7"/>
    <x v="2"/>
    <x v="5"/>
    <x v="50"/>
    <x v="0"/>
    <x v="6"/>
    <x v="29"/>
    <x v="6"/>
    <x v="39"/>
    <x v="0"/>
    <x v="0"/>
    <s v="10 - FONDO GENERAL"/>
    <s v="(blank)"/>
    <s v="99 - MULTIPROVINCIAL"/>
    <n v="125935209"/>
    <n v="0"/>
  </r>
  <r>
    <s v="2025"/>
    <x v="0"/>
    <x v="0"/>
    <x v="1"/>
    <x v="7"/>
    <x v="2"/>
    <x v="5"/>
    <x v="50"/>
    <x v="0"/>
    <x v="6"/>
    <x v="29"/>
    <x v="6"/>
    <x v="40"/>
    <x v="0"/>
    <x v="0"/>
    <s v="10 - FONDO GENERAL"/>
    <s v="(blank)"/>
    <s v="99 - MULTIPROVINCIAL"/>
    <n v="1500006"/>
    <n v="3543629.99"/>
  </r>
  <r>
    <s v="2025"/>
    <x v="0"/>
    <x v="0"/>
    <x v="1"/>
    <x v="7"/>
    <x v="2"/>
    <x v="5"/>
    <x v="50"/>
    <x v="0"/>
    <x v="6"/>
    <x v="29"/>
    <x v="6"/>
    <x v="40"/>
    <x v="0"/>
    <x v="0"/>
    <s v="20 - FONDOS CON DESTINO ESPECÍFICO"/>
    <s v="(blank)"/>
    <s v="01 - DISTRITO NACIONAL"/>
    <n v="0"/>
    <n v="766764"/>
  </r>
  <r>
    <s v="2025"/>
    <x v="0"/>
    <x v="0"/>
    <x v="1"/>
    <x v="7"/>
    <x v="2"/>
    <x v="5"/>
    <x v="50"/>
    <x v="0"/>
    <x v="6"/>
    <x v="29"/>
    <x v="6"/>
    <x v="43"/>
    <x v="0"/>
    <x v="0"/>
    <s v="10 - FONDO GENERAL"/>
    <s v="(blank)"/>
    <s v="99 - MULTIPROVINCIAL"/>
    <n v="1139996"/>
    <n v="0"/>
  </r>
  <r>
    <s v="2025"/>
    <x v="0"/>
    <x v="0"/>
    <x v="1"/>
    <x v="7"/>
    <x v="2"/>
    <x v="5"/>
    <x v="50"/>
    <x v="0"/>
    <x v="6"/>
    <x v="29"/>
    <x v="6"/>
    <x v="44"/>
    <x v="0"/>
    <x v="0"/>
    <s v="20 - FONDOS CON DESTINO ESPECÍFICO"/>
    <s v="(blank)"/>
    <s v="01 - DISTRITO NACIONAL"/>
    <n v="0"/>
    <n v="0"/>
  </r>
  <r>
    <s v="2025"/>
    <x v="0"/>
    <x v="0"/>
    <x v="1"/>
    <x v="7"/>
    <x v="2"/>
    <x v="5"/>
    <x v="50"/>
    <x v="0"/>
    <x v="6"/>
    <x v="29"/>
    <x v="5"/>
    <x v="42"/>
    <x v="0"/>
    <x v="0"/>
    <s v="10 - FONDO GENERAL"/>
    <s v="(blank)"/>
    <s v="99 - MULTIPROVINCIAL"/>
    <n v="0"/>
    <n v="0"/>
  </r>
  <r>
    <s v="2025"/>
    <x v="0"/>
    <x v="0"/>
    <x v="1"/>
    <x v="7"/>
    <x v="2"/>
    <x v="5"/>
    <x v="50"/>
    <x v="0"/>
    <x v="6"/>
    <x v="29"/>
    <x v="5"/>
    <x v="42"/>
    <x v="1"/>
    <x v="633"/>
    <s v="10 - FONDO GENERAL"/>
    <n v="16741"/>
    <s v="32 - SANTO DOMINGO"/>
    <n v="194161377"/>
    <n v="31808636.489999998"/>
  </r>
  <r>
    <s v="2025"/>
    <x v="0"/>
    <x v="0"/>
    <x v="1"/>
    <x v="7"/>
    <x v="2"/>
    <x v="5"/>
    <x v="51"/>
    <x v="0"/>
    <x v="6"/>
    <x v="29"/>
    <x v="6"/>
    <x v="36"/>
    <x v="0"/>
    <x v="0"/>
    <s v="10 - FONDO GENERAL"/>
    <s v="(blank)"/>
    <s v="99 - MULTIPROVINCIAL"/>
    <n v="3500000"/>
    <n v="64658.1"/>
  </r>
  <r>
    <s v="2025"/>
    <x v="0"/>
    <x v="0"/>
    <x v="1"/>
    <x v="7"/>
    <x v="2"/>
    <x v="5"/>
    <x v="51"/>
    <x v="0"/>
    <x v="6"/>
    <x v="29"/>
    <x v="6"/>
    <x v="37"/>
    <x v="0"/>
    <x v="0"/>
    <s v="10 - FONDO GENERAL"/>
    <s v="(blank)"/>
    <s v="99 - MULTIPROVINCIAL"/>
    <n v="600000"/>
    <n v="0"/>
  </r>
  <r>
    <s v="2025"/>
    <x v="0"/>
    <x v="0"/>
    <x v="1"/>
    <x v="7"/>
    <x v="2"/>
    <x v="5"/>
    <x v="51"/>
    <x v="0"/>
    <x v="6"/>
    <x v="29"/>
    <x v="6"/>
    <x v="38"/>
    <x v="0"/>
    <x v="0"/>
    <s v="10 - FONDO GENERAL"/>
    <s v="(blank)"/>
    <s v="99 - MULTIPROVINCIAL"/>
    <n v="300000"/>
    <n v="0"/>
  </r>
  <r>
    <s v="2025"/>
    <x v="0"/>
    <x v="0"/>
    <x v="1"/>
    <x v="7"/>
    <x v="2"/>
    <x v="5"/>
    <x v="51"/>
    <x v="0"/>
    <x v="6"/>
    <x v="29"/>
    <x v="6"/>
    <x v="39"/>
    <x v="0"/>
    <x v="0"/>
    <s v="10 - FONDO GENERAL"/>
    <s v="(blank)"/>
    <s v="99 - MULTIPROVINCIAL"/>
    <n v="47500"/>
    <n v="0"/>
  </r>
  <r>
    <s v="2025"/>
    <x v="0"/>
    <x v="0"/>
    <x v="1"/>
    <x v="7"/>
    <x v="2"/>
    <x v="5"/>
    <x v="51"/>
    <x v="0"/>
    <x v="6"/>
    <x v="29"/>
    <x v="6"/>
    <x v="40"/>
    <x v="0"/>
    <x v="0"/>
    <s v="10 - FONDO GENERAL"/>
    <s v="(blank)"/>
    <s v="99 - MULTIPROVINCIAL"/>
    <n v="5900000"/>
    <n v="291713.23"/>
  </r>
  <r>
    <s v="2025"/>
    <x v="0"/>
    <x v="0"/>
    <x v="1"/>
    <x v="7"/>
    <x v="2"/>
    <x v="5"/>
    <x v="51"/>
    <x v="0"/>
    <x v="6"/>
    <x v="29"/>
    <x v="6"/>
    <x v="43"/>
    <x v="0"/>
    <x v="0"/>
    <s v="10 - FONDO GENERAL"/>
    <s v="(blank)"/>
    <s v="99 - MULTIPROVINCIAL"/>
    <n v="2000000"/>
    <n v="0"/>
  </r>
  <r>
    <s v="2025"/>
    <x v="0"/>
    <x v="0"/>
    <x v="1"/>
    <x v="7"/>
    <x v="2"/>
    <x v="5"/>
    <x v="51"/>
    <x v="0"/>
    <x v="6"/>
    <x v="29"/>
    <x v="6"/>
    <x v="44"/>
    <x v="0"/>
    <x v="0"/>
    <s v="10 - FONDO GENERAL"/>
    <s v="(blank)"/>
    <s v="99 - MULTIPROVINCIAL"/>
    <n v="215000"/>
    <n v="0"/>
  </r>
  <r>
    <s v="2025"/>
    <x v="0"/>
    <x v="0"/>
    <x v="1"/>
    <x v="7"/>
    <x v="2"/>
    <x v="5"/>
    <x v="51"/>
    <x v="0"/>
    <x v="6"/>
    <x v="29"/>
    <x v="5"/>
    <x v="42"/>
    <x v="0"/>
    <x v="0"/>
    <s v="10 - FONDO GENERAL"/>
    <s v="(blank)"/>
    <s v="99 - MULTIPROVINCIAL"/>
    <n v="0"/>
    <n v="0"/>
  </r>
  <r>
    <s v="2025"/>
    <x v="0"/>
    <x v="0"/>
    <x v="1"/>
    <x v="7"/>
    <x v="2"/>
    <x v="5"/>
    <x v="52"/>
    <x v="0"/>
    <x v="6"/>
    <x v="29"/>
    <x v="6"/>
    <x v="36"/>
    <x v="0"/>
    <x v="0"/>
    <s v="10 - FONDO GENERAL"/>
    <s v="(blank)"/>
    <s v="99 - MULTIPROVINCIAL"/>
    <n v="56778274"/>
    <n v="5521599.0899999999"/>
  </r>
  <r>
    <s v="2025"/>
    <x v="0"/>
    <x v="0"/>
    <x v="1"/>
    <x v="7"/>
    <x v="2"/>
    <x v="5"/>
    <x v="52"/>
    <x v="0"/>
    <x v="6"/>
    <x v="29"/>
    <x v="6"/>
    <x v="36"/>
    <x v="0"/>
    <x v="0"/>
    <s v="20 - FONDOS CON DESTINO ESPECÍFICO"/>
    <s v="(blank)"/>
    <s v="99 - MULTIPROVINCIAL"/>
    <n v="800000"/>
    <n v="0"/>
  </r>
  <r>
    <s v="2025"/>
    <x v="0"/>
    <x v="0"/>
    <x v="1"/>
    <x v="7"/>
    <x v="2"/>
    <x v="5"/>
    <x v="52"/>
    <x v="0"/>
    <x v="6"/>
    <x v="29"/>
    <x v="6"/>
    <x v="37"/>
    <x v="0"/>
    <x v="0"/>
    <s v="10 - FONDO GENERAL"/>
    <s v="(blank)"/>
    <s v="99 - MULTIPROVINCIAL"/>
    <n v="25500000"/>
    <n v="0"/>
  </r>
  <r>
    <s v="2025"/>
    <x v="0"/>
    <x v="0"/>
    <x v="1"/>
    <x v="7"/>
    <x v="2"/>
    <x v="5"/>
    <x v="52"/>
    <x v="0"/>
    <x v="6"/>
    <x v="29"/>
    <x v="6"/>
    <x v="37"/>
    <x v="0"/>
    <x v="0"/>
    <s v="20 - FONDOS CON DESTINO ESPECÍFICO"/>
    <s v="(blank)"/>
    <s v="99 - MULTIPROVINCIAL"/>
    <n v="500000"/>
    <n v="0"/>
  </r>
  <r>
    <s v="2025"/>
    <x v="0"/>
    <x v="0"/>
    <x v="1"/>
    <x v="7"/>
    <x v="2"/>
    <x v="5"/>
    <x v="52"/>
    <x v="0"/>
    <x v="6"/>
    <x v="29"/>
    <x v="6"/>
    <x v="38"/>
    <x v="0"/>
    <x v="0"/>
    <s v="10 - FONDO GENERAL"/>
    <s v="(blank)"/>
    <s v="99 - MULTIPROVINCIAL"/>
    <n v="17000000"/>
    <n v="0"/>
  </r>
  <r>
    <s v="2025"/>
    <x v="0"/>
    <x v="0"/>
    <x v="1"/>
    <x v="7"/>
    <x v="2"/>
    <x v="5"/>
    <x v="52"/>
    <x v="0"/>
    <x v="6"/>
    <x v="29"/>
    <x v="6"/>
    <x v="39"/>
    <x v="0"/>
    <x v="0"/>
    <s v="10 - FONDO GENERAL"/>
    <s v="(blank)"/>
    <s v="99 - MULTIPROVINCIAL"/>
    <n v="37000000"/>
    <n v="0"/>
  </r>
  <r>
    <s v="2025"/>
    <x v="0"/>
    <x v="0"/>
    <x v="1"/>
    <x v="7"/>
    <x v="2"/>
    <x v="5"/>
    <x v="52"/>
    <x v="0"/>
    <x v="6"/>
    <x v="29"/>
    <x v="6"/>
    <x v="39"/>
    <x v="0"/>
    <x v="0"/>
    <s v="20 - FONDOS CON DESTINO ESPECÍFICO"/>
    <s v="(blank)"/>
    <s v="99 - MULTIPROVINCIAL"/>
    <n v="0"/>
    <n v="0"/>
  </r>
  <r>
    <s v="2025"/>
    <x v="0"/>
    <x v="0"/>
    <x v="1"/>
    <x v="7"/>
    <x v="2"/>
    <x v="5"/>
    <x v="52"/>
    <x v="0"/>
    <x v="6"/>
    <x v="29"/>
    <x v="6"/>
    <x v="39"/>
    <x v="1"/>
    <x v="49"/>
    <s v="10 - FONDO GENERAL"/>
    <n v="14697"/>
    <s v="05 - DAJABON"/>
    <n v="2300000"/>
    <n v="0"/>
  </r>
  <r>
    <s v="2025"/>
    <x v="0"/>
    <x v="0"/>
    <x v="1"/>
    <x v="7"/>
    <x v="2"/>
    <x v="5"/>
    <x v="52"/>
    <x v="0"/>
    <x v="6"/>
    <x v="29"/>
    <x v="6"/>
    <x v="40"/>
    <x v="0"/>
    <x v="0"/>
    <s v="10 - FONDO GENERAL"/>
    <s v="(blank)"/>
    <s v="99 - MULTIPROVINCIAL"/>
    <n v="70690411"/>
    <n v="525660.5"/>
  </r>
  <r>
    <s v="2025"/>
    <x v="0"/>
    <x v="0"/>
    <x v="1"/>
    <x v="7"/>
    <x v="2"/>
    <x v="5"/>
    <x v="52"/>
    <x v="0"/>
    <x v="6"/>
    <x v="29"/>
    <x v="6"/>
    <x v="40"/>
    <x v="0"/>
    <x v="0"/>
    <s v="20 - FONDOS CON DESTINO ESPECÍFICO"/>
    <s v="(blank)"/>
    <s v="99 - MULTIPROVINCIAL"/>
    <n v="736000"/>
    <n v="0"/>
  </r>
  <r>
    <s v="2025"/>
    <x v="0"/>
    <x v="0"/>
    <x v="1"/>
    <x v="7"/>
    <x v="2"/>
    <x v="5"/>
    <x v="52"/>
    <x v="0"/>
    <x v="6"/>
    <x v="29"/>
    <x v="6"/>
    <x v="43"/>
    <x v="0"/>
    <x v="0"/>
    <s v="10 - FONDO GENERAL"/>
    <s v="(blank)"/>
    <s v="99 - MULTIPROVINCIAL"/>
    <n v="29702528"/>
    <n v="10010690"/>
  </r>
  <r>
    <s v="2025"/>
    <x v="0"/>
    <x v="0"/>
    <x v="1"/>
    <x v="7"/>
    <x v="2"/>
    <x v="5"/>
    <x v="52"/>
    <x v="0"/>
    <x v="6"/>
    <x v="29"/>
    <x v="6"/>
    <x v="43"/>
    <x v="1"/>
    <x v="50"/>
    <s v="10 - FONDO GENERAL"/>
    <n v="15485"/>
    <s v="32 - SANTO DOMINGO"/>
    <n v="53744400"/>
    <n v="0"/>
  </r>
  <r>
    <s v="2025"/>
    <x v="0"/>
    <x v="0"/>
    <x v="1"/>
    <x v="7"/>
    <x v="2"/>
    <x v="5"/>
    <x v="52"/>
    <x v="0"/>
    <x v="6"/>
    <x v="29"/>
    <x v="6"/>
    <x v="43"/>
    <x v="1"/>
    <x v="51"/>
    <s v="10 - FONDO GENERAL"/>
    <n v="15486"/>
    <s v="25 - SANTIAGO"/>
    <n v="93293165"/>
    <n v="0"/>
  </r>
  <r>
    <s v="2025"/>
    <x v="0"/>
    <x v="0"/>
    <x v="1"/>
    <x v="7"/>
    <x v="2"/>
    <x v="5"/>
    <x v="52"/>
    <x v="0"/>
    <x v="6"/>
    <x v="29"/>
    <x v="6"/>
    <x v="43"/>
    <x v="1"/>
    <x v="52"/>
    <s v="10 - FONDO GENERAL"/>
    <n v="15487"/>
    <s v="04 - BARAHONA"/>
    <n v="41059274"/>
    <n v="0"/>
  </r>
  <r>
    <s v="2025"/>
    <x v="0"/>
    <x v="0"/>
    <x v="1"/>
    <x v="7"/>
    <x v="2"/>
    <x v="5"/>
    <x v="52"/>
    <x v="0"/>
    <x v="6"/>
    <x v="29"/>
    <x v="6"/>
    <x v="43"/>
    <x v="1"/>
    <x v="634"/>
    <s v="10 - FONDO GENERAL"/>
    <n v="15490"/>
    <s v="11 - LA ALTAGRACIA"/>
    <n v="29256321"/>
    <n v="0"/>
  </r>
  <r>
    <s v="2025"/>
    <x v="0"/>
    <x v="0"/>
    <x v="1"/>
    <x v="7"/>
    <x v="2"/>
    <x v="5"/>
    <x v="52"/>
    <x v="0"/>
    <x v="6"/>
    <x v="29"/>
    <x v="6"/>
    <x v="43"/>
    <x v="1"/>
    <x v="53"/>
    <s v="10 - FONDO GENERAL"/>
    <n v="15492"/>
    <s v="13 - LA VEGA"/>
    <n v="15631207"/>
    <n v="0"/>
  </r>
  <r>
    <s v="2025"/>
    <x v="0"/>
    <x v="0"/>
    <x v="1"/>
    <x v="7"/>
    <x v="2"/>
    <x v="5"/>
    <x v="52"/>
    <x v="0"/>
    <x v="6"/>
    <x v="29"/>
    <x v="6"/>
    <x v="41"/>
    <x v="0"/>
    <x v="0"/>
    <s v="10 - FONDO GENERAL"/>
    <s v="(blank)"/>
    <s v="99 - MULTIPROVINCIAL"/>
    <n v="13000000"/>
    <n v="0"/>
  </r>
  <r>
    <s v="2025"/>
    <x v="0"/>
    <x v="0"/>
    <x v="1"/>
    <x v="7"/>
    <x v="2"/>
    <x v="5"/>
    <x v="52"/>
    <x v="0"/>
    <x v="6"/>
    <x v="29"/>
    <x v="6"/>
    <x v="44"/>
    <x v="0"/>
    <x v="0"/>
    <s v="10 - FONDO GENERAL"/>
    <s v="(blank)"/>
    <s v="99 - MULTIPROVINCIAL"/>
    <n v="4000000"/>
    <n v="0"/>
  </r>
  <r>
    <s v="2025"/>
    <x v="0"/>
    <x v="0"/>
    <x v="1"/>
    <x v="7"/>
    <x v="2"/>
    <x v="5"/>
    <x v="52"/>
    <x v="0"/>
    <x v="6"/>
    <x v="29"/>
    <x v="5"/>
    <x v="42"/>
    <x v="0"/>
    <x v="0"/>
    <s v="10 - FONDO GENERAL"/>
    <s v="(blank)"/>
    <s v="99 - MULTIPROVINCIAL"/>
    <n v="50196545"/>
    <n v="4132046.82"/>
  </r>
  <r>
    <s v="2025"/>
    <x v="0"/>
    <x v="0"/>
    <x v="1"/>
    <x v="7"/>
    <x v="2"/>
    <x v="5"/>
    <x v="52"/>
    <x v="0"/>
    <x v="6"/>
    <x v="29"/>
    <x v="5"/>
    <x v="42"/>
    <x v="1"/>
    <x v="49"/>
    <s v="10 - FONDO GENERAL"/>
    <n v="14697"/>
    <s v="05 - DAJABON"/>
    <n v="835885229"/>
    <n v="1088057.7"/>
  </r>
  <r>
    <s v="2025"/>
    <x v="0"/>
    <x v="0"/>
    <x v="1"/>
    <x v="7"/>
    <x v="2"/>
    <x v="5"/>
    <x v="52"/>
    <x v="0"/>
    <x v="6"/>
    <x v="29"/>
    <x v="5"/>
    <x v="42"/>
    <x v="1"/>
    <x v="50"/>
    <s v="10 - FONDO GENERAL"/>
    <n v="15485"/>
    <s v="32 - SANTO DOMINGO"/>
    <n v="8703217"/>
    <n v="0"/>
  </r>
  <r>
    <s v="2025"/>
    <x v="0"/>
    <x v="0"/>
    <x v="1"/>
    <x v="7"/>
    <x v="2"/>
    <x v="5"/>
    <x v="52"/>
    <x v="0"/>
    <x v="6"/>
    <x v="29"/>
    <x v="5"/>
    <x v="42"/>
    <x v="1"/>
    <x v="51"/>
    <s v="10 - FONDO GENERAL"/>
    <n v="15486"/>
    <s v="25 - SANTIAGO"/>
    <n v="33765793"/>
    <n v="0"/>
  </r>
  <r>
    <s v="2025"/>
    <x v="0"/>
    <x v="0"/>
    <x v="1"/>
    <x v="7"/>
    <x v="2"/>
    <x v="5"/>
    <x v="52"/>
    <x v="0"/>
    <x v="6"/>
    <x v="29"/>
    <x v="5"/>
    <x v="42"/>
    <x v="1"/>
    <x v="52"/>
    <s v="10 - FONDO GENERAL"/>
    <n v="15487"/>
    <s v="04 - BARAHONA"/>
    <n v="38334136"/>
    <n v="0"/>
  </r>
  <r>
    <s v="2025"/>
    <x v="0"/>
    <x v="0"/>
    <x v="1"/>
    <x v="7"/>
    <x v="2"/>
    <x v="5"/>
    <x v="52"/>
    <x v="0"/>
    <x v="6"/>
    <x v="29"/>
    <x v="5"/>
    <x v="42"/>
    <x v="1"/>
    <x v="634"/>
    <s v="10 - FONDO GENERAL"/>
    <n v="15490"/>
    <s v="11 - LA ALTAGRACIA"/>
    <n v="15165980"/>
    <n v="0"/>
  </r>
  <r>
    <s v="2025"/>
    <x v="0"/>
    <x v="0"/>
    <x v="1"/>
    <x v="7"/>
    <x v="2"/>
    <x v="5"/>
    <x v="52"/>
    <x v="0"/>
    <x v="6"/>
    <x v="29"/>
    <x v="5"/>
    <x v="42"/>
    <x v="1"/>
    <x v="53"/>
    <s v="10 - FONDO GENERAL"/>
    <n v="15492"/>
    <s v="13 - LA VEGA"/>
    <n v="8696507"/>
    <n v="0"/>
  </r>
  <r>
    <s v="2025"/>
    <x v="0"/>
    <x v="0"/>
    <x v="1"/>
    <x v="7"/>
    <x v="2"/>
    <x v="5"/>
    <x v="53"/>
    <x v="1"/>
    <x v="9"/>
    <x v="30"/>
    <x v="6"/>
    <x v="36"/>
    <x v="0"/>
    <x v="0"/>
    <s v="10 - FONDO GENERAL"/>
    <s v="(blank)"/>
    <s v="32 - SANTO DOMINGO"/>
    <n v="750000"/>
    <n v="109150"/>
  </r>
  <r>
    <s v="2025"/>
    <x v="0"/>
    <x v="0"/>
    <x v="1"/>
    <x v="7"/>
    <x v="2"/>
    <x v="5"/>
    <x v="53"/>
    <x v="1"/>
    <x v="9"/>
    <x v="30"/>
    <x v="6"/>
    <x v="37"/>
    <x v="0"/>
    <x v="0"/>
    <s v="10 - FONDO GENERAL"/>
    <s v="(blank)"/>
    <s v="32 - SANTO DOMINGO"/>
    <n v="225000"/>
    <n v="0"/>
  </r>
  <r>
    <s v="2025"/>
    <x v="0"/>
    <x v="0"/>
    <x v="1"/>
    <x v="7"/>
    <x v="2"/>
    <x v="5"/>
    <x v="53"/>
    <x v="1"/>
    <x v="9"/>
    <x v="30"/>
    <x v="6"/>
    <x v="40"/>
    <x v="0"/>
    <x v="0"/>
    <s v="10 - FONDO GENERAL"/>
    <s v="(blank)"/>
    <s v="32 - SANTO DOMINGO"/>
    <n v="100000"/>
    <n v="0"/>
  </r>
  <r>
    <s v="2025"/>
    <x v="0"/>
    <x v="0"/>
    <x v="1"/>
    <x v="7"/>
    <x v="2"/>
    <x v="5"/>
    <x v="53"/>
    <x v="1"/>
    <x v="9"/>
    <x v="30"/>
    <x v="6"/>
    <x v="43"/>
    <x v="0"/>
    <x v="0"/>
    <s v="10 - FONDO GENERAL"/>
    <s v="(blank)"/>
    <s v="32 - SANTO DOMINGO"/>
    <n v="34997"/>
    <n v="0"/>
  </r>
  <r>
    <s v="2025"/>
    <x v="0"/>
    <x v="0"/>
    <x v="1"/>
    <x v="7"/>
    <x v="2"/>
    <x v="5"/>
    <x v="54"/>
    <x v="0"/>
    <x v="6"/>
    <x v="29"/>
    <x v="6"/>
    <x v="36"/>
    <x v="0"/>
    <x v="0"/>
    <s v="10 - FONDO GENERAL"/>
    <s v="(blank)"/>
    <s v="99 - MULTIPROVINCIAL"/>
    <n v="1075000"/>
    <n v="23536"/>
  </r>
  <r>
    <s v="2025"/>
    <x v="0"/>
    <x v="0"/>
    <x v="1"/>
    <x v="7"/>
    <x v="2"/>
    <x v="5"/>
    <x v="54"/>
    <x v="0"/>
    <x v="6"/>
    <x v="29"/>
    <x v="6"/>
    <x v="37"/>
    <x v="0"/>
    <x v="0"/>
    <s v="10 - FONDO GENERAL"/>
    <s v="(blank)"/>
    <s v="99 - MULTIPROVINCIAL"/>
    <n v="100000"/>
    <n v="0"/>
  </r>
  <r>
    <s v="2025"/>
    <x v="0"/>
    <x v="0"/>
    <x v="1"/>
    <x v="7"/>
    <x v="2"/>
    <x v="5"/>
    <x v="54"/>
    <x v="0"/>
    <x v="6"/>
    <x v="29"/>
    <x v="6"/>
    <x v="38"/>
    <x v="0"/>
    <x v="0"/>
    <s v="10 - FONDO GENERAL"/>
    <s v="(blank)"/>
    <s v="99 - MULTIPROVINCIAL"/>
    <n v="200000"/>
    <n v="0"/>
  </r>
  <r>
    <s v="2025"/>
    <x v="0"/>
    <x v="0"/>
    <x v="1"/>
    <x v="7"/>
    <x v="2"/>
    <x v="5"/>
    <x v="54"/>
    <x v="0"/>
    <x v="6"/>
    <x v="29"/>
    <x v="6"/>
    <x v="40"/>
    <x v="0"/>
    <x v="0"/>
    <s v="10 - FONDO GENERAL"/>
    <s v="(blank)"/>
    <s v="99 - MULTIPROVINCIAL"/>
    <n v="665000"/>
    <n v="76464"/>
  </r>
  <r>
    <s v="2025"/>
    <x v="0"/>
    <x v="0"/>
    <x v="1"/>
    <x v="7"/>
    <x v="2"/>
    <x v="5"/>
    <x v="55"/>
    <x v="1"/>
    <x v="9"/>
    <x v="31"/>
    <x v="6"/>
    <x v="36"/>
    <x v="0"/>
    <x v="0"/>
    <s v="10 - FONDO GENERAL"/>
    <s v="(blank)"/>
    <s v="99 - MULTIPROVINCIAL"/>
    <n v="15555221"/>
    <n v="0"/>
  </r>
  <r>
    <s v="2025"/>
    <x v="0"/>
    <x v="0"/>
    <x v="1"/>
    <x v="7"/>
    <x v="2"/>
    <x v="5"/>
    <x v="55"/>
    <x v="1"/>
    <x v="9"/>
    <x v="31"/>
    <x v="6"/>
    <x v="36"/>
    <x v="0"/>
    <x v="0"/>
    <s v="20 - FONDOS CON DESTINO ESPECÍFICO"/>
    <s v="(blank)"/>
    <s v="99 - MULTIPROVINCIAL"/>
    <n v="849348"/>
    <n v="0"/>
  </r>
  <r>
    <s v="2025"/>
    <x v="0"/>
    <x v="0"/>
    <x v="1"/>
    <x v="7"/>
    <x v="2"/>
    <x v="5"/>
    <x v="55"/>
    <x v="1"/>
    <x v="9"/>
    <x v="31"/>
    <x v="6"/>
    <x v="37"/>
    <x v="0"/>
    <x v="0"/>
    <s v="10 - FONDO GENERAL"/>
    <s v="(blank)"/>
    <s v="99 - MULTIPROVINCIAL"/>
    <n v="561007"/>
    <n v="0"/>
  </r>
  <r>
    <s v="2025"/>
    <x v="0"/>
    <x v="0"/>
    <x v="1"/>
    <x v="7"/>
    <x v="2"/>
    <x v="5"/>
    <x v="55"/>
    <x v="1"/>
    <x v="9"/>
    <x v="31"/>
    <x v="6"/>
    <x v="38"/>
    <x v="0"/>
    <x v="0"/>
    <s v="10 - FONDO GENERAL"/>
    <s v="(blank)"/>
    <s v="99 - MULTIPROVINCIAL"/>
    <n v="2720183"/>
    <n v="0"/>
  </r>
  <r>
    <s v="2025"/>
    <x v="0"/>
    <x v="0"/>
    <x v="1"/>
    <x v="7"/>
    <x v="2"/>
    <x v="5"/>
    <x v="55"/>
    <x v="1"/>
    <x v="9"/>
    <x v="31"/>
    <x v="6"/>
    <x v="38"/>
    <x v="0"/>
    <x v="0"/>
    <s v="20 - FONDOS CON DESTINO ESPECÍFICO"/>
    <s v="(blank)"/>
    <s v="99 - MULTIPROVINCIAL"/>
    <n v="75000"/>
    <n v="0"/>
  </r>
  <r>
    <s v="2025"/>
    <x v="0"/>
    <x v="0"/>
    <x v="1"/>
    <x v="7"/>
    <x v="2"/>
    <x v="5"/>
    <x v="55"/>
    <x v="1"/>
    <x v="9"/>
    <x v="31"/>
    <x v="6"/>
    <x v="39"/>
    <x v="0"/>
    <x v="0"/>
    <s v="10 - FONDO GENERAL"/>
    <s v="(blank)"/>
    <s v="99 - MULTIPROVINCIAL"/>
    <n v="8300000"/>
    <n v="0"/>
  </r>
  <r>
    <s v="2025"/>
    <x v="0"/>
    <x v="0"/>
    <x v="1"/>
    <x v="7"/>
    <x v="2"/>
    <x v="5"/>
    <x v="55"/>
    <x v="1"/>
    <x v="9"/>
    <x v="31"/>
    <x v="6"/>
    <x v="40"/>
    <x v="0"/>
    <x v="0"/>
    <s v="10 - FONDO GENERAL"/>
    <s v="(blank)"/>
    <s v="99 - MULTIPROVINCIAL"/>
    <n v="6665620"/>
    <n v="378780"/>
  </r>
  <r>
    <s v="2025"/>
    <x v="0"/>
    <x v="0"/>
    <x v="1"/>
    <x v="7"/>
    <x v="2"/>
    <x v="5"/>
    <x v="55"/>
    <x v="1"/>
    <x v="9"/>
    <x v="31"/>
    <x v="6"/>
    <x v="40"/>
    <x v="0"/>
    <x v="0"/>
    <s v="20 - FONDOS CON DESTINO ESPECÍFICO"/>
    <s v="(blank)"/>
    <s v="99 - MULTIPROVINCIAL"/>
    <n v="253400"/>
    <n v="0"/>
  </r>
  <r>
    <s v="2025"/>
    <x v="0"/>
    <x v="0"/>
    <x v="1"/>
    <x v="7"/>
    <x v="2"/>
    <x v="5"/>
    <x v="55"/>
    <x v="1"/>
    <x v="9"/>
    <x v="31"/>
    <x v="6"/>
    <x v="43"/>
    <x v="0"/>
    <x v="0"/>
    <s v="10 - FONDO GENERAL"/>
    <s v="(blank)"/>
    <s v="99 - MULTIPROVINCIAL"/>
    <n v="116000"/>
    <n v="0"/>
  </r>
  <r>
    <s v="2025"/>
    <x v="0"/>
    <x v="0"/>
    <x v="1"/>
    <x v="7"/>
    <x v="2"/>
    <x v="5"/>
    <x v="55"/>
    <x v="1"/>
    <x v="9"/>
    <x v="31"/>
    <x v="6"/>
    <x v="41"/>
    <x v="0"/>
    <x v="0"/>
    <s v="10 - FONDO GENERAL"/>
    <s v="(blank)"/>
    <s v="99 - MULTIPROVINCIAL"/>
    <n v="63833"/>
    <n v="0"/>
  </r>
  <r>
    <s v="2025"/>
    <x v="0"/>
    <x v="0"/>
    <x v="1"/>
    <x v="7"/>
    <x v="2"/>
    <x v="5"/>
    <x v="55"/>
    <x v="1"/>
    <x v="9"/>
    <x v="31"/>
    <x v="6"/>
    <x v="44"/>
    <x v="0"/>
    <x v="0"/>
    <s v="10 - FONDO GENERAL"/>
    <s v="(blank)"/>
    <s v="99 - MULTIPROVINCIAL"/>
    <n v="100000"/>
    <n v="0"/>
  </r>
  <r>
    <s v="2025"/>
    <x v="0"/>
    <x v="0"/>
    <x v="1"/>
    <x v="7"/>
    <x v="2"/>
    <x v="5"/>
    <x v="55"/>
    <x v="1"/>
    <x v="9"/>
    <x v="31"/>
    <x v="6"/>
    <x v="44"/>
    <x v="0"/>
    <x v="0"/>
    <s v="20 - FONDOS CON DESTINO ESPECÍFICO"/>
    <s v="(blank)"/>
    <s v="99 - MULTIPROVINCIAL"/>
    <n v="100000"/>
    <n v="0"/>
  </r>
  <r>
    <s v="2025"/>
    <x v="0"/>
    <x v="0"/>
    <x v="1"/>
    <x v="7"/>
    <x v="2"/>
    <x v="5"/>
    <x v="55"/>
    <x v="1"/>
    <x v="9"/>
    <x v="31"/>
    <x v="5"/>
    <x v="42"/>
    <x v="0"/>
    <x v="0"/>
    <s v="10 - FONDO GENERAL"/>
    <s v="(blank)"/>
    <s v="99 - MULTIPROVINCIAL"/>
    <n v="34000000"/>
    <n v="0"/>
  </r>
  <r>
    <s v="2025"/>
    <x v="0"/>
    <x v="0"/>
    <x v="1"/>
    <x v="7"/>
    <x v="2"/>
    <x v="5"/>
    <x v="55"/>
    <x v="1"/>
    <x v="3"/>
    <x v="5"/>
    <x v="6"/>
    <x v="36"/>
    <x v="0"/>
    <x v="0"/>
    <s v="10 - FONDO GENERAL"/>
    <s v="(blank)"/>
    <s v="99 - MULTIPROVINCIAL"/>
    <n v="515000"/>
    <n v="2832"/>
  </r>
  <r>
    <s v="2025"/>
    <x v="0"/>
    <x v="0"/>
    <x v="1"/>
    <x v="7"/>
    <x v="2"/>
    <x v="5"/>
    <x v="55"/>
    <x v="1"/>
    <x v="3"/>
    <x v="5"/>
    <x v="6"/>
    <x v="40"/>
    <x v="0"/>
    <x v="0"/>
    <s v="10 - FONDO GENERAL"/>
    <s v="(blank)"/>
    <s v="99 - MULTIPROVINCIAL"/>
    <n v="242633"/>
    <n v="6254"/>
  </r>
  <r>
    <s v="2025"/>
    <x v="0"/>
    <x v="0"/>
    <x v="1"/>
    <x v="7"/>
    <x v="2"/>
    <x v="5"/>
    <x v="56"/>
    <x v="1"/>
    <x v="2"/>
    <x v="28"/>
    <x v="6"/>
    <x v="36"/>
    <x v="0"/>
    <x v="0"/>
    <s v="10 - FONDO GENERAL"/>
    <s v="(blank)"/>
    <s v="99 - MULTIPROVINCIAL"/>
    <n v="0"/>
    <n v="0"/>
  </r>
  <r>
    <s v="2025"/>
    <x v="0"/>
    <x v="0"/>
    <x v="1"/>
    <x v="7"/>
    <x v="2"/>
    <x v="5"/>
    <x v="56"/>
    <x v="1"/>
    <x v="2"/>
    <x v="28"/>
    <x v="6"/>
    <x v="36"/>
    <x v="0"/>
    <x v="0"/>
    <s v="20 - FONDOS CON DESTINO ESPECÍFICO"/>
    <s v="(blank)"/>
    <s v="99 - MULTIPROVINCIAL"/>
    <n v="0"/>
    <n v="0"/>
  </r>
  <r>
    <s v="2025"/>
    <x v="0"/>
    <x v="0"/>
    <x v="1"/>
    <x v="7"/>
    <x v="2"/>
    <x v="5"/>
    <x v="56"/>
    <x v="1"/>
    <x v="2"/>
    <x v="28"/>
    <x v="6"/>
    <x v="37"/>
    <x v="0"/>
    <x v="0"/>
    <s v="20 - FONDOS CON DESTINO ESPECÍFICO"/>
    <s v="(blank)"/>
    <s v="99 - MULTIPROVINCIAL"/>
    <n v="0"/>
    <n v="0"/>
  </r>
  <r>
    <s v="2025"/>
    <x v="0"/>
    <x v="0"/>
    <x v="1"/>
    <x v="7"/>
    <x v="2"/>
    <x v="5"/>
    <x v="56"/>
    <x v="1"/>
    <x v="2"/>
    <x v="28"/>
    <x v="6"/>
    <x v="38"/>
    <x v="0"/>
    <x v="0"/>
    <s v="10 - FONDO GENERAL"/>
    <s v="(blank)"/>
    <s v="99 - MULTIPROVINCIAL"/>
    <n v="0"/>
    <n v="0"/>
  </r>
  <r>
    <s v="2025"/>
    <x v="0"/>
    <x v="0"/>
    <x v="1"/>
    <x v="7"/>
    <x v="2"/>
    <x v="5"/>
    <x v="56"/>
    <x v="1"/>
    <x v="2"/>
    <x v="28"/>
    <x v="6"/>
    <x v="38"/>
    <x v="0"/>
    <x v="0"/>
    <s v="20 - FONDOS CON DESTINO ESPECÍFICO"/>
    <s v="(blank)"/>
    <s v="99 - MULTIPROVINCIAL"/>
    <n v="0"/>
    <n v="0"/>
  </r>
  <r>
    <s v="2025"/>
    <x v="0"/>
    <x v="0"/>
    <x v="1"/>
    <x v="7"/>
    <x v="2"/>
    <x v="5"/>
    <x v="56"/>
    <x v="1"/>
    <x v="2"/>
    <x v="28"/>
    <x v="6"/>
    <x v="40"/>
    <x v="0"/>
    <x v="0"/>
    <s v="10 - FONDO GENERAL"/>
    <s v="(blank)"/>
    <s v="99 - MULTIPROVINCIAL"/>
    <n v="0"/>
    <n v="0"/>
  </r>
  <r>
    <s v="2025"/>
    <x v="0"/>
    <x v="0"/>
    <x v="1"/>
    <x v="7"/>
    <x v="2"/>
    <x v="5"/>
    <x v="56"/>
    <x v="1"/>
    <x v="2"/>
    <x v="28"/>
    <x v="6"/>
    <x v="40"/>
    <x v="0"/>
    <x v="0"/>
    <s v="20 - FONDOS CON DESTINO ESPECÍFICO"/>
    <s v="(blank)"/>
    <s v="99 - MULTIPROVINCIAL"/>
    <n v="0"/>
    <n v="0"/>
  </r>
  <r>
    <s v="2025"/>
    <x v="0"/>
    <x v="0"/>
    <x v="1"/>
    <x v="7"/>
    <x v="2"/>
    <x v="5"/>
    <x v="56"/>
    <x v="1"/>
    <x v="2"/>
    <x v="28"/>
    <x v="6"/>
    <x v="43"/>
    <x v="0"/>
    <x v="0"/>
    <s v="10 - FONDO GENERAL"/>
    <s v="(blank)"/>
    <s v="99 - MULTIPROVINCIAL"/>
    <n v="0"/>
    <n v="0"/>
  </r>
  <r>
    <s v="2025"/>
    <x v="0"/>
    <x v="0"/>
    <x v="1"/>
    <x v="7"/>
    <x v="2"/>
    <x v="5"/>
    <x v="57"/>
    <x v="3"/>
    <x v="11"/>
    <x v="32"/>
    <x v="6"/>
    <x v="36"/>
    <x v="0"/>
    <x v="0"/>
    <s v="10 - FONDO GENERAL"/>
    <s v="(blank)"/>
    <s v="99 - MULTIPROVINCIAL"/>
    <n v="500000"/>
    <n v="0"/>
  </r>
  <r>
    <s v="2025"/>
    <x v="0"/>
    <x v="0"/>
    <x v="1"/>
    <x v="7"/>
    <x v="2"/>
    <x v="5"/>
    <x v="57"/>
    <x v="3"/>
    <x v="11"/>
    <x v="32"/>
    <x v="6"/>
    <x v="39"/>
    <x v="0"/>
    <x v="0"/>
    <s v="20 - FONDOS CON DESTINO ESPECÍFICO"/>
    <s v="(blank)"/>
    <s v="99 - MULTIPROVINCIAL"/>
    <n v="2500000"/>
    <n v="0"/>
  </r>
  <r>
    <s v="2025"/>
    <x v="0"/>
    <x v="0"/>
    <x v="1"/>
    <x v="7"/>
    <x v="2"/>
    <x v="5"/>
    <x v="57"/>
    <x v="3"/>
    <x v="11"/>
    <x v="32"/>
    <x v="6"/>
    <x v="40"/>
    <x v="0"/>
    <x v="0"/>
    <s v="10 - FONDO GENERAL"/>
    <s v="(blank)"/>
    <s v="99 - MULTIPROVINCIAL"/>
    <n v="500000"/>
    <n v="0"/>
  </r>
  <r>
    <s v="2025"/>
    <x v="0"/>
    <x v="0"/>
    <x v="1"/>
    <x v="7"/>
    <x v="2"/>
    <x v="5"/>
    <x v="57"/>
    <x v="3"/>
    <x v="11"/>
    <x v="32"/>
    <x v="6"/>
    <x v="40"/>
    <x v="0"/>
    <x v="0"/>
    <s v="20 - FONDOS CON DESTINO ESPECÍFICO"/>
    <s v="(blank)"/>
    <s v="99 - MULTIPROVINCIAL"/>
    <n v="500000"/>
    <n v="0"/>
  </r>
  <r>
    <s v="2025"/>
    <x v="0"/>
    <x v="0"/>
    <x v="1"/>
    <x v="7"/>
    <x v="2"/>
    <x v="5"/>
    <x v="58"/>
    <x v="1"/>
    <x v="9"/>
    <x v="24"/>
    <x v="6"/>
    <x v="36"/>
    <x v="0"/>
    <x v="0"/>
    <s v="10 - FONDO GENERAL"/>
    <s v="(blank)"/>
    <s v="32 - SANTO DOMINGO"/>
    <n v="750000"/>
    <n v="0"/>
  </r>
  <r>
    <s v="2025"/>
    <x v="0"/>
    <x v="0"/>
    <x v="1"/>
    <x v="7"/>
    <x v="2"/>
    <x v="5"/>
    <x v="58"/>
    <x v="1"/>
    <x v="9"/>
    <x v="24"/>
    <x v="6"/>
    <x v="37"/>
    <x v="0"/>
    <x v="0"/>
    <s v="10 - FONDO GENERAL"/>
    <s v="(blank)"/>
    <s v="32 - SANTO DOMINGO"/>
    <n v="200000"/>
    <n v="0"/>
  </r>
  <r>
    <s v="2025"/>
    <x v="0"/>
    <x v="0"/>
    <x v="1"/>
    <x v="7"/>
    <x v="2"/>
    <x v="5"/>
    <x v="58"/>
    <x v="1"/>
    <x v="9"/>
    <x v="24"/>
    <x v="6"/>
    <x v="38"/>
    <x v="0"/>
    <x v="0"/>
    <s v="10 - FONDO GENERAL"/>
    <s v="(blank)"/>
    <s v="32 - SANTO DOMINGO"/>
    <n v="50000"/>
    <n v="0"/>
  </r>
  <r>
    <s v="2025"/>
    <x v="0"/>
    <x v="0"/>
    <x v="1"/>
    <x v="7"/>
    <x v="2"/>
    <x v="5"/>
    <x v="58"/>
    <x v="1"/>
    <x v="9"/>
    <x v="24"/>
    <x v="6"/>
    <x v="40"/>
    <x v="0"/>
    <x v="0"/>
    <s v="10 - FONDO GENERAL"/>
    <s v="(blank)"/>
    <s v="32 - SANTO DOMINGO"/>
    <n v="450000"/>
    <n v="0"/>
  </r>
  <r>
    <s v="2025"/>
    <x v="0"/>
    <x v="0"/>
    <x v="1"/>
    <x v="7"/>
    <x v="2"/>
    <x v="5"/>
    <x v="59"/>
    <x v="1"/>
    <x v="9"/>
    <x v="30"/>
    <x v="6"/>
    <x v="36"/>
    <x v="0"/>
    <x v="0"/>
    <s v="10 - FONDO GENERAL"/>
    <s v="(blank)"/>
    <s v="99 - MULTIPROVINCIAL"/>
    <n v="105000"/>
    <n v="0"/>
  </r>
  <r>
    <s v="2025"/>
    <x v="0"/>
    <x v="0"/>
    <x v="1"/>
    <x v="7"/>
    <x v="2"/>
    <x v="5"/>
    <x v="59"/>
    <x v="1"/>
    <x v="9"/>
    <x v="30"/>
    <x v="6"/>
    <x v="40"/>
    <x v="0"/>
    <x v="0"/>
    <s v="10 - FONDO GENERAL"/>
    <s v="(blank)"/>
    <s v="99 - MULTIPROVINCIAL"/>
    <n v="70000"/>
    <n v="98766"/>
  </r>
  <r>
    <s v="2025"/>
    <x v="0"/>
    <x v="0"/>
    <x v="1"/>
    <x v="7"/>
    <x v="2"/>
    <x v="5"/>
    <x v="60"/>
    <x v="0"/>
    <x v="6"/>
    <x v="29"/>
    <x v="6"/>
    <x v="36"/>
    <x v="0"/>
    <x v="0"/>
    <s v="10 - FONDO GENERAL"/>
    <s v="(blank)"/>
    <s v="99 - MULTIPROVINCIAL"/>
    <n v="858824"/>
    <n v="67260"/>
  </r>
  <r>
    <s v="2025"/>
    <x v="0"/>
    <x v="0"/>
    <x v="1"/>
    <x v="7"/>
    <x v="2"/>
    <x v="5"/>
    <x v="60"/>
    <x v="0"/>
    <x v="6"/>
    <x v="29"/>
    <x v="6"/>
    <x v="40"/>
    <x v="0"/>
    <x v="0"/>
    <s v="10 - FONDO GENERAL"/>
    <s v="(blank)"/>
    <s v="99 - MULTIPROVINCIAL"/>
    <n v="200000"/>
    <n v="0"/>
  </r>
  <r>
    <s v="2025"/>
    <x v="0"/>
    <x v="0"/>
    <x v="1"/>
    <x v="7"/>
    <x v="2"/>
    <x v="5"/>
    <x v="62"/>
    <x v="0"/>
    <x v="6"/>
    <x v="29"/>
    <x v="6"/>
    <x v="36"/>
    <x v="0"/>
    <x v="0"/>
    <s v="10 - FONDO GENERAL"/>
    <s v="(blank)"/>
    <s v="01 - DISTRITO NACIONAL"/>
    <n v="1500000"/>
    <n v="197761.74000000002"/>
  </r>
  <r>
    <s v="2025"/>
    <x v="0"/>
    <x v="0"/>
    <x v="1"/>
    <x v="7"/>
    <x v="2"/>
    <x v="5"/>
    <x v="62"/>
    <x v="0"/>
    <x v="6"/>
    <x v="29"/>
    <x v="6"/>
    <x v="37"/>
    <x v="0"/>
    <x v="0"/>
    <s v="10 - FONDO GENERAL"/>
    <s v="(blank)"/>
    <s v="01 - DISTRITO NACIONAL"/>
    <n v="250000"/>
    <n v="118510"/>
  </r>
  <r>
    <s v="2025"/>
    <x v="0"/>
    <x v="0"/>
    <x v="1"/>
    <x v="7"/>
    <x v="2"/>
    <x v="5"/>
    <x v="62"/>
    <x v="0"/>
    <x v="6"/>
    <x v="29"/>
    <x v="6"/>
    <x v="38"/>
    <x v="0"/>
    <x v="0"/>
    <s v="10 - FONDO GENERAL"/>
    <s v="(blank)"/>
    <s v="01 - DISTRITO NACIONAL"/>
    <n v="0"/>
    <n v="0"/>
  </r>
  <r>
    <s v="2025"/>
    <x v="0"/>
    <x v="0"/>
    <x v="1"/>
    <x v="7"/>
    <x v="2"/>
    <x v="5"/>
    <x v="62"/>
    <x v="0"/>
    <x v="6"/>
    <x v="29"/>
    <x v="6"/>
    <x v="39"/>
    <x v="0"/>
    <x v="0"/>
    <s v="10 - FONDO GENERAL"/>
    <s v="(blank)"/>
    <s v="01 - DISTRITO NACIONAL"/>
    <n v="1279706"/>
    <n v="0"/>
  </r>
  <r>
    <s v="2025"/>
    <x v="0"/>
    <x v="0"/>
    <x v="1"/>
    <x v="7"/>
    <x v="2"/>
    <x v="5"/>
    <x v="62"/>
    <x v="0"/>
    <x v="6"/>
    <x v="29"/>
    <x v="6"/>
    <x v="40"/>
    <x v="0"/>
    <x v="0"/>
    <s v="10 - FONDO GENERAL"/>
    <s v="(blank)"/>
    <s v="01 - DISTRITO NACIONAL"/>
    <n v="1200000"/>
    <n v="0"/>
  </r>
  <r>
    <s v="2025"/>
    <x v="0"/>
    <x v="0"/>
    <x v="1"/>
    <x v="7"/>
    <x v="2"/>
    <x v="5"/>
    <x v="63"/>
    <x v="1"/>
    <x v="2"/>
    <x v="28"/>
    <x v="6"/>
    <x v="36"/>
    <x v="0"/>
    <x v="0"/>
    <s v="10 - FONDO GENERAL"/>
    <s v="(blank)"/>
    <s v="99 - MULTIPROVINCIAL"/>
    <n v="2500000"/>
    <n v="445376.06"/>
  </r>
  <r>
    <s v="2025"/>
    <x v="0"/>
    <x v="0"/>
    <x v="1"/>
    <x v="7"/>
    <x v="2"/>
    <x v="5"/>
    <x v="63"/>
    <x v="1"/>
    <x v="2"/>
    <x v="28"/>
    <x v="6"/>
    <x v="36"/>
    <x v="0"/>
    <x v="0"/>
    <s v="20 - FONDOS CON DESTINO ESPECÍFICO"/>
    <s v="(blank)"/>
    <s v="99 - MULTIPROVINCIAL"/>
    <n v="4277230"/>
    <n v="348701.47"/>
  </r>
  <r>
    <s v="2025"/>
    <x v="0"/>
    <x v="0"/>
    <x v="1"/>
    <x v="7"/>
    <x v="2"/>
    <x v="5"/>
    <x v="63"/>
    <x v="1"/>
    <x v="2"/>
    <x v="28"/>
    <x v="6"/>
    <x v="37"/>
    <x v="0"/>
    <x v="0"/>
    <s v="10 - FONDO GENERAL"/>
    <s v="(blank)"/>
    <s v="99 - MULTIPROVINCIAL"/>
    <n v="150000"/>
    <n v="0"/>
  </r>
  <r>
    <s v="2025"/>
    <x v="0"/>
    <x v="0"/>
    <x v="1"/>
    <x v="7"/>
    <x v="2"/>
    <x v="5"/>
    <x v="63"/>
    <x v="1"/>
    <x v="2"/>
    <x v="28"/>
    <x v="6"/>
    <x v="37"/>
    <x v="0"/>
    <x v="0"/>
    <s v="20 - FONDOS CON DESTINO ESPECÍFICO"/>
    <s v="(blank)"/>
    <s v="99 - MULTIPROVINCIAL"/>
    <n v="162039"/>
    <n v="0"/>
  </r>
  <r>
    <s v="2025"/>
    <x v="0"/>
    <x v="0"/>
    <x v="1"/>
    <x v="7"/>
    <x v="2"/>
    <x v="5"/>
    <x v="63"/>
    <x v="1"/>
    <x v="2"/>
    <x v="28"/>
    <x v="6"/>
    <x v="38"/>
    <x v="0"/>
    <x v="0"/>
    <s v="10 - FONDO GENERAL"/>
    <s v="(blank)"/>
    <s v="99 - MULTIPROVINCIAL"/>
    <n v="3366927"/>
    <n v="64121.2"/>
  </r>
  <r>
    <s v="2025"/>
    <x v="0"/>
    <x v="0"/>
    <x v="1"/>
    <x v="7"/>
    <x v="2"/>
    <x v="5"/>
    <x v="63"/>
    <x v="1"/>
    <x v="2"/>
    <x v="28"/>
    <x v="6"/>
    <x v="38"/>
    <x v="0"/>
    <x v="0"/>
    <s v="20 - FONDOS CON DESTINO ESPECÍFICO"/>
    <s v="(blank)"/>
    <s v="99 - MULTIPROVINCIAL"/>
    <n v="18275627"/>
    <n v="0"/>
  </r>
  <r>
    <s v="2025"/>
    <x v="0"/>
    <x v="0"/>
    <x v="1"/>
    <x v="7"/>
    <x v="2"/>
    <x v="5"/>
    <x v="63"/>
    <x v="1"/>
    <x v="2"/>
    <x v="28"/>
    <x v="6"/>
    <x v="39"/>
    <x v="0"/>
    <x v="0"/>
    <s v="20 - FONDOS CON DESTINO ESPECÍFICO"/>
    <s v="(blank)"/>
    <s v="99 - MULTIPROVINCIAL"/>
    <n v="10000000"/>
    <n v="0"/>
  </r>
  <r>
    <s v="2025"/>
    <x v="0"/>
    <x v="0"/>
    <x v="1"/>
    <x v="7"/>
    <x v="2"/>
    <x v="5"/>
    <x v="63"/>
    <x v="1"/>
    <x v="2"/>
    <x v="28"/>
    <x v="6"/>
    <x v="40"/>
    <x v="0"/>
    <x v="0"/>
    <s v="10 - FONDO GENERAL"/>
    <s v="(blank)"/>
    <s v="99 - MULTIPROVINCIAL"/>
    <n v="1770000"/>
    <n v="293820"/>
  </r>
  <r>
    <s v="2025"/>
    <x v="0"/>
    <x v="0"/>
    <x v="1"/>
    <x v="7"/>
    <x v="2"/>
    <x v="5"/>
    <x v="63"/>
    <x v="1"/>
    <x v="2"/>
    <x v="28"/>
    <x v="6"/>
    <x v="40"/>
    <x v="0"/>
    <x v="0"/>
    <s v="20 - FONDOS CON DESTINO ESPECÍFICO"/>
    <s v="(blank)"/>
    <s v="99 - MULTIPROVINCIAL"/>
    <n v="1995579"/>
    <n v="0"/>
  </r>
  <r>
    <s v="2025"/>
    <x v="0"/>
    <x v="0"/>
    <x v="1"/>
    <x v="7"/>
    <x v="2"/>
    <x v="5"/>
    <x v="63"/>
    <x v="1"/>
    <x v="2"/>
    <x v="28"/>
    <x v="6"/>
    <x v="43"/>
    <x v="0"/>
    <x v="0"/>
    <s v="10 - FONDO GENERAL"/>
    <s v="(blank)"/>
    <s v="99 - MULTIPROVINCIAL"/>
    <n v="0"/>
    <n v="0"/>
  </r>
  <r>
    <s v="2025"/>
    <x v="0"/>
    <x v="0"/>
    <x v="1"/>
    <x v="7"/>
    <x v="2"/>
    <x v="5"/>
    <x v="63"/>
    <x v="1"/>
    <x v="2"/>
    <x v="28"/>
    <x v="6"/>
    <x v="43"/>
    <x v="0"/>
    <x v="0"/>
    <s v="20 - FONDOS CON DESTINO ESPECÍFICO"/>
    <s v="(blank)"/>
    <s v="99 - MULTIPROVINCIAL"/>
    <n v="0"/>
    <n v="0"/>
  </r>
  <r>
    <s v="2025"/>
    <x v="0"/>
    <x v="0"/>
    <x v="1"/>
    <x v="7"/>
    <x v="2"/>
    <x v="5"/>
    <x v="63"/>
    <x v="1"/>
    <x v="2"/>
    <x v="28"/>
    <x v="6"/>
    <x v="44"/>
    <x v="0"/>
    <x v="0"/>
    <s v="10 - FONDO GENERAL"/>
    <s v="(blank)"/>
    <s v="99 - MULTIPROVINCIAL"/>
    <n v="100000"/>
    <n v="0"/>
  </r>
  <r>
    <s v="2025"/>
    <x v="0"/>
    <x v="0"/>
    <x v="1"/>
    <x v="7"/>
    <x v="2"/>
    <x v="5"/>
    <x v="63"/>
    <x v="1"/>
    <x v="2"/>
    <x v="28"/>
    <x v="6"/>
    <x v="44"/>
    <x v="0"/>
    <x v="0"/>
    <s v="20 - FONDOS CON DESTINO ESPECÍFICO"/>
    <s v="(blank)"/>
    <s v="99 - MULTIPROVINCIAL"/>
    <n v="0"/>
    <n v="0"/>
  </r>
  <r>
    <s v="2025"/>
    <x v="0"/>
    <x v="0"/>
    <x v="1"/>
    <x v="7"/>
    <x v="2"/>
    <x v="5"/>
    <x v="63"/>
    <x v="1"/>
    <x v="2"/>
    <x v="28"/>
    <x v="5"/>
    <x v="42"/>
    <x v="0"/>
    <x v="0"/>
    <s v="20 - FONDOS CON DESTINO ESPECÍFICO"/>
    <s v="(blank)"/>
    <s v="99 - MULTIPROVINCIAL"/>
    <n v="0"/>
    <n v="83544"/>
  </r>
  <r>
    <s v="2025"/>
    <x v="0"/>
    <x v="0"/>
    <x v="1"/>
    <x v="7"/>
    <x v="2"/>
    <x v="5"/>
    <x v="64"/>
    <x v="0"/>
    <x v="6"/>
    <x v="33"/>
    <x v="6"/>
    <x v="36"/>
    <x v="0"/>
    <x v="0"/>
    <s v="10 - FONDO GENERAL"/>
    <s v="(blank)"/>
    <s v="01 - DISTRITO NACIONAL"/>
    <n v="1100000"/>
    <n v="138927.38"/>
  </r>
  <r>
    <s v="2025"/>
    <x v="0"/>
    <x v="0"/>
    <x v="1"/>
    <x v="7"/>
    <x v="2"/>
    <x v="5"/>
    <x v="64"/>
    <x v="0"/>
    <x v="6"/>
    <x v="33"/>
    <x v="6"/>
    <x v="37"/>
    <x v="0"/>
    <x v="0"/>
    <s v="10 - FONDO GENERAL"/>
    <s v="(blank)"/>
    <s v="01 - DISTRITO NACIONAL"/>
    <n v="300000"/>
    <n v="48970"/>
  </r>
  <r>
    <s v="2025"/>
    <x v="0"/>
    <x v="0"/>
    <x v="1"/>
    <x v="7"/>
    <x v="2"/>
    <x v="5"/>
    <x v="64"/>
    <x v="0"/>
    <x v="6"/>
    <x v="33"/>
    <x v="6"/>
    <x v="38"/>
    <x v="0"/>
    <x v="0"/>
    <s v="10 - FONDO GENERAL"/>
    <s v="(blank)"/>
    <s v="01 - DISTRITO NACIONAL"/>
    <n v="150714"/>
    <n v="7670"/>
  </r>
  <r>
    <s v="2025"/>
    <x v="0"/>
    <x v="0"/>
    <x v="1"/>
    <x v="7"/>
    <x v="2"/>
    <x v="5"/>
    <x v="64"/>
    <x v="0"/>
    <x v="6"/>
    <x v="33"/>
    <x v="6"/>
    <x v="40"/>
    <x v="0"/>
    <x v="0"/>
    <s v="10 - FONDO GENERAL"/>
    <s v="(blank)"/>
    <s v="01 - DISTRITO NACIONAL"/>
    <n v="100000"/>
    <n v="5290.67"/>
  </r>
  <r>
    <s v="2025"/>
    <x v="0"/>
    <x v="0"/>
    <x v="1"/>
    <x v="7"/>
    <x v="2"/>
    <x v="5"/>
    <x v="64"/>
    <x v="0"/>
    <x v="6"/>
    <x v="33"/>
    <x v="6"/>
    <x v="43"/>
    <x v="0"/>
    <x v="0"/>
    <s v="10 - FONDO GENERAL"/>
    <s v="(blank)"/>
    <s v="01 - DISTRITO NACIONAL"/>
    <n v="0"/>
    <n v="190869.72"/>
  </r>
  <r>
    <s v="2025"/>
    <x v="0"/>
    <x v="0"/>
    <x v="1"/>
    <x v="7"/>
    <x v="2"/>
    <x v="5"/>
    <x v="64"/>
    <x v="0"/>
    <x v="6"/>
    <x v="33"/>
    <x v="6"/>
    <x v="41"/>
    <x v="0"/>
    <x v="0"/>
    <s v="10 - FONDO GENERAL"/>
    <s v="(blank)"/>
    <s v="01 - DISTRITO NACIONAL"/>
    <n v="0"/>
    <n v="0"/>
  </r>
  <r>
    <s v="2025"/>
    <x v="0"/>
    <x v="0"/>
    <x v="1"/>
    <x v="7"/>
    <x v="2"/>
    <x v="5"/>
    <x v="64"/>
    <x v="0"/>
    <x v="6"/>
    <x v="33"/>
    <x v="6"/>
    <x v="41"/>
    <x v="0"/>
    <x v="0"/>
    <s v="20 - FONDOS CON DESTINO ESPECÍFICO"/>
    <s v="(blank)"/>
    <s v="01 - DISTRITO NACIONAL"/>
    <n v="100000"/>
    <n v="0"/>
  </r>
  <r>
    <s v="2025"/>
    <x v="0"/>
    <x v="0"/>
    <x v="1"/>
    <x v="7"/>
    <x v="2"/>
    <x v="5"/>
    <x v="65"/>
    <x v="1"/>
    <x v="9"/>
    <x v="24"/>
    <x v="6"/>
    <x v="36"/>
    <x v="0"/>
    <x v="0"/>
    <s v="10 - FONDO GENERAL"/>
    <s v="(blank)"/>
    <s v="99 - MULTIPROVINCIAL"/>
    <n v="556854"/>
    <n v="395376.7"/>
  </r>
  <r>
    <s v="2025"/>
    <x v="0"/>
    <x v="0"/>
    <x v="1"/>
    <x v="7"/>
    <x v="2"/>
    <x v="5"/>
    <x v="65"/>
    <x v="1"/>
    <x v="9"/>
    <x v="24"/>
    <x v="6"/>
    <x v="37"/>
    <x v="0"/>
    <x v="0"/>
    <s v="10 - FONDO GENERAL"/>
    <s v="(blank)"/>
    <s v="99 - MULTIPROVINCIAL"/>
    <n v="250000"/>
    <n v="0"/>
  </r>
  <r>
    <s v="2025"/>
    <x v="0"/>
    <x v="0"/>
    <x v="1"/>
    <x v="7"/>
    <x v="2"/>
    <x v="5"/>
    <x v="65"/>
    <x v="1"/>
    <x v="9"/>
    <x v="24"/>
    <x v="6"/>
    <x v="39"/>
    <x v="0"/>
    <x v="0"/>
    <s v="10 - FONDO GENERAL"/>
    <s v="(blank)"/>
    <s v="99 - MULTIPROVINCIAL"/>
    <n v="50000"/>
    <n v="0"/>
  </r>
  <r>
    <s v="2025"/>
    <x v="0"/>
    <x v="0"/>
    <x v="1"/>
    <x v="7"/>
    <x v="2"/>
    <x v="5"/>
    <x v="65"/>
    <x v="1"/>
    <x v="9"/>
    <x v="24"/>
    <x v="6"/>
    <x v="40"/>
    <x v="0"/>
    <x v="0"/>
    <s v="10 - FONDO GENERAL"/>
    <s v="(blank)"/>
    <s v="99 - MULTIPROVINCIAL"/>
    <n v="125000"/>
    <n v="74062.7"/>
  </r>
  <r>
    <s v="2025"/>
    <x v="0"/>
    <x v="0"/>
    <x v="1"/>
    <x v="7"/>
    <x v="2"/>
    <x v="5"/>
    <x v="65"/>
    <x v="1"/>
    <x v="9"/>
    <x v="24"/>
    <x v="6"/>
    <x v="43"/>
    <x v="0"/>
    <x v="0"/>
    <s v="10 - FONDO GENERAL"/>
    <s v="(blank)"/>
    <s v="99 - MULTIPROVINCIAL"/>
    <n v="0"/>
    <n v="57820"/>
  </r>
  <r>
    <s v="2025"/>
    <x v="0"/>
    <x v="0"/>
    <x v="1"/>
    <x v="7"/>
    <x v="2"/>
    <x v="5"/>
    <x v="66"/>
    <x v="1"/>
    <x v="7"/>
    <x v="34"/>
    <x v="6"/>
    <x v="37"/>
    <x v="0"/>
    <x v="0"/>
    <s v="20 - FONDOS CON DESTINO ESPECÍFICO"/>
    <s v="(blank)"/>
    <s v="01 - DISTRITO NACIONAL"/>
    <n v="400000"/>
    <n v="0"/>
  </r>
  <r>
    <s v="2025"/>
    <x v="0"/>
    <x v="0"/>
    <x v="1"/>
    <x v="7"/>
    <x v="2"/>
    <x v="5"/>
    <x v="67"/>
    <x v="1"/>
    <x v="9"/>
    <x v="30"/>
    <x v="6"/>
    <x v="36"/>
    <x v="0"/>
    <x v="0"/>
    <s v="10 - FONDO GENERAL"/>
    <s v="(blank)"/>
    <s v="99 - MULTIPROVINCIAL"/>
    <n v="120000"/>
    <n v="100441.60000000001"/>
  </r>
  <r>
    <s v="2025"/>
    <x v="0"/>
    <x v="0"/>
    <x v="1"/>
    <x v="7"/>
    <x v="2"/>
    <x v="5"/>
    <x v="67"/>
    <x v="1"/>
    <x v="9"/>
    <x v="30"/>
    <x v="6"/>
    <x v="40"/>
    <x v="0"/>
    <x v="0"/>
    <s v="10 - FONDO GENERAL"/>
    <s v="(blank)"/>
    <s v="99 - MULTIPROVINCIAL"/>
    <n v="120000"/>
    <n v="139535"/>
  </r>
  <r>
    <s v="2025"/>
    <x v="0"/>
    <x v="0"/>
    <x v="1"/>
    <x v="7"/>
    <x v="2"/>
    <x v="5"/>
    <x v="67"/>
    <x v="1"/>
    <x v="9"/>
    <x v="30"/>
    <x v="5"/>
    <x v="42"/>
    <x v="0"/>
    <x v="0"/>
    <s v="10 - FONDO GENERAL"/>
    <s v="(blank)"/>
    <s v="99 - MULTIPROVINCIAL"/>
    <n v="0"/>
    <n v="0"/>
  </r>
  <r>
    <s v="2025"/>
    <x v="0"/>
    <x v="0"/>
    <x v="1"/>
    <x v="7"/>
    <x v="2"/>
    <x v="5"/>
    <x v="68"/>
    <x v="1"/>
    <x v="9"/>
    <x v="24"/>
    <x v="6"/>
    <x v="36"/>
    <x v="0"/>
    <x v="0"/>
    <s v="10 - FONDO GENERAL"/>
    <s v="(blank)"/>
    <s v="99 - MULTIPROVINCIAL"/>
    <n v="650000"/>
    <n v="0"/>
  </r>
  <r>
    <s v="2025"/>
    <x v="0"/>
    <x v="0"/>
    <x v="1"/>
    <x v="7"/>
    <x v="2"/>
    <x v="5"/>
    <x v="68"/>
    <x v="1"/>
    <x v="9"/>
    <x v="24"/>
    <x v="6"/>
    <x v="37"/>
    <x v="0"/>
    <x v="0"/>
    <s v="10 - FONDO GENERAL"/>
    <s v="(blank)"/>
    <s v="99 - MULTIPROVINCIAL"/>
    <n v="110000"/>
    <n v="0"/>
  </r>
  <r>
    <s v="2025"/>
    <x v="0"/>
    <x v="0"/>
    <x v="1"/>
    <x v="7"/>
    <x v="2"/>
    <x v="5"/>
    <x v="68"/>
    <x v="1"/>
    <x v="9"/>
    <x v="24"/>
    <x v="6"/>
    <x v="40"/>
    <x v="0"/>
    <x v="0"/>
    <s v="10 - FONDO GENERAL"/>
    <s v="(blank)"/>
    <s v="99 - MULTIPROVINCIAL"/>
    <n v="160000"/>
    <n v="113663.5"/>
  </r>
  <r>
    <s v="2025"/>
    <x v="0"/>
    <x v="0"/>
    <x v="1"/>
    <x v="7"/>
    <x v="2"/>
    <x v="5"/>
    <x v="69"/>
    <x v="0"/>
    <x v="6"/>
    <x v="33"/>
    <x v="6"/>
    <x v="36"/>
    <x v="0"/>
    <x v="0"/>
    <s v="10 - FONDO GENERAL"/>
    <s v="(blank)"/>
    <s v="99 - MULTIPROVINCIAL"/>
    <n v="500000"/>
    <n v="109925.26"/>
  </r>
  <r>
    <s v="2025"/>
    <x v="0"/>
    <x v="0"/>
    <x v="1"/>
    <x v="7"/>
    <x v="2"/>
    <x v="5"/>
    <x v="69"/>
    <x v="0"/>
    <x v="6"/>
    <x v="33"/>
    <x v="6"/>
    <x v="37"/>
    <x v="0"/>
    <x v="0"/>
    <s v="10 - FONDO GENERAL"/>
    <s v="(blank)"/>
    <s v="99 - MULTIPROVINCIAL"/>
    <n v="110000"/>
    <n v="0"/>
  </r>
  <r>
    <s v="2025"/>
    <x v="0"/>
    <x v="0"/>
    <x v="1"/>
    <x v="7"/>
    <x v="2"/>
    <x v="5"/>
    <x v="69"/>
    <x v="0"/>
    <x v="6"/>
    <x v="33"/>
    <x v="6"/>
    <x v="40"/>
    <x v="0"/>
    <x v="0"/>
    <s v="10 - FONDO GENERAL"/>
    <s v="(blank)"/>
    <s v="99 - MULTIPROVINCIAL"/>
    <n v="130000"/>
    <n v="0"/>
  </r>
  <r>
    <s v="2025"/>
    <x v="0"/>
    <x v="0"/>
    <x v="1"/>
    <x v="7"/>
    <x v="2"/>
    <x v="5"/>
    <x v="70"/>
    <x v="0"/>
    <x v="6"/>
    <x v="29"/>
    <x v="6"/>
    <x v="36"/>
    <x v="0"/>
    <x v="0"/>
    <s v="10 - FONDO GENERAL"/>
    <s v="(blank)"/>
    <s v="99 - MULTIPROVINCIAL"/>
    <n v="11950000"/>
    <n v="2022892.83"/>
  </r>
  <r>
    <s v="2025"/>
    <x v="0"/>
    <x v="0"/>
    <x v="1"/>
    <x v="7"/>
    <x v="2"/>
    <x v="5"/>
    <x v="70"/>
    <x v="0"/>
    <x v="6"/>
    <x v="29"/>
    <x v="6"/>
    <x v="37"/>
    <x v="0"/>
    <x v="0"/>
    <s v="10 - FONDO GENERAL"/>
    <s v="(blank)"/>
    <s v="99 - MULTIPROVINCIAL"/>
    <n v="1600000"/>
    <n v="99261.6"/>
  </r>
  <r>
    <s v="2025"/>
    <x v="0"/>
    <x v="0"/>
    <x v="1"/>
    <x v="7"/>
    <x v="2"/>
    <x v="5"/>
    <x v="70"/>
    <x v="0"/>
    <x v="6"/>
    <x v="29"/>
    <x v="6"/>
    <x v="39"/>
    <x v="0"/>
    <x v="0"/>
    <s v="10 - FONDO GENERAL"/>
    <s v="(blank)"/>
    <s v="99 - MULTIPROVINCIAL"/>
    <n v="2000000"/>
    <n v="0"/>
  </r>
  <r>
    <s v="2025"/>
    <x v="0"/>
    <x v="0"/>
    <x v="1"/>
    <x v="7"/>
    <x v="2"/>
    <x v="5"/>
    <x v="70"/>
    <x v="0"/>
    <x v="6"/>
    <x v="29"/>
    <x v="6"/>
    <x v="40"/>
    <x v="0"/>
    <x v="0"/>
    <s v="10 - FONDO GENERAL"/>
    <s v="(blank)"/>
    <s v="99 - MULTIPROVINCIAL"/>
    <n v="3600000"/>
    <n v="2372356.38"/>
  </r>
  <r>
    <s v="2025"/>
    <x v="0"/>
    <x v="0"/>
    <x v="1"/>
    <x v="7"/>
    <x v="2"/>
    <x v="5"/>
    <x v="70"/>
    <x v="0"/>
    <x v="6"/>
    <x v="29"/>
    <x v="6"/>
    <x v="43"/>
    <x v="0"/>
    <x v="0"/>
    <s v="10 - FONDO GENERAL"/>
    <s v="(blank)"/>
    <s v="99 - MULTIPROVINCIAL"/>
    <n v="2000000"/>
    <n v="0"/>
  </r>
  <r>
    <s v="2025"/>
    <x v="0"/>
    <x v="0"/>
    <x v="1"/>
    <x v="7"/>
    <x v="2"/>
    <x v="5"/>
    <x v="70"/>
    <x v="0"/>
    <x v="6"/>
    <x v="29"/>
    <x v="6"/>
    <x v="44"/>
    <x v="0"/>
    <x v="0"/>
    <s v="10 - FONDO GENERAL"/>
    <s v="(blank)"/>
    <s v="99 - MULTIPROVINCIAL"/>
    <n v="500000"/>
    <n v="0"/>
  </r>
  <r>
    <s v="2025"/>
    <x v="0"/>
    <x v="0"/>
    <x v="1"/>
    <x v="7"/>
    <x v="2"/>
    <x v="5"/>
    <x v="71"/>
    <x v="0"/>
    <x v="6"/>
    <x v="29"/>
    <x v="6"/>
    <x v="36"/>
    <x v="0"/>
    <x v="0"/>
    <s v="10 - FONDO GENERAL"/>
    <s v="(blank)"/>
    <s v="99 - MULTIPROVINCIAL"/>
    <n v="467950"/>
    <n v="46020"/>
  </r>
  <r>
    <s v="2025"/>
    <x v="0"/>
    <x v="0"/>
    <x v="1"/>
    <x v="7"/>
    <x v="2"/>
    <x v="5"/>
    <x v="71"/>
    <x v="0"/>
    <x v="6"/>
    <x v="29"/>
    <x v="6"/>
    <x v="38"/>
    <x v="0"/>
    <x v="0"/>
    <s v="10 - FONDO GENERAL"/>
    <s v="(blank)"/>
    <s v="99 - MULTIPROVINCIAL"/>
    <n v="20000"/>
    <n v="0"/>
  </r>
  <r>
    <s v="2025"/>
    <x v="0"/>
    <x v="0"/>
    <x v="1"/>
    <x v="7"/>
    <x v="2"/>
    <x v="5"/>
    <x v="71"/>
    <x v="0"/>
    <x v="6"/>
    <x v="29"/>
    <x v="6"/>
    <x v="40"/>
    <x v="0"/>
    <x v="0"/>
    <s v="10 - FONDO GENERAL"/>
    <s v="(blank)"/>
    <s v="99 - MULTIPROVINCIAL"/>
    <n v="0"/>
    <n v="122133.49"/>
  </r>
  <r>
    <s v="2025"/>
    <x v="0"/>
    <x v="0"/>
    <x v="1"/>
    <x v="7"/>
    <x v="2"/>
    <x v="5"/>
    <x v="72"/>
    <x v="0"/>
    <x v="6"/>
    <x v="29"/>
    <x v="6"/>
    <x v="36"/>
    <x v="0"/>
    <x v="0"/>
    <s v="20 - FONDOS CON DESTINO ESPECÍFICO"/>
    <s v="(blank)"/>
    <s v="99 - MULTIPROVINCIAL"/>
    <n v="0"/>
    <n v="440240.3"/>
  </r>
  <r>
    <s v="2025"/>
    <x v="0"/>
    <x v="0"/>
    <x v="1"/>
    <x v="7"/>
    <x v="2"/>
    <x v="5"/>
    <x v="72"/>
    <x v="0"/>
    <x v="6"/>
    <x v="29"/>
    <x v="6"/>
    <x v="38"/>
    <x v="0"/>
    <x v="0"/>
    <s v="10 - FONDO GENERAL"/>
    <s v="(blank)"/>
    <s v="99 - MULTIPROVINCIAL"/>
    <n v="0"/>
    <n v="4559.99"/>
  </r>
  <r>
    <s v="2025"/>
    <x v="0"/>
    <x v="0"/>
    <x v="1"/>
    <x v="7"/>
    <x v="2"/>
    <x v="5"/>
    <x v="72"/>
    <x v="0"/>
    <x v="6"/>
    <x v="29"/>
    <x v="6"/>
    <x v="38"/>
    <x v="0"/>
    <x v="0"/>
    <s v="20 - FONDOS CON DESTINO ESPECÍFICO"/>
    <s v="(blank)"/>
    <s v="99 - MULTIPROVINCIAL"/>
    <n v="0"/>
    <n v="28202"/>
  </r>
  <r>
    <s v="2025"/>
    <x v="0"/>
    <x v="0"/>
    <x v="1"/>
    <x v="7"/>
    <x v="2"/>
    <x v="5"/>
    <x v="73"/>
    <x v="0"/>
    <x v="6"/>
    <x v="29"/>
    <x v="6"/>
    <x v="36"/>
    <x v="0"/>
    <x v="0"/>
    <s v="10 - FONDO GENERAL"/>
    <s v="(blank)"/>
    <s v="99 - MULTIPROVINCIAL"/>
    <n v="1090192"/>
    <n v="132027.31"/>
  </r>
  <r>
    <s v="2025"/>
    <x v="0"/>
    <x v="0"/>
    <x v="1"/>
    <x v="7"/>
    <x v="2"/>
    <x v="5"/>
    <x v="73"/>
    <x v="0"/>
    <x v="6"/>
    <x v="29"/>
    <x v="6"/>
    <x v="40"/>
    <x v="0"/>
    <x v="0"/>
    <s v="10 - FONDO GENERAL"/>
    <s v="(blank)"/>
    <s v="99 - MULTIPROVINCIAL"/>
    <n v="0"/>
    <n v="649"/>
  </r>
  <r>
    <s v="2025"/>
    <x v="0"/>
    <x v="0"/>
    <x v="1"/>
    <x v="7"/>
    <x v="2"/>
    <x v="5"/>
    <x v="74"/>
    <x v="0"/>
    <x v="6"/>
    <x v="29"/>
    <x v="6"/>
    <x v="36"/>
    <x v="0"/>
    <x v="0"/>
    <s v="10 - FONDO GENERAL"/>
    <s v="(blank)"/>
    <s v="99 - MULTIPROVINCIAL"/>
    <n v="650000"/>
    <n v="153251.32"/>
  </r>
  <r>
    <s v="2025"/>
    <x v="0"/>
    <x v="0"/>
    <x v="1"/>
    <x v="7"/>
    <x v="2"/>
    <x v="5"/>
    <x v="74"/>
    <x v="0"/>
    <x v="6"/>
    <x v="29"/>
    <x v="6"/>
    <x v="37"/>
    <x v="0"/>
    <x v="0"/>
    <s v="10 - FONDO GENERAL"/>
    <s v="(blank)"/>
    <s v="99 - MULTIPROVINCIAL"/>
    <n v="0"/>
    <n v="0"/>
  </r>
  <r>
    <s v="2025"/>
    <x v="0"/>
    <x v="0"/>
    <x v="1"/>
    <x v="7"/>
    <x v="2"/>
    <x v="5"/>
    <x v="74"/>
    <x v="0"/>
    <x v="6"/>
    <x v="29"/>
    <x v="6"/>
    <x v="40"/>
    <x v="0"/>
    <x v="0"/>
    <s v="10 - FONDO GENERAL"/>
    <s v="(blank)"/>
    <s v="99 - MULTIPROVINCIAL"/>
    <n v="293485"/>
    <n v="0"/>
  </r>
  <r>
    <s v="2025"/>
    <x v="0"/>
    <x v="0"/>
    <x v="1"/>
    <x v="7"/>
    <x v="2"/>
    <x v="5"/>
    <x v="75"/>
    <x v="0"/>
    <x v="6"/>
    <x v="29"/>
    <x v="6"/>
    <x v="36"/>
    <x v="0"/>
    <x v="0"/>
    <s v="10 - FONDO GENERAL"/>
    <s v="(blank)"/>
    <s v="99 - MULTIPROVINCIAL"/>
    <n v="1450000"/>
    <n v="202712.19999999995"/>
  </r>
  <r>
    <s v="2025"/>
    <x v="0"/>
    <x v="0"/>
    <x v="1"/>
    <x v="7"/>
    <x v="2"/>
    <x v="5"/>
    <x v="75"/>
    <x v="0"/>
    <x v="6"/>
    <x v="29"/>
    <x v="6"/>
    <x v="37"/>
    <x v="0"/>
    <x v="0"/>
    <s v="10 - FONDO GENERAL"/>
    <s v="(blank)"/>
    <s v="99 - MULTIPROVINCIAL"/>
    <n v="671045"/>
    <n v="0"/>
  </r>
  <r>
    <s v="2025"/>
    <x v="0"/>
    <x v="0"/>
    <x v="1"/>
    <x v="7"/>
    <x v="2"/>
    <x v="5"/>
    <x v="75"/>
    <x v="0"/>
    <x v="6"/>
    <x v="29"/>
    <x v="6"/>
    <x v="40"/>
    <x v="0"/>
    <x v="0"/>
    <s v="10 - FONDO GENERAL"/>
    <s v="(blank)"/>
    <s v="99 - MULTIPROVINCIAL"/>
    <n v="1200000"/>
    <n v="91604.52"/>
  </r>
  <r>
    <s v="2025"/>
    <x v="0"/>
    <x v="0"/>
    <x v="1"/>
    <x v="7"/>
    <x v="2"/>
    <x v="5"/>
    <x v="75"/>
    <x v="0"/>
    <x v="6"/>
    <x v="29"/>
    <x v="6"/>
    <x v="45"/>
    <x v="0"/>
    <x v="0"/>
    <s v="10 - FONDO GENERAL"/>
    <s v="(blank)"/>
    <s v="99 - MULTIPROVINCIAL"/>
    <n v="800000"/>
    <n v="0"/>
  </r>
  <r>
    <s v="2025"/>
    <x v="0"/>
    <x v="0"/>
    <x v="1"/>
    <x v="7"/>
    <x v="2"/>
    <x v="5"/>
    <x v="75"/>
    <x v="0"/>
    <x v="6"/>
    <x v="29"/>
    <x v="6"/>
    <x v="41"/>
    <x v="0"/>
    <x v="0"/>
    <s v="10 - FONDO GENERAL"/>
    <s v="(blank)"/>
    <s v="99 - MULTIPROVINCIAL"/>
    <n v="259600"/>
    <n v="247300"/>
  </r>
  <r>
    <s v="2025"/>
    <x v="0"/>
    <x v="0"/>
    <x v="1"/>
    <x v="7"/>
    <x v="2"/>
    <x v="5"/>
    <x v="76"/>
    <x v="0"/>
    <x v="6"/>
    <x v="29"/>
    <x v="6"/>
    <x v="36"/>
    <x v="0"/>
    <x v="0"/>
    <s v="20 - FONDOS CON DESTINO ESPECÍFICO"/>
    <s v="(blank)"/>
    <s v="99 - MULTIPROVINCIAL"/>
    <n v="12200000"/>
    <n v="3040070.8900000006"/>
  </r>
  <r>
    <s v="2025"/>
    <x v="0"/>
    <x v="0"/>
    <x v="1"/>
    <x v="7"/>
    <x v="2"/>
    <x v="5"/>
    <x v="76"/>
    <x v="0"/>
    <x v="6"/>
    <x v="29"/>
    <x v="6"/>
    <x v="37"/>
    <x v="0"/>
    <x v="0"/>
    <s v="20 - FONDOS CON DESTINO ESPECÍFICO"/>
    <s v="(blank)"/>
    <s v="99 - MULTIPROVINCIAL"/>
    <n v="9000000"/>
    <n v="2571802.5099999998"/>
  </r>
  <r>
    <s v="2025"/>
    <x v="0"/>
    <x v="0"/>
    <x v="1"/>
    <x v="7"/>
    <x v="2"/>
    <x v="5"/>
    <x v="76"/>
    <x v="0"/>
    <x v="6"/>
    <x v="29"/>
    <x v="6"/>
    <x v="38"/>
    <x v="0"/>
    <x v="0"/>
    <s v="20 - FONDOS CON DESTINO ESPECÍFICO"/>
    <s v="(blank)"/>
    <s v="99 - MULTIPROVINCIAL"/>
    <n v="4000000"/>
    <n v="0"/>
  </r>
  <r>
    <s v="2025"/>
    <x v="0"/>
    <x v="0"/>
    <x v="1"/>
    <x v="7"/>
    <x v="2"/>
    <x v="5"/>
    <x v="76"/>
    <x v="0"/>
    <x v="6"/>
    <x v="29"/>
    <x v="6"/>
    <x v="39"/>
    <x v="0"/>
    <x v="0"/>
    <s v="20 - FONDOS CON DESTINO ESPECÍFICO"/>
    <s v="(blank)"/>
    <s v="99 - MULTIPROVINCIAL"/>
    <n v="21062000"/>
    <n v="0"/>
  </r>
  <r>
    <s v="2025"/>
    <x v="0"/>
    <x v="0"/>
    <x v="1"/>
    <x v="7"/>
    <x v="2"/>
    <x v="5"/>
    <x v="76"/>
    <x v="0"/>
    <x v="6"/>
    <x v="29"/>
    <x v="6"/>
    <x v="40"/>
    <x v="0"/>
    <x v="0"/>
    <s v="20 - FONDOS CON DESTINO ESPECÍFICO"/>
    <s v="(blank)"/>
    <s v="99 - MULTIPROVINCIAL"/>
    <n v="9200000"/>
    <n v="4300553.92"/>
  </r>
  <r>
    <s v="2025"/>
    <x v="0"/>
    <x v="0"/>
    <x v="1"/>
    <x v="7"/>
    <x v="2"/>
    <x v="5"/>
    <x v="76"/>
    <x v="0"/>
    <x v="6"/>
    <x v="29"/>
    <x v="6"/>
    <x v="43"/>
    <x v="0"/>
    <x v="0"/>
    <s v="20 - FONDOS CON DESTINO ESPECÍFICO"/>
    <s v="(blank)"/>
    <s v="99 - MULTIPROVINCIAL"/>
    <n v="11050000"/>
    <n v="8360000"/>
  </r>
  <r>
    <s v="2025"/>
    <x v="0"/>
    <x v="0"/>
    <x v="1"/>
    <x v="7"/>
    <x v="2"/>
    <x v="5"/>
    <x v="76"/>
    <x v="0"/>
    <x v="6"/>
    <x v="29"/>
    <x v="6"/>
    <x v="41"/>
    <x v="0"/>
    <x v="0"/>
    <s v="20 - FONDOS CON DESTINO ESPECÍFICO"/>
    <s v="(blank)"/>
    <s v="99 - MULTIPROVINCIAL"/>
    <n v="2000000"/>
    <n v="0"/>
  </r>
  <r>
    <s v="2025"/>
    <x v="0"/>
    <x v="0"/>
    <x v="1"/>
    <x v="7"/>
    <x v="2"/>
    <x v="5"/>
    <x v="76"/>
    <x v="0"/>
    <x v="6"/>
    <x v="29"/>
    <x v="6"/>
    <x v="44"/>
    <x v="0"/>
    <x v="0"/>
    <s v="20 - FONDOS CON DESTINO ESPECÍFICO"/>
    <s v="(blank)"/>
    <s v="99 - MULTIPROVINCIAL"/>
    <n v="100000"/>
    <n v="0"/>
  </r>
  <r>
    <s v="2025"/>
    <x v="0"/>
    <x v="0"/>
    <x v="1"/>
    <x v="7"/>
    <x v="2"/>
    <x v="5"/>
    <x v="76"/>
    <x v="0"/>
    <x v="6"/>
    <x v="29"/>
    <x v="5"/>
    <x v="42"/>
    <x v="0"/>
    <x v="0"/>
    <s v="20 - FONDOS CON DESTINO ESPECÍFICO"/>
    <s v="(blank)"/>
    <s v="99 - MULTIPROVINCIAL"/>
    <n v="9000000"/>
    <n v="0"/>
  </r>
  <r>
    <s v="2025"/>
    <x v="0"/>
    <x v="0"/>
    <x v="1"/>
    <x v="7"/>
    <x v="2"/>
    <x v="5"/>
    <x v="78"/>
    <x v="1"/>
    <x v="9"/>
    <x v="24"/>
    <x v="6"/>
    <x v="36"/>
    <x v="0"/>
    <x v="0"/>
    <s v="10 - FONDO GENERAL"/>
    <s v="(blank)"/>
    <s v="99 - MULTIPROVINCIAL"/>
    <n v="543000"/>
    <n v="267624"/>
  </r>
  <r>
    <s v="2025"/>
    <x v="0"/>
    <x v="0"/>
    <x v="1"/>
    <x v="7"/>
    <x v="2"/>
    <x v="5"/>
    <x v="78"/>
    <x v="1"/>
    <x v="9"/>
    <x v="24"/>
    <x v="6"/>
    <x v="36"/>
    <x v="0"/>
    <x v="0"/>
    <s v="20 - FONDOS CON DESTINO ESPECÍFICO"/>
    <s v="(blank)"/>
    <s v="99 - MULTIPROVINCIAL"/>
    <n v="0"/>
    <n v="85668"/>
  </r>
  <r>
    <s v="2025"/>
    <x v="0"/>
    <x v="0"/>
    <x v="1"/>
    <x v="7"/>
    <x v="2"/>
    <x v="5"/>
    <x v="78"/>
    <x v="1"/>
    <x v="9"/>
    <x v="24"/>
    <x v="6"/>
    <x v="37"/>
    <x v="0"/>
    <x v="0"/>
    <s v="10 - FONDO GENERAL"/>
    <s v="(blank)"/>
    <s v="99 - MULTIPROVINCIAL"/>
    <n v="0"/>
    <n v="104430"/>
  </r>
  <r>
    <s v="2025"/>
    <x v="0"/>
    <x v="0"/>
    <x v="1"/>
    <x v="7"/>
    <x v="2"/>
    <x v="5"/>
    <x v="78"/>
    <x v="1"/>
    <x v="9"/>
    <x v="24"/>
    <x v="6"/>
    <x v="37"/>
    <x v="0"/>
    <x v="0"/>
    <s v="20 - FONDOS CON DESTINO ESPECÍFICO"/>
    <s v="(blank)"/>
    <s v="99 - MULTIPROVINCIAL"/>
    <n v="0"/>
    <n v="17464"/>
  </r>
  <r>
    <s v="2025"/>
    <x v="0"/>
    <x v="0"/>
    <x v="1"/>
    <x v="7"/>
    <x v="2"/>
    <x v="5"/>
    <x v="78"/>
    <x v="1"/>
    <x v="9"/>
    <x v="24"/>
    <x v="6"/>
    <x v="40"/>
    <x v="0"/>
    <x v="0"/>
    <s v="10 - FONDO GENERAL"/>
    <s v="(blank)"/>
    <s v="99 - MULTIPROVINCIAL"/>
    <n v="0"/>
    <n v="110950"/>
  </r>
  <r>
    <s v="2025"/>
    <x v="0"/>
    <x v="0"/>
    <x v="1"/>
    <x v="7"/>
    <x v="2"/>
    <x v="5"/>
    <x v="78"/>
    <x v="1"/>
    <x v="9"/>
    <x v="24"/>
    <x v="6"/>
    <x v="40"/>
    <x v="0"/>
    <x v="0"/>
    <s v="20 - FONDOS CON DESTINO ESPECÍFICO"/>
    <s v="(blank)"/>
    <s v="99 - MULTIPROVINCIAL"/>
    <n v="0"/>
    <n v="41370.800000000003"/>
  </r>
  <r>
    <s v="2025"/>
    <x v="0"/>
    <x v="0"/>
    <x v="1"/>
    <x v="7"/>
    <x v="2"/>
    <x v="5"/>
    <x v="79"/>
    <x v="2"/>
    <x v="8"/>
    <x v="35"/>
    <x v="6"/>
    <x v="36"/>
    <x v="0"/>
    <x v="0"/>
    <s v="10 - FONDO GENERAL"/>
    <s v="(blank)"/>
    <s v="99 - MULTIPROVINCIAL"/>
    <n v="322898"/>
    <n v="193629.8"/>
  </r>
  <r>
    <s v="2025"/>
    <x v="0"/>
    <x v="0"/>
    <x v="1"/>
    <x v="7"/>
    <x v="2"/>
    <x v="5"/>
    <x v="79"/>
    <x v="2"/>
    <x v="8"/>
    <x v="35"/>
    <x v="6"/>
    <x v="37"/>
    <x v="0"/>
    <x v="0"/>
    <s v="10 - FONDO GENERAL"/>
    <s v="(blank)"/>
    <s v="99 - MULTIPROVINCIAL"/>
    <n v="0"/>
    <n v="0"/>
  </r>
  <r>
    <s v="2025"/>
    <x v="0"/>
    <x v="0"/>
    <x v="1"/>
    <x v="7"/>
    <x v="2"/>
    <x v="5"/>
    <x v="79"/>
    <x v="2"/>
    <x v="8"/>
    <x v="35"/>
    <x v="6"/>
    <x v="39"/>
    <x v="0"/>
    <x v="0"/>
    <s v="10 - FONDO GENERAL"/>
    <s v="(blank)"/>
    <s v="99 - MULTIPROVINCIAL"/>
    <n v="5400000"/>
    <n v="0"/>
  </r>
  <r>
    <s v="2025"/>
    <x v="0"/>
    <x v="0"/>
    <x v="1"/>
    <x v="7"/>
    <x v="2"/>
    <x v="5"/>
    <x v="79"/>
    <x v="2"/>
    <x v="8"/>
    <x v="35"/>
    <x v="6"/>
    <x v="40"/>
    <x v="0"/>
    <x v="0"/>
    <s v="10 - FONDO GENERAL"/>
    <s v="(blank)"/>
    <s v="99 - MULTIPROVINCIAL"/>
    <n v="185000"/>
    <n v="48616"/>
  </r>
  <r>
    <s v="2025"/>
    <x v="0"/>
    <x v="0"/>
    <x v="1"/>
    <x v="7"/>
    <x v="2"/>
    <x v="5"/>
    <x v="79"/>
    <x v="2"/>
    <x v="8"/>
    <x v="35"/>
    <x v="5"/>
    <x v="42"/>
    <x v="0"/>
    <x v="0"/>
    <s v="10 - FONDO GENERAL"/>
    <s v="(blank)"/>
    <s v="99 - MULTIPROVINCIAL"/>
    <n v="1187777"/>
    <n v="298540"/>
  </r>
  <r>
    <s v="2025"/>
    <x v="0"/>
    <x v="0"/>
    <x v="1"/>
    <x v="7"/>
    <x v="2"/>
    <x v="5"/>
    <x v="80"/>
    <x v="0"/>
    <x v="6"/>
    <x v="29"/>
    <x v="6"/>
    <x v="36"/>
    <x v="0"/>
    <x v="0"/>
    <s v="10 - FONDO GENERAL"/>
    <s v="(blank)"/>
    <s v="99 - MULTIPROVINCIAL"/>
    <n v="0"/>
    <n v="219347.33000000002"/>
  </r>
  <r>
    <s v="2025"/>
    <x v="0"/>
    <x v="0"/>
    <x v="1"/>
    <x v="7"/>
    <x v="2"/>
    <x v="5"/>
    <x v="80"/>
    <x v="0"/>
    <x v="6"/>
    <x v="29"/>
    <x v="6"/>
    <x v="36"/>
    <x v="0"/>
    <x v="0"/>
    <s v="20 - FONDOS CON DESTINO ESPECÍFICO"/>
    <s v="(blank)"/>
    <s v="99 - MULTIPROVINCIAL"/>
    <n v="0"/>
    <n v="0"/>
  </r>
  <r>
    <s v="2025"/>
    <x v="0"/>
    <x v="0"/>
    <x v="1"/>
    <x v="7"/>
    <x v="2"/>
    <x v="5"/>
    <x v="80"/>
    <x v="0"/>
    <x v="6"/>
    <x v="29"/>
    <x v="6"/>
    <x v="38"/>
    <x v="0"/>
    <x v="0"/>
    <s v="10 - FONDO GENERAL"/>
    <s v="(blank)"/>
    <s v="99 - MULTIPROVINCIAL"/>
    <n v="0"/>
    <n v="0"/>
  </r>
  <r>
    <s v="2025"/>
    <x v="0"/>
    <x v="0"/>
    <x v="1"/>
    <x v="7"/>
    <x v="2"/>
    <x v="5"/>
    <x v="80"/>
    <x v="0"/>
    <x v="6"/>
    <x v="29"/>
    <x v="6"/>
    <x v="39"/>
    <x v="0"/>
    <x v="0"/>
    <s v="10 - FONDO GENERAL"/>
    <s v="(blank)"/>
    <s v="99 - MULTIPROVINCIAL"/>
    <n v="0"/>
    <n v="0"/>
  </r>
  <r>
    <s v="2025"/>
    <x v="0"/>
    <x v="0"/>
    <x v="1"/>
    <x v="7"/>
    <x v="2"/>
    <x v="5"/>
    <x v="80"/>
    <x v="0"/>
    <x v="6"/>
    <x v="29"/>
    <x v="6"/>
    <x v="40"/>
    <x v="0"/>
    <x v="0"/>
    <s v="10 - FONDO GENERAL"/>
    <s v="(blank)"/>
    <s v="99 - MULTIPROVINCIAL"/>
    <n v="3500000"/>
    <n v="406424"/>
  </r>
  <r>
    <s v="2025"/>
    <x v="0"/>
    <x v="0"/>
    <x v="1"/>
    <x v="7"/>
    <x v="2"/>
    <x v="5"/>
    <x v="80"/>
    <x v="0"/>
    <x v="6"/>
    <x v="29"/>
    <x v="6"/>
    <x v="40"/>
    <x v="0"/>
    <x v="0"/>
    <s v="20 - FONDOS CON DESTINO ESPECÍFICO"/>
    <s v="(blank)"/>
    <s v="99 - MULTIPROVINCIAL"/>
    <n v="5853530"/>
    <n v="0"/>
  </r>
  <r>
    <s v="2025"/>
    <x v="0"/>
    <x v="0"/>
    <x v="1"/>
    <x v="7"/>
    <x v="2"/>
    <x v="5"/>
    <x v="81"/>
    <x v="0"/>
    <x v="6"/>
    <x v="29"/>
    <x v="6"/>
    <x v="36"/>
    <x v="0"/>
    <x v="0"/>
    <s v="10 - FONDO GENERAL"/>
    <s v="(blank)"/>
    <s v="99 - MULTIPROVINCIAL"/>
    <n v="3922255"/>
    <n v="0"/>
  </r>
  <r>
    <s v="2025"/>
    <x v="0"/>
    <x v="0"/>
    <x v="1"/>
    <x v="7"/>
    <x v="2"/>
    <x v="5"/>
    <x v="81"/>
    <x v="0"/>
    <x v="6"/>
    <x v="29"/>
    <x v="6"/>
    <x v="37"/>
    <x v="0"/>
    <x v="0"/>
    <s v="10 - FONDO GENERAL"/>
    <s v="(blank)"/>
    <s v="99 - MULTIPROVINCIAL"/>
    <n v="2044203"/>
    <n v="0"/>
  </r>
  <r>
    <s v="2025"/>
    <x v="0"/>
    <x v="0"/>
    <x v="1"/>
    <x v="7"/>
    <x v="2"/>
    <x v="5"/>
    <x v="81"/>
    <x v="0"/>
    <x v="6"/>
    <x v="29"/>
    <x v="6"/>
    <x v="38"/>
    <x v="0"/>
    <x v="0"/>
    <s v="10 - FONDO GENERAL"/>
    <s v="(blank)"/>
    <s v="99 - MULTIPROVINCIAL"/>
    <n v="1505356"/>
    <n v="0"/>
  </r>
  <r>
    <s v="2025"/>
    <x v="0"/>
    <x v="0"/>
    <x v="1"/>
    <x v="7"/>
    <x v="2"/>
    <x v="5"/>
    <x v="81"/>
    <x v="0"/>
    <x v="6"/>
    <x v="29"/>
    <x v="6"/>
    <x v="40"/>
    <x v="0"/>
    <x v="0"/>
    <s v="10 - FONDO GENERAL"/>
    <s v="(blank)"/>
    <s v="99 - MULTIPROVINCIAL"/>
    <n v="7342391"/>
    <n v="0"/>
  </r>
  <r>
    <s v="2025"/>
    <x v="0"/>
    <x v="0"/>
    <x v="1"/>
    <x v="7"/>
    <x v="2"/>
    <x v="6"/>
    <x v="82"/>
    <x v="0"/>
    <x v="12"/>
    <x v="36"/>
    <x v="6"/>
    <x v="36"/>
    <x v="0"/>
    <x v="0"/>
    <s v="10 - FONDO GENERAL"/>
    <s v="(blank)"/>
    <s v="01 - DISTRITO NACIONAL"/>
    <n v="69694917"/>
    <n v="2103129.13"/>
  </r>
  <r>
    <s v="2025"/>
    <x v="0"/>
    <x v="0"/>
    <x v="1"/>
    <x v="7"/>
    <x v="2"/>
    <x v="6"/>
    <x v="82"/>
    <x v="0"/>
    <x v="12"/>
    <x v="36"/>
    <x v="6"/>
    <x v="37"/>
    <x v="0"/>
    <x v="0"/>
    <s v="10 - FONDO GENERAL"/>
    <s v="(blank)"/>
    <s v="01 - DISTRITO NACIONAL"/>
    <n v="6162376"/>
    <n v="26550"/>
  </r>
  <r>
    <s v="2025"/>
    <x v="0"/>
    <x v="0"/>
    <x v="1"/>
    <x v="7"/>
    <x v="2"/>
    <x v="6"/>
    <x v="82"/>
    <x v="0"/>
    <x v="12"/>
    <x v="36"/>
    <x v="6"/>
    <x v="38"/>
    <x v="0"/>
    <x v="0"/>
    <s v="10 - FONDO GENERAL"/>
    <s v="(blank)"/>
    <s v="01 - DISTRITO NACIONAL"/>
    <n v="400"/>
    <n v="0"/>
  </r>
  <r>
    <s v="2025"/>
    <x v="0"/>
    <x v="0"/>
    <x v="1"/>
    <x v="7"/>
    <x v="2"/>
    <x v="6"/>
    <x v="82"/>
    <x v="0"/>
    <x v="12"/>
    <x v="36"/>
    <x v="6"/>
    <x v="39"/>
    <x v="0"/>
    <x v="0"/>
    <s v="10 - FONDO GENERAL"/>
    <s v="(blank)"/>
    <s v="01 - DISTRITO NACIONAL"/>
    <n v="14428234"/>
    <n v="0"/>
  </r>
  <r>
    <s v="2025"/>
    <x v="0"/>
    <x v="0"/>
    <x v="1"/>
    <x v="7"/>
    <x v="2"/>
    <x v="6"/>
    <x v="82"/>
    <x v="0"/>
    <x v="12"/>
    <x v="36"/>
    <x v="6"/>
    <x v="40"/>
    <x v="0"/>
    <x v="0"/>
    <s v="10 - FONDO GENERAL"/>
    <s v="(blank)"/>
    <s v="01 - DISTRITO NACIONAL"/>
    <n v="52842234"/>
    <n v="195942"/>
  </r>
  <r>
    <s v="2025"/>
    <x v="0"/>
    <x v="0"/>
    <x v="1"/>
    <x v="7"/>
    <x v="2"/>
    <x v="6"/>
    <x v="82"/>
    <x v="0"/>
    <x v="12"/>
    <x v="36"/>
    <x v="6"/>
    <x v="43"/>
    <x v="0"/>
    <x v="0"/>
    <s v="10 - FONDO GENERAL"/>
    <s v="(blank)"/>
    <s v="01 - DISTRITO NACIONAL"/>
    <n v="20000"/>
    <n v="0"/>
  </r>
  <r>
    <s v="2025"/>
    <x v="0"/>
    <x v="0"/>
    <x v="1"/>
    <x v="7"/>
    <x v="2"/>
    <x v="6"/>
    <x v="82"/>
    <x v="0"/>
    <x v="12"/>
    <x v="36"/>
    <x v="6"/>
    <x v="41"/>
    <x v="0"/>
    <x v="0"/>
    <s v="10 - FONDO GENERAL"/>
    <s v="(blank)"/>
    <s v="01 - DISTRITO NACIONAL"/>
    <n v="75075161"/>
    <n v="0"/>
  </r>
  <r>
    <s v="2025"/>
    <x v="0"/>
    <x v="0"/>
    <x v="1"/>
    <x v="7"/>
    <x v="2"/>
    <x v="6"/>
    <x v="82"/>
    <x v="0"/>
    <x v="12"/>
    <x v="36"/>
    <x v="6"/>
    <x v="44"/>
    <x v="0"/>
    <x v="0"/>
    <s v="10 - FONDO GENERAL"/>
    <s v="(blank)"/>
    <s v="01 - DISTRITO NACIONAL"/>
    <n v="0"/>
    <n v="0"/>
  </r>
  <r>
    <s v="2025"/>
    <x v="0"/>
    <x v="0"/>
    <x v="1"/>
    <x v="7"/>
    <x v="2"/>
    <x v="6"/>
    <x v="82"/>
    <x v="0"/>
    <x v="12"/>
    <x v="36"/>
    <x v="5"/>
    <x v="42"/>
    <x v="0"/>
    <x v="0"/>
    <s v="10 - FONDO GENERAL"/>
    <s v="(blank)"/>
    <s v="01 - DISTRITO NACIONAL"/>
    <n v="20000000"/>
    <n v="0"/>
  </r>
  <r>
    <s v="2025"/>
    <x v="0"/>
    <x v="0"/>
    <x v="1"/>
    <x v="7"/>
    <x v="2"/>
    <x v="6"/>
    <x v="83"/>
    <x v="0"/>
    <x v="12"/>
    <x v="36"/>
    <x v="6"/>
    <x v="36"/>
    <x v="0"/>
    <x v="0"/>
    <s v="20 - FONDOS CON DESTINO ESPECÍFICO"/>
    <s v="(blank)"/>
    <s v="99 - MULTIPROVINCIAL"/>
    <n v="85300000"/>
    <n v="0"/>
  </r>
  <r>
    <s v="2025"/>
    <x v="0"/>
    <x v="0"/>
    <x v="1"/>
    <x v="7"/>
    <x v="2"/>
    <x v="6"/>
    <x v="83"/>
    <x v="0"/>
    <x v="12"/>
    <x v="36"/>
    <x v="6"/>
    <x v="37"/>
    <x v="0"/>
    <x v="0"/>
    <s v="20 - FONDOS CON DESTINO ESPECÍFICO"/>
    <s v="(blank)"/>
    <s v="99 - MULTIPROVINCIAL"/>
    <n v="900000"/>
    <n v="16992"/>
  </r>
  <r>
    <s v="2025"/>
    <x v="0"/>
    <x v="0"/>
    <x v="1"/>
    <x v="7"/>
    <x v="2"/>
    <x v="6"/>
    <x v="83"/>
    <x v="0"/>
    <x v="12"/>
    <x v="36"/>
    <x v="6"/>
    <x v="38"/>
    <x v="0"/>
    <x v="0"/>
    <s v="20 - FONDOS CON DESTINO ESPECÍFICO"/>
    <s v="(blank)"/>
    <s v="99 - MULTIPROVINCIAL"/>
    <n v="250000"/>
    <n v="0"/>
  </r>
  <r>
    <s v="2025"/>
    <x v="0"/>
    <x v="0"/>
    <x v="1"/>
    <x v="7"/>
    <x v="2"/>
    <x v="6"/>
    <x v="83"/>
    <x v="0"/>
    <x v="12"/>
    <x v="36"/>
    <x v="6"/>
    <x v="39"/>
    <x v="0"/>
    <x v="0"/>
    <s v="20 - FONDOS CON DESTINO ESPECÍFICO"/>
    <s v="(blank)"/>
    <s v="99 - MULTIPROVINCIAL"/>
    <n v="30250000"/>
    <n v="0"/>
  </r>
  <r>
    <s v="2025"/>
    <x v="0"/>
    <x v="0"/>
    <x v="1"/>
    <x v="7"/>
    <x v="2"/>
    <x v="6"/>
    <x v="83"/>
    <x v="0"/>
    <x v="12"/>
    <x v="36"/>
    <x v="6"/>
    <x v="40"/>
    <x v="0"/>
    <x v="0"/>
    <s v="20 - FONDOS CON DESTINO ESPECÍFICO"/>
    <s v="(blank)"/>
    <s v="99 - MULTIPROVINCIAL"/>
    <n v="16700000"/>
    <n v="8366843.8300000001"/>
  </r>
  <r>
    <s v="2025"/>
    <x v="0"/>
    <x v="0"/>
    <x v="1"/>
    <x v="7"/>
    <x v="2"/>
    <x v="6"/>
    <x v="83"/>
    <x v="0"/>
    <x v="12"/>
    <x v="36"/>
    <x v="6"/>
    <x v="43"/>
    <x v="0"/>
    <x v="0"/>
    <s v="20 - FONDOS CON DESTINO ESPECÍFICO"/>
    <s v="(blank)"/>
    <s v="99 - MULTIPROVINCIAL"/>
    <n v="5000000"/>
    <n v="0"/>
  </r>
  <r>
    <s v="2025"/>
    <x v="0"/>
    <x v="0"/>
    <x v="1"/>
    <x v="7"/>
    <x v="2"/>
    <x v="6"/>
    <x v="83"/>
    <x v="0"/>
    <x v="12"/>
    <x v="36"/>
    <x v="6"/>
    <x v="41"/>
    <x v="0"/>
    <x v="0"/>
    <s v="20 - FONDOS CON DESTINO ESPECÍFICO"/>
    <s v="(blank)"/>
    <s v="99 - MULTIPROVINCIAL"/>
    <n v="300000"/>
    <n v="0"/>
  </r>
  <r>
    <s v="2025"/>
    <x v="0"/>
    <x v="0"/>
    <x v="1"/>
    <x v="7"/>
    <x v="2"/>
    <x v="6"/>
    <x v="83"/>
    <x v="0"/>
    <x v="12"/>
    <x v="36"/>
    <x v="6"/>
    <x v="44"/>
    <x v="0"/>
    <x v="0"/>
    <s v="20 - FONDOS CON DESTINO ESPECÍFICO"/>
    <s v="(blank)"/>
    <s v="99 - MULTIPROVINCIAL"/>
    <n v="500000"/>
    <n v="0"/>
  </r>
  <r>
    <s v="2025"/>
    <x v="0"/>
    <x v="0"/>
    <x v="1"/>
    <x v="7"/>
    <x v="2"/>
    <x v="6"/>
    <x v="83"/>
    <x v="0"/>
    <x v="12"/>
    <x v="36"/>
    <x v="5"/>
    <x v="42"/>
    <x v="0"/>
    <x v="0"/>
    <s v="20 - FONDOS CON DESTINO ESPECÍFICO"/>
    <s v="(blank)"/>
    <s v="99 - MULTIPROVINCIAL"/>
    <n v="40000000"/>
    <n v="0"/>
  </r>
  <r>
    <s v="2025"/>
    <x v="0"/>
    <x v="0"/>
    <x v="1"/>
    <x v="7"/>
    <x v="2"/>
    <x v="6"/>
    <x v="84"/>
    <x v="1"/>
    <x v="9"/>
    <x v="24"/>
    <x v="6"/>
    <x v="36"/>
    <x v="0"/>
    <x v="0"/>
    <s v="10 - FONDO GENERAL"/>
    <s v="(blank)"/>
    <s v="01 - DISTRITO NACIONAL"/>
    <n v="3844520"/>
    <n v="0"/>
  </r>
  <r>
    <s v="2025"/>
    <x v="0"/>
    <x v="0"/>
    <x v="1"/>
    <x v="7"/>
    <x v="2"/>
    <x v="6"/>
    <x v="84"/>
    <x v="1"/>
    <x v="9"/>
    <x v="24"/>
    <x v="6"/>
    <x v="37"/>
    <x v="0"/>
    <x v="0"/>
    <s v="10 - FONDO GENERAL"/>
    <s v="(blank)"/>
    <s v="01 - DISTRITO NACIONAL"/>
    <n v="550000"/>
    <n v="0"/>
  </r>
  <r>
    <s v="2025"/>
    <x v="0"/>
    <x v="0"/>
    <x v="1"/>
    <x v="7"/>
    <x v="2"/>
    <x v="6"/>
    <x v="84"/>
    <x v="1"/>
    <x v="9"/>
    <x v="24"/>
    <x v="6"/>
    <x v="38"/>
    <x v="0"/>
    <x v="0"/>
    <s v="10 - FONDO GENERAL"/>
    <s v="(blank)"/>
    <s v="01 - DISTRITO NACIONAL"/>
    <n v="100000"/>
    <n v="0"/>
  </r>
  <r>
    <s v="2025"/>
    <x v="0"/>
    <x v="0"/>
    <x v="1"/>
    <x v="7"/>
    <x v="2"/>
    <x v="6"/>
    <x v="84"/>
    <x v="1"/>
    <x v="9"/>
    <x v="24"/>
    <x v="6"/>
    <x v="39"/>
    <x v="0"/>
    <x v="0"/>
    <s v="10 - FONDO GENERAL"/>
    <s v="(blank)"/>
    <s v="01 - DISTRITO NACIONAL"/>
    <n v="1000"/>
    <n v="0"/>
  </r>
  <r>
    <s v="2025"/>
    <x v="0"/>
    <x v="0"/>
    <x v="1"/>
    <x v="7"/>
    <x v="2"/>
    <x v="6"/>
    <x v="84"/>
    <x v="1"/>
    <x v="9"/>
    <x v="24"/>
    <x v="6"/>
    <x v="40"/>
    <x v="0"/>
    <x v="0"/>
    <s v="10 - FONDO GENERAL"/>
    <s v="(blank)"/>
    <s v="01 - DISTRITO NACIONAL"/>
    <n v="660000"/>
    <n v="0"/>
  </r>
  <r>
    <s v="2025"/>
    <x v="0"/>
    <x v="0"/>
    <x v="1"/>
    <x v="7"/>
    <x v="2"/>
    <x v="6"/>
    <x v="84"/>
    <x v="1"/>
    <x v="9"/>
    <x v="24"/>
    <x v="6"/>
    <x v="43"/>
    <x v="0"/>
    <x v="0"/>
    <s v="10 - FONDO GENERAL"/>
    <s v="(blank)"/>
    <s v="01 - DISTRITO NACIONAL"/>
    <n v="150000"/>
    <n v="0"/>
  </r>
  <r>
    <s v="2025"/>
    <x v="0"/>
    <x v="0"/>
    <x v="1"/>
    <x v="7"/>
    <x v="2"/>
    <x v="6"/>
    <x v="84"/>
    <x v="1"/>
    <x v="9"/>
    <x v="24"/>
    <x v="6"/>
    <x v="41"/>
    <x v="0"/>
    <x v="0"/>
    <s v="10 - FONDO GENERAL"/>
    <s v="(blank)"/>
    <s v="01 - DISTRITO NACIONAL"/>
    <n v="400000"/>
    <n v="0"/>
  </r>
  <r>
    <s v="2025"/>
    <x v="0"/>
    <x v="0"/>
    <x v="1"/>
    <x v="7"/>
    <x v="2"/>
    <x v="6"/>
    <x v="84"/>
    <x v="1"/>
    <x v="9"/>
    <x v="24"/>
    <x v="5"/>
    <x v="42"/>
    <x v="0"/>
    <x v="0"/>
    <s v="10 - FONDO GENERAL"/>
    <s v="(blank)"/>
    <s v="01 - DISTRITO NACIONAL"/>
    <n v="1700000"/>
    <n v="0"/>
  </r>
  <r>
    <s v="2025"/>
    <x v="0"/>
    <x v="0"/>
    <x v="1"/>
    <x v="7"/>
    <x v="2"/>
    <x v="6"/>
    <x v="85"/>
    <x v="0"/>
    <x v="12"/>
    <x v="36"/>
    <x v="6"/>
    <x v="36"/>
    <x v="0"/>
    <x v="0"/>
    <s v="10 - FONDO GENERAL"/>
    <s v="(blank)"/>
    <s v="99 - MULTIPROVINCIAL"/>
    <n v="100000"/>
    <n v="44002.2"/>
  </r>
  <r>
    <s v="2025"/>
    <x v="0"/>
    <x v="0"/>
    <x v="1"/>
    <x v="7"/>
    <x v="2"/>
    <x v="6"/>
    <x v="86"/>
    <x v="0"/>
    <x v="12"/>
    <x v="36"/>
    <x v="6"/>
    <x v="36"/>
    <x v="0"/>
    <x v="0"/>
    <s v="10 - FONDO GENERAL"/>
    <s v="(blank)"/>
    <s v="01 - DISTRITO NACIONAL"/>
    <n v="1000000"/>
    <n v="0"/>
  </r>
  <r>
    <s v="2025"/>
    <x v="0"/>
    <x v="0"/>
    <x v="1"/>
    <x v="7"/>
    <x v="2"/>
    <x v="6"/>
    <x v="86"/>
    <x v="0"/>
    <x v="12"/>
    <x v="36"/>
    <x v="6"/>
    <x v="40"/>
    <x v="0"/>
    <x v="0"/>
    <s v="10 - FONDO GENERAL"/>
    <s v="(blank)"/>
    <s v="01 - DISTRITO NACIONAL"/>
    <n v="175000"/>
    <n v="0"/>
  </r>
  <r>
    <s v="2025"/>
    <x v="0"/>
    <x v="0"/>
    <x v="1"/>
    <x v="7"/>
    <x v="2"/>
    <x v="7"/>
    <x v="87"/>
    <x v="0"/>
    <x v="0"/>
    <x v="2"/>
    <x v="6"/>
    <x v="36"/>
    <x v="0"/>
    <x v="0"/>
    <s v="10 - FONDO GENERAL"/>
    <s v="(blank)"/>
    <s v="99 - MULTIPROVINCIAL"/>
    <n v="21293910"/>
    <n v="41123"/>
  </r>
  <r>
    <s v="2025"/>
    <x v="0"/>
    <x v="0"/>
    <x v="1"/>
    <x v="7"/>
    <x v="2"/>
    <x v="7"/>
    <x v="87"/>
    <x v="0"/>
    <x v="0"/>
    <x v="2"/>
    <x v="6"/>
    <x v="36"/>
    <x v="0"/>
    <x v="0"/>
    <s v="20 - FONDOS CON DESTINO ESPECÍFICO"/>
    <s v="(blank)"/>
    <s v="99 - MULTIPROVINCIAL"/>
    <n v="19065590"/>
    <n v="8531.4"/>
  </r>
  <r>
    <s v="2025"/>
    <x v="0"/>
    <x v="0"/>
    <x v="1"/>
    <x v="7"/>
    <x v="2"/>
    <x v="7"/>
    <x v="87"/>
    <x v="0"/>
    <x v="0"/>
    <x v="2"/>
    <x v="6"/>
    <x v="36"/>
    <x v="1"/>
    <x v="0"/>
    <s v="60 - CREDITO EXTERNO"/>
    <s v="(blank)"/>
    <s v="99 - MULTIPROVINCIAL"/>
    <n v="65000000"/>
    <n v="0"/>
  </r>
  <r>
    <s v="2025"/>
    <x v="0"/>
    <x v="0"/>
    <x v="1"/>
    <x v="7"/>
    <x v="2"/>
    <x v="7"/>
    <x v="87"/>
    <x v="0"/>
    <x v="0"/>
    <x v="2"/>
    <x v="6"/>
    <x v="37"/>
    <x v="0"/>
    <x v="0"/>
    <s v="10 - FONDO GENERAL"/>
    <s v="(blank)"/>
    <s v="99 - MULTIPROVINCIAL"/>
    <n v="159500"/>
    <n v="0"/>
  </r>
  <r>
    <s v="2025"/>
    <x v="0"/>
    <x v="0"/>
    <x v="1"/>
    <x v="7"/>
    <x v="2"/>
    <x v="7"/>
    <x v="87"/>
    <x v="0"/>
    <x v="0"/>
    <x v="2"/>
    <x v="6"/>
    <x v="37"/>
    <x v="0"/>
    <x v="0"/>
    <s v="20 - FONDOS CON DESTINO ESPECÍFICO"/>
    <s v="(blank)"/>
    <s v="99 - MULTIPROVINCIAL"/>
    <n v="296500"/>
    <n v="0"/>
  </r>
  <r>
    <s v="2025"/>
    <x v="0"/>
    <x v="0"/>
    <x v="1"/>
    <x v="7"/>
    <x v="2"/>
    <x v="7"/>
    <x v="87"/>
    <x v="0"/>
    <x v="0"/>
    <x v="2"/>
    <x v="6"/>
    <x v="38"/>
    <x v="0"/>
    <x v="0"/>
    <s v="10 - FONDO GENERAL"/>
    <s v="(blank)"/>
    <s v="99 - MULTIPROVINCIAL"/>
    <n v="162000"/>
    <n v="0"/>
  </r>
  <r>
    <s v="2025"/>
    <x v="0"/>
    <x v="0"/>
    <x v="1"/>
    <x v="7"/>
    <x v="2"/>
    <x v="7"/>
    <x v="87"/>
    <x v="0"/>
    <x v="0"/>
    <x v="2"/>
    <x v="6"/>
    <x v="38"/>
    <x v="0"/>
    <x v="0"/>
    <s v="20 - FONDOS CON DESTINO ESPECÍFICO"/>
    <s v="(blank)"/>
    <s v="99 - MULTIPROVINCIAL"/>
    <n v="149000"/>
    <n v="0"/>
  </r>
  <r>
    <s v="2025"/>
    <x v="0"/>
    <x v="0"/>
    <x v="1"/>
    <x v="7"/>
    <x v="2"/>
    <x v="7"/>
    <x v="87"/>
    <x v="0"/>
    <x v="0"/>
    <x v="2"/>
    <x v="6"/>
    <x v="39"/>
    <x v="0"/>
    <x v="0"/>
    <s v="10 - FONDO GENERAL"/>
    <s v="(blank)"/>
    <s v="99 - MULTIPROVINCIAL"/>
    <n v="54441947"/>
    <n v="48403500"/>
  </r>
  <r>
    <s v="2025"/>
    <x v="0"/>
    <x v="0"/>
    <x v="1"/>
    <x v="7"/>
    <x v="2"/>
    <x v="7"/>
    <x v="87"/>
    <x v="0"/>
    <x v="0"/>
    <x v="2"/>
    <x v="6"/>
    <x v="39"/>
    <x v="0"/>
    <x v="0"/>
    <s v="20 - FONDOS CON DESTINO ESPECÍFICO"/>
    <s v="(blank)"/>
    <s v="99 - MULTIPROVINCIAL"/>
    <n v="10364853"/>
    <n v="0"/>
  </r>
  <r>
    <s v="2025"/>
    <x v="0"/>
    <x v="0"/>
    <x v="1"/>
    <x v="7"/>
    <x v="2"/>
    <x v="7"/>
    <x v="87"/>
    <x v="0"/>
    <x v="0"/>
    <x v="2"/>
    <x v="6"/>
    <x v="40"/>
    <x v="0"/>
    <x v="0"/>
    <s v="10 - FONDO GENERAL"/>
    <s v="(blank)"/>
    <s v="99 - MULTIPROVINCIAL"/>
    <n v="112484725"/>
    <n v="45194"/>
  </r>
  <r>
    <s v="2025"/>
    <x v="0"/>
    <x v="0"/>
    <x v="1"/>
    <x v="7"/>
    <x v="2"/>
    <x v="7"/>
    <x v="87"/>
    <x v="0"/>
    <x v="0"/>
    <x v="2"/>
    <x v="6"/>
    <x v="40"/>
    <x v="0"/>
    <x v="0"/>
    <s v="20 - FONDOS CON DESTINO ESPECÍFICO"/>
    <s v="(blank)"/>
    <s v="99 - MULTIPROVINCIAL"/>
    <n v="29454944"/>
    <n v="211292"/>
  </r>
  <r>
    <s v="2025"/>
    <x v="0"/>
    <x v="0"/>
    <x v="1"/>
    <x v="7"/>
    <x v="2"/>
    <x v="7"/>
    <x v="87"/>
    <x v="0"/>
    <x v="0"/>
    <x v="2"/>
    <x v="6"/>
    <x v="43"/>
    <x v="0"/>
    <x v="0"/>
    <s v="10 - FONDO GENERAL"/>
    <s v="(blank)"/>
    <s v="99 - MULTIPROVINCIAL"/>
    <n v="400000"/>
    <n v="0"/>
  </r>
  <r>
    <s v="2025"/>
    <x v="0"/>
    <x v="0"/>
    <x v="1"/>
    <x v="7"/>
    <x v="2"/>
    <x v="7"/>
    <x v="87"/>
    <x v="0"/>
    <x v="0"/>
    <x v="2"/>
    <x v="6"/>
    <x v="43"/>
    <x v="0"/>
    <x v="0"/>
    <s v="20 - FONDOS CON DESTINO ESPECÍFICO"/>
    <s v="(blank)"/>
    <s v="99 - MULTIPROVINCIAL"/>
    <n v="7544000"/>
    <n v="0"/>
  </r>
  <r>
    <s v="2025"/>
    <x v="0"/>
    <x v="0"/>
    <x v="1"/>
    <x v="7"/>
    <x v="2"/>
    <x v="7"/>
    <x v="87"/>
    <x v="0"/>
    <x v="0"/>
    <x v="2"/>
    <x v="6"/>
    <x v="41"/>
    <x v="0"/>
    <x v="0"/>
    <s v="10 - FONDO GENERAL"/>
    <s v="(blank)"/>
    <s v="99 - MULTIPROVINCIAL"/>
    <n v="69072007"/>
    <n v="0"/>
  </r>
  <r>
    <s v="2025"/>
    <x v="0"/>
    <x v="0"/>
    <x v="1"/>
    <x v="7"/>
    <x v="2"/>
    <x v="7"/>
    <x v="87"/>
    <x v="0"/>
    <x v="0"/>
    <x v="2"/>
    <x v="6"/>
    <x v="41"/>
    <x v="0"/>
    <x v="0"/>
    <s v="20 - FONDOS CON DESTINO ESPECÍFICO"/>
    <s v="(blank)"/>
    <s v="99 - MULTIPROVINCIAL"/>
    <n v="11928474"/>
    <n v="62615350"/>
  </r>
  <r>
    <s v="2025"/>
    <x v="0"/>
    <x v="0"/>
    <x v="1"/>
    <x v="7"/>
    <x v="2"/>
    <x v="7"/>
    <x v="88"/>
    <x v="0"/>
    <x v="0"/>
    <x v="2"/>
    <x v="6"/>
    <x v="36"/>
    <x v="0"/>
    <x v="0"/>
    <s v="20 - FONDOS CON DESTINO ESPECÍFICO"/>
    <s v="(blank)"/>
    <s v="99 - MULTIPROVINCIAL"/>
    <n v="3897344"/>
    <n v="71610"/>
  </r>
  <r>
    <s v="2025"/>
    <x v="0"/>
    <x v="0"/>
    <x v="1"/>
    <x v="7"/>
    <x v="2"/>
    <x v="7"/>
    <x v="88"/>
    <x v="0"/>
    <x v="0"/>
    <x v="2"/>
    <x v="6"/>
    <x v="37"/>
    <x v="0"/>
    <x v="0"/>
    <s v="20 - FONDOS CON DESTINO ESPECÍFICO"/>
    <s v="(blank)"/>
    <s v="99 - MULTIPROVINCIAL"/>
    <n v="110200"/>
    <n v="0"/>
  </r>
  <r>
    <s v="2025"/>
    <x v="0"/>
    <x v="0"/>
    <x v="1"/>
    <x v="7"/>
    <x v="2"/>
    <x v="7"/>
    <x v="88"/>
    <x v="0"/>
    <x v="0"/>
    <x v="2"/>
    <x v="6"/>
    <x v="39"/>
    <x v="0"/>
    <x v="0"/>
    <s v="20 - FONDOS CON DESTINO ESPECÍFICO"/>
    <s v="(blank)"/>
    <s v="99 - MULTIPROVINCIAL"/>
    <n v="115000"/>
    <n v="100092.08"/>
  </r>
  <r>
    <s v="2025"/>
    <x v="0"/>
    <x v="0"/>
    <x v="1"/>
    <x v="7"/>
    <x v="2"/>
    <x v="7"/>
    <x v="88"/>
    <x v="0"/>
    <x v="0"/>
    <x v="2"/>
    <x v="6"/>
    <x v="40"/>
    <x v="0"/>
    <x v="0"/>
    <s v="20 - FONDOS CON DESTINO ESPECÍFICO"/>
    <s v="(blank)"/>
    <s v="99 - MULTIPROVINCIAL"/>
    <n v="109500"/>
    <n v="0"/>
  </r>
  <r>
    <s v="2025"/>
    <x v="0"/>
    <x v="0"/>
    <x v="1"/>
    <x v="7"/>
    <x v="2"/>
    <x v="7"/>
    <x v="88"/>
    <x v="0"/>
    <x v="0"/>
    <x v="2"/>
    <x v="6"/>
    <x v="40"/>
    <x v="0"/>
    <x v="0"/>
    <s v="70 - DONACION EXTERNA"/>
    <s v="(blank)"/>
    <s v="99 - MULTIPROVINCIAL"/>
    <n v="0"/>
    <n v="0"/>
  </r>
  <r>
    <s v="2025"/>
    <x v="0"/>
    <x v="0"/>
    <x v="1"/>
    <x v="7"/>
    <x v="2"/>
    <x v="7"/>
    <x v="88"/>
    <x v="0"/>
    <x v="0"/>
    <x v="2"/>
    <x v="6"/>
    <x v="44"/>
    <x v="0"/>
    <x v="0"/>
    <s v="20 - FONDOS CON DESTINO ESPECÍFICO"/>
    <s v="(blank)"/>
    <s v="99 - MULTIPROVINCIAL"/>
    <n v="12000"/>
    <n v="0"/>
  </r>
  <r>
    <s v="2025"/>
    <x v="0"/>
    <x v="0"/>
    <x v="1"/>
    <x v="7"/>
    <x v="2"/>
    <x v="7"/>
    <x v="89"/>
    <x v="0"/>
    <x v="0"/>
    <x v="2"/>
    <x v="6"/>
    <x v="36"/>
    <x v="0"/>
    <x v="0"/>
    <s v="10 - FONDO GENERAL"/>
    <s v="(blank)"/>
    <s v="99 - MULTIPROVINCIAL"/>
    <n v="96000"/>
    <n v="0"/>
  </r>
  <r>
    <s v="2025"/>
    <x v="0"/>
    <x v="0"/>
    <x v="1"/>
    <x v="7"/>
    <x v="2"/>
    <x v="7"/>
    <x v="89"/>
    <x v="0"/>
    <x v="0"/>
    <x v="2"/>
    <x v="6"/>
    <x v="36"/>
    <x v="0"/>
    <x v="0"/>
    <s v="20 - FONDOS CON DESTINO ESPECÍFICO"/>
    <s v="(blank)"/>
    <s v="99 - MULTIPROVINCIAL"/>
    <n v="2879000"/>
    <n v="199964.58"/>
  </r>
  <r>
    <s v="2025"/>
    <x v="0"/>
    <x v="0"/>
    <x v="1"/>
    <x v="7"/>
    <x v="2"/>
    <x v="7"/>
    <x v="89"/>
    <x v="0"/>
    <x v="0"/>
    <x v="2"/>
    <x v="6"/>
    <x v="36"/>
    <x v="0"/>
    <x v="0"/>
    <s v="70 - DONACION EXTERNA"/>
    <s v="(blank)"/>
    <s v="99 - MULTIPROVINCIAL"/>
    <n v="0"/>
    <n v="409119.26"/>
  </r>
  <r>
    <s v="2025"/>
    <x v="0"/>
    <x v="0"/>
    <x v="1"/>
    <x v="7"/>
    <x v="2"/>
    <x v="7"/>
    <x v="89"/>
    <x v="0"/>
    <x v="0"/>
    <x v="2"/>
    <x v="6"/>
    <x v="37"/>
    <x v="0"/>
    <x v="0"/>
    <s v="20 - FONDOS CON DESTINO ESPECÍFICO"/>
    <s v="(blank)"/>
    <s v="99 - MULTIPROVINCIAL"/>
    <n v="500000"/>
    <n v="0"/>
  </r>
  <r>
    <s v="2025"/>
    <x v="0"/>
    <x v="0"/>
    <x v="1"/>
    <x v="7"/>
    <x v="2"/>
    <x v="7"/>
    <x v="89"/>
    <x v="0"/>
    <x v="0"/>
    <x v="2"/>
    <x v="6"/>
    <x v="39"/>
    <x v="0"/>
    <x v="0"/>
    <s v="70 - DONACION EXTERNA"/>
    <s v="(blank)"/>
    <s v="99 - MULTIPROVINCIAL"/>
    <n v="0"/>
    <n v="11708700"/>
  </r>
  <r>
    <s v="2025"/>
    <x v="0"/>
    <x v="0"/>
    <x v="1"/>
    <x v="7"/>
    <x v="2"/>
    <x v="7"/>
    <x v="89"/>
    <x v="0"/>
    <x v="0"/>
    <x v="2"/>
    <x v="6"/>
    <x v="40"/>
    <x v="0"/>
    <x v="0"/>
    <s v="10 - FONDO GENERAL"/>
    <s v="(blank)"/>
    <s v="99 - MULTIPROVINCIAL"/>
    <n v="0"/>
    <n v="0"/>
  </r>
  <r>
    <s v="2025"/>
    <x v="0"/>
    <x v="0"/>
    <x v="1"/>
    <x v="7"/>
    <x v="2"/>
    <x v="7"/>
    <x v="89"/>
    <x v="0"/>
    <x v="0"/>
    <x v="2"/>
    <x v="6"/>
    <x v="40"/>
    <x v="0"/>
    <x v="0"/>
    <s v="20 - FONDOS CON DESTINO ESPECÍFICO"/>
    <s v="(blank)"/>
    <s v="99 - MULTIPROVINCIAL"/>
    <n v="3700000"/>
    <n v="0"/>
  </r>
  <r>
    <s v="2025"/>
    <x v="0"/>
    <x v="0"/>
    <x v="1"/>
    <x v="7"/>
    <x v="2"/>
    <x v="7"/>
    <x v="89"/>
    <x v="0"/>
    <x v="0"/>
    <x v="2"/>
    <x v="6"/>
    <x v="44"/>
    <x v="0"/>
    <x v="0"/>
    <s v="10 - FONDO GENERAL"/>
    <s v="(blank)"/>
    <s v="99 - MULTIPROVINCIAL"/>
    <n v="0"/>
    <n v="0"/>
  </r>
  <r>
    <s v="2025"/>
    <x v="0"/>
    <x v="0"/>
    <x v="1"/>
    <x v="7"/>
    <x v="2"/>
    <x v="7"/>
    <x v="89"/>
    <x v="0"/>
    <x v="0"/>
    <x v="2"/>
    <x v="5"/>
    <x v="42"/>
    <x v="0"/>
    <x v="0"/>
    <s v="10 - FONDO GENERAL"/>
    <s v="(blank)"/>
    <s v="99 - MULTIPROVINCIAL"/>
    <n v="53082101"/>
    <n v="0"/>
  </r>
  <r>
    <s v="2025"/>
    <x v="0"/>
    <x v="0"/>
    <x v="1"/>
    <x v="7"/>
    <x v="2"/>
    <x v="7"/>
    <x v="89"/>
    <x v="0"/>
    <x v="0"/>
    <x v="2"/>
    <x v="5"/>
    <x v="42"/>
    <x v="0"/>
    <x v="0"/>
    <s v="20 - FONDOS CON DESTINO ESPECÍFICO"/>
    <s v="(blank)"/>
    <s v="99 - MULTIPROVINCIAL"/>
    <n v="2325000"/>
    <n v="0"/>
  </r>
  <r>
    <s v="2025"/>
    <x v="0"/>
    <x v="0"/>
    <x v="1"/>
    <x v="7"/>
    <x v="2"/>
    <x v="7"/>
    <x v="90"/>
    <x v="0"/>
    <x v="0"/>
    <x v="2"/>
    <x v="6"/>
    <x v="36"/>
    <x v="0"/>
    <x v="0"/>
    <s v="10 - FONDO GENERAL"/>
    <s v="(blank)"/>
    <s v="99 - MULTIPROVINCIAL"/>
    <n v="5237948"/>
    <n v="64622.5"/>
  </r>
  <r>
    <s v="2025"/>
    <x v="0"/>
    <x v="0"/>
    <x v="1"/>
    <x v="7"/>
    <x v="2"/>
    <x v="7"/>
    <x v="90"/>
    <x v="0"/>
    <x v="0"/>
    <x v="2"/>
    <x v="6"/>
    <x v="36"/>
    <x v="0"/>
    <x v="0"/>
    <s v="70 - DONACION EXTERNA"/>
    <s v="(blank)"/>
    <s v="99 - MULTIPROVINCIAL"/>
    <n v="0"/>
    <n v="0"/>
  </r>
  <r>
    <s v="2025"/>
    <x v="0"/>
    <x v="0"/>
    <x v="1"/>
    <x v="7"/>
    <x v="2"/>
    <x v="7"/>
    <x v="90"/>
    <x v="0"/>
    <x v="0"/>
    <x v="2"/>
    <x v="6"/>
    <x v="37"/>
    <x v="0"/>
    <x v="0"/>
    <s v="10 - FONDO GENERAL"/>
    <s v="(blank)"/>
    <s v="99 - MULTIPROVINCIAL"/>
    <n v="322600"/>
    <n v="0"/>
  </r>
  <r>
    <s v="2025"/>
    <x v="0"/>
    <x v="0"/>
    <x v="1"/>
    <x v="7"/>
    <x v="2"/>
    <x v="7"/>
    <x v="90"/>
    <x v="0"/>
    <x v="0"/>
    <x v="2"/>
    <x v="6"/>
    <x v="38"/>
    <x v="0"/>
    <x v="0"/>
    <s v="10 - FONDO GENERAL"/>
    <s v="(blank)"/>
    <s v="99 - MULTIPROVINCIAL"/>
    <n v="0"/>
    <n v="1125"/>
  </r>
  <r>
    <s v="2025"/>
    <x v="0"/>
    <x v="0"/>
    <x v="1"/>
    <x v="7"/>
    <x v="2"/>
    <x v="7"/>
    <x v="90"/>
    <x v="0"/>
    <x v="0"/>
    <x v="2"/>
    <x v="6"/>
    <x v="39"/>
    <x v="0"/>
    <x v="0"/>
    <s v="70 - DONACION EXTERNA"/>
    <s v="(blank)"/>
    <s v="99 - MULTIPROVINCIAL"/>
    <n v="0"/>
    <n v="0"/>
  </r>
  <r>
    <s v="2025"/>
    <x v="0"/>
    <x v="0"/>
    <x v="1"/>
    <x v="7"/>
    <x v="2"/>
    <x v="7"/>
    <x v="90"/>
    <x v="0"/>
    <x v="0"/>
    <x v="2"/>
    <x v="6"/>
    <x v="40"/>
    <x v="0"/>
    <x v="0"/>
    <s v="10 - FONDO GENERAL"/>
    <s v="(blank)"/>
    <s v="99 - MULTIPROVINCIAL"/>
    <n v="466174"/>
    <n v="116564.98"/>
  </r>
  <r>
    <s v="2025"/>
    <x v="0"/>
    <x v="0"/>
    <x v="1"/>
    <x v="7"/>
    <x v="2"/>
    <x v="7"/>
    <x v="90"/>
    <x v="0"/>
    <x v="0"/>
    <x v="2"/>
    <x v="6"/>
    <x v="43"/>
    <x v="0"/>
    <x v="0"/>
    <s v="10 - FONDO GENERAL"/>
    <s v="(blank)"/>
    <s v="99 - MULTIPROVINCIAL"/>
    <n v="243658"/>
    <n v="0"/>
  </r>
  <r>
    <s v="2025"/>
    <x v="0"/>
    <x v="0"/>
    <x v="1"/>
    <x v="7"/>
    <x v="2"/>
    <x v="7"/>
    <x v="90"/>
    <x v="0"/>
    <x v="0"/>
    <x v="2"/>
    <x v="6"/>
    <x v="41"/>
    <x v="0"/>
    <x v="0"/>
    <s v="10 - FONDO GENERAL"/>
    <s v="(blank)"/>
    <s v="99 - MULTIPROVINCIAL"/>
    <n v="7615282"/>
    <n v="29600"/>
  </r>
  <r>
    <s v="2025"/>
    <x v="0"/>
    <x v="0"/>
    <x v="1"/>
    <x v="7"/>
    <x v="2"/>
    <x v="7"/>
    <x v="91"/>
    <x v="0"/>
    <x v="0"/>
    <x v="2"/>
    <x v="6"/>
    <x v="36"/>
    <x v="0"/>
    <x v="0"/>
    <s v="10 - FONDO GENERAL"/>
    <s v="(blank)"/>
    <s v="99 - MULTIPROVINCIAL"/>
    <n v="2771787"/>
    <n v="0"/>
  </r>
  <r>
    <s v="2025"/>
    <x v="0"/>
    <x v="0"/>
    <x v="1"/>
    <x v="7"/>
    <x v="2"/>
    <x v="7"/>
    <x v="92"/>
    <x v="1"/>
    <x v="9"/>
    <x v="38"/>
    <x v="6"/>
    <x v="36"/>
    <x v="0"/>
    <x v="0"/>
    <s v="10 - FONDO GENERAL"/>
    <s v="(blank)"/>
    <s v="99 - MULTIPROVINCIAL"/>
    <n v="1500000"/>
    <n v="0"/>
  </r>
  <r>
    <s v="2025"/>
    <x v="0"/>
    <x v="0"/>
    <x v="1"/>
    <x v="7"/>
    <x v="2"/>
    <x v="7"/>
    <x v="92"/>
    <x v="1"/>
    <x v="9"/>
    <x v="38"/>
    <x v="6"/>
    <x v="39"/>
    <x v="0"/>
    <x v="0"/>
    <s v="10 - FONDO GENERAL"/>
    <s v="(blank)"/>
    <s v="99 - MULTIPROVINCIAL"/>
    <n v="70000"/>
    <n v="0"/>
  </r>
  <r>
    <s v="2025"/>
    <x v="0"/>
    <x v="0"/>
    <x v="1"/>
    <x v="7"/>
    <x v="2"/>
    <x v="7"/>
    <x v="92"/>
    <x v="1"/>
    <x v="9"/>
    <x v="38"/>
    <x v="6"/>
    <x v="40"/>
    <x v="0"/>
    <x v="0"/>
    <s v="10 - FONDO GENERAL"/>
    <s v="(blank)"/>
    <s v="99 - MULTIPROVINCIAL"/>
    <n v="305000"/>
    <n v="0"/>
  </r>
  <r>
    <s v="2025"/>
    <x v="0"/>
    <x v="0"/>
    <x v="1"/>
    <x v="7"/>
    <x v="2"/>
    <x v="7"/>
    <x v="92"/>
    <x v="1"/>
    <x v="9"/>
    <x v="41"/>
    <x v="6"/>
    <x v="36"/>
    <x v="0"/>
    <x v="0"/>
    <s v="20 - FONDOS CON DESTINO ESPECÍFICO"/>
    <s v="(blank)"/>
    <s v="99 - MULTIPROVINCIAL"/>
    <n v="1200000"/>
    <n v="0"/>
  </r>
  <r>
    <s v="2025"/>
    <x v="0"/>
    <x v="0"/>
    <x v="1"/>
    <x v="7"/>
    <x v="2"/>
    <x v="7"/>
    <x v="92"/>
    <x v="1"/>
    <x v="9"/>
    <x v="41"/>
    <x v="6"/>
    <x v="40"/>
    <x v="0"/>
    <x v="0"/>
    <s v="20 - FONDOS CON DESTINO ESPECÍFICO"/>
    <s v="(blank)"/>
    <s v="99 - MULTIPROVINCIAL"/>
    <n v="6000"/>
    <n v="0"/>
  </r>
  <r>
    <s v="2025"/>
    <x v="0"/>
    <x v="0"/>
    <x v="1"/>
    <x v="7"/>
    <x v="2"/>
    <x v="7"/>
    <x v="93"/>
    <x v="0"/>
    <x v="0"/>
    <x v="2"/>
    <x v="6"/>
    <x v="36"/>
    <x v="0"/>
    <x v="0"/>
    <s v="10 - FONDO GENERAL"/>
    <s v="(blank)"/>
    <s v="99 - MULTIPROVINCIAL"/>
    <n v="2376000"/>
    <n v="224975.69"/>
  </r>
  <r>
    <s v="2025"/>
    <x v="0"/>
    <x v="0"/>
    <x v="1"/>
    <x v="7"/>
    <x v="2"/>
    <x v="7"/>
    <x v="93"/>
    <x v="0"/>
    <x v="0"/>
    <x v="2"/>
    <x v="6"/>
    <x v="37"/>
    <x v="0"/>
    <x v="0"/>
    <s v="10 - FONDO GENERAL"/>
    <s v="(blank)"/>
    <s v="99 - MULTIPROVINCIAL"/>
    <n v="50000"/>
    <n v="0"/>
  </r>
  <r>
    <s v="2025"/>
    <x v="0"/>
    <x v="0"/>
    <x v="1"/>
    <x v="7"/>
    <x v="2"/>
    <x v="7"/>
    <x v="93"/>
    <x v="0"/>
    <x v="0"/>
    <x v="2"/>
    <x v="6"/>
    <x v="39"/>
    <x v="0"/>
    <x v="0"/>
    <s v="10 - FONDO GENERAL"/>
    <s v="(blank)"/>
    <s v="99 - MULTIPROVINCIAL"/>
    <n v="0"/>
    <n v="3043900"/>
  </r>
  <r>
    <s v="2025"/>
    <x v="0"/>
    <x v="0"/>
    <x v="1"/>
    <x v="7"/>
    <x v="2"/>
    <x v="7"/>
    <x v="93"/>
    <x v="0"/>
    <x v="0"/>
    <x v="2"/>
    <x v="6"/>
    <x v="40"/>
    <x v="0"/>
    <x v="0"/>
    <s v="10 - FONDO GENERAL"/>
    <s v="(blank)"/>
    <s v="99 - MULTIPROVINCIAL"/>
    <n v="853080"/>
    <n v="0"/>
  </r>
  <r>
    <s v="2025"/>
    <x v="0"/>
    <x v="0"/>
    <x v="1"/>
    <x v="7"/>
    <x v="2"/>
    <x v="7"/>
    <x v="93"/>
    <x v="0"/>
    <x v="0"/>
    <x v="2"/>
    <x v="6"/>
    <x v="43"/>
    <x v="0"/>
    <x v="0"/>
    <s v="10 - FONDO GENERAL"/>
    <s v="(blank)"/>
    <s v="99 - MULTIPROVINCIAL"/>
    <n v="0"/>
    <n v="0"/>
  </r>
  <r>
    <s v="2025"/>
    <x v="0"/>
    <x v="0"/>
    <x v="1"/>
    <x v="7"/>
    <x v="2"/>
    <x v="7"/>
    <x v="94"/>
    <x v="0"/>
    <x v="0"/>
    <x v="2"/>
    <x v="6"/>
    <x v="36"/>
    <x v="0"/>
    <x v="0"/>
    <s v="10 - FONDO GENERAL"/>
    <s v="(blank)"/>
    <s v="99 - MULTIPROVINCIAL"/>
    <n v="2748485"/>
    <n v="309829.67"/>
  </r>
  <r>
    <s v="2025"/>
    <x v="0"/>
    <x v="0"/>
    <x v="1"/>
    <x v="7"/>
    <x v="2"/>
    <x v="7"/>
    <x v="94"/>
    <x v="0"/>
    <x v="0"/>
    <x v="2"/>
    <x v="6"/>
    <x v="37"/>
    <x v="0"/>
    <x v="0"/>
    <s v="10 - FONDO GENERAL"/>
    <s v="(blank)"/>
    <s v="99 - MULTIPROVINCIAL"/>
    <n v="62556"/>
    <n v="0"/>
  </r>
  <r>
    <s v="2025"/>
    <x v="0"/>
    <x v="0"/>
    <x v="1"/>
    <x v="7"/>
    <x v="2"/>
    <x v="7"/>
    <x v="94"/>
    <x v="0"/>
    <x v="0"/>
    <x v="2"/>
    <x v="6"/>
    <x v="39"/>
    <x v="0"/>
    <x v="0"/>
    <s v="10 - FONDO GENERAL"/>
    <s v="(blank)"/>
    <s v="99 - MULTIPROVINCIAL"/>
    <n v="2500000"/>
    <n v="0"/>
  </r>
  <r>
    <s v="2025"/>
    <x v="0"/>
    <x v="0"/>
    <x v="1"/>
    <x v="7"/>
    <x v="2"/>
    <x v="7"/>
    <x v="94"/>
    <x v="0"/>
    <x v="0"/>
    <x v="2"/>
    <x v="6"/>
    <x v="40"/>
    <x v="0"/>
    <x v="0"/>
    <s v="10 - FONDO GENERAL"/>
    <s v="(blank)"/>
    <s v="99 - MULTIPROVINCIAL"/>
    <n v="478969"/>
    <n v="0"/>
  </r>
  <r>
    <s v="2025"/>
    <x v="0"/>
    <x v="0"/>
    <x v="1"/>
    <x v="7"/>
    <x v="2"/>
    <x v="7"/>
    <x v="95"/>
    <x v="0"/>
    <x v="0"/>
    <x v="2"/>
    <x v="6"/>
    <x v="36"/>
    <x v="0"/>
    <x v="0"/>
    <s v="10 - FONDO GENERAL"/>
    <s v="(blank)"/>
    <s v="99 - MULTIPROVINCIAL"/>
    <n v="7227000"/>
    <n v="93999.98"/>
  </r>
  <r>
    <s v="2025"/>
    <x v="0"/>
    <x v="0"/>
    <x v="1"/>
    <x v="7"/>
    <x v="2"/>
    <x v="7"/>
    <x v="95"/>
    <x v="0"/>
    <x v="0"/>
    <x v="2"/>
    <x v="6"/>
    <x v="36"/>
    <x v="0"/>
    <x v="0"/>
    <s v="70 - DONACION EXTERNA"/>
    <s v="(blank)"/>
    <s v="99 - MULTIPROVINCIAL"/>
    <n v="0"/>
    <n v="0"/>
  </r>
  <r>
    <s v="2025"/>
    <x v="0"/>
    <x v="0"/>
    <x v="1"/>
    <x v="7"/>
    <x v="2"/>
    <x v="7"/>
    <x v="95"/>
    <x v="0"/>
    <x v="0"/>
    <x v="2"/>
    <x v="6"/>
    <x v="37"/>
    <x v="0"/>
    <x v="0"/>
    <s v="10 - FONDO GENERAL"/>
    <s v="(blank)"/>
    <s v="99 - MULTIPROVINCIAL"/>
    <n v="200000"/>
    <n v="0"/>
  </r>
  <r>
    <s v="2025"/>
    <x v="0"/>
    <x v="0"/>
    <x v="1"/>
    <x v="7"/>
    <x v="2"/>
    <x v="7"/>
    <x v="95"/>
    <x v="0"/>
    <x v="0"/>
    <x v="2"/>
    <x v="6"/>
    <x v="39"/>
    <x v="0"/>
    <x v="0"/>
    <s v="10 - FONDO GENERAL"/>
    <s v="(blank)"/>
    <s v="99 - MULTIPROVINCIAL"/>
    <n v="8500000"/>
    <n v="0"/>
  </r>
  <r>
    <s v="2025"/>
    <x v="0"/>
    <x v="0"/>
    <x v="1"/>
    <x v="7"/>
    <x v="2"/>
    <x v="7"/>
    <x v="95"/>
    <x v="0"/>
    <x v="0"/>
    <x v="2"/>
    <x v="6"/>
    <x v="40"/>
    <x v="0"/>
    <x v="0"/>
    <s v="10 - FONDO GENERAL"/>
    <s v="(blank)"/>
    <s v="99 - MULTIPROVINCIAL"/>
    <n v="12850000"/>
    <n v="0"/>
  </r>
  <r>
    <s v="2025"/>
    <x v="0"/>
    <x v="0"/>
    <x v="1"/>
    <x v="7"/>
    <x v="2"/>
    <x v="7"/>
    <x v="95"/>
    <x v="0"/>
    <x v="0"/>
    <x v="2"/>
    <x v="6"/>
    <x v="43"/>
    <x v="0"/>
    <x v="0"/>
    <s v="10 - FONDO GENERAL"/>
    <s v="(blank)"/>
    <s v="99 - MULTIPROVINCIAL"/>
    <n v="500000"/>
    <n v="0"/>
  </r>
  <r>
    <s v="2025"/>
    <x v="0"/>
    <x v="0"/>
    <x v="1"/>
    <x v="7"/>
    <x v="2"/>
    <x v="7"/>
    <x v="96"/>
    <x v="0"/>
    <x v="0"/>
    <x v="2"/>
    <x v="6"/>
    <x v="36"/>
    <x v="0"/>
    <x v="0"/>
    <s v="10 - FONDO GENERAL"/>
    <s v="(blank)"/>
    <s v="99 - MULTIPROVINCIAL"/>
    <n v="3926707"/>
    <n v="0"/>
  </r>
  <r>
    <s v="2025"/>
    <x v="0"/>
    <x v="0"/>
    <x v="1"/>
    <x v="7"/>
    <x v="2"/>
    <x v="7"/>
    <x v="97"/>
    <x v="0"/>
    <x v="0"/>
    <x v="2"/>
    <x v="6"/>
    <x v="36"/>
    <x v="0"/>
    <x v="0"/>
    <s v="10 - FONDO GENERAL"/>
    <s v="(blank)"/>
    <s v="99 - MULTIPROVINCIAL"/>
    <n v="0"/>
    <n v="0"/>
  </r>
  <r>
    <s v="2025"/>
    <x v="0"/>
    <x v="0"/>
    <x v="1"/>
    <x v="7"/>
    <x v="2"/>
    <x v="8"/>
    <x v="98"/>
    <x v="1"/>
    <x v="9"/>
    <x v="42"/>
    <x v="6"/>
    <x v="36"/>
    <x v="0"/>
    <x v="0"/>
    <s v="10 - FONDO GENERAL"/>
    <s v="(blank)"/>
    <s v="99 - MULTIPROVINCIAL"/>
    <n v="235705099"/>
    <n v="0"/>
  </r>
  <r>
    <s v="2025"/>
    <x v="0"/>
    <x v="0"/>
    <x v="1"/>
    <x v="7"/>
    <x v="2"/>
    <x v="8"/>
    <x v="98"/>
    <x v="1"/>
    <x v="9"/>
    <x v="42"/>
    <x v="6"/>
    <x v="37"/>
    <x v="0"/>
    <x v="0"/>
    <s v="10 - FONDO GENERAL"/>
    <s v="(blank)"/>
    <s v="99 - MULTIPROVINCIAL"/>
    <n v="312906000"/>
    <n v="29654337.940000001"/>
  </r>
  <r>
    <s v="2025"/>
    <x v="0"/>
    <x v="0"/>
    <x v="1"/>
    <x v="7"/>
    <x v="2"/>
    <x v="8"/>
    <x v="98"/>
    <x v="1"/>
    <x v="9"/>
    <x v="42"/>
    <x v="6"/>
    <x v="38"/>
    <x v="0"/>
    <x v="0"/>
    <s v="10 - FONDO GENERAL"/>
    <s v="(blank)"/>
    <s v="99 - MULTIPROVINCIAL"/>
    <n v="231000"/>
    <n v="0"/>
  </r>
  <r>
    <s v="2025"/>
    <x v="0"/>
    <x v="0"/>
    <x v="1"/>
    <x v="7"/>
    <x v="2"/>
    <x v="8"/>
    <x v="98"/>
    <x v="1"/>
    <x v="9"/>
    <x v="42"/>
    <x v="6"/>
    <x v="39"/>
    <x v="0"/>
    <x v="0"/>
    <s v="10 - FONDO GENERAL"/>
    <s v="(blank)"/>
    <s v="99 - MULTIPROVINCIAL"/>
    <n v="0"/>
    <n v="0"/>
  </r>
  <r>
    <s v="2025"/>
    <x v="0"/>
    <x v="0"/>
    <x v="1"/>
    <x v="7"/>
    <x v="2"/>
    <x v="8"/>
    <x v="98"/>
    <x v="1"/>
    <x v="9"/>
    <x v="42"/>
    <x v="6"/>
    <x v="40"/>
    <x v="0"/>
    <x v="0"/>
    <s v="10 - FONDO GENERAL"/>
    <s v="(blank)"/>
    <s v="99 - MULTIPROVINCIAL"/>
    <n v="3500"/>
    <n v="0"/>
  </r>
  <r>
    <s v="2025"/>
    <x v="0"/>
    <x v="0"/>
    <x v="1"/>
    <x v="7"/>
    <x v="2"/>
    <x v="8"/>
    <x v="98"/>
    <x v="1"/>
    <x v="9"/>
    <x v="42"/>
    <x v="6"/>
    <x v="41"/>
    <x v="0"/>
    <x v="0"/>
    <s v="10 - FONDO GENERAL"/>
    <s v="(blank)"/>
    <s v="99 - MULTIPROVINCIAL"/>
    <n v="81449"/>
    <n v="0"/>
  </r>
  <r>
    <s v="2025"/>
    <x v="0"/>
    <x v="0"/>
    <x v="1"/>
    <x v="7"/>
    <x v="2"/>
    <x v="8"/>
    <x v="98"/>
    <x v="1"/>
    <x v="9"/>
    <x v="43"/>
    <x v="6"/>
    <x v="36"/>
    <x v="0"/>
    <x v="0"/>
    <s v="10 - FONDO GENERAL"/>
    <s v="(blank)"/>
    <s v="99 - MULTIPROVINCIAL"/>
    <n v="455211677"/>
    <n v="12956102.449999999"/>
  </r>
  <r>
    <s v="2025"/>
    <x v="0"/>
    <x v="0"/>
    <x v="1"/>
    <x v="7"/>
    <x v="2"/>
    <x v="8"/>
    <x v="98"/>
    <x v="1"/>
    <x v="9"/>
    <x v="43"/>
    <x v="6"/>
    <x v="37"/>
    <x v="0"/>
    <x v="0"/>
    <s v="10 - FONDO GENERAL"/>
    <s v="(blank)"/>
    <s v="99 - MULTIPROVINCIAL"/>
    <n v="110333005"/>
    <n v="52941084.75"/>
  </r>
  <r>
    <s v="2025"/>
    <x v="0"/>
    <x v="0"/>
    <x v="1"/>
    <x v="7"/>
    <x v="2"/>
    <x v="8"/>
    <x v="98"/>
    <x v="1"/>
    <x v="9"/>
    <x v="43"/>
    <x v="6"/>
    <x v="41"/>
    <x v="0"/>
    <x v="0"/>
    <s v="10 - FONDO GENERAL"/>
    <s v="(blank)"/>
    <s v="99 - MULTIPROVINCIAL"/>
    <n v="53970"/>
    <n v="0"/>
  </r>
  <r>
    <s v="2025"/>
    <x v="0"/>
    <x v="0"/>
    <x v="1"/>
    <x v="7"/>
    <x v="2"/>
    <x v="8"/>
    <x v="98"/>
    <x v="1"/>
    <x v="9"/>
    <x v="44"/>
    <x v="6"/>
    <x v="36"/>
    <x v="0"/>
    <x v="0"/>
    <s v="10 - FONDO GENERAL"/>
    <s v="(blank)"/>
    <s v="99 - MULTIPROVINCIAL"/>
    <n v="5148690"/>
    <n v="0"/>
  </r>
  <r>
    <s v="2025"/>
    <x v="0"/>
    <x v="0"/>
    <x v="1"/>
    <x v="7"/>
    <x v="2"/>
    <x v="8"/>
    <x v="98"/>
    <x v="1"/>
    <x v="9"/>
    <x v="44"/>
    <x v="6"/>
    <x v="37"/>
    <x v="0"/>
    <x v="0"/>
    <s v="10 - FONDO GENERAL"/>
    <s v="(blank)"/>
    <s v="99 - MULTIPROVINCIAL"/>
    <n v="150040000"/>
    <n v="135251388.84999999"/>
  </r>
  <r>
    <s v="2025"/>
    <x v="0"/>
    <x v="0"/>
    <x v="1"/>
    <x v="7"/>
    <x v="2"/>
    <x v="8"/>
    <x v="98"/>
    <x v="1"/>
    <x v="9"/>
    <x v="44"/>
    <x v="6"/>
    <x v="38"/>
    <x v="0"/>
    <x v="0"/>
    <s v="10 - FONDO GENERAL"/>
    <s v="(blank)"/>
    <s v="99 - MULTIPROVINCIAL"/>
    <n v="0"/>
    <n v="0"/>
  </r>
  <r>
    <s v="2025"/>
    <x v="0"/>
    <x v="0"/>
    <x v="1"/>
    <x v="7"/>
    <x v="2"/>
    <x v="8"/>
    <x v="98"/>
    <x v="1"/>
    <x v="9"/>
    <x v="44"/>
    <x v="6"/>
    <x v="40"/>
    <x v="0"/>
    <x v="0"/>
    <s v="10 - FONDO GENERAL"/>
    <s v="(blank)"/>
    <s v="99 - MULTIPROVINCIAL"/>
    <n v="45900"/>
    <n v="0"/>
  </r>
  <r>
    <s v="2025"/>
    <x v="0"/>
    <x v="0"/>
    <x v="1"/>
    <x v="7"/>
    <x v="2"/>
    <x v="8"/>
    <x v="98"/>
    <x v="1"/>
    <x v="9"/>
    <x v="44"/>
    <x v="6"/>
    <x v="41"/>
    <x v="0"/>
    <x v="0"/>
    <s v="10 - FONDO GENERAL"/>
    <s v="(blank)"/>
    <s v="99 - MULTIPROVINCIAL"/>
    <n v="1000000"/>
    <n v="0"/>
  </r>
  <r>
    <s v="2025"/>
    <x v="0"/>
    <x v="0"/>
    <x v="1"/>
    <x v="7"/>
    <x v="2"/>
    <x v="8"/>
    <x v="98"/>
    <x v="1"/>
    <x v="9"/>
    <x v="44"/>
    <x v="5"/>
    <x v="42"/>
    <x v="0"/>
    <x v="0"/>
    <s v="10 - FONDO GENERAL"/>
    <s v="(blank)"/>
    <s v="99 - MULTIPROVINCIAL"/>
    <n v="11310000"/>
    <n v="0"/>
  </r>
  <r>
    <s v="2025"/>
    <x v="0"/>
    <x v="0"/>
    <x v="1"/>
    <x v="7"/>
    <x v="2"/>
    <x v="8"/>
    <x v="98"/>
    <x v="1"/>
    <x v="9"/>
    <x v="45"/>
    <x v="6"/>
    <x v="36"/>
    <x v="0"/>
    <x v="0"/>
    <s v="10 - FONDO GENERAL"/>
    <s v="(blank)"/>
    <s v="99 - MULTIPROVINCIAL"/>
    <n v="4125310"/>
    <n v="0"/>
  </r>
  <r>
    <s v="2025"/>
    <x v="0"/>
    <x v="0"/>
    <x v="1"/>
    <x v="7"/>
    <x v="2"/>
    <x v="8"/>
    <x v="98"/>
    <x v="1"/>
    <x v="9"/>
    <x v="45"/>
    <x v="6"/>
    <x v="37"/>
    <x v="0"/>
    <x v="0"/>
    <s v="10 - FONDO GENERAL"/>
    <s v="(blank)"/>
    <s v="99 - MULTIPROVINCIAL"/>
    <n v="289020"/>
    <n v="0"/>
  </r>
  <r>
    <s v="2025"/>
    <x v="0"/>
    <x v="0"/>
    <x v="1"/>
    <x v="7"/>
    <x v="2"/>
    <x v="8"/>
    <x v="98"/>
    <x v="1"/>
    <x v="9"/>
    <x v="45"/>
    <x v="6"/>
    <x v="39"/>
    <x v="0"/>
    <x v="0"/>
    <s v="10 - FONDO GENERAL"/>
    <s v="(blank)"/>
    <s v="99 - MULTIPROVINCIAL"/>
    <n v="2550000"/>
    <n v="0"/>
  </r>
  <r>
    <s v="2025"/>
    <x v="0"/>
    <x v="0"/>
    <x v="1"/>
    <x v="7"/>
    <x v="2"/>
    <x v="8"/>
    <x v="98"/>
    <x v="1"/>
    <x v="9"/>
    <x v="45"/>
    <x v="6"/>
    <x v="41"/>
    <x v="0"/>
    <x v="0"/>
    <s v="10 - FONDO GENERAL"/>
    <s v="(blank)"/>
    <s v="99 - MULTIPROVINCIAL"/>
    <n v="3000000"/>
    <n v="0"/>
  </r>
  <r>
    <s v="2025"/>
    <x v="0"/>
    <x v="0"/>
    <x v="1"/>
    <x v="7"/>
    <x v="2"/>
    <x v="8"/>
    <x v="98"/>
    <x v="1"/>
    <x v="9"/>
    <x v="46"/>
    <x v="6"/>
    <x v="36"/>
    <x v="0"/>
    <x v="0"/>
    <s v="10 - FONDO GENERAL"/>
    <s v="(blank)"/>
    <s v="99 - MULTIPROVINCIAL"/>
    <n v="17204600"/>
    <n v="7337657.3600000003"/>
  </r>
  <r>
    <s v="2025"/>
    <x v="0"/>
    <x v="0"/>
    <x v="1"/>
    <x v="7"/>
    <x v="2"/>
    <x v="8"/>
    <x v="98"/>
    <x v="1"/>
    <x v="9"/>
    <x v="46"/>
    <x v="6"/>
    <x v="37"/>
    <x v="0"/>
    <x v="0"/>
    <s v="10 - FONDO GENERAL"/>
    <s v="(blank)"/>
    <s v="99 - MULTIPROVINCIAL"/>
    <n v="166500"/>
    <n v="4386573.6099999994"/>
  </r>
  <r>
    <s v="2025"/>
    <x v="0"/>
    <x v="0"/>
    <x v="1"/>
    <x v="7"/>
    <x v="2"/>
    <x v="8"/>
    <x v="98"/>
    <x v="1"/>
    <x v="9"/>
    <x v="46"/>
    <x v="6"/>
    <x v="40"/>
    <x v="0"/>
    <x v="0"/>
    <s v="10 - FONDO GENERAL"/>
    <s v="(blank)"/>
    <s v="99 - MULTIPROVINCIAL"/>
    <n v="167167"/>
    <n v="0"/>
  </r>
  <r>
    <s v="2025"/>
    <x v="0"/>
    <x v="0"/>
    <x v="1"/>
    <x v="7"/>
    <x v="2"/>
    <x v="8"/>
    <x v="98"/>
    <x v="1"/>
    <x v="9"/>
    <x v="46"/>
    <x v="6"/>
    <x v="41"/>
    <x v="0"/>
    <x v="0"/>
    <s v="10 - FONDO GENERAL"/>
    <s v="(blank)"/>
    <s v="99 - MULTIPROVINCIAL"/>
    <n v="7100000"/>
    <n v="0"/>
  </r>
  <r>
    <s v="2025"/>
    <x v="0"/>
    <x v="0"/>
    <x v="1"/>
    <x v="7"/>
    <x v="2"/>
    <x v="8"/>
    <x v="98"/>
    <x v="1"/>
    <x v="9"/>
    <x v="46"/>
    <x v="5"/>
    <x v="42"/>
    <x v="0"/>
    <x v="0"/>
    <s v="10 - FONDO GENERAL"/>
    <s v="(blank)"/>
    <s v="99 - MULTIPROVINCIAL"/>
    <n v="3360000"/>
    <n v="0"/>
  </r>
  <r>
    <s v="2025"/>
    <x v="0"/>
    <x v="0"/>
    <x v="1"/>
    <x v="7"/>
    <x v="2"/>
    <x v="8"/>
    <x v="98"/>
    <x v="1"/>
    <x v="9"/>
    <x v="31"/>
    <x v="6"/>
    <x v="36"/>
    <x v="0"/>
    <x v="0"/>
    <s v="10 - FONDO GENERAL"/>
    <s v="(blank)"/>
    <s v="99 - MULTIPROVINCIAL"/>
    <n v="28871552"/>
    <n v="1260047.46"/>
  </r>
  <r>
    <s v="2025"/>
    <x v="0"/>
    <x v="0"/>
    <x v="1"/>
    <x v="7"/>
    <x v="2"/>
    <x v="8"/>
    <x v="98"/>
    <x v="1"/>
    <x v="9"/>
    <x v="31"/>
    <x v="6"/>
    <x v="37"/>
    <x v="0"/>
    <x v="0"/>
    <s v="10 - FONDO GENERAL"/>
    <s v="(blank)"/>
    <s v="99 - MULTIPROVINCIAL"/>
    <n v="54825750"/>
    <n v="13787379.209999999"/>
  </r>
  <r>
    <s v="2025"/>
    <x v="0"/>
    <x v="0"/>
    <x v="1"/>
    <x v="7"/>
    <x v="2"/>
    <x v="8"/>
    <x v="98"/>
    <x v="1"/>
    <x v="9"/>
    <x v="31"/>
    <x v="6"/>
    <x v="38"/>
    <x v="0"/>
    <x v="0"/>
    <s v="10 - FONDO GENERAL"/>
    <s v="(blank)"/>
    <s v="99 - MULTIPROVINCIAL"/>
    <n v="322000"/>
    <n v="0"/>
  </r>
  <r>
    <s v="2025"/>
    <x v="0"/>
    <x v="0"/>
    <x v="1"/>
    <x v="7"/>
    <x v="2"/>
    <x v="8"/>
    <x v="98"/>
    <x v="1"/>
    <x v="9"/>
    <x v="31"/>
    <x v="6"/>
    <x v="39"/>
    <x v="0"/>
    <x v="0"/>
    <s v="10 - FONDO GENERAL"/>
    <s v="(blank)"/>
    <s v="99 - MULTIPROVINCIAL"/>
    <n v="17500000"/>
    <n v="0"/>
  </r>
  <r>
    <s v="2025"/>
    <x v="0"/>
    <x v="0"/>
    <x v="1"/>
    <x v="7"/>
    <x v="2"/>
    <x v="8"/>
    <x v="98"/>
    <x v="1"/>
    <x v="9"/>
    <x v="31"/>
    <x v="6"/>
    <x v="40"/>
    <x v="0"/>
    <x v="0"/>
    <s v="10 - FONDO GENERAL"/>
    <s v="(blank)"/>
    <s v="99 - MULTIPROVINCIAL"/>
    <n v="22758056"/>
    <n v="0"/>
  </r>
  <r>
    <s v="2025"/>
    <x v="0"/>
    <x v="0"/>
    <x v="1"/>
    <x v="7"/>
    <x v="2"/>
    <x v="8"/>
    <x v="98"/>
    <x v="1"/>
    <x v="9"/>
    <x v="31"/>
    <x v="6"/>
    <x v="43"/>
    <x v="0"/>
    <x v="0"/>
    <s v="10 - FONDO GENERAL"/>
    <s v="(blank)"/>
    <s v="99 - MULTIPROVINCIAL"/>
    <n v="3000000"/>
    <n v="0"/>
  </r>
  <r>
    <s v="2025"/>
    <x v="0"/>
    <x v="0"/>
    <x v="1"/>
    <x v="7"/>
    <x v="2"/>
    <x v="8"/>
    <x v="98"/>
    <x v="1"/>
    <x v="9"/>
    <x v="31"/>
    <x v="6"/>
    <x v="41"/>
    <x v="0"/>
    <x v="0"/>
    <s v="10 - FONDO GENERAL"/>
    <s v="(blank)"/>
    <s v="99 - MULTIPROVINCIAL"/>
    <n v="375000"/>
    <n v="0"/>
  </r>
  <r>
    <s v="2025"/>
    <x v="0"/>
    <x v="0"/>
    <x v="1"/>
    <x v="7"/>
    <x v="2"/>
    <x v="8"/>
    <x v="98"/>
    <x v="1"/>
    <x v="9"/>
    <x v="31"/>
    <x v="6"/>
    <x v="44"/>
    <x v="0"/>
    <x v="0"/>
    <s v="10 - FONDO GENERAL"/>
    <s v="(blank)"/>
    <s v="99 - MULTIPROVINCIAL"/>
    <n v="225000"/>
    <n v="0"/>
  </r>
  <r>
    <s v="2025"/>
    <x v="0"/>
    <x v="0"/>
    <x v="1"/>
    <x v="7"/>
    <x v="2"/>
    <x v="8"/>
    <x v="98"/>
    <x v="1"/>
    <x v="9"/>
    <x v="31"/>
    <x v="5"/>
    <x v="42"/>
    <x v="0"/>
    <x v="0"/>
    <s v="10 - FONDO GENERAL"/>
    <s v="(blank)"/>
    <s v="99 - MULTIPROVINCIAL"/>
    <n v="35000000"/>
    <n v="0"/>
  </r>
  <r>
    <s v="2025"/>
    <x v="0"/>
    <x v="0"/>
    <x v="1"/>
    <x v="7"/>
    <x v="2"/>
    <x v="8"/>
    <x v="98"/>
    <x v="1"/>
    <x v="9"/>
    <x v="38"/>
    <x v="6"/>
    <x v="36"/>
    <x v="0"/>
    <x v="0"/>
    <s v="10 - FONDO GENERAL"/>
    <s v="(blank)"/>
    <s v="99 - MULTIPROVINCIAL"/>
    <n v="0"/>
    <n v="0"/>
  </r>
  <r>
    <s v="2025"/>
    <x v="0"/>
    <x v="0"/>
    <x v="1"/>
    <x v="7"/>
    <x v="2"/>
    <x v="8"/>
    <x v="98"/>
    <x v="1"/>
    <x v="9"/>
    <x v="38"/>
    <x v="6"/>
    <x v="38"/>
    <x v="0"/>
    <x v="0"/>
    <s v="10 - FONDO GENERAL"/>
    <s v="(blank)"/>
    <s v="99 - MULTIPROVINCIAL"/>
    <n v="0"/>
    <n v="0"/>
  </r>
  <r>
    <s v="2025"/>
    <x v="0"/>
    <x v="0"/>
    <x v="1"/>
    <x v="7"/>
    <x v="2"/>
    <x v="8"/>
    <x v="98"/>
    <x v="1"/>
    <x v="9"/>
    <x v="38"/>
    <x v="6"/>
    <x v="39"/>
    <x v="0"/>
    <x v="0"/>
    <s v="10 - FONDO GENERAL"/>
    <s v="(blank)"/>
    <s v="99 - MULTIPROVINCIAL"/>
    <n v="4057679"/>
    <n v="0"/>
  </r>
  <r>
    <s v="2025"/>
    <x v="0"/>
    <x v="0"/>
    <x v="1"/>
    <x v="7"/>
    <x v="2"/>
    <x v="8"/>
    <x v="98"/>
    <x v="1"/>
    <x v="9"/>
    <x v="41"/>
    <x v="6"/>
    <x v="36"/>
    <x v="0"/>
    <x v="0"/>
    <s v="10 - FONDO GENERAL"/>
    <s v="(blank)"/>
    <s v="99 - MULTIPROVINCIAL"/>
    <n v="1486852542"/>
    <n v="6476792.7199999997"/>
  </r>
  <r>
    <s v="2025"/>
    <x v="0"/>
    <x v="0"/>
    <x v="1"/>
    <x v="7"/>
    <x v="2"/>
    <x v="8"/>
    <x v="98"/>
    <x v="1"/>
    <x v="9"/>
    <x v="41"/>
    <x v="6"/>
    <x v="36"/>
    <x v="0"/>
    <x v="0"/>
    <s v="60 - CREDITO EXTERNO"/>
    <s v="(blank)"/>
    <s v="99 - MULTIPROVINCIAL"/>
    <n v="4000000000"/>
    <n v="0"/>
  </r>
  <r>
    <s v="2025"/>
    <x v="0"/>
    <x v="0"/>
    <x v="1"/>
    <x v="7"/>
    <x v="2"/>
    <x v="8"/>
    <x v="98"/>
    <x v="1"/>
    <x v="9"/>
    <x v="41"/>
    <x v="6"/>
    <x v="37"/>
    <x v="0"/>
    <x v="0"/>
    <s v="10 - FONDO GENERAL"/>
    <s v="(blank)"/>
    <s v="99 - MULTIPROVINCIAL"/>
    <n v="57449902"/>
    <n v="593952.01"/>
  </r>
  <r>
    <s v="2025"/>
    <x v="0"/>
    <x v="0"/>
    <x v="1"/>
    <x v="7"/>
    <x v="2"/>
    <x v="8"/>
    <x v="98"/>
    <x v="1"/>
    <x v="9"/>
    <x v="41"/>
    <x v="6"/>
    <x v="38"/>
    <x v="0"/>
    <x v="0"/>
    <s v="10 - FONDO GENERAL"/>
    <s v="(blank)"/>
    <s v="99 - MULTIPROVINCIAL"/>
    <n v="2353206"/>
    <n v="0"/>
  </r>
  <r>
    <s v="2025"/>
    <x v="0"/>
    <x v="0"/>
    <x v="1"/>
    <x v="7"/>
    <x v="2"/>
    <x v="8"/>
    <x v="98"/>
    <x v="1"/>
    <x v="9"/>
    <x v="41"/>
    <x v="6"/>
    <x v="39"/>
    <x v="0"/>
    <x v="0"/>
    <s v="10 - FONDO GENERAL"/>
    <s v="(blank)"/>
    <s v="99 - MULTIPROVINCIAL"/>
    <n v="1342360793"/>
    <n v="175337971.80000001"/>
  </r>
  <r>
    <s v="2025"/>
    <x v="0"/>
    <x v="0"/>
    <x v="1"/>
    <x v="7"/>
    <x v="2"/>
    <x v="8"/>
    <x v="98"/>
    <x v="1"/>
    <x v="9"/>
    <x v="41"/>
    <x v="6"/>
    <x v="39"/>
    <x v="0"/>
    <x v="0"/>
    <s v="20 - FONDOS CON DESTINO ESPECÍFICO"/>
    <s v="(blank)"/>
    <s v="99 - MULTIPROVINCIAL"/>
    <n v="185596113"/>
    <n v="0"/>
  </r>
  <r>
    <s v="2025"/>
    <x v="0"/>
    <x v="0"/>
    <x v="1"/>
    <x v="7"/>
    <x v="2"/>
    <x v="8"/>
    <x v="98"/>
    <x v="1"/>
    <x v="9"/>
    <x v="41"/>
    <x v="6"/>
    <x v="40"/>
    <x v="0"/>
    <x v="0"/>
    <s v="10 - FONDO GENERAL"/>
    <s v="(blank)"/>
    <s v="99 - MULTIPROVINCIAL"/>
    <n v="63311198"/>
    <n v="6474543.1200000001"/>
  </r>
  <r>
    <s v="2025"/>
    <x v="0"/>
    <x v="0"/>
    <x v="1"/>
    <x v="7"/>
    <x v="2"/>
    <x v="8"/>
    <x v="98"/>
    <x v="1"/>
    <x v="9"/>
    <x v="41"/>
    <x v="6"/>
    <x v="43"/>
    <x v="0"/>
    <x v="0"/>
    <s v="10 - FONDO GENERAL"/>
    <s v="(blank)"/>
    <s v="99 - MULTIPROVINCIAL"/>
    <n v="37429548"/>
    <n v="0"/>
  </r>
  <r>
    <s v="2025"/>
    <x v="0"/>
    <x v="0"/>
    <x v="1"/>
    <x v="7"/>
    <x v="2"/>
    <x v="8"/>
    <x v="98"/>
    <x v="1"/>
    <x v="9"/>
    <x v="41"/>
    <x v="6"/>
    <x v="41"/>
    <x v="0"/>
    <x v="0"/>
    <s v="10 - FONDO GENERAL"/>
    <s v="(blank)"/>
    <s v="99 - MULTIPROVINCIAL"/>
    <n v="1257362030"/>
    <n v="0"/>
  </r>
  <r>
    <s v="2025"/>
    <x v="0"/>
    <x v="0"/>
    <x v="1"/>
    <x v="7"/>
    <x v="2"/>
    <x v="8"/>
    <x v="98"/>
    <x v="1"/>
    <x v="9"/>
    <x v="41"/>
    <x v="6"/>
    <x v="44"/>
    <x v="0"/>
    <x v="0"/>
    <s v="10 - FONDO GENERAL"/>
    <s v="(blank)"/>
    <s v="99 - MULTIPROVINCIAL"/>
    <n v="2416500"/>
    <n v="0"/>
  </r>
  <r>
    <s v="2025"/>
    <x v="0"/>
    <x v="0"/>
    <x v="1"/>
    <x v="7"/>
    <x v="2"/>
    <x v="8"/>
    <x v="98"/>
    <x v="1"/>
    <x v="9"/>
    <x v="41"/>
    <x v="5"/>
    <x v="42"/>
    <x v="0"/>
    <x v="0"/>
    <s v="10 - FONDO GENERAL"/>
    <s v="(blank)"/>
    <s v="99 - MULTIPROVINCIAL"/>
    <n v="5500000"/>
    <n v="0"/>
  </r>
  <r>
    <s v="2025"/>
    <x v="0"/>
    <x v="0"/>
    <x v="1"/>
    <x v="7"/>
    <x v="2"/>
    <x v="8"/>
    <x v="98"/>
    <x v="1"/>
    <x v="4"/>
    <x v="7"/>
    <x v="6"/>
    <x v="36"/>
    <x v="0"/>
    <x v="0"/>
    <s v="10 - FONDO GENERAL"/>
    <s v="(blank)"/>
    <s v="99 - MULTIPROVINCIAL"/>
    <n v="856500"/>
    <n v="0"/>
  </r>
  <r>
    <s v="2025"/>
    <x v="0"/>
    <x v="0"/>
    <x v="1"/>
    <x v="7"/>
    <x v="2"/>
    <x v="8"/>
    <x v="98"/>
    <x v="1"/>
    <x v="4"/>
    <x v="7"/>
    <x v="6"/>
    <x v="37"/>
    <x v="0"/>
    <x v="0"/>
    <s v="10 - FONDO GENERAL"/>
    <s v="(blank)"/>
    <s v="99 - MULTIPROVINCIAL"/>
    <n v="224400"/>
    <n v="0"/>
  </r>
  <r>
    <s v="2025"/>
    <x v="0"/>
    <x v="0"/>
    <x v="1"/>
    <x v="7"/>
    <x v="2"/>
    <x v="8"/>
    <x v="98"/>
    <x v="1"/>
    <x v="4"/>
    <x v="7"/>
    <x v="6"/>
    <x v="39"/>
    <x v="0"/>
    <x v="0"/>
    <s v="10 - FONDO GENERAL"/>
    <s v="(blank)"/>
    <s v="99 - MULTIPROVINCIAL"/>
    <n v="3000000"/>
    <n v="0"/>
  </r>
  <r>
    <s v="2025"/>
    <x v="0"/>
    <x v="0"/>
    <x v="1"/>
    <x v="7"/>
    <x v="2"/>
    <x v="8"/>
    <x v="99"/>
    <x v="1"/>
    <x v="9"/>
    <x v="41"/>
    <x v="6"/>
    <x v="36"/>
    <x v="0"/>
    <x v="0"/>
    <s v="10 - FONDO GENERAL"/>
    <s v="(blank)"/>
    <s v="99 - MULTIPROVINCIAL"/>
    <n v="702603454"/>
    <n v="0"/>
  </r>
  <r>
    <s v="2025"/>
    <x v="0"/>
    <x v="0"/>
    <x v="1"/>
    <x v="7"/>
    <x v="2"/>
    <x v="8"/>
    <x v="99"/>
    <x v="1"/>
    <x v="9"/>
    <x v="41"/>
    <x v="6"/>
    <x v="36"/>
    <x v="0"/>
    <x v="0"/>
    <s v="70 - DONACION EXTERNA"/>
    <s v="(blank)"/>
    <s v="99 - MULTIPROVINCIAL"/>
    <n v="65659863"/>
    <n v="0"/>
  </r>
  <r>
    <s v="2025"/>
    <x v="0"/>
    <x v="0"/>
    <x v="1"/>
    <x v="7"/>
    <x v="2"/>
    <x v="8"/>
    <x v="99"/>
    <x v="1"/>
    <x v="9"/>
    <x v="41"/>
    <x v="6"/>
    <x v="37"/>
    <x v="0"/>
    <x v="0"/>
    <s v="10 - FONDO GENERAL"/>
    <s v="(blank)"/>
    <s v="99 - MULTIPROVINCIAL"/>
    <n v="335474904"/>
    <n v="0"/>
  </r>
  <r>
    <s v="2025"/>
    <x v="0"/>
    <x v="0"/>
    <x v="1"/>
    <x v="7"/>
    <x v="2"/>
    <x v="8"/>
    <x v="99"/>
    <x v="1"/>
    <x v="9"/>
    <x v="41"/>
    <x v="6"/>
    <x v="38"/>
    <x v="0"/>
    <x v="0"/>
    <s v="10 - FONDO GENERAL"/>
    <s v="(blank)"/>
    <s v="99 - MULTIPROVINCIAL"/>
    <n v="16090000"/>
    <n v="0"/>
  </r>
  <r>
    <s v="2025"/>
    <x v="0"/>
    <x v="0"/>
    <x v="1"/>
    <x v="7"/>
    <x v="2"/>
    <x v="8"/>
    <x v="99"/>
    <x v="1"/>
    <x v="9"/>
    <x v="41"/>
    <x v="6"/>
    <x v="40"/>
    <x v="0"/>
    <x v="0"/>
    <s v="10 - FONDO GENERAL"/>
    <s v="(blank)"/>
    <s v="99 - MULTIPROVINCIAL"/>
    <n v="122250240"/>
    <n v="0"/>
  </r>
  <r>
    <s v="2025"/>
    <x v="0"/>
    <x v="0"/>
    <x v="1"/>
    <x v="7"/>
    <x v="2"/>
    <x v="8"/>
    <x v="99"/>
    <x v="1"/>
    <x v="9"/>
    <x v="41"/>
    <x v="6"/>
    <x v="43"/>
    <x v="0"/>
    <x v="0"/>
    <s v="10 - FONDO GENERAL"/>
    <s v="(blank)"/>
    <s v="99 - MULTIPROVINCIAL"/>
    <n v="15000000"/>
    <n v="0"/>
  </r>
  <r>
    <s v="2025"/>
    <x v="0"/>
    <x v="0"/>
    <x v="1"/>
    <x v="7"/>
    <x v="2"/>
    <x v="8"/>
    <x v="99"/>
    <x v="1"/>
    <x v="9"/>
    <x v="41"/>
    <x v="6"/>
    <x v="41"/>
    <x v="0"/>
    <x v="0"/>
    <s v="10 - FONDO GENERAL"/>
    <s v="(blank)"/>
    <s v="99 - MULTIPROVINCIAL"/>
    <n v="467661000"/>
    <n v="0"/>
  </r>
  <r>
    <s v="2025"/>
    <x v="0"/>
    <x v="0"/>
    <x v="1"/>
    <x v="7"/>
    <x v="2"/>
    <x v="8"/>
    <x v="99"/>
    <x v="1"/>
    <x v="9"/>
    <x v="41"/>
    <x v="6"/>
    <x v="44"/>
    <x v="0"/>
    <x v="0"/>
    <s v="10 - FONDO GENERAL"/>
    <s v="(blank)"/>
    <s v="99 - MULTIPROVINCIAL"/>
    <n v="934340137"/>
    <n v="0"/>
  </r>
  <r>
    <s v="2025"/>
    <x v="0"/>
    <x v="0"/>
    <x v="1"/>
    <x v="7"/>
    <x v="2"/>
    <x v="8"/>
    <x v="99"/>
    <x v="1"/>
    <x v="9"/>
    <x v="41"/>
    <x v="5"/>
    <x v="42"/>
    <x v="0"/>
    <x v="0"/>
    <s v="10 - FONDO GENERAL"/>
    <s v="(blank)"/>
    <s v="99 - MULTIPROVINCIAL"/>
    <n v="397756475"/>
    <n v="0"/>
  </r>
  <r>
    <s v="2025"/>
    <x v="0"/>
    <x v="0"/>
    <x v="1"/>
    <x v="7"/>
    <x v="2"/>
    <x v="8"/>
    <x v="100"/>
    <x v="1"/>
    <x v="7"/>
    <x v="34"/>
    <x v="5"/>
    <x v="42"/>
    <x v="0"/>
    <x v="0"/>
    <s v="10 - FONDO GENERAL"/>
    <s v="(blank)"/>
    <s v="99 - MULTIPROVINCIAL"/>
    <n v="46656600"/>
    <n v="33973846.060000002"/>
  </r>
  <r>
    <s v="2025"/>
    <x v="0"/>
    <x v="0"/>
    <x v="1"/>
    <x v="7"/>
    <x v="2"/>
    <x v="8"/>
    <x v="100"/>
    <x v="1"/>
    <x v="9"/>
    <x v="47"/>
    <x v="6"/>
    <x v="36"/>
    <x v="0"/>
    <x v="0"/>
    <s v="10 - FONDO GENERAL"/>
    <s v="(blank)"/>
    <s v="99 - MULTIPROVINCIAL"/>
    <n v="5816000"/>
    <n v="3578763"/>
  </r>
  <r>
    <s v="2025"/>
    <x v="0"/>
    <x v="0"/>
    <x v="1"/>
    <x v="7"/>
    <x v="2"/>
    <x v="8"/>
    <x v="100"/>
    <x v="1"/>
    <x v="9"/>
    <x v="47"/>
    <x v="6"/>
    <x v="37"/>
    <x v="0"/>
    <x v="0"/>
    <s v="10 - FONDO GENERAL"/>
    <s v="(blank)"/>
    <s v="99 - MULTIPROVINCIAL"/>
    <n v="0"/>
    <n v="875247.95"/>
  </r>
  <r>
    <s v="2025"/>
    <x v="0"/>
    <x v="0"/>
    <x v="1"/>
    <x v="7"/>
    <x v="2"/>
    <x v="8"/>
    <x v="100"/>
    <x v="1"/>
    <x v="9"/>
    <x v="47"/>
    <x v="6"/>
    <x v="39"/>
    <x v="0"/>
    <x v="0"/>
    <s v="10 - FONDO GENERAL"/>
    <s v="(blank)"/>
    <s v="99 - MULTIPROVINCIAL"/>
    <n v="14000000"/>
    <n v="0"/>
  </r>
  <r>
    <s v="2025"/>
    <x v="0"/>
    <x v="0"/>
    <x v="1"/>
    <x v="7"/>
    <x v="2"/>
    <x v="8"/>
    <x v="100"/>
    <x v="1"/>
    <x v="9"/>
    <x v="47"/>
    <x v="6"/>
    <x v="40"/>
    <x v="0"/>
    <x v="0"/>
    <s v="10 - FONDO GENERAL"/>
    <s v="(blank)"/>
    <s v="99 - MULTIPROVINCIAL"/>
    <n v="720000"/>
    <n v="0"/>
  </r>
  <r>
    <s v="2025"/>
    <x v="0"/>
    <x v="0"/>
    <x v="1"/>
    <x v="7"/>
    <x v="2"/>
    <x v="8"/>
    <x v="100"/>
    <x v="1"/>
    <x v="9"/>
    <x v="47"/>
    <x v="5"/>
    <x v="42"/>
    <x v="0"/>
    <x v="0"/>
    <s v="10 - FONDO GENERAL"/>
    <s v="(blank)"/>
    <s v="99 - MULTIPROVINCIAL"/>
    <n v="2000000"/>
    <n v="0"/>
  </r>
  <r>
    <s v="2025"/>
    <x v="0"/>
    <x v="0"/>
    <x v="1"/>
    <x v="7"/>
    <x v="2"/>
    <x v="8"/>
    <x v="101"/>
    <x v="1"/>
    <x v="9"/>
    <x v="41"/>
    <x v="6"/>
    <x v="36"/>
    <x v="0"/>
    <x v="0"/>
    <s v="10 - FONDO GENERAL"/>
    <s v="(blank)"/>
    <s v="99 - MULTIPROVINCIAL"/>
    <n v="1100000"/>
    <n v="0"/>
  </r>
  <r>
    <s v="2025"/>
    <x v="0"/>
    <x v="0"/>
    <x v="1"/>
    <x v="7"/>
    <x v="2"/>
    <x v="8"/>
    <x v="101"/>
    <x v="1"/>
    <x v="9"/>
    <x v="41"/>
    <x v="6"/>
    <x v="36"/>
    <x v="0"/>
    <x v="0"/>
    <s v="20 - FONDOS CON DESTINO ESPECÍFICO"/>
    <s v="(blank)"/>
    <s v="99 - MULTIPROVINCIAL"/>
    <n v="0"/>
    <n v="0"/>
  </r>
  <r>
    <s v="2025"/>
    <x v="0"/>
    <x v="0"/>
    <x v="1"/>
    <x v="7"/>
    <x v="2"/>
    <x v="8"/>
    <x v="101"/>
    <x v="1"/>
    <x v="9"/>
    <x v="41"/>
    <x v="6"/>
    <x v="38"/>
    <x v="0"/>
    <x v="0"/>
    <s v="10 - FONDO GENERAL"/>
    <s v="(blank)"/>
    <s v="99 - MULTIPROVINCIAL"/>
    <n v="800000"/>
    <n v="0"/>
  </r>
  <r>
    <s v="2025"/>
    <x v="0"/>
    <x v="0"/>
    <x v="1"/>
    <x v="7"/>
    <x v="2"/>
    <x v="8"/>
    <x v="101"/>
    <x v="1"/>
    <x v="9"/>
    <x v="41"/>
    <x v="6"/>
    <x v="38"/>
    <x v="0"/>
    <x v="0"/>
    <s v="20 - FONDOS CON DESTINO ESPECÍFICO"/>
    <s v="(blank)"/>
    <s v="99 - MULTIPROVINCIAL"/>
    <n v="0"/>
    <n v="0"/>
  </r>
  <r>
    <s v="2025"/>
    <x v="0"/>
    <x v="0"/>
    <x v="1"/>
    <x v="7"/>
    <x v="2"/>
    <x v="8"/>
    <x v="101"/>
    <x v="1"/>
    <x v="9"/>
    <x v="41"/>
    <x v="6"/>
    <x v="40"/>
    <x v="0"/>
    <x v="0"/>
    <s v="10 - FONDO GENERAL"/>
    <s v="(blank)"/>
    <s v="99 - MULTIPROVINCIAL"/>
    <n v="0"/>
    <n v="0"/>
  </r>
  <r>
    <s v="2025"/>
    <x v="0"/>
    <x v="0"/>
    <x v="1"/>
    <x v="7"/>
    <x v="2"/>
    <x v="8"/>
    <x v="101"/>
    <x v="1"/>
    <x v="9"/>
    <x v="41"/>
    <x v="6"/>
    <x v="40"/>
    <x v="0"/>
    <x v="0"/>
    <s v="20 - FONDOS CON DESTINO ESPECÍFICO"/>
    <s v="(blank)"/>
    <s v="99 - MULTIPROVINCIAL"/>
    <n v="0"/>
    <n v="0"/>
  </r>
  <r>
    <s v="2025"/>
    <x v="0"/>
    <x v="0"/>
    <x v="1"/>
    <x v="7"/>
    <x v="2"/>
    <x v="8"/>
    <x v="101"/>
    <x v="1"/>
    <x v="9"/>
    <x v="41"/>
    <x v="5"/>
    <x v="42"/>
    <x v="0"/>
    <x v="0"/>
    <s v="20 - FONDOS CON DESTINO ESPECÍFICO"/>
    <s v="(blank)"/>
    <s v="99 - MULTIPROVINCIAL"/>
    <n v="0"/>
    <n v="0"/>
  </r>
  <r>
    <s v="2025"/>
    <x v="0"/>
    <x v="0"/>
    <x v="1"/>
    <x v="7"/>
    <x v="2"/>
    <x v="8"/>
    <x v="102"/>
    <x v="1"/>
    <x v="9"/>
    <x v="47"/>
    <x v="6"/>
    <x v="36"/>
    <x v="0"/>
    <x v="0"/>
    <s v="10 - FONDO GENERAL"/>
    <s v="(blank)"/>
    <s v="99 - MULTIPROVINCIAL"/>
    <n v="2031000"/>
    <n v="0"/>
  </r>
  <r>
    <s v="2025"/>
    <x v="0"/>
    <x v="0"/>
    <x v="1"/>
    <x v="7"/>
    <x v="2"/>
    <x v="8"/>
    <x v="102"/>
    <x v="1"/>
    <x v="9"/>
    <x v="47"/>
    <x v="6"/>
    <x v="37"/>
    <x v="0"/>
    <x v="0"/>
    <s v="10 - FONDO GENERAL"/>
    <s v="(blank)"/>
    <s v="99 - MULTIPROVINCIAL"/>
    <n v="160000"/>
    <n v="0"/>
  </r>
  <r>
    <s v="2025"/>
    <x v="0"/>
    <x v="0"/>
    <x v="1"/>
    <x v="7"/>
    <x v="2"/>
    <x v="8"/>
    <x v="102"/>
    <x v="1"/>
    <x v="9"/>
    <x v="47"/>
    <x v="6"/>
    <x v="40"/>
    <x v="0"/>
    <x v="0"/>
    <s v="10 - FONDO GENERAL"/>
    <s v="(blank)"/>
    <s v="99 - MULTIPROVINCIAL"/>
    <n v="1054000"/>
    <n v="0"/>
  </r>
  <r>
    <s v="2025"/>
    <x v="0"/>
    <x v="0"/>
    <x v="1"/>
    <x v="7"/>
    <x v="2"/>
    <x v="8"/>
    <x v="102"/>
    <x v="1"/>
    <x v="9"/>
    <x v="47"/>
    <x v="6"/>
    <x v="43"/>
    <x v="0"/>
    <x v="0"/>
    <s v="10 - FONDO GENERAL"/>
    <s v="(blank)"/>
    <s v="99 - MULTIPROVINCIAL"/>
    <n v="3000000"/>
    <n v="0"/>
  </r>
  <r>
    <s v="2025"/>
    <x v="0"/>
    <x v="0"/>
    <x v="1"/>
    <x v="7"/>
    <x v="2"/>
    <x v="8"/>
    <x v="102"/>
    <x v="1"/>
    <x v="9"/>
    <x v="47"/>
    <x v="6"/>
    <x v="41"/>
    <x v="0"/>
    <x v="0"/>
    <s v="10 - FONDO GENERAL"/>
    <s v="(blank)"/>
    <s v="99 - MULTIPROVINCIAL"/>
    <n v="2664000"/>
    <n v="243000"/>
  </r>
  <r>
    <s v="2025"/>
    <x v="0"/>
    <x v="0"/>
    <x v="1"/>
    <x v="7"/>
    <x v="2"/>
    <x v="8"/>
    <x v="102"/>
    <x v="1"/>
    <x v="9"/>
    <x v="47"/>
    <x v="5"/>
    <x v="42"/>
    <x v="0"/>
    <x v="0"/>
    <s v="10 - FONDO GENERAL"/>
    <s v="(blank)"/>
    <s v="99 - MULTIPROVINCIAL"/>
    <n v="6262277"/>
    <n v="0"/>
  </r>
  <r>
    <s v="2025"/>
    <x v="0"/>
    <x v="0"/>
    <x v="1"/>
    <x v="7"/>
    <x v="2"/>
    <x v="8"/>
    <x v="103"/>
    <x v="1"/>
    <x v="9"/>
    <x v="41"/>
    <x v="6"/>
    <x v="36"/>
    <x v="0"/>
    <x v="0"/>
    <s v="10 - FONDO GENERAL"/>
    <s v="(blank)"/>
    <s v="99 - MULTIPROVINCIAL"/>
    <n v="38413713"/>
    <n v="2104119.36"/>
  </r>
  <r>
    <s v="2025"/>
    <x v="0"/>
    <x v="0"/>
    <x v="1"/>
    <x v="7"/>
    <x v="2"/>
    <x v="8"/>
    <x v="103"/>
    <x v="1"/>
    <x v="9"/>
    <x v="41"/>
    <x v="6"/>
    <x v="37"/>
    <x v="0"/>
    <x v="0"/>
    <s v="10 - FONDO GENERAL"/>
    <s v="(blank)"/>
    <s v="99 - MULTIPROVINCIAL"/>
    <n v="1352000"/>
    <n v="0"/>
  </r>
  <r>
    <s v="2025"/>
    <x v="0"/>
    <x v="0"/>
    <x v="1"/>
    <x v="7"/>
    <x v="2"/>
    <x v="8"/>
    <x v="103"/>
    <x v="1"/>
    <x v="9"/>
    <x v="41"/>
    <x v="6"/>
    <x v="38"/>
    <x v="0"/>
    <x v="0"/>
    <s v="10 - FONDO GENERAL"/>
    <s v="(blank)"/>
    <s v="99 - MULTIPROVINCIAL"/>
    <n v="380000"/>
    <n v="0"/>
  </r>
  <r>
    <s v="2025"/>
    <x v="0"/>
    <x v="0"/>
    <x v="1"/>
    <x v="7"/>
    <x v="2"/>
    <x v="8"/>
    <x v="103"/>
    <x v="1"/>
    <x v="9"/>
    <x v="41"/>
    <x v="6"/>
    <x v="39"/>
    <x v="0"/>
    <x v="0"/>
    <s v="10 - FONDO GENERAL"/>
    <s v="(blank)"/>
    <s v="99 - MULTIPROVINCIAL"/>
    <n v="64545000"/>
    <n v="0"/>
  </r>
  <r>
    <s v="2025"/>
    <x v="0"/>
    <x v="0"/>
    <x v="1"/>
    <x v="7"/>
    <x v="2"/>
    <x v="8"/>
    <x v="103"/>
    <x v="1"/>
    <x v="9"/>
    <x v="41"/>
    <x v="6"/>
    <x v="40"/>
    <x v="0"/>
    <x v="0"/>
    <s v="10 - FONDO GENERAL"/>
    <s v="(blank)"/>
    <s v="99 - MULTIPROVINCIAL"/>
    <n v="5093600"/>
    <n v="0"/>
  </r>
  <r>
    <s v="2025"/>
    <x v="0"/>
    <x v="0"/>
    <x v="1"/>
    <x v="7"/>
    <x v="2"/>
    <x v="8"/>
    <x v="103"/>
    <x v="1"/>
    <x v="9"/>
    <x v="41"/>
    <x v="6"/>
    <x v="43"/>
    <x v="0"/>
    <x v="0"/>
    <s v="10 - FONDO GENERAL"/>
    <s v="(blank)"/>
    <s v="99 - MULTIPROVINCIAL"/>
    <n v="481500"/>
    <n v="1023000"/>
  </r>
  <r>
    <s v="2025"/>
    <x v="0"/>
    <x v="0"/>
    <x v="1"/>
    <x v="7"/>
    <x v="2"/>
    <x v="8"/>
    <x v="103"/>
    <x v="1"/>
    <x v="9"/>
    <x v="41"/>
    <x v="6"/>
    <x v="41"/>
    <x v="0"/>
    <x v="0"/>
    <s v="10 - FONDO GENERAL"/>
    <s v="(blank)"/>
    <s v="99 - MULTIPROVINCIAL"/>
    <n v="39500000"/>
    <n v="0"/>
  </r>
  <r>
    <s v="2025"/>
    <x v="0"/>
    <x v="0"/>
    <x v="1"/>
    <x v="7"/>
    <x v="2"/>
    <x v="8"/>
    <x v="103"/>
    <x v="1"/>
    <x v="9"/>
    <x v="41"/>
    <x v="6"/>
    <x v="44"/>
    <x v="0"/>
    <x v="0"/>
    <s v="10 - FONDO GENERAL"/>
    <s v="(blank)"/>
    <s v="99 - MULTIPROVINCIAL"/>
    <n v="300150000"/>
    <n v="0"/>
  </r>
  <r>
    <s v="2025"/>
    <x v="0"/>
    <x v="0"/>
    <x v="1"/>
    <x v="7"/>
    <x v="2"/>
    <x v="8"/>
    <x v="103"/>
    <x v="1"/>
    <x v="4"/>
    <x v="7"/>
    <x v="6"/>
    <x v="36"/>
    <x v="0"/>
    <x v="0"/>
    <s v="10 - FONDO GENERAL"/>
    <s v="(blank)"/>
    <s v="99 - MULTIPROVINCIAL"/>
    <n v="103000"/>
    <n v="0"/>
  </r>
  <r>
    <s v="2025"/>
    <x v="0"/>
    <x v="0"/>
    <x v="1"/>
    <x v="7"/>
    <x v="2"/>
    <x v="8"/>
    <x v="104"/>
    <x v="2"/>
    <x v="5"/>
    <x v="15"/>
    <x v="6"/>
    <x v="36"/>
    <x v="0"/>
    <x v="0"/>
    <s v="10 - FONDO GENERAL"/>
    <s v="(blank)"/>
    <s v="99 - MULTIPROVINCIAL"/>
    <n v="480000"/>
    <n v="0"/>
  </r>
  <r>
    <s v="2025"/>
    <x v="0"/>
    <x v="0"/>
    <x v="1"/>
    <x v="7"/>
    <x v="2"/>
    <x v="8"/>
    <x v="104"/>
    <x v="1"/>
    <x v="9"/>
    <x v="24"/>
    <x v="6"/>
    <x v="36"/>
    <x v="0"/>
    <x v="0"/>
    <s v="10 - FONDO GENERAL"/>
    <s v="(blank)"/>
    <s v="99 - MULTIPROVINCIAL"/>
    <n v="73692795"/>
    <n v="17416675.850000001"/>
  </r>
  <r>
    <s v="2025"/>
    <x v="0"/>
    <x v="0"/>
    <x v="1"/>
    <x v="7"/>
    <x v="2"/>
    <x v="8"/>
    <x v="104"/>
    <x v="1"/>
    <x v="9"/>
    <x v="24"/>
    <x v="6"/>
    <x v="37"/>
    <x v="0"/>
    <x v="0"/>
    <s v="10 - FONDO GENERAL"/>
    <s v="(blank)"/>
    <s v="99 - MULTIPROVINCIAL"/>
    <n v="6776684"/>
    <n v="0"/>
  </r>
  <r>
    <s v="2025"/>
    <x v="0"/>
    <x v="0"/>
    <x v="1"/>
    <x v="7"/>
    <x v="2"/>
    <x v="8"/>
    <x v="104"/>
    <x v="1"/>
    <x v="9"/>
    <x v="24"/>
    <x v="6"/>
    <x v="38"/>
    <x v="0"/>
    <x v="0"/>
    <s v="10 - FONDO GENERAL"/>
    <s v="(blank)"/>
    <s v="99 - MULTIPROVINCIAL"/>
    <n v="1448480"/>
    <n v="0"/>
  </r>
  <r>
    <s v="2025"/>
    <x v="0"/>
    <x v="0"/>
    <x v="1"/>
    <x v="7"/>
    <x v="2"/>
    <x v="8"/>
    <x v="104"/>
    <x v="1"/>
    <x v="9"/>
    <x v="24"/>
    <x v="6"/>
    <x v="39"/>
    <x v="0"/>
    <x v="0"/>
    <s v="10 - FONDO GENERAL"/>
    <s v="(blank)"/>
    <s v="99 - MULTIPROVINCIAL"/>
    <n v="9151336"/>
    <n v="0"/>
  </r>
  <r>
    <s v="2025"/>
    <x v="0"/>
    <x v="0"/>
    <x v="1"/>
    <x v="7"/>
    <x v="2"/>
    <x v="8"/>
    <x v="104"/>
    <x v="1"/>
    <x v="9"/>
    <x v="24"/>
    <x v="6"/>
    <x v="40"/>
    <x v="0"/>
    <x v="0"/>
    <s v="10 - FONDO GENERAL"/>
    <s v="(blank)"/>
    <s v="99 - MULTIPROVINCIAL"/>
    <n v="7565426"/>
    <n v="306438.92"/>
  </r>
  <r>
    <s v="2025"/>
    <x v="0"/>
    <x v="0"/>
    <x v="1"/>
    <x v="7"/>
    <x v="2"/>
    <x v="8"/>
    <x v="104"/>
    <x v="1"/>
    <x v="9"/>
    <x v="24"/>
    <x v="6"/>
    <x v="43"/>
    <x v="0"/>
    <x v="0"/>
    <s v="10 - FONDO GENERAL"/>
    <s v="(blank)"/>
    <s v="99 - MULTIPROVINCIAL"/>
    <n v="4246403"/>
    <n v="0"/>
  </r>
  <r>
    <s v="2025"/>
    <x v="0"/>
    <x v="0"/>
    <x v="1"/>
    <x v="7"/>
    <x v="2"/>
    <x v="8"/>
    <x v="104"/>
    <x v="1"/>
    <x v="9"/>
    <x v="24"/>
    <x v="6"/>
    <x v="41"/>
    <x v="0"/>
    <x v="0"/>
    <s v="10 - FONDO GENERAL"/>
    <s v="(blank)"/>
    <s v="99 - MULTIPROVINCIAL"/>
    <n v="8303983"/>
    <n v="0"/>
  </r>
  <r>
    <s v="2025"/>
    <x v="0"/>
    <x v="0"/>
    <x v="1"/>
    <x v="7"/>
    <x v="2"/>
    <x v="8"/>
    <x v="104"/>
    <x v="1"/>
    <x v="9"/>
    <x v="24"/>
    <x v="5"/>
    <x v="42"/>
    <x v="0"/>
    <x v="0"/>
    <s v="10 - FONDO GENERAL"/>
    <s v="(blank)"/>
    <s v="99 - MULTIPROVINCIAL"/>
    <n v="122099429"/>
    <n v="0"/>
  </r>
  <r>
    <s v="2025"/>
    <x v="0"/>
    <x v="0"/>
    <x v="1"/>
    <x v="7"/>
    <x v="2"/>
    <x v="8"/>
    <x v="105"/>
    <x v="1"/>
    <x v="2"/>
    <x v="48"/>
    <x v="6"/>
    <x v="36"/>
    <x v="0"/>
    <x v="0"/>
    <s v="10 - FONDO GENERAL"/>
    <s v="(blank)"/>
    <s v="99 - MULTIPROVINCIAL"/>
    <n v="1900000"/>
    <n v="0"/>
  </r>
  <r>
    <s v="2025"/>
    <x v="0"/>
    <x v="0"/>
    <x v="1"/>
    <x v="7"/>
    <x v="2"/>
    <x v="8"/>
    <x v="105"/>
    <x v="1"/>
    <x v="2"/>
    <x v="48"/>
    <x v="6"/>
    <x v="37"/>
    <x v="0"/>
    <x v="0"/>
    <s v="10 - FONDO GENERAL"/>
    <s v="(blank)"/>
    <s v="99 - MULTIPROVINCIAL"/>
    <n v="106200"/>
    <n v="0"/>
  </r>
  <r>
    <s v="2025"/>
    <x v="0"/>
    <x v="0"/>
    <x v="1"/>
    <x v="7"/>
    <x v="2"/>
    <x v="8"/>
    <x v="105"/>
    <x v="1"/>
    <x v="2"/>
    <x v="48"/>
    <x v="6"/>
    <x v="38"/>
    <x v="0"/>
    <x v="0"/>
    <s v="10 - FONDO GENERAL"/>
    <s v="(blank)"/>
    <s v="99 - MULTIPROVINCIAL"/>
    <n v="547509"/>
    <n v="0"/>
  </r>
  <r>
    <s v="2025"/>
    <x v="0"/>
    <x v="0"/>
    <x v="1"/>
    <x v="7"/>
    <x v="2"/>
    <x v="8"/>
    <x v="105"/>
    <x v="1"/>
    <x v="2"/>
    <x v="48"/>
    <x v="6"/>
    <x v="39"/>
    <x v="0"/>
    <x v="0"/>
    <s v="10 - FONDO GENERAL"/>
    <s v="(blank)"/>
    <s v="99 - MULTIPROVINCIAL"/>
    <n v="3000000"/>
    <n v="0"/>
  </r>
  <r>
    <s v="2025"/>
    <x v="0"/>
    <x v="0"/>
    <x v="1"/>
    <x v="7"/>
    <x v="2"/>
    <x v="8"/>
    <x v="105"/>
    <x v="1"/>
    <x v="9"/>
    <x v="41"/>
    <x v="6"/>
    <x v="36"/>
    <x v="0"/>
    <x v="0"/>
    <s v="10 - FONDO GENERAL"/>
    <s v="(blank)"/>
    <s v="99 - MULTIPROVINCIAL"/>
    <n v="57123811"/>
    <n v="608124.80000000005"/>
  </r>
  <r>
    <s v="2025"/>
    <x v="0"/>
    <x v="0"/>
    <x v="1"/>
    <x v="7"/>
    <x v="2"/>
    <x v="8"/>
    <x v="105"/>
    <x v="1"/>
    <x v="9"/>
    <x v="41"/>
    <x v="6"/>
    <x v="37"/>
    <x v="0"/>
    <x v="0"/>
    <s v="10 - FONDO GENERAL"/>
    <s v="(blank)"/>
    <s v="99 - MULTIPROVINCIAL"/>
    <n v="3518874"/>
    <n v="50692.800000000003"/>
  </r>
  <r>
    <s v="2025"/>
    <x v="0"/>
    <x v="0"/>
    <x v="1"/>
    <x v="7"/>
    <x v="2"/>
    <x v="8"/>
    <x v="105"/>
    <x v="1"/>
    <x v="9"/>
    <x v="41"/>
    <x v="6"/>
    <x v="38"/>
    <x v="0"/>
    <x v="0"/>
    <s v="10 - FONDO GENERAL"/>
    <s v="(blank)"/>
    <s v="99 - MULTIPROVINCIAL"/>
    <n v="11958540"/>
    <n v="5346046.6400000006"/>
  </r>
  <r>
    <s v="2025"/>
    <x v="0"/>
    <x v="0"/>
    <x v="1"/>
    <x v="7"/>
    <x v="2"/>
    <x v="8"/>
    <x v="105"/>
    <x v="1"/>
    <x v="9"/>
    <x v="41"/>
    <x v="6"/>
    <x v="39"/>
    <x v="0"/>
    <x v="0"/>
    <s v="10 - FONDO GENERAL"/>
    <s v="(blank)"/>
    <s v="99 - MULTIPROVINCIAL"/>
    <n v="192512482"/>
    <n v="4670660.79"/>
  </r>
  <r>
    <s v="2025"/>
    <x v="0"/>
    <x v="0"/>
    <x v="1"/>
    <x v="7"/>
    <x v="2"/>
    <x v="8"/>
    <x v="105"/>
    <x v="1"/>
    <x v="9"/>
    <x v="41"/>
    <x v="6"/>
    <x v="40"/>
    <x v="0"/>
    <x v="0"/>
    <s v="10 - FONDO GENERAL"/>
    <s v="(blank)"/>
    <s v="99 - MULTIPROVINCIAL"/>
    <n v="37666412"/>
    <n v="405920"/>
  </r>
  <r>
    <s v="2025"/>
    <x v="0"/>
    <x v="0"/>
    <x v="1"/>
    <x v="7"/>
    <x v="2"/>
    <x v="8"/>
    <x v="105"/>
    <x v="1"/>
    <x v="9"/>
    <x v="41"/>
    <x v="6"/>
    <x v="43"/>
    <x v="0"/>
    <x v="0"/>
    <s v="10 - FONDO GENERAL"/>
    <s v="(blank)"/>
    <s v="99 - MULTIPROVINCIAL"/>
    <n v="3885000"/>
    <n v="0"/>
  </r>
  <r>
    <s v="2025"/>
    <x v="0"/>
    <x v="0"/>
    <x v="1"/>
    <x v="7"/>
    <x v="2"/>
    <x v="8"/>
    <x v="105"/>
    <x v="1"/>
    <x v="9"/>
    <x v="41"/>
    <x v="6"/>
    <x v="41"/>
    <x v="0"/>
    <x v="0"/>
    <s v="10 - FONDO GENERAL"/>
    <s v="(blank)"/>
    <s v="99 - MULTIPROVINCIAL"/>
    <n v="34562720"/>
    <n v="0"/>
  </r>
  <r>
    <s v="2025"/>
    <x v="0"/>
    <x v="0"/>
    <x v="1"/>
    <x v="7"/>
    <x v="2"/>
    <x v="8"/>
    <x v="105"/>
    <x v="1"/>
    <x v="9"/>
    <x v="41"/>
    <x v="5"/>
    <x v="42"/>
    <x v="0"/>
    <x v="0"/>
    <s v="10 - FONDO GENERAL"/>
    <s v="(blank)"/>
    <s v="99 - MULTIPROVINCIAL"/>
    <n v="45000000"/>
    <n v="0"/>
  </r>
  <r>
    <s v="2025"/>
    <x v="0"/>
    <x v="0"/>
    <x v="1"/>
    <x v="7"/>
    <x v="2"/>
    <x v="8"/>
    <x v="106"/>
    <x v="1"/>
    <x v="2"/>
    <x v="49"/>
    <x v="6"/>
    <x v="36"/>
    <x v="0"/>
    <x v="0"/>
    <s v="10 - FONDO GENERAL"/>
    <s v="(blank)"/>
    <s v="99 - MULTIPROVINCIAL"/>
    <n v="4800000"/>
    <n v="498337.91000000003"/>
  </r>
  <r>
    <s v="2025"/>
    <x v="0"/>
    <x v="0"/>
    <x v="1"/>
    <x v="7"/>
    <x v="2"/>
    <x v="8"/>
    <x v="106"/>
    <x v="1"/>
    <x v="2"/>
    <x v="49"/>
    <x v="6"/>
    <x v="37"/>
    <x v="0"/>
    <x v="0"/>
    <s v="10 - FONDO GENERAL"/>
    <s v="(blank)"/>
    <s v="99 - MULTIPROVINCIAL"/>
    <n v="120000"/>
    <n v="0"/>
  </r>
  <r>
    <s v="2025"/>
    <x v="0"/>
    <x v="0"/>
    <x v="1"/>
    <x v="7"/>
    <x v="2"/>
    <x v="8"/>
    <x v="106"/>
    <x v="1"/>
    <x v="2"/>
    <x v="49"/>
    <x v="6"/>
    <x v="38"/>
    <x v="0"/>
    <x v="0"/>
    <s v="10 - FONDO GENERAL"/>
    <s v="(blank)"/>
    <s v="99 - MULTIPROVINCIAL"/>
    <n v="0"/>
    <n v="0"/>
  </r>
  <r>
    <s v="2025"/>
    <x v="0"/>
    <x v="0"/>
    <x v="1"/>
    <x v="7"/>
    <x v="2"/>
    <x v="8"/>
    <x v="106"/>
    <x v="1"/>
    <x v="2"/>
    <x v="49"/>
    <x v="6"/>
    <x v="39"/>
    <x v="0"/>
    <x v="0"/>
    <s v="10 - FONDO GENERAL"/>
    <s v="(blank)"/>
    <s v="99 - MULTIPROVINCIAL"/>
    <n v="11050000"/>
    <n v="0"/>
  </r>
  <r>
    <s v="2025"/>
    <x v="0"/>
    <x v="0"/>
    <x v="1"/>
    <x v="7"/>
    <x v="2"/>
    <x v="8"/>
    <x v="106"/>
    <x v="1"/>
    <x v="2"/>
    <x v="49"/>
    <x v="6"/>
    <x v="40"/>
    <x v="0"/>
    <x v="0"/>
    <s v="10 - FONDO GENERAL"/>
    <s v="(blank)"/>
    <s v="99 - MULTIPROVINCIAL"/>
    <n v="14150000"/>
    <n v="0"/>
  </r>
  <r>
    <s v="2025"/>
    <x v="0"/>
    <x v="0"/>
    <x v="1"/>
    <x v="7"/>
    <x v="2"/>
    <x v="8"/>
    <x v="106"/>
    <x v="1"/>
    <x v="2"/>
    <x v="49"/>
    <x v="6"/>
    <x v="40"/>
    <x v="0"/>
    <x v="0"/>
    <s v="70 - DONACION EXTERNA"/>
    <s v="(blank)"/>
    <s v="99 - MULTIPROVINCIAL"/>
    <n v="0"/>
    <n v="0"/>
  </r>
  <r>
    <s v="2025"/>
    <x v="0"/>
    <x v="0"/>
    <x v="1"/>
    <x v="7"/>
    <x v="2"/>
    <x v="8"/>
    <x v="106"/>
    <x v="1"/>
    <x v="2"/>
    <x v="49"/>
    <x v="6"/>
    <x v="43"/>
    <x v="0"/>
    <x v="0"/>
    <s v="10 - FONDO GENERAL"/>
    <s v="(blank)"/>
    <s v="99 - MULTIPROVINCIAL"/>
    <n v="0"/>
    <n v="65844"/>
  </r>
  <r>
    <s v="2025"/>
    <x v="0"/>
    <x v="0"/>
    <x v="1"/>
    <x v="7"/>
    <x v="2"/>
    <x v="8"/>
    <x v="106"/>
    <x v="1"/>
    <x v="2"/>
    <x v="49"/>
    <x v="5"/>
    <x v="42"/>
    <x v="0"/>
    <x v="0"/>
    <s v="10 - FONDO GENERAL"/>
    <s v="(blank)"/>
    <s v="99 - MULTIPROVINCIAL"/>
    <n v="0"/>
    <n v="0"/>
  </r>
  <r>
    <s v="2025"/>
    <x v="0"/>
    <x v="0"/>
    <x v="1"/>
    <x v="7"/>
    <x v="2"/>
    <x v="8"/>
    <x v="107"/>
    <x v="1"/>
    <x v="9"/>
    <x v="42"/>
    <x v="6"/>
    <x v="36"/>
    <x v="1"/>
    <x v="635"/>
    <s v="10 - FONDO GENERAL"/>
    <n v="15972"/>
    <s v="32 - SANTO DOMINGO"/>
    <n v="215335"/>
    <n v="0"/>
  </r>
  <r>
    <s v="2025"/>
    <x v="0"/>
    <x v="0"/>
    <x v="1"/>
    <x v="7"/>
    <x v="2"/>
    <x v="8"/>
    <x v="107"/>
    <x v="1"/>
    <x v="9"/>
    <x v="42"/>
    <x v="6"/>
    <x v="36"/>
    <x v="1"/>
    <x v="636"/>
    <s v="10 - FONDO GENERAL"/>
    <n v="15158"/>
    <s v="03 - BAHORUCO"/>
    <n v="215335"/>
    <n v="0"/>
  </r>
  <r>
    <s v="2025"/>
    <x v="0"/>
    <x v="0"/>
    <x v="1"/>
    <x v="7"/>
    <x v="2"/>
    <x v="8"/>
    <x v="107"/>
    <x v="1"/>
    <x v="9"/>
    <x v="42"/>
    <x v="6"/>
    <x v="36"/>
    <x v="1"/>
    <x v="637"/>
    <s v="10 - FONDO GENERAL"/>
    <n v="15270"/>
    <s v="15 - MONTE CRISTI"/>
    <n v="215335"/>
    <n v="0"/>
  </r>
  <r>
    <s v="2025"/>
    <x v="0"/>
    <x v="0"/>
    <x v="1"/>
    <x v="7"/>
    <x v="2"/>
    <x v="8"/>
    <x v="107"/>
    <x v="1"/>
    <x v="9"/>
    <x v="42"/>
    <x v="6"/>
    <x v="36"/>
    <x v="1"/>
    <x v="638"/>
    <s v="10 - FONDO GENERAL"/>
    <n v="15233"/>
    <s v="29 - MONTE PLATA"/>
    <n v="215335"/>
    <n v="0"/>
  </r>
  <r>
    <s v="2025"/>
    <x v="0"/>
    <x v="0"/>
    <x v="1"/>
    <x v="7"/>
    <x v="2"/>
    <x v="8"/>
    <x v="107"/>
    <x v="1"/>
    <x v="9"/>
    <x v="42"/>
    <x v="6"/>
    <x v="36"/>
    <x v="1"/>
    <x v="639"/>
    <s v="10 - FONDO GENERAL"/>
    <n v="15194"/>
    <s v="19 - HERMANAS MIRABAL"/>
    <n v="646004"/>
    <n v="0"/>
  </r>
  <r>
    <s v="2025"/>
    <x v="0"/>
    <x v="0"/>
    <x v="1"/>
    <x v="7"/>
    <x v="2"/>
    <x v="8"/>
    <x v="107"/>
    <x v="1"/>
    <x v="9"/>
    <x v="42"/>
    <x v="6"/>
    <x v="36"/>
    <x v="1"/>
    <x v="640"/>
    <s v="10 - FONDO GENERAL"/>
    <n v="15203"/>
    <s v="11 - LA ALTAGRACIA"/>
    <n v="646004"/>
    <n v="0"/>
  </r>
  <r>
    <s v="2025"/>
    <x v="0"/>
    <x v="0"/>
    <x v="1"/>
    <x v="7"/>
    <x v="2"/>
    <x v="8"/>
    <x v="107"/>
    <x v="1"/>
    <x v="9"/>
    <x v="42"/>
    <x v="6"/>
    <x v="36"/>
    <x v="1"/>
    <x v="641"/>
    <s v="10 - FONDO GENERAL"/>
    <n v="15883"/>
    <s v="18 - PUERTO PLATA"/>
    <n v="430669"/>
    <n v="0"/>
  </r>
  <r>
    <s v="2025"/>
    <x v="0"/>
    <x v="0"/>
    <x v="1"/>
    <x v="7"/>
    <x v="2"/>
    <x v="8"/>
    <x v="107"/>
    <x v="1"/>
    <x v="9"/>
    <x v="42"/>
    <x v="6"/>
    <x v="36"/>
    <x v="1"/>
    <x v="642"/>
    <s v="10 - FONDO GENERAL"/>
    <n v="15174"/>
    <s v="17 - PERAVIA"/>
    <n v="430669"/>
    <n v="0"/>
  </r>
  <r>
    <s v="2025"/>
    <x v="0"/>
    <x v="0"/>
    <x v="1"/>
    <x v="7"/>
    <x v="2"/>
    <x v="8"/>
    <x v="107"/>
    <x v="1"/>
    <x v="9"/>
    <x v="42"/>
    <x v="6"/>
    <x v="36"/>
    <x v="1"/>
    <x v="643"/>
    <s v="10 - FONDO GENERAL"/>
    <n v="15184"/>
    <s v="13 - LA VEGA"/>
    <n v="861339"/>
    <n v="0"/>
  </r>
  <r>
    <s v="2025"/>
    <x v="0"/>
    <x v="0"/>
    <x v="1"/>
    <x v="7"/>
    <x v="2"/>
    <x v="8"/>
    <x v="107"/>
    <x v="1"/>
    <x v="9"/>
    <x v="42"/>
    <x v="6"/>
    <x v="36"/>
    <x v="1"/>
    <x v="644"/>
    <s v="10 - FONDO GENERAL"/>
    <n v="15253"/>
    <s v="32 - SANTO DOMINGO"/>
    <n v="861339"/>
    <n v="0"/>
  </r>
  <r>
    <s v="2025"/>
    <x v="0"/>
    <x v="0"/>
    <x v="1"/>
    <x v="7"/>
    <x v="2"/>
    <x v="8"/>
    <x v="107"/>
    <x v="1"/>
    <x v="9"/>
    <x v="42"/>
    <x v="6"/>
    <x v="36"/>
    <x v="1"/>
    <x v="645"/>
    <s v="10 - FONDO GENERAL"/>
    <n v="15195"/>
    <s v="19 - HERMANAS MIRABAL"/>
    <n v="215335"/>
    <n v="0"/>
  </r>
  <r>
    <s v="2025"/>
    <x v="0"/>
    <x v="0"/>
    <x v="1"/>
    <x v="7"/>
    <x v="2"/>
    <x v="8"/>
    <x v="107"/>
    <x v="1"/>
    <x v="9"/>
    <x v="42"/>
    <x v="6"/>
    <x v="36"/>
    <x v="1"/>
    <x v="646"/>
    <s v="10 - FONDO GENERAL"/>
    <n v="15175"/>
    <s v="17 - PERAVIA"/>
    <n v="861339"/>
    <n v="0"/>
  </r>
  <r>
    <s v="2025"/>
    <x v="0"/>
    <x v="0"/>
    <x v="1"/>
    <x v="7"/>
    <x v="2"/>
    <x v="8"/>
    <x v="107"/>
    <x v="1"/>
    <x v="9"/>
    <x v="42"/>
    <x v="6"/>
    <x v="36"/>
    <x v="1"/>
    <x v="647"/>
    <s v="10 - FONDO GENERAL"/>
    <n v="15254"/>
    <s v="32 - SANTO DOMINGO"/>
    <n v="646004"/>
    <n v="0"/>
  </r>
  <r>
    <s v="2025"/>
    <x v="0"/>
    <x v="0"/>
    <x v="1"/>
    <x v="7"/>
    <x v="2"/>
    <x v="8"/>
    <x v="107"/>
    <x v="1"/>
    <x v="9"/>
    <x v="42"/>
    <x v="6"/>
    <x v="36"/>
    <x v="1"/>
    <x v="648"/>
    <s v="10 - FONDO GENERAL"/>
    <n v="15185"/>
    <s v="13 - LA VEGA"/>
    <n v="430669"/>
    <n v="0"/>
  </r>
  <r>
    <s v="2025"/>
    <x v="0"/>
    <x v="0"/>
    <x v="1"/>
    <x v="7"/>
    <x v="2"/>
    <x v="8"/>
    <x v="107"/>
    <x v="1"/>
    <x v="9"/>
    <x v="42"/>
    <x v="6"/>
    <x v="36"/>
    <x v="1"/>
    <x v="649"/>
    <s v="10 - FONDO GENERAL"/>
    <n v="15884"/>
    <s v="18 - PUERTO PLATA"/>
    <n v="646004"/>
    <n v="0"/>
  </r>
  <r>
    <s v="2025"/>
    <x v="0"/>
    <x v="0"/>
    <x v="1"/>
    <x v="7"/>
    <x v="2"/>
    <x v="8"/>
    <x v="107"/>
    <x v="1"/>
    <x v="9"/>
    <x v="42"/>
    <x v="6"/>
    <x v="36"/>
    <x v="1"/>
    <x v="650"/>
    <s v="10 - FONDO GENERAL"/>
    <n v="15159"/>
    <s v="03 - BAHORUCO"/>
    <n v="430669"/>
    <n v="0"/>
  </r>
  <r>
    <s v="2025"/>
    <x v="0"/>
    <x v="0"/>
    <x v="1"/>
    <x v="7"/>
    <x v="2"/>
    <x v="8"/>
    <x v="107"/>
    <x v="1"/>
    <x v="9"/>
    <x v="42"/>
    <x v="6"/>
    <x v="36"/>
    <x v="1"/>
    <x v="651"/>
    <s v="10 - FONDO GENERAL"/>
    <n v="15973"/>
    <s v="32 - SANTO DOMINGO"/>
    <n v="430669"/>
    <n v="0"/>
  </r>
  <r>
    <s v="2025"/>
    <x v="0"/>
    <x v="0"/>
    <x v="1"/>
    <x v="7"/>
    <x v="2"/>
    <x v="8"/>
    <x v="107"/>
    <x v="1"/>
    <x v="9"/>
    <x v="42"/>
    <x v="6"/>
    <x v="36"/>
    <x v="1"/>
    <x v="652"/>
    <s v="10 - FONDO GENERAL"/>
    <n v="15160"/>
    <s v="03 - BAHORUCO"/>
    <n v="215335"/>
    <n v="0"/>
  </r>
  <r>
    <s v="2025"/>
    <x v="0"/>
    <x v="0"/>
    <x v="1"/>
    <x v="7"/>
    <x v="2"/>
    <x v="8"/>
    <x v="107"/>
    <x v="1"/>
    <x v="9"/>
    <x v="42"/>
    <x v="6"/>
    <x v="36"/>
    <x v="1"/>
    <x v="653"/>
    <s v="10 - FONDO GENERAL"/>
    <n v="15607"/>
    <s v="13 - LA VEGA"/>
    <n v="430669"/>
    <n v="0"/>
  </r>
  <r>
    <s v="2025"/>
    <x v="0"/>
    <x v="0"/>
    <x v="1"/>
    <x v="7"/>
    <x v="2"/>
    <x v="8"/>
    <x v="107"/>
    <x v="1"/>
    <x v="9"/>
    <x v="42"/>
    <x v="6"/>
    <x v="36"/>
    <x v="1"/>
    <x v="654"/>
    <s v="10 - FONDO GENERAL"/>
    <n v="15235"/>
    <s v="29 - MONTE PLATA"/>
    <n v="215335"/>
    <n v="0"/>
  </r>
  <r>
    <s v="2025"/>
    <x v="0"/>
    <x v="0"/>
    <x v="1"/>
    <x v="7"/>
    <x v="2"/>
    <x v="8"/>
    <x v="107"/>
    <x v="1"/>
    <x v="9"/>
    <x v="42"/>
    <x v="6"/>
    <x v="36"/>
    <x v="1"/>
    <x v="655"/>
    <s v="10 - FONDO GENERAL"/>
    <n v="15151"/>
    <s v="22 - SAN JUAN"/>
    <n v="646004"/>
    <n v="0"/>
  </r>
  <r>
    <s v="2025"/>
    <x v="0"/>
    <x v="0"/>
    <x v="1"/>
    <x v="7"/>
    <x v="2"/>
    <x v="8"/>
    <x v="107"/>
    <x v="1"/>
    <x v="9"/>
    <x v="42"/>
    <x v="6"/>
    <x v="36"/>
    <x v="1"/>
    <x v="656"/>
    <s v="10 - FONDO GENERAL"/>
    <n v="15205"/>
    <s v="11 - LA ALTAGRACIA"/>
    <n v="430669"/>
    <n v="0"/>
  </r>
  <r>
    <s v="2025"/>
    <x v="0"/>
    <x v="0"/>
    <x v="1"/>
    <x v="7"/>
    <x v="2"/>
    <x v="8"/>
    <x v="107"/>
    <x v="1"/>
    <x v="9"/>
    <x v="42"/>
    <x v="6"/>
    <x v="36"/>
    <x v="1"/>
    <x v="657"/>
    <s v="10 - FONDO GENERAL"/>
    <n v="15176"/>
    <s v="17 - PERAVIA"/>
    <n v="646004"/>
    <n v="0"/>
  </r>
  <r>
    <s v="2025"/>
    <x v="0"/>
    <x v="0"/>
    <x v="1"/>
    <x v="7"/>
    <x v="2"/>
    <x v="8"/>
    <x v="107"/>
    <x v="1"/>
    <x v="9"/>
    <x v="42"/>
    <x v="6"/>
    <x v="36"/>
    <x v="1"/>
    <x v="658"/>
    <s v="10 - FONDO GENERAL"/>
    <n v="15885"/>
    <s v="18 - PUERTO PLATA"/>
    <n v="215335"/>
    <n v="0"/>
  </r>
  <r>
    <s v="2025"/>
    <x v="0"/>
    <x v="0"/>
    <x v="1"/>
    <x v="7"/>
    <x v="2"/>
    <x v="8"/>
    <x v="107"/>
    <x v="1"/>
    <x v="9"/>
    <x v="42"/>
    <x v="6"/>
    <x v="36"/>
    <x v="1"/>
    <x v="659"/>
    <s v="10 - FONDO GENERAL"/>
    <n v="15196"/>
    <s v="19 - HERMANAS MIRABAL"/>
    <n v="215335"/>
    <n v="0"/>
  </r>
  <r>
    <s v="2025"/>
    <x v="0"/>
    <x v="0"/>
    <x v="1"/>
    <x v="7"/>
    <x v="2"/>
    <x v="8"/>
    <x v="107"/>
    <x v="1"/>
    <x v="9"/>
    <x v="42"/>
    <x v="6"/>
    <x v="36"/>
    <x v="1"/>
    <x v="660"/>
    <s v="10 - FONDO GENERAL"/>
    <n v="15272"/>
    <s v="15 - MONTE CRISTI"/>
    <n v="861339"/>
    <n v="0"/>
  </r>
  <r>
    <s v="2025"/>
    <x v="0"/>
    <x v="0"/>
    <x v="1"/>
    <x v="7"/>
    <x v="2"/>
    <x v="8"/>
    <x v="107"/>
    <x v="1"/>
    <x v="9"/>
    <x v="42"/>
    <x v="6"/>
    <x v="36"/>
    <x v="1"/>
    <x v="661"/>
    <s v="10 - FONDO GENERAL"/>
    <n v="15161"/>
    <s v="03 - BAHORUCO"/>
    <n v="430669"/>
    <n v="0"/>
  </r>
  <r>
    <s v="2025"/>
    <x v="0"/>
    <x v="0"/>
    <x v="1"/>
    <x v="7"/>
    <x v="2"/>
    <x v="8"/>
    <x v="107"/>
    <x v="1"/>
    <x v="9"/>
    <x v="42"/>
    <x v="6"/>
    <x v="36"/>
    <x v="1"/>
    <x v="662"/>
    <s v="10 - FONDO GENERAL"/>
    <n v="15177"/>
    <s v="17 - PERAVIA"/>
    <n v="430669"/>
    <n v="0"/>
  </r>
  <r>
    <s v="2025"/>
    <x v="0"/>
    <x v="0"/>
    <x v="1"/>
    <x v="7"/>
    <x v="2"/>
    <x v="8"/>
    <x v="107"/>
    <x v="1"/>
    <x v="9"/>
    <x v="42"/>
    <x v="6"/>
    <x v="36"/>
    <x v="1"/>
    <x v="663"/>
    <s v="10 - FONDO GENERAL"/>
    <n v="15256"/>
    <s v="32 - SANTO DOMINGO"/>
    <n v="215335"/>
    <n v="0"/>
  </r>
  <r>
    <s v="2025"/>
    <x v="0"/>
    <x v="0"/>
    <x v="1"/>
    <x v="7"/>
    <x v="2"/>
    <x v="8"/>
    <x v="107"/>
    <x v="1"/>
    <x v="9"/>
    <x v="42"/>
    <x v="6"/>
    <x v="36"/>
    <x v="1"/>
    <x v="664"/>
    <s v="10 - FONDO GENERAL"/>
    <n v="15197"/>
    <s v="19 - HERMANAS MIRABAL"/>
    <n v="430669"/>
    <n v="0"/>
  </r>
  <r>
    <s v="2025"/>
    <x v="0"/>
    <x v="0"/>
    <x v="1"/>
    <x v="7"/>
    <x v="2"/>
    <x v="8"/>
    <x v="107"/>
    <x v="1"/>
    <x v="9"/>
    <x v="42"/>
    <x v="6"/>
    <x v="36"/>
    <x v="1"/>
    <x v="665"/>
    <s v="10 - FONDO GENERAL"/>
    <n v="15152"/>
    <s v="22 - SAN JUAN"/>
    <n v="646004"/>
    <n v="0"/>
  </r>
  <r>
    <s v="2025"/>
    <x v="0"/>
    <x v="0"/>
    <x v="1"/>
    <x v="7"/>
    <x v="2"/>
    <x v="8"/>
    <x v="107"/>
    <x v="1"/>
    <x v="9"/>
    <x v="42"/>
    <x v="6"/>
    <x v="36"/>
    <x v="1"/>
    <x v="666"/>
    <s v="10 - FONDO GENERAL"/>
    <n v="15189"/>
    <s v="09 - ESPAILLAT"/>
    <n v="646004"/>
    <n v="0"/>
  </r>
  <r>
    <s v="2025"/>
    <x v="0"/>
    <x v="0"/>
    <x v="1"/>
    <x v="7"/>
    <x v="2"/>
    <x v="8"/>
    <x v="107"/>
    <x v="1"/>
    <x v="9"/>
    <x v="42"/>
    <x v="6"/>
    <x v="36"/>
    <x v="1"/>
    <x v="667"/>
    <s v="10 - FONDO GENERAL"/>
    <n v="15608"/>
    <s v="13 - LA VEGA"/>
    <n v="646004"/>
    <n v="0"/>
  </r>
  <r>
    <s v="2025"/>
    <x v="0"/>
    <x v="0"/>
    <x v="1"/>
    <x v="7"/>
    <x v="2"/>
    <x v="8"/>
    <x v="107"/>
    <x v="1"/>
    <x v="9"/>
    <x v="42"/>
    <x v="6"/>
    <x v="36"/>
    <x v="1"/>
    <x v="668"/>
    <s v="10 - FONDO GENERAL"/>
    <n v="15886"/>
    <s v="18 - PUERTO PLATA"/>
    <n v="646004"/>
    <n v="0"/>
  </r>
  <r>
    <s v="2025"/>
    <x v="0"/>
    <x v="0"/>
    <x v="1"/>
    <x v="7"/>
    <x v="2"/>
    <x v="8"/>
    <x v="107"/>
    <x v="1"/>
    <x v="9"/>
    <x v="42"/>
    <x v="6"/>
    <x v="36"/>
    <x v="1"/>
    <x v="669"/>
    <s v="10 - FONDO GENERAL"/>
    <n v="15273"/>
    <s v="15 - MONTE CRISTI"/>
    <n v="215335"/>
    <n v="0"/>
  </r>
  <r>
    <s v="2025"/>
    <x v="0"/>
    <x v="0"/>
    <x v="1"/>
    <x v="7"/>
    <x v="2"/>
    <x v="8"/>
    <x v="107"/>
    <x v="1"/>
    <x v="9"/>
    <x v="42"/>
    <x v="6"/>
    <x v="36"/>
    <x v="1"/>
    <x v="670"/>
    <s v="10 - FONDO GENERAL"/>
    <n v="15190"/>
    <s v="09 - ESPAILLAT"/>
    <n v="215335"/>
    <n v="0"/>
  </r>
  <r>
    <s v="2025"/>
    <x v="0"/>
    <x v="0"/>
    <x v="1"/>
    <x v="7"/>
    <x v="2"/>
    <x v="8"/>
    <x v="107"/>
    <x v="1"/>
    <x v="9"/>
    <x v="42"/>
    <x v="6"/>
    <x v="36"/>
    <x v="1"/>
    <x v="671"/>
    <s v="10 - FONDO GENERAL"/>
    <n v="15237"/>
    <s v="29 - MONTE PLATA"/>
    <n v="861339"/>
    <n v="0"/>
  </r>
  <r>
    <s v="2025"/>
    <x v="0"/>
    <x v="0"/>
    <x v="1"/>
    <x v="7"/>
    <x v="2"/>
    <x v="8"/>
    <x v="107"/>
    <x v="1"/>
    <x v="9"/>
    <x v="42"/>
    <x v="6"/>
    <x v="36"/>
    <x v="1"/>
    <x v="672"/>
    <s v="10 - FONDO GENERAL"/>
    <n v="15178"/>
    <s v="17 - PERAVIA"/>
    <n v="646004"/>
    <n v="0"/>
  </r>
  <r>
    <s v="2025"/>
    <x v="0"/>
    <x v="0"/>
    <x v="1"/>
    <x v="7"/>
    <x v="2"/>
    <x v="8"/>
    <x v="107"/>
    <x v="1"/>
    <x v="9"/>
    <x v="42"/>
    <x v="6"/>
    <x v="36"/>
    <x v="1"/>
    <x v="673"/>
    <s v="10 - FONDO GENERAL"/>
    <n v="15609"/>
    <s v="13 - LA VEGA"/>
    <n v="215335"/>
    <n v="0"/>
  </r>
  <r>
    <s v="2025"/>
    <x v="0"/>
    <x v="0"/>
    <x v="1"/>
    <x v="7"/>
    <x v="2"/>
    <x v="8"/>
    <x v="107"/>
    <x v="1"/>
    <x v="9"/>
    <x v="42"/>
    <x v="6"/>
    <x v="36"/>
    <x v="1"/>
    <x v="674"/>
    <s v="10 - FONDO GENERAL"/>
    <n v="15257"/>
    <s v="32 - SANTO DOMINGO"/>
    <n v="646004"/>
    <n v="0"/>
  </r>
  <r>
    <s v="2025"/>
    <x v="0"/>
    <x v="0"/>
    <x v="1"/>
    <x v="7"/>
    <x v="2"/>
    <x v="8"/>
    <x v="107"/>
    <x v="1"/>
    <x v="9"/>
    <x v="42"/>
    <x v="6"/>
    <x v="36"/>
    <x v="1"/>
    <x v="675"/>
    <s v="10 - FONDO GENERAL"/>
    <n v="15274"/>
    <s v="15 - MONTE CRISTI"/>
    <n v="430669"/>
    <n v="0"/>
  </r>
  <r>
    <s v="2025"/>
    <x v="0"/>
    <x v="0"/>
    <x v="1"/>
    <x v="7"/>
    <x v="2"/>
    <x v="8"/>
    <x v="107"/>
    <x v="1"/>
    <x v="9"/>
    <x v="42"/>
    <x v="6"/>
    <x v="36"/>
    <x v="1"/>
    <x v="676"/>
    <s v="10 - FONDO GENERAL"/>
    <n v="15153"/>
    <s v="22 - SAN JUAN"/>
    <n v="646004"/>
    <n v="0"/>
  </r>
  <r>
    <s v="2025"/>
    <x v="0"/>
    <x v="0"/>
    <x v="1"/>
    <x v="7"/>
    <x v="2"/>
    <x v="8"/>
    <x v="107"/>
    <x v="1"/>
    <x v="9"/>
    <x v="42"/>
    <x v="6"/>
    <x v="36"/>
    <x v="1"/>
    <x v="677"/>
    <s v="10 - FONDO GENERAL"/>
    <n v="15887"/>
    <s v="18 - PUERTO PLATA"/>
    <n v="646004"/>
    <n v="0"/>
  </r>
  <r>
    <s v="2025"/>
    <x v="0"/>
    <x v="0"/>
    <x v="1"/>
    <x v="7"/>
    <x v="2"/>
    <x v="8"/>
    <x v="107"/>
    <x v="1"/>
    <x v="9"/>
    <x v="42"/>
    <x v="6"/>
    <x v="36"/>
    <x v="1"/>
    <x v="678"/>
    <s v="10 - FONDO GENERAL"/>
    <n v="15154"/>
    <s v="22 - SAN JUAN"/>
    <n v="830669"/>
    <n v="0"/>
  </r>
  <r>
    <s v="2025"/>
    <x v="0"/>
    <x v="0"/>
    <x v="1"/>
    <x v="7"/>
    <x v="2"/>
    <x v="8"/>
    <x v="107"/>
    <x v="1"/>
    <x v="9"/>
    <x v="42"/>
    <x v="6"/>
    <x v="36"/>
    <x v="1"/>
    <x v="679"/>
    <s v="10 - FONDO GENERAL"/>
    <n v="15179"/>
    <s v="17 - PERAVIA"/>
    <n v="646004"/>
    <n v="0"/>
  </r>
  <r>
    <s v="2025"/>
    <x v="0"/>
    <x v="0"/>
    <x v="1"/>
    <x v="7"/>
    <x v="2"/>
    <x v="8"/>
    <x v="107"/>
    <x v="1"/>
    <x v="9"/>
    <x v="42"/>
    <x v="6"/>
    <x v="36"/>
    <x v="1"/>
    <x v="680"/>
    <s v="10 - FONDO GENERAL"/>
    <n v="15238"/>
    <s v="29 - MONTE PLATA"/>
    <n v="215335"/>
    <n v="0"/>
  </r>
  <r>
    <s v="2025"/>
    <x v="0"/>
    <x v="0"/>
    <x v="1"/>
    <x v="7"/>
    <x v="2"/>
    <x v="8"/>
    <x v="107"/>
    <x v="1"/>
    <x v="9"/>
    <x v="42"/>
    <x v="6"/>
    <x v="36"/>
    <x v="1"/>
    <x v="681"/>
    <s v="10 - FONDO GENERAL"/>
    <n v="15610"/>
    <s v="13 - LA VEGA"/>
    <n v="430669"/>
    <n v="0"/>
  </r>
  <r>
    <s v="2025"/>
    <x v="0"/>
    <x v="0"/>
    <x v="1"/>
    <x v="7"/>
    <x v="2"/>
    <x v="8"/>
    <x v="107"/>
    <x v="1"/>
    <x v="9"/>
    <x v="42"/>
    <x v="6"/>
    <x v="36"/>
    <x v="1"/>
    <x v="682"/>
    <s v="10 - FONDO GENERAL"/>
    <n v="15191"/>
    <s v="09 - ESPAILLAT"/>
    <n v="215335"/>
    <n v="0"/>
  </r>
  <r>
    <s v="2025"/>
    <x v="0"/>
    <x v="0"/>
    <x v="1"/>
    <x v="7"/>
    <x v="2"/>
    <x v="8"/>
    <x v="107"/>
    <x v="1"/>
    <x v="9"/>
    <x v="42"/>
    <x v="6"/>
    <x v="36"/>
    <x v="1"/>
    <x v="683"/>
    <s v="10 - FONDO GENERAL"/>
    <n v="15199"/>
    <s v="06 - DUARTE"/>
    <n v="646004"/>
    <n v="0"/>
  </r>
  <r>
    <s v="2025"/>
    <x v="0"/>
    <x v="0"/>
    <x v="1"/>
    <x v="7"/>
    <x v="2"/>
    <x v="8"/>
    <x v="107"/>
    <x v="1"/>
    <x v="9"/>
    <x v="42"/>
    <x v="6"/>
    <x v="36"/>
    <x v="1"/>
    <x v="684"/>
    <s v="10 - FONDO GENERAL"/>
    <n v="15208"/>
    <s v="11 - LA ALTAGRACIA"/>
    <n v="430669"/>
    <n v="0"/>
  </r>
  <r>
    <s v="2025"/>
    <x v="0"/>
    <x v="0"/>
    <x v="1"/>
    <x v="7"/>
    <x v="2"/>
    <x v="8"/>
    <x v="107"/>
    <x v="1"/>
    <x v="9"/>
    <x v="42"/>
    <x v="6"/>
    <x v="36"/>
    <x v="1"/>
    <x v="685"/>
    <s v="10 - FONDO GENERAL"/>
    <n v="15163"/>
    <s v="03 - BAHORUCO"/>
    <n v="861339"/>
    <n v="0"/>
  </r>
  <r>
    <s v="2025"/>
    <x v="0"/>
    <x v="0"/>
    <x v="1"/>
    <x v="7"/>
    <x v="2"/>
    <x v="8"/>
    <x v="107"/>
    <x v="1"/>
    <x v="9"/>
    <x v="42"/>
    <x v="6"/>
    <x v="36"/>
    <x v="1"/>
    <x v="686"/>
    <s v="10 - FONDO GENERAL"/>
    <n v="15275"/>
    <s v="15 - MONTE CRISTI"/>
    <n v="215335"/>
    <n v="0"/>
  </r>
  <r>
    <s v="2025"/>
    <x v="0"/>
    <x v="0"/>
    <x v="1"/>
    <x v="7"/>
    <x v="2"/>
    <x v="8"/>
    <x v="107"/>
    <x v="1"/>
    <x v="9"/>
    <x v="42"/>
    <x v="6"/>
    <x v="36"/>
    <x v="1"/>
    <x v="687"/>
    <s v="10 - FONDO GENERAL"/>
    <n v="15888"/>
    <s v="18 - PUERTO PLATA"/>
    <n v="646004"/>
    <n v="0"/>
  </r>
  <r>
    <s v="2025"/>
    <x v="0"/>
    <x v="0"/>
    <x v="1"/>
    <x v="7"/>
    <x v="2"/>
    <x v="8"/>
    <x v="107"/>
    <x v="1"/>
    <x v="9"/>
    <x v="42"/>
    <x v="6"/>
    <x v="36"/>
    <x v="1"/>
    <x v="688"/>
    <s v="10 - FONDO GENERAL"/>
    <n v="15180"/>
    <s v="17 - PERAVIA"/>
    <n v="646004"/>
    <n v="0"/>
  </r>
  <r>
    <s v="2025"/>
    <x v="0"/>
    <x v="0"/>
    <x v="1"/>
    <x v="7"/>
    <x v="2"/>
    <x v="8"/>
    <x v="107"/>
    <x v="1"/>
    <x v="9"/>
    <x v="42"/>
    <x v="6"/>
    <x v="36"/>
    <x v="1"/>
    <x v="689"/>
    <s v="10 - FONDO GENERAL"/>
    <n v="15201"/>
    <s v="06 - DUARTE"/>
    <n v="215335"/>
    <n v="0"/>
  </r>
  <r>
    <s v="2025"/>
    <x v="0"/>
    <x v="0"/>
    <x v="1"/>
    <x v="7"/>
    <x v="2"/>
    <x v="8"/>
    <x v="107"/>
    <x v="1"/>
    <x v="9"/>
    <x v="42"/>
    <x v="6"/>
    <x v="36"/>
    <x v="1"/>
    <x v="690"/>
    <s v="10 - FONDO GENERAL"/>
    <n v="15889"/>
    <s v="18 - PUERTO PLATA"/>
    <n v="646004"/>
    <n v="0"/>
  </r>
  <r>
    <s v="2025"/>
    <x v="0"/>
    <x v="0"/>
    <x v="1"/>
    <x v="7"/>
    <x v="2"/>
    <x v="8"/>
    <x v="107"/>
    <x v="1"/>
    <x v="9"/>
    <x v="42"/>
    <x v="6"/>
    <x v="36"/>
    <x v="1"/>
    <x v="691"/>
    <s v="10 - FONDO GENERAL"/>
    <n v="15155"/>
    <s v="22 - SAN JUAN"/>
    <n v="430669"/>
    <n v="0"/>
  </r>
  <r>
    <s v="2025"/>
    <x v="0"/>
    <x v="0"/>
    <x v="1"/>
    <x v="7"/>
    <x v="2"/>
    <x v="8"/>
    <x v="107"/>
    <x v="1"/>
    <x v="9"/>
    <x v="42"/>
    <x v="6"/>
    <x v="36"/>
    <x v="1"/>
    <x v="692"/>
    <s v="10 - FONDO GENERAL"/>
    <n v="15276"/>
    <s v="15 - MONTE CRISTI"/>
    <n v="215335"/>
    <n v="0"/>
  </r>
  <r>
    <s v="2025"/>
    <x v="0"/>
    <x v="0"/>
    <x v="1"/>
    <x v="7"/>
    <x v="2"/>
    <x v="8"/>
    <x v="107"/>
    <x v="1"/>
    <x v="9"/>
    <x v="42"/>
    <x v="6"/>
    <x v="36"/>
    <x v="1"/>
    <x v="693"/>
    <s v="10 - FONDO GENERAL"/>
    <n v="15209"/>
    <s v="11 - LA ALTAGRACIA"/>
    <n v="646004"/>
    <n v="0"/>
  </r>
  <r>
    <s v="2025"/>
    <x v="0"/>
    <x v="0"/>
    <x v="1"/>
    <x v="7"/>
    <x v="2"/>
    <x v="8"/>
    <x v="107"/>
    <x v="1"/>
    <x v="9"/>
    <x v="42"/>
    <x v="6"/>
    <x v="36"/>
    <x v="1"/>
    <x v="694"/>
    <s v="10 - FONDO GENERAL"/>
    <n v="15611"/>
    <s v="13 - LA VEGA"/>
    <n v="430669"/>
    <n v="0"/>
  </r>
  <r>
    <s v="2025"/>
    <x v="0"/>
    <x v="0"/>
    <x v="1"/>
    <x v="7"/>
    <x v="2"/>
    <x v="8"/>
    <x v="107"/>
    <x v="1"/>
    <x v="9"/>
    <x v="42"/>
    <x v="6"/>
    <x v="36"/>
    <x v="1"/>
    <x v="695"/>
    <s v="10 - FONDO GENERAL"/>
    <n v="15259"/>
    <s v="32 - SANTO DOMINGO"/>
    <n v="430669"/>
    <n v="0"/>
  </r>
  <r>
    <s v="2025"/>
    <x v="0"/>
    <x v="0"/>
    <x v="1"/>
    <x v="7"/>
    <x v="2"/>
    <x v="8"/>
    <x v="107"/>
    <x v="1"/>
    <x v="9"/>
    <x v="42"/>
    <x v="6"/>
    <x v="36"/>
    <x v="1"/>
    <x v="696"/>
    <s v="10 - FONDO GENERAL"/>
    <n v="15164"/>
    <s v="10 - INDEPENDENCIA"/>
    <n v="430669"/>
    <n v="0"/>
  </r>
  <r>
    <s v="2025"/>
    <x v="0"/>
    <x v="0"/>
    <x v="1"/>
    <x v="7"/>
    <x v="2"/>
    <x v="8"/>
    <x v="107"/>
    <x v="1"/>
    <x v="9"/>
    <x v="42"/>
    <x v="6"/>
    <x v="36"/>
    <x v="1"/>
    <x v="697"/>
    <s v="10 - FONDO GENERAL"/>
    <n v="15181"/>
    <s v="17 - PERAVIA"/>
    <n v="861339"/>
    <n v="0"/>
  </r>
  <r>
    <s v="2025"/>
    <x v="0"/>
    <x v="0"/>
    <x v="1"/>
    <x v="7"/>
    <x v="2"/>
    <x v="8"/>
    <x v="107"/>
    <x v="1"/>
    <x v="9"/>
    <x v="42"/>
    <x v="6"/>
    <x v="36"/>
    <x v="1"/>
    <x v="698"/>
    <s v="10 - FONDO GENERAL"/>
    <n v="15165"/>
    <s v="10 - INDEPENDENCIA"/>
    <n v="430669"/>
    <n v="0"/>
  </r>
  <r>
    <s v="2025"/>
    <x v="0"/>
    <x v="0"/>
    <x v="1"/>
    <x v="7"/>
    <x v="2"/>
    <x v="8"/>
    <x v="107"/>
    <x v="1"/>
    <x v="9"/>
    <x v="42"/>
    <x v="6"/>
    <x v="36"/>
    <x v="1"/>
    <x v="699"/>
    <s v="10 - FONDO GENERAL"/>
    <n v="15210"/>
    <s v="11 - LA ALTAGRACIA"/>
    <n v="215335"/>
    <n v="0"/>
  </r>
  <r>
    <s v="2025"/>
    <x v="0"/>
    <x v="0"/>
    <x v="1"/>
    <x v="7"/>
    <x v="2"/>
    <x v="8"/>
    <x v="107"/>
    <x v="1"/>
    <x v="9"/>
    <x v="42"/>
    <x v="6"/>
    <x v="36"/>
    <x v="1"/>
    <x v="700"/>
    <s v="10 - FONDO GENERAL"/>
    <n v="15612"/>
    <s v="13 - LA VEGA"/>
    <n v="646004"/>
    <n v="0"/>
  </r>
  <r>
    <s v="2025"/>
    <x v="0"/>
    <x v="0"/>
    <x v="1"/>
    <x v="7"/>
    <x v="2"/>
    <x v="8"/>
    <x v="107"/>
    <x v="1"/>
    <x v="9"/>
    <x v="42"/>
    <x v="6"/>
    <x v="36"/>
    <x v="1"/>
    <x v="701"/>
    <s v="10 - FONDO GENERAL"/>
    <n v="15277"/>
    <s v="15 - MONTE CRISTI"/>
    <n v="646004"/>
    <n v="0"/>
  </r>
  <r>
    <s v="2025"/>
    <x v="0"/>
    <x v="0"/>
    <x v="1"/>
    <x v="7"/>
    <x v="2"/>
    <x v="8"/>
    <x v="107"/>
    <x v="1"/>
    <x v="9"/>
    <x v="42"/>
    <x v="6"/>
    <x v="36"/>
    <x v="1"/>
    <x v="702"/>
    <s v="10 - FONDO GENERAL"/>
    <n v="15156"/>
    <s v="22 - SAN JUAN"/>
    <n v="430669"/>
    <n v="0"/>
  </r>
  <r>
    <s v="2025"/>
    <x v="0"/>
    <x v="0"/>
    <x v="1"/>
    <x v="7"/>
    <x v="2"/>
    <x v="8"/>
    <x v="107"/>
    <x v="1"/>
    <x v="9"/>
    <x v="42"/>
    <x v="6"/>
    <x v="36"/>
    <x v="1"/>
    <x v="703"/>
    <s v="10 - FONDO GENERAL"/>
    <n v="15544"/>
    <s v="23 - SAN PEDRO DE MACORIS"/>
    <n v="430669"/>
    <n v="0"/>
  </r>
  <r>
    <s v="2025"/>
    <x v="0"/>
    <x v="0"/>
    <x v="1"/>
    <x v="7"/>
    <x v="2"/>
    <x v="8"/>
    <x v="107"/>
    <x v="1"/>
    <x v="9"/>
    <x v="42"/>
    <x v="6"/>
    <x v="36"/>
    <x v="1"/>
    <x v="704"/>
    <s v="10 - FONDO GENERAL"/>
    <n v="15202"/>
    <s v="06 - DUARTE"/>
    <n v="861339"/>
    <n v="0"/>
  </r>
  <r>
    <s v="2025"/>
    <x v="0"/>
    <x v="0"/>
    <x v="1"/>
    <x v="7"/>
    <x v="2"/>
    <x v="8"/>
    <x v="107"/>
    <x v="1"/>
    <x v="9"/>
    <x v="42"/>
    <x v="6"/>
    <x v="36"/>
    <x v="1"/>
    <x v="705"/>
    <s v="10 - FONDO GENERAL"/>
    <n v="15890"/>
    <s v="18 - PUERTO PLATA"/>
    <n v="430669"/>
    <n v="0"/>
  </r>
  <r>
    <s v="2025"/>
    <x v="0"/>
    <x v="0"/>
    <x v="1"/>
    <x v="7"/>
    <x v="2"/>
    <x v="8"/>
    <x v="107"/>
    <x v="1"/>
    <x v="9"/>
    <x v="42"/>
    <x v="6"/>
    <x v="36"/>
    <x v="1"/>
    <x v="706"/>
    <s v="10 - FONDO GENERAL"/>
    <n v="15157"/>
    <s v="22 - SAN JUAN"/>
    <n v="430669"/>
    <n v="0"/>
  </r>
  <r>
    <s v="2025"/>
    <x v="0"/>
    <x v="0"/>
    <x v="1"/>
    <x v="7"/>
    <x v="2"/>
    <x v="8"/>
    <x v="107"/>
    <x v="1"/>
    <x v="9"/>
    <x v="42"/>
    <x v="6"/>
    <x v="36"/>
    <x v="1"/>
    <x v="707"/>
    <s v="10 - FONDO GENERAL"/>
    <n v="15891"/>
    <s v="18 - PUERTO PLATA"/>
    <n v="1292008"/>
    <n v="0"/>
  </r>
  <r>
    <s v="2025"/>
    <x v="0"/>
    <x v="0"/>
    <x v="1"/>
    <x v="7"/>
    <x v="2"/>
    <x v="8"/>
    <x v="107"/>
    <x v="1"/>
    <x v="9"/>
    <x v="42"/>
    <x v="6"/>
    <x v="36"/>
    <x v="1"/>
    <x v="708"/>
    <s v="10 - FONDO GENERAL"/>
    <n v="15283"/>
    <s v="14 - MARIA TRINIDAD SANCHEZ"/>
    <n v="430669"/>
    <n v="0"/>
  </r>
  <r>
    <s v="2025"/>
    <x v="0"/>
    <x v="0"/>
    <x v="1"/>
    <x v="7"/>
    <x v="2"/>
    <x v="8"/>
    <x v="107"/>
    <x v="1"/>
    <x v="9"/>
    <x v="42"/>
    <x v="6"/>
    <x v="36"/>
    <x v="1"/>
    <x v="709"/>
    <s v="10 - FONDO GENERAL"/>
    <n v="15263"/>
    <s v="18 - PUERTO PLATA"/>
    <n v="430669"/>
    <n v="0"/>
  </r>
  <r>
    <s v="2025"/>
    <x v="0"/>
    <x v="0"/>
    <x v="1"/>
    <x v="7"/>
    <x v="2"/>
    <x v="8"/>
    <x v="107"/>
    <x v="1"/>
    <x v="9"/>
    <x v="42"/>
    <x v="6"/>
    <x v="36"/>
    <x v="1"/>
    <x v="710"/>
    <s v="10 - FONDO GENERAL"/>
    <n v="15613"/>
    <s v="13 - LA VEGA"/>
    <n v="430669"/>
    <n v="0"/>
  </r>
  <r>
    <s v="2025"/>
    <x v="0"/>
    <x v="0"/>
    <x v="1"/>
    <x v="7"/>
    <x v="2"/>
    <x v="8"/>
    <x v="107"/>
    <x v="1"/>
    <x v="9"/>
    <x v="42"/>
    <x v="6"/>
    <x v="36"/>
    <x v="1"/>
    <x v="711"/>
    <s v="10 - FONDO GENERAL"/>
    <n v="15182"/>
    <s v="17 - PERAVIA"/>
    <n v="646004"/>
    <n v="0"/>
  </r>
  <r>
    <s v="2025"/>
    <x v="0"/>
    <x v="0"/>
    <x v="1"/>
    <x v="7"/>
    <x v="2"/>
    <x v="8"/>
    <x v="107"/>
    <x v="1"/>
    <x v="9"/>
    <x v="42"/>
    <x v="6"/>
    <x v="36"/>
    <x v="1"/>
    <x v="712"/>
    <s v="10 - FONDO GENERAL"/>
    <n v="15166"/>
    <s v="10 - INDEPENDENCIA"/>
    <n v="430669"/>
    <n v="0"/>
  </r>
  <r>
    <s v="2025"/>
    <x v="0"/>
    <x v="0"/>
    <x v="1"/>
    <x v="7"/>
    <x v="2"/>
    <x v="8"/>
    <x v="107"/>
    <x v="1"/>
    <x v="9"/>
    <x v="42"/>
    <x v="6"/>
    <x v="36"/>
    <x v="1"/>
    <x v="713"/>
    <s v="10 - FONDO GENERAL"/>
    <n v="15261"/>
    <s v="01 - DISTRITO NACIONAL"/>
    <n v="430669"/>
    <n v="0"/>
  </r>
  <r>
    <s v="2025"/>
    <x v="0"/>
    <x v="0"/>
    <x v="1"/>
    <x v="7"/>
    <x v="2"/>
    <x v="8"/>
    <x v="107"/>
    <x v="1"/>
    <x v="9"/>
    <x v="42"/>
    <x v="6"/>
    <x v="36"/>
    <x v="1"/>
    <x v="714"/>
    <s v="10 - FONDO GENERAL"/>
    <n v="15168"/>
    <s v="02 - AZUA"/>
    <n v="430669"/>
    <n v="0"/>
  </r>
  <r>
    <s v="2025"/>
    <x v="0"/>
    <x v="0"/>
    <x v="1"/>
    <x v="7"/>
    <x v="2"/>
    <x v="8"/>
    <x v="107"/>
    <x v="1"/>
    <x v="9"/>
    <x v="42"/>
    <x v="6"/>
    <x v="36"/>
    <x v="1"/>
    <x v="715"/>
    <s v="10 - FONDO GENERAL"/>
    <n v="15213"/>
    <s v="11 - LA ALTAGRACIA"/>
    <n v="215335"/>
    <n v="0"/>
  </r>
  <r>
    <s v="2025"/>
    <x v="0"/>
    <x v="0"/>
    <x v="1"/>
    <x v="7"/>
    <x v="2"/>
    <x v="8"/>
    <x v="107"/>
    <x v="1"/>
    <x v="9"/>
    <x v="42"/>
    <x v="6"/>
    <x v="36"/>
    <x v="1"/>
    <x v="716"/>
    <s v="10 - FONDO GENERAL"/>
    <n v="15892"/>
    <s v="18 - PUERTO PLATA"/>
    <n v="646004"/>
    <n v="0"/>
  </r>
  <r>
    <s v="2025"/>
    <x v="0"/>
    <x v="0"/>
    <x v="1"/>
    <x v="7"/>
    <x v="2"/>
    <x v="8"/>
    <x v="107"/>
    <x v="1"/>
    <x v="9"/>
    <x v="42"/>
    <x v="6"/>
    <x v="36"/>
    <x v="1"/>
    <x v="717"/>
    <s v="10 - FONDO GENERAL"/>
    <n v="15279"/>
    <s v="05 - DAJABON"/>
    <n v="430669"/>
    <n v="0"/>
  </r>
  <r>
    <s v="2025"/>
    <x v="0"/>
    <x v="0"/>
    <x v="1"/>
    <x v="7"/>
    <x v="2"/>
    <x v="8"/>
    <x v="107"/>
    <x v="1"/>
    <x v="9"/>
    <x v="42"/>
    <x v="6"/>
    <x v="36"/>
    <x v="1"/>
    <x v="718"/>
    <s v="10 - FONDO GENERAL"/>
    <n v="15264"/>
    <s v="18 - PUERTO PLATA"/>
    <n v="215335"/>
    <n v="0"/>
  </r>
  <r>
    <s v="2025"/>
    <x v="0"/>
    <x v="0"/>
    <x v="1"/>
    <x v="7"/>
    <x v="2"/>
    <x v="8"/>
    <x v="107"/>
    <x v="1"/>
    <x v="9"/>
    <x v="42"/>
    <x v="6"/>
    <x v="36"/>
    <x v="1"/>
    <x v="719"/>
    <s v="10 - FONDO GENERAL"/>
    <n v="15262"/>
    <s v="01 - DISTRITO NACIONAL"/>
    <n v="646004"/>
    <n v="0"/>
  </r>
  <r>
    <s v="2025"/>
    <x v="0"/>
    <x v="0"/>
    <x v="1"/>
    <x v="7"/>
    <x v="2"/>
    <x v="8"/>
    <x v="107"/>
    <x v="1"/>
    <x v="9"/>
    <x v="42"/>
    <x v="6"/>
    <x v="36"/>
    <x v="1"/>
    <x v="720"/>
    <s v="10 - FONDO GENERAL"/>
    <n v="15167"/>
    <s v="10 - INDEPENDENCIA"/>
    <n v="646004"/>
    <n v="0"/>
  </r>
  <r>
    <s v="2025"/>
    <x v="0"/>
    <x v="0"/>
    <x v="1"/>
    <x v="7"/>
    <x v="2"/>
    <x v="8"/>
    <x v="107"/>
    <x v="1"/>
    <x v="9"/>
    <x v="42"/>
    <x v="6"/>
    <x v="36"/>
    <x v="1"/>
    <x v="721"/>
    <s v="10 - FONDO GENERAL"/>
    <n v="15614"/>
    <s v="13 - LA VEGA"/>
    <n v="215335"/>
    <n v="0"/>
  </r>
  <r>
    <s v="2025"/>
    <x v="0"/>
    <x v="0"/>
    <x v="1"/>
    <x v="7"/>
    <x v="2"/>
    <x v="8"/>
    <x v="107"/>
    <x v="1"/>
    <x v="9"/>
    <x v="42"/>
    <x v="6"/>
    <x v="36"/>
    <x v="1"/>
    <x v="722"/>
    <s v="10 - FONDO GENERAL"/>
    <n v="15183"/>
    <s v="17 - PERAVIA"/>
    <n v="861339"/>
    <n v="0"/>
  </r>
  <r>
    <s v="2025"/>
    <x v="0"/>
    <x v="0"/>
    <x v="1"/>
    <x v="7"/>
    <x v="2"/>
    <x v="8"/>
    <x v="107"/>
    <x v="1"/>
    <x v="9"/>
    <x v="42"/>
    <x v="6"/>
    <x v="36"/>
    <x v="1"/>
    <x v="723"/>
    <s v="10 - FONDO GENERAL"/>
    <n v="15284"/>
    <s v="14 - MARIA TRINIDAD SANCHEZ"/>
    <n v="215335"/>
    <n v="0"/>
  </r>
  <r>
    <s v="2025"/>
    <x v="0"/>
    <x v="0"/>
    <x v="1"/>
    <x v="7"/>
    <x v="2"/>
    <x v="8"/>
    <x v="107"/>
    <x v="1"/>
    <x v="9"/>
    <x v="42"/>
    <x v="6"/>
    <x v="36"/>
    <x v="1"/>
    <x v="724"/>
    <s v="10 - FONDO GENERAL"/>
    <n v="15240"/>
    <s v="16 - PEDERNALES"/>
    <n v="215335"/>
    <n v="0"/>
  </r>
  <r>
    <s v="2025"/>
    <x v="0"/>
    <x v="0"/>
    <x v="1"/>
    <x v="7"/>
    <x v="2"/>
    <x v="8"/>
    <x v="107"/>
    <x v="1"/>
    <x v="9"/>
    <x v="42"/>
    <x v="6"/>
    <x v="36"/>
    <x v="1"/>
    <x v="725"/>
    <s v="10 - FONDO GENERAL"/>
    <n v="15280"/>
    <s v="05 - DAJABON"/>
    <n v="646004"/>
    <n v="0"/>
  </r>
  <r>
    <s v="2025"/>
    <x v="0"/>
    <x v="0"/>
    <x v="1"/>
    <x v="7"/>
    <x v="2"/>
    <x v="8"/>
    <x v="107"/>
    <x v="1"/>
    <x v="9"/>
    <x v="42"/>
    <x v="6"/>
    <x v="36"/>
    <x v="1"/>
    <x v="726"/>
    <s v="10 - FONDO GENERAL"/>
    <n v="15615"/>
    <s v="13 - LA VEGA"/>
    <n v="215335"/>
    <n v="0"/>
  </r>
  <r>
    <s v="2025"/>
    <x v="0"/>
    <x v="0"/>
    <x v="1"/>
    <x v="7"/>
    <x v="2"/>
    <x v="8"/>
    <x v="107"/>
    <x v="1"/>
    <x v="9"/>
    <x v="42"/>
    <x v="6"/>
    <x v="36"/>
    <x v="1"/>
    <x v="727"/>
    <s v="10 - FONDO GENERAL"/>
    <n v="15285"/>
    <s v="14 - MARIA TRINIDAD SANCHEZ"/>
    <n v="215335"/>
    <n v="0"/>
  </r>
  <r>
    <s v="2025"/>
    <x v="0"/>
    <x v="0"/>
    <x v="1"/>
    <x v="7"/>
    <x v="2"/>
    <x v="8"/>
    <x v="107"/>
    <x v="1"/>
    <x v="9"/>
    <x v="42"/>
    <x v="6"/>
    <x v="36"/>
    <x v="1"/>
    <x v="728"/>
    <s v="10 - FONDO GENERAL"/>
    <n v="15442"/>
    <s v="02 - AZUA"/>
    <n v="646004"/>
    <n v="0"/>
  </r>
  <r>
    <s v="2025"/>
    <x v="0"/>
    <x v="0"/>
    <x v="1"/>
    <x v="7"/>
    <x v="2"/>
    <x v="8"/>
    <x v="107"/>
    <x v="1"/>
    <x v="9"/>
    <x v="42"/>
    <x v="6"/>
    <x v="36"/>
    <x v="1"/>
    <x v="729"/>
    <s v="10 - FONDO GENERAL"/>
    <n v="15170"/>
    <s v="02 - AZUA"/>
    <n v="215335"/>
    <n v="0"/>
  </r>
  <r>
    <s v="2025"/>
    <x v="0"/>
    <x v="0"/>
    <x v="1"/>
    <x v="7"/>
    <x v="2"/>
    <x v="8"/>
    <x v="107"/>
    <x v="1"/>
    <x v="9"/>
    <x v="42"/>
    <x v="6"/>
    <x v="36"/>
    <x v="1"/>
    <x v="730"/>
    <s v="10 - FONDO GENERAL"/>
    <n v="15296"/>
    <s v="32 - SANTO DOMINGO"/>
    <n v="430669"/>
    <n v="0"/>
  </r>
  <r>
    <s v="2025"/>
    <x v="0"/>
    <x v="0"/>
    <x v="1"/>
    <x v="7"/>
    <x v="2"/>
    <x v="8"/>
    <x v="107"/>
    <x v="1"/>
    <x v="9"/>
    <x v="42"/>
    <x v="6"/>
    <x v="36"/>
    <x v="1"/>
    <x v="731"/>
    <s v="10 - FONDO GENERAL"/>
    <n v="15893"/>
    <s v="18 - PUERTO PLATA"/>
    <n v="430669"/>
    <n v="0"/>
  </r>
  <r>
    <s v="2025"/>
    <x v="0"/>
    <x v="0"/>
    <x v="1"/>
    <x v="7"/>
    <x v="2"/>
    <x v="8"/>
    <x v="107"/>
    <x v="1"/>
    <x v="9"/>
    <x v="42"/>
    <x v="6"/>
    <x v="36"/>
    <x v="1"/>
    <x v="732"/>
    <s v="10 - FONDO GENERAL"/>
    <n v="15265"/>
    <s v="18 - PUERTO PLATA"/>
    <n v="646004"/>
    <n v="0"/>
  </r>
  <r>
    <s v="2025"/>
    <x v="0"/>
    <x v="0"/>
    <x v="1"/>
    <x v="7"/>
    <x v="2"/>
    <x v="8"/>
    <x v="107"/>
    <x v="1"/>
    <x v="9"/>
    <x v="42"/>
    <x v="6"/>
    <x v="36"/>
    <x v="1"/>
    <x v="733"/>
    <s v="10 - FONDO GENERAL"/>
    <n v="15215"/>
    <s v="11 - LA ALTAGRACIA"/>
    <n v="215335"/>
    <n v="0"/>
  </r>
  <r>
    <s v="2025"/>
    <x v="0"/>
    <x v="0"/>
    <x v="1"/>
    <x v="7"/>
    <x v="2"/>
    <x v="8"/>
    <x v="107"/>
    <x v="1"/>
    <x v="9"/>
    <x v="42"/>
    <x v="6"/>
    <x v="36"/>
    <x v="1"/>
    <x v="734"/>
    <s v="10 - FONDO GENERAL"/>
    <n v="15616"/>
    <s v="13 - LA VEGA"/>
    <n v="430669"/>
    <n v="0"/>
  </r>
  <r>
    <s v="2025"/>
    <x v="0"/>
    <x v="0"/>
    <x v="1"/>
    <x v="7"/>
    <x v="2"/>
    <x v="8"/>
    <x v="107"/>
    <x v="1"/>
    <x v="9"/>
    <x v="42"/>
    <x v="6"/>
    <x v="36"/>
    <x v="1"/>
    <x v="735"/>
    <s v="10 - FONDO GENERAL"/>
    <n v="15281"/>
    <s v="05 - DAJABON"/>
    <n v="430669"/>
    <n v="0"/>
  </r>
  <r>
    <s v="2025"/>
    <x v="0"/>
    <x v="0"/>
    <x v="1"/>
    <x v="7"/>
    <x v="2"/>
    <x v="8"/>
    <x v="107"/>
    <x v="1"/>
    <x v="9"/>
    <x v="42"/>
    <x v="6"/>
    <x v="36"/>
    <x v="1"/>
    <x v="736"/>
    <s v="10 - FONDO GENERAL"/>
    <n v="15266"/>
    <s v="18 - PUERTO PLATA"/>
    <n v="646004"/>
    <n v="0"/>
  </r>
  <r>
    <s v="2025"/>
    <x v="0"/>
    <x v="0"/>
    <x v="1"/>
    <x v="7"/>
    <x v="2"/>
    <x v="8"/>
    <x v="107"/>
    <x v="1"/>
    <x v="9"/>
    <x v="42"/>
    <x v="6"/>
    <x v="36"/>
    <x v="1"/>
    <x v="737"/>
    <s v="10 - FONDO GENERAL"/>
    <n v="15241"/>
    <s v="16 - PEDERNALES"/>
    <n v="215335"/>
    <n v="0"/>
  </r>
  <r>
    <s v="2025"/>
    <x v="0"/>
    <x v="0"/>
    <x v="1"/>
    <x v="7"/>
    <x v="2"/>
    <x v="8"/>
    <x v="107"/>
    <x v="1"/>
    <x v="9"/>
    <x v="42"/>
    <x v="6"/>
    <x v="36"/>
    <x v="1"/>
    <x v="738"/>
    <s v="10 - FONDO GENERAL"/>
    <n v="15171"/>
    <s v="02 - AZUA"/>
    <n v="430669"/>
    <n v="0"/>
  </r>
  <r>
    <s v="2025"/>
    <x v="0"/>
    <x v="0"/>
    <x v="1"/>
    <x v="7"/>
    <x v="2"/>
    <x v="8"/>
    <x v="107"/>
    <x v="1"/>
    <x v="9"/>
    <x v="42"/>
    <x v="6"/>
    <x v="36"/>
    <x v="1"/>
    <x v="739"/>
    <s v="10 - FONDO GENERAL"/>
    <n v="15894"/>
    <s v="18 - PUERTO PLATA"/>
    <n v="646004"/>
    <n v="0"/>
  </r>
  <r>
    <s v="2025"/>
    <x v="0"/>
    <x v="0"/>
    <x v="1"/>
    <x v="7"/>
    <x v="2"/>
    <x v="8"/>
    <x v="107"/>
    <x v="1"/>
    <x v="9"/>
    <x v="42"/>
    <x v="6"/>
    <x v="36"/>
    <x v="1"/>
    <x v="740"/>
    <s v="10 - FONDO GENERAL"/>
    <n v="15297"/>
    <s v="32 - SANTO DOMINGO"/>
    <n v="430669"/>
    <n v="0"/>
  </r>
  <r>
    <s v="2025"/>
    <x v="0"/>
    <x v="0"/>
    <x v="1"/>
    <x v="7"/>
    <x v="2"/>
    <x v="8"/>
    <x v="107"/>
    <x v="1"/>
    <x v="9"/>
    <x v="42"/>
    <x v="6"/>
    <x v="36"/>
    <x v="1"/>
    <x v="741"/>
    <s v="10 - FONDO GENERAL"/>
    <n v="15444"/>
    <s v="02 - AZUA"/>
    <n v="646004"/>
    <n v="0"/>
  </r>
  <r>
    <s v="2025"/>
    <x v="0"/>
    <x v="0"/>
    <x v="1"/>
    <x v="7"/>
    <x v="2"/>
    <x v="8"/>
    <x v="107"/>
    <x v="1"/>
    <x v="9"/>
    <x v="42"/>
    <x v="6"/>
    <x v="36"/>
    <x v="1"/>
    <x v="742"/>
    <s v="10 - FONDO GENERAL"/>
    <n v="15242"/>
    <s v="16 - PEDERNALES"/>
    <n v="430669"/>
    <n v="0"/>
  </r>
  <r>
    <s v="2025"/>
    <x v="0"/>
    <x v="0"/>
    <x v="1"/>
    <x v="7"/>
    <x v="2"/>
    <x v="8"/>
    <x v="107"/>
    <x v="1"/>
    <x v="9"/>
    <x v="42"/>
    <x v="6"/>
    <x v="36"/>
    <x v="1"/>
    <x v="743"/>
    <s v="10 - FONDO GENERAL"/>
    <n v="15895"/>
    <s v="18 - PUERTO PLATA"/>
    <n v="646004"/>
    <n v="0"/>
  </r>
  <r>
    <s v="2025"/>
    <x v="0"/>
    <x v="0"/>
    <x v="1"/>
    <x v="7"/>
    <x v="2"/>
    <x v="8"/>
    <x v="107"/>
    <x v="1"/>
    <x v="9"/>
    <x v="42"/>
    <x v="6"/>
    <x v="36"/>
    <x v="1"/>
    <x v="744"/>
    <s v="10 - FONDO GENERAL"/>
    <n v="15549"/>
    <s v="23 - SAN PEDRO DE MACORIS"/>
    <n v="215335"/>
    <n v="0"/>
  </r>
  <r>
    <s v="2025"/>
    <x v="0"/>
    <x v="0"/>
    <x v="1"/>
    <x v="7"/>
    <x v="2"/>
    <x v="8"/>
    <x v="107"/>
    <x v="1"/>
    <x v="9"/>
    <x v="42"/>
    <x v="6"/>
    <x v="36"/>
    <x v="1"/>
    <x v="745"/>
    <s v="10 - FONDO GENERAL"/>
    <n v="15617"/>
    <s v="13 - LA VEGA"/>
    <n v="430669"/>
    <n v="0"/>
  </r>
  <r>
    <s v="2025"/>
    <x v="0"/>
    <x v="0"/>
    <x v="1"/>
    <x v="7"/>
    <x v="2"/>
    <x v="8"/>
    <x v="107"/>
    <x v="1"/>
    <x v="9"/>
    <x v="42"/>
    <x v="6"/>
    <x v="36"/>
    <x v="1"/>
    <x v="746"/>
    <s v="10 - FONDO GENERAL"/>
    <n v="15267"/>
    <s v="18 - PUERTO PLATA"/>
    <n v="215335"/>
    <n v="0"/>
  </r>
  <r>
    <s v="2025"/>
    <x v="0"/>
    <x v="0"/>
    <x v="1"/>
    <x v="7"/>
    <x v="2"/>
    <x v="8"/>
    <x v="107"/>
    <x v="1"/>
    <x v="9"/>
    <x v="42"/>
    <x v="6"/>
    <x v="36"/>
    <x v="1"/>
    <x v="747"/>
    <s v="10 - FONDO GENERAL"/>
    <n v="15287"/>
    <s v="14 - MARIA TRINIDAD SANCHEZ"/>
    <n v="646004"/>
    <n v="0"/>
  </r>
  <r>
    <s v="2025"/>
    <x v="0"/>
    <x v="0"/>
    <x v="1"/>
    <x v="7"/>
    <x v="2"/>
    <x v="8"/>
    <x v="107"/>
    <x v="1"/>
    <x v="9"/>
    <x v="42"/>
    <x v="6"/>
    <x v="36"/>
    <x v="1"/>
    <x v="748"/>
    <s v="10 - FONDO GENERAL"/>
    <n v="15282"/>
    <s v="07 - ELIAS PINA"/>
    <n v="430669"/>
    <n v="0"/>
  </r>
  <r>
    <s v="2025"/>
    <x v="0"/>
    <x v="0"/>
    <x v="1"/>
    <x v="7"/>
    <x v="2"/>
    <x v="8"/>
    <x v="107"/>
    <x v="1"/>
    <x v="9"/>
    <x v="42"/>
    <x v="6"/>
    <x v="36"/>
    <x v="1"/>
    <x v="749"/>
    <s v="10 - FONDO GENERAL"/>
    <n v="15216"/>
    <s v="11 - LA ALTAGRACIA"/>
    <n v="215335"/>
    <n v="0"/>
  </r>
  <r>
    <s v="2025"/>
    <x v="0"/>
    <x v="0"/>
    <x v="1"/>
    <x v="7"/>
    <x v="2"/>
    <x v="8"/>
    <x v="107"/>
    <x v="1"/>
    <x v="9"/>
    <x v="42"/>
    <x v="6"/>
    <x v="36"/>
    <x v="1"/>
    <x v="750"/>
    <s v="10 - FONDO GENERAL"/>
    <n v="15288"/>
    <s v="14 - MARIA TRINIDAD SANCHEZ"/>
    <n v="215335"/>
    <n v="0"/>
  </r>
  <r>
    <s v="2025"/>
    <x v="0"/>
    <x v="0"/>
    <x v="1"/>
    <x v="7"/>
    <x v="2"/>
    <x v="8"/>
    <x v="107"/>
    <x v="1"/>
    <x v="9"/>
    <x v="42"/>
    <x v="6"/>
    <x v="36"/>
    <x v="1"/>
    <x v="751"/>
    <s v="10 - FONDO GENERAL"/>
    <n v="15244"/>
    <s v="04 - BARAHONA"/>
    <n v="430669"/>
    <n v="0"/>
  </r>
  <r>
    <s v="2025"/>
    <x v="0"/>
    <x v="0"/>
    <x v="1"/>
    <x v="7"/>
    <x v="2"/>
    <x v="8"/>
    <x v="107"/>
    <x v="1"/>
    <x v="9"/>
    <x v="42"/>
    <x v="6"/>
    <x v="36"/>
    <x v="1"/>
    <x v="752"/>
    <s v="10 - FONDO GENERAL"/>
    <n v="15445"/>
    <s v="02 - AZUA"/>
    <n v="646004"/>
    <n v="0"/>
  </r>
  <r>
    <s v="2025"/>
    <x v="0"/>
    <x v="0"/>
    <x v="1"/>
    <x v="7"/>
    <x v="2"/>
    <x v="8"/>
    <x v="107"/>
    <x v="1"/>
    <x v="9"/>
    <x v="42"/>
    <x v="6"/>
    <x v="36"/>
    <x v="1"/>
    <x v="753"/>
    <s v="10 - FONDO GENERAL"/>
    <n v="15896"/>
    <s v="18 - PUERTO PLATA"/>
    <n v="430669"/>
    <n v="0"/>
  </r>
  <r>
    <s v="2025"/>
    <x v="0"/>
    <x v="0"/>
    <x v="1"/>
    <x v="7"/>
    <x v="2"/>
    <x v="8"/>
    <x v="107"/>
    <x v="1"/>
    <x v="9"/>
    <x v="42"/>
    <x v="6"/>
    <x v="36"/>
    <x v="1"/>
    <x v="754"/>
    <s v="10 - FONDO GENERAL"/>
    <n v="15766"/>
    <s v="27 - VALVERDE"/>
    <n v="646004"/>
    <n v="0"/>
  </r>
  <r>
    <s v="2025"/>
    <x v="0"/>
    <x v="0"/>
    <x v="1"/>
    <x v="7"/>
    <x v="2"/>
    <x v="8"/>
    <x v="107"/>
    <x v="1"/>
    <x v="9"/>
    <x v="42"/>
    <x v="6"/>
    <x v="36"/>
    <x v="1"/>
    <x v="755"/>
    <s v="10 - FONDO GENERAL"/>
    <n v="15173"/>
    <s v="07 - ELIAS PINA"/>
    <n v="861339"/>
    <n v="0"/>
  </r>
  <r>
    <s v="2025"/>
    <x v="0"/>
    <x v="0"/>
    <x v="1"/>
    <x v="7"/>
    <x v="2"/>
    <x v="8"/>
    <x v="107"/>
    <x v="1"/>
    <x v="9"/>
    <x v="42"/>
    <x v="6"/>
    <x v="36"/>
    <x v="1"/>
    <x v="756"/>
    <s v="10 - FONDO GENERAL"/>
    <n v="15268"/>
    <s v="18 - PUERTO PLATA"/>
    <n v="430669"/>
    <n v="0"/>
  </r>
  <r>
    <s v="2025"/>
    <x v="0"/>
    <x v="0"/>
    <x v="1"/>
    <x v="7"/>
    <x v="2"/>
    <x v="8"/>
    <x v="107"/>
    <x v="1"/>
    <x v="9"/>
    <x v="42"/>
    <x v="6"/>
    <x v="36"/>
    <x v="1"/>
    <x v="757"/>
    <s v="10 - FONDO GENERAL"/>
    <n v="15217"/>
    <s v="11 - LA ALTAGRACIA"/>
    <n v="430669"/>
    <n v="0"/>
  </r>
  <r>
    <s v="2025"/>
    <x v="0"/>
    <x v="0"/>
    <x v="1"/>
    <x v="7"/>
    <x v="2"/>
    <x v="8"/>
    <x v="107"/>
    <x v="1"/>
    <x v="9"/>
    <x v="42"/>
    <x v="6"/>
    <x v="36"/>
    <x v="1"/>
    <x v="758"/>
    <s v="10 - FONDO GENERAL"/>
    <n v="15269"/>
    <s v="18 - PUERTO PLATA"/>
    <n v="215335"/>
    <n v="0"/>
  </r>
  <r>
    <s v="2025"/>
    <x v="0"/>
    <x v="0"/>
    <x v="1"/>
    <x v="7"/>
    <x v="2"/>
    <x v="8"/>
    <x v="107"/>
    <x v="1"/>
    <x v="9"/>
    <x v="42"/>
    <x v="6"/>
    <x v="36"/>
    <x v="1"/>
    <x v="759"/>
    <s v="10 - FONDO GENERAL"/>
    <n v="15767"/>
    <s v="27 - VALVERDE"/>
    <n v="430669"/>
    <n v="0"/>
  </r>
  <r>
    <s v="2025"/>
    <x v="0"/>
    <x v="0"/>
    <x v="1"/>
    <x v="7"/>
    <x v="2"/>
    <x v="8"/>
    <x v="107"/>
    <x v="1"/>
    <x v="9"/>
    <x v="42"/>
    <x v="6"/>
    <x v="36"/>
    <x v="1"/>
    <x v="760"/>
    <s v="10 - FONDO GENERAL"/>
    <n v="15245"/>
    <s v="04 - BARAHONA"/>
    <n v="646004"/>
    <n v="0"/>
  </r>
  <r>
    <s v="2025"/>
    <x v="0"/>
    <x v="0"/>
    <x v="1"/>
    <x v="7"/>
    <x v="2"/>
    <x v="8"/>
    <x v="107"/>
    <x v="1"/>
    <x v="9"/>
    <x v="42"/>
    <x v="6"/>
    <x v="36"/>
    <x v="1"/>
    <x v="761"/>
    <s v="10 - FONDO GENERAL"/>
    <n v="15289"/>
    <s v="14 - MARIA TRINIDAD SANCHEZ"/>
    <n v="430669"/>
    <n v="0"/>
  </r>
  <r>
    <s v="2025"/>
    <x v="0"/>
    <x v="0"/>
    <x v="1"/>
    <x v="7"/>
    <x v="2"/>
    <x v="8"/>
    <x v="107"/>
    <x v="1"/>
    <x v="9"/>
    <x v="42"/>
    <x v="6"/>
    <x v="36"/>
    <x v="1"/>
    <x v="762"/>
    <s v="10 - FONDO GENERAL"/>
    <n v="15446"/>
    <s v="02 - AZUA"/>
    <n v="430669"/>
    <n v="0"/>
  </r>
  <r>
    <s v="2025"/>
    <x v="0"/>
    <x v="0"/>
    <x v="1"/>
    <x v="7"/>
    <x v="2"/>
    <x v="8"/>
    <x v="107"/>
    <x v="1"/>
    <x v="9"/>
    <x v="42"/>
    <x v="6"/>
    <x v="36"/>
    <x v="1"/>
    <x v="763"/>
    <s v="10 - FONDO GENERAL"/>
    <n v="15897"/>
    <s v="18 - PUERTO PLATA"/>
    <n v="430669"/>
    <n v="0"/>
  </r>
  <r>
    <s v="2025"/>
    <x v="0"/>
    <x v="0"/>
    <x v="1"/>
    <x v="7"/>
    <x v="2"/>
    <x v="8"/>
    <x v="107"/>
    <x v="1"/>
    <x v="9"/>
    <x v="42"/>
    <x v="6"/>
    <x v="36"/>
    <x v="1"/>
    <x v="764"/>
    <s v="10 - FONDO GENERAL"/>
    <n v="15447"/>
    <s v="02 - AZUA"/>
    <n v="430669"/>
    <n v="0"/>
  </r>
  <r>
    <s v="2025"/>
    <x v="0"/>
    <x v="0"/>
    <x v="1"/>
    <x v="7"/>
    <x v="2"/>
    <x v="8"/>
    <x v="107"/>
    <x v="1"/>
    <x v="9"/>
    <x v="42"/>
    <x v="6"/>
    <x v="36"/>
    <x v="1"/>
    <x v="765"/>
    <s v="10 - FONDO GENERAL"/>
    <n v="15301"/>
    <s v="32 - SANTO DOMINGO"/>
    <n v="215335"/>
    <n v="0"/>
  </r>
  <r>
    <s v="2025"/>
    <x v="0"/>
    <x v="0"/>
    <x v="1"/>
    <x v="7"/>
    <x v="2"/>
    <x v="8"/>
    <x v="107"/>
    <x v="1"/>
    <x v="9"/>
    <x v="42"/>
    <x v="6"/>
    <x v="36"/>
    <x v="1"/>
    <x v="766"/>
    <s v="10 - FONDO GENERAL"/>
    <n v="15768"/>
    <s v="27 - VALVERDE"/>
    <n v="646004"/>
    <n v="0"/>
  </r>
  <r>
    <s v="2025"/>
    <x v="0"/>
    <x v="0"/>
    <x v="1"/>
    <x v="7"/>
    <x v="2"/>
    <x v="8"/>
    <x v="107"/>
    <x v="1"/>
    <x v="9"/>
    <x v="42"/>
    <x v="6"/>
    <x v="36"/>
    <x v="1"/>
    <x v="767"/>
    <s v="10 - FONDO GENERAL"/>
    <n v="15219"/>
    <s v="12 - LA ROMANA"/>
    <n v="215335"/>
    <n v="0"/>
  </r>
  <r>
    <s v="2025"/>
    <x v="0"/>
    <x v="0"/>
    <x v="1"/>
    <x v="7"/>
    <x v="2"/>
    <x v="8"/>
    <x v="107"/>
    <x v="1"/>
    <x v="9"/>
    <x v="42"/>
    <x v="6"/>
    <x v="36"/>
    <x v="1"/>
    <x v="768"/>
    <s v="10 - FONDO GENERAL"/>
    <n v="15246"/>
    <s v="04 - BARAHONA"/>
    <n v="646004"/>
    <n v="0"/>
  </r>
  <r>
    <s v="2025"/>
    <x v="0"/>
    <x v="0"/>
    <x v="1"/>
    <x v="7"/>
    <x v="2"/>
    <x v="8"/>
    <x v="107"/>
    <x v="1"/>
    <x v="9"/>
    <x v="42"/>
    <x v="6"/>
    <x v="36"/>
    <x v="1"/>
    <x v="769"/>
    <s v="10 - FONDO GENERAL"/>
    <n v="15620"/>
    <s v="13 - LA VEGA"/>
    <n v="430669"/>
    <n v="0"/>
  </r>
  <r>
    <s v="2025"/>
    <x v="0"/>
    <x v="0"/>
    <x v="1"/>
    <x v="7"/>
    <x v="2"/>
    <x v="8"/>
    <x v="107"/>
    <x v="1"/>
    <x v="9"/>
    <x v="42"/>
    <x v="6"/>
    <x v="36"/>
    <x v="1"/>
    <x v="770"/>
    <s v="10 - FONDO GENERAL"/>
    <n v="15769"/>
    <s v="27 - VALVERDE"/>
    <n v="430669"/>
    <n v="0"/>
  </r>
  <r>
    <s v="2025"/>
    <x v="0"/>
    <x v="0"/>
    <x v="1"/>
    <x v="7"/>
    <x v="2"/>
    <x v="8"/>
    <x v="107"/>
    <x v="1"/>
    <x v="9"/>
    <x v="42"/>
    <x v="6"/>
    <x v="36"/>
    <x v="1"/>
    <x v="771"/>
    <s v="10 - FONDO GENERAL"/>
    <n v="15291"/>
    <s v="20 - SAMANA"/>
    <n v="215335"/>
    <n v="0"/>
  </r>
  <r>
    <s v="2025"/>
    <x v="0"/>
    <x v="0"/>
    <x v="1"/>
    <x v="7"/>
    <x v="2"/>
    <x v="8"/>
    <x v="107"/>
    <x v="1"/>
    <x v="9"/>
    <x v="42"/>
    <x v="6"/>
    <x v="36"/>
    <x v="1"/>
    <x v="772"/>
    <s v="10 - FONDO GENERAL"/>
    <n v="15247"/>
    <s v="04 - BARAHONA"/>
    <n v="646004"/>
    <n v="0"/>
  </r>
  <r>
    <s v="2025"/>
    <x v="0"/>
    <x v="0"/>
    <x v="1"/>
    <x v="7"/>
    <x v="2"/>
    <x v="8"/>
    <x v="107"/>
    <x v="1"/>
    <x v="9"/>
    <x v="42"/>
    <x v="6"/>
    <x v="36"/>
    <x v="1"/>
    <x v="773"/>
    <s v="10 - FONDO GENERAL"/>
    <n v="15448"/>
    <s v="02 - AZUA"/>
    <n v="646004"/>
    <n v="0"/>
  </r>
  <r>
    <s v="2025"/>
    <x v="0"/>
    <x v="0"/>
    <x v="1"/>
    <x v="7"/>
    <x v="2"/>
    <x v="8"/>
    <x v="107"/>
    <x v="1"/>
    <x v="9"/>
    <x v="42"/>
    <x v="6"/>
    <x v="36"/>
    <x v="1"/>
    <x v="774"/>
    <s v="10 - FONDO GENERAL"/>
    <n v="15554"/>
    <s v="23 - SAN PEDRO DE MACORIS"/>
    <n v="430669"/>
    <n v="0"/>
  </r>
  <r>
    <s v="2025"/>
    <x v="0"/>
    <x v="0"/>
    <x v="1"/>
    <x v="7"/>
    <x v="2"/>
    <x v="8"/>
    <x v="107"/>
    <x v="1"/>
    <x v="9"/>
    <x v="42"/>
    <x v="6"/>
    <x v="36"/>
    <x v="1"/>
    <x v="775"/>
    <s v="10 - FONDO GENERAL"/>
    <n v="15292"/>
    <s v="20 - SAMANA"/>
    <n v="646004"/>
    <n v="0"/>
  </r>
  <r>
    <s v="2025"/>
    <x v="0"/>
    <x v="0"/>
    <x v="1"/>
    <x v="7"/>
    <x v="2"/>
    <x v="8"/>
    <x v="107"/>
    <x v="1"/>
    <x v="9"/>
    <x v="42"/>
    <x v="6"/>
    <x v="36"/>
    <x v="1"/>
    <x v="776"/>
    <s v="10 - FONDO GENERAL"/>
    <n v="15770"/>
    <s v="27 - VALVERDE"/>
    <n v="861339"/>
    <n v="0"/>
  </r>
  <r>
    <s v="2025"/>
    <x v="0"/>
    <x v="0"/>
    <x v="1"/>
    <x v="7"/>
    <x v="2"/>
    <x v="8"/>
    <x v="107"/>
    <x v="1"/>
    <x v="9"/>
    <x v="42"/>
    <x v="6"/>
    <x v="36"/>
    <x v="1"/>
    <x v="777"/>
    <s v="10 - FONDO GENERAL"/>
    <n v="15449"/>
    <s v="02 - AZUA"/>
    <n v="646004"/>
    <n v="0"/>
  </r>
  <r>
    <s v="2025"/>
    <x v="0"/>
    <x v="0"/>
    <x v="1"/>
    <x v="7"/>
    <x v="2"/>
    <x v="8"/>
    <x v="107"/>
    <x v="1"/>
    <x v="9"/>
    <x v="42"/>
    <x v="6"/>
    <x v="36"/>
    <x v="1"/>
    <x v="778"/>
    <s v="10 - FONDO GENERAL"/>
    <n v="15248"/>
    <s v="04 - BARAHONA"/>
    <n v="861339"/>
    <n v="0"/>
  </r>
  <r>
    <s v="2025"/>
    <x v="0"/>
    <x v="0"/>
    <x v="1"/>
    <x v="7"/>
    <x v="2"/>
    <x v="8"/>
    <x v="107"/>
    <x v="1"/>
    <x v="9"/>
    <x v="42"/>
    <x v="6"/>
    <x v="36"/>
    <x v="1"/>
    <x v="779"/>
    <s v="10 - FONDO GENERAL"/>
    <n v="15221"/>
    <s v="12 - LA ROMANA"/>
    <n v="861339"/>
    <n v="0"/>
  </r>
  <r>
    <s v="2025"/>
    <x v="0"/>
    <x v="0"/>
    <x v="1"/>
    <x v="7"/>
    <x v="2"/>
    <x v="8"/>
    <x v="107"/>
    <x v="1"/>
    <x v="9"/>
    <x v="42"/>
    <x v="6"/>
    <x v="36"/>
    <x v="1"/>
    <x v="780"/>
    <s v="10 - FONDO GENERAL"/>
    <n v="15222"/>
    <s v="12 - LA ROMANA"/>
    <n v="430669"/>
    <n v="0"/>
  </r>
  <r>
    <s v="2025"/>
    <x v="0"/>
    <x v="0"/>
    <x v="1"/>
    <x v="7"/>
    <x v="2"/>
    <x v="8"/>
    <x v="107"/>
    <x v="1"/>
    <x v="9"/>
    <x v="42"/>
    <x v="6"/>
    <x v="36"/>
    <x v="1"/>
    <x v="781"/>
    <s v="10 - FONDO GENERAL"/>
    <n v="15293"/>
    <s v="20 - SAMANA"/>
    <n v="646004"/>
    <n v="0"/>
  </r>
  <r>
    <s v="2025"/>
    <x v="0"/>
    <x v="0"/>
    <x v="1"/>
    <x v="7"/>
    <x v="2"/>
    <x v="8"/>
    <x v="107"/>
    <x v="1"/>
    <x v="9"/>
    <x v="42"/>
    <x v="6"/>
    <x v="36"/>
    <x v="1"/>
    <x v="782"/>
    <s v="10 - FONDO GENERAL"/>
    <n v="15771"/>
    <s v="27 - VALVERDE"/>
    <n v="1292008"/>
    <n v="0"/>
  </r>
  <r>
    <s v="2025"/>
    <x v="0"/>
    <x v="0"/>
    <x v="1"/>
    <x v="7"/>
    <x v="2"/>
    <x v="8"/>
    <x v="107"/>
    <x v="1"/>
    <x v="9"/>
    <x v="42"/>
    <x v="6"/>
    <x v="36"/>
    <x v="1"/>
    <x v="783"/>
    <s v="10 - FONDO GENERAL"/>
    <n v="15249"/>
    <s v="04 - BARAHONA"/>
    <n v="215335"/>
    <n v="0"/>
  </r>
  <r>
    <s v="2025"/>
    <x v="0"/>
    <x v="0"/>
    <x v="1"/>
    <x v="7"/>
    <x v="2"/>
    <x v="8"/>
    <x v="107"/>
    <x v="1"/>
    <x v="9"/>
    <x v="42"/>
    <x v="6"/>
    <x v="36"/>
    <x v="1"/>
    <x v="784"/>
    <s v="10 - FONDO GENERAL"/>
    <n v="15623"/>
    <s v="13 - LA VEGA"/>
    <n v="215335"/>
    <n v="0"/>
  </r>
  <r>
    <s v="2025"/>
    <x v="0"/>
    <x v="0"/>
    <x v="1"/>
    <x v="7"/>
    <x v="2"/>
    <x v="8"/>
    <x v="107"/>
    <x v="1"/>
    <x v="9"/>
    <x v="42"/>
    <x v="6"/>
    <x v="36"/>
    <x v="1"/>
    <x v="785"/>
    <s v="10 - FONDO GENERAL"/>
    <n v="15634"/>
    <s v="09 - ESPAILLAT"/>
    <n v="215335"/>
    <n v="0"/>
  </r>
  <r>
    <s v="2025"/>
    <x v="0"/>
    <x v="0"/>
    <x v="1"/>
    <x v="7"/>
    <x v="2"/>
    <x v="8"/>
    <x v="107"/>
    <x v="1"/>
    <x v="9"/>
    <x v="42"/>
    <x v="6"/>
    <x v="36"/>
    <x v="1"/>
    <x v="786"/>
    <s v="10 - FONDO GENERAL"/>
    <n v="15450"/>
    <s v="02 - AZUA"/>
    <n v="646004"/>
    <n v="0"/>
  </r>
  <r>
    <s v="2025"/>
    <x v="0"/>
    <x v="0"/>
    <x v="1"/>
    <x v="7"/>
    <x v="2"/>
    <x v="8"/>
    <x v="107"/>
    <x v="1"/>
    <x v="9"/>
    <x v="42"/>
    <x v="6"/>
    <x v="36"/>
    <x v="1"/>
    <x v="787"/>
    <s v="10 - FONDO GENERAL"/>
    <n v="15250"/>
    <s v="04 - BARAHONA"/>
    <n v="215335"/>
    <n v="0"/>
  </r>
  <r>
    <s v="2025"/>
    <x v="0"/>
    <x v="0"/>
    <x v="1"/>
    <x v="7"/>
    <x v="2"/>
    <x v="8"/>
    <x v="107"/>
    <x v="1"/>
    <x v="9"/>
    <x v="42"/>
    <x v="6"/>
    <x v="36"/>
    <x v="1"/>
    <x v="788"/>
    <s v="10 - FONDO GENERAL"/>
    <n v="15451"/>
    <s v="02 - AZUA"/>
    <n v="861339"/>
    <n v="0"/>
  </r>
  <r>
    <s v="2025"/>
    <x v="0"/>
    <x v="0"/>
    <x v="1"/>
    <x v="7"/>
    <x v="2"/>
    <x v="8"/>
    <x v="107"/>
    <x v="1"/>
    <x v="9"/>
    <x v="42"/>
    <x v="6"/>
    <x v="36"/>
    <x v="1"/>
    <x v="789"/>
    <s v="10 - FONDO GENERAL"/>
    <n v="15294"/>
    <s v="20 - SAMANA"/>
    <n v="430669"/>
    <n v="0"/>
  </r>
  <r>
    <s v="2025"/>
    <x v="0"/>
    <x v="0"/>
    <x v="1"/>
    <x v="7"/>
    <x v="2"/>
    <x v="8"/>
    <x v="107"/>
    <x v="1"/>
    <x v="9"/>
    <x v="42"/>
    <x v="6"/>
    <x v="36"/>
    <x v="1"/>
    <x v="790"/>
    <s v="10 - FONDO GENERAL"/>
    <n v="15772"/>
    <s v="27 - VALVERDE"/>
    <n v="861339"/>
    <n v="0"/>
  </r>
  <r>
    <s v="2025"/>
    <x v="0"/>
    <x v="0"/>
    <x v="1"/>
    <x v="7"/>
    <x v="2"/>
    <x v="8"/>
    <x v="107"/>
    <x v="1"/>
    <x v="9"/>
    <x v="42"/>
    <x v="6"/>
    <x v="36"/>
    <x v="1"/>
    <x v="791"/>
    <s v="10 - FONDO GENERAL"/>
    <n v="15251"/>
    <s v="04 - BARAHONA"/>
    <n v="646004"/>
    <n v="0"/>
  </r>
  <r>
    <s v="2025"/>
    <x v="0"/>
    <x v="0"/>
    <x v="1"/>
    <x v="7"/>
    <x v="2"/>
    <x v="8"/>
    <x v="107"/>
    <x v="1"/>
    <x v="9"/>
    <x v="42"/>
    <x v="6"/>
    <x v="36"/>
    <x v="1"/>
    <x v="792"/>
    <s v="10 - FONDO GENERAL"/>
    <n v="15224"/>
    <s v="08 - EL SEIBO"/>
    <n v="646004"/>
    <n v="0"/>
  </r>
  <r>
    <s v="2025"/>
    <x v="0"/>
    <x v="0"/>
    <x v="1"/>
    <x v="7"/>
    <x v="2"/>
    <x v="8"/>
    <x v="107"/>
    <x v="1"/>
    <x v="9"/>
    <x v="42"/>
    <x v="6"/>
    <x v="36"/>
    <x v="1"/>
    <x v="793"/>
    <s v="10 - FONDO GENERAL"/>
    <n v="15453"/>
    <s v="02 - AZUA"/>
    <n v="646004"/>
    <n v="0"/>
  </r>
  <r>
    <s v="2025"/>
    <x v="0"/>
    <x v="0"/>
    <x v="1"/>
    <x v="7"/>
    <x v="2"/>
    <x v="8"/>
    <x v="107"/>
    <x v="1"/>
    <x v="9"/>
    <x v="42"/>
    <x v="6"/>
    <x v="36"/>
    <x v="1"/>
    <x v="794"/>
    <s v="10 - FONDO GENERAL"/>
    <n v="15625"/>
    <s v="13 - LA VEGA"/>
    <n v="215335"/>
    <n v="0"/>
  </r>
  <r>
    <s v="2025"/>
    <x v="0"/>
    <x v="0"/>
    <x v="1"/>
    <x v="7"/>
    <x v="2"/>
    <x v="8"/>
    <x v="107"/>
    <x v="1"/>
    <x v="9"/>
    <x v="42"/>
    <x v="6"/>
    <x v="36"/>
    <x v="1"/>
    <x v="795"/>
    <s v="10 - FONDO GENERAL"/>
    <n v="15773"/>
    <s v="27 - VALVERDE"/>
    <n v="215335"/>
    <n v="0"/>
  </r>
  <r>
    <s v="2025"/>
    <x v="0"/>
    <x v="0"/>
    <x v="1"/>
    <x v="7"/>
    <x v="2"/>
    <x v="8"/>
    <x v="107"/>
    <x v="1"/>
    <x v="9"/>
    <x v="42"/>
    <x v="6"/>
    <x v="36"/>
    <x v="1"/>
    <x v="796"/>
    <s v="10 - FONDO GENERAL"/>
    <n v="15252"/>
    <s v="04 - BARAHONA"/>
    <n v="861339"/>
    <n v="0"/>
  </r>
  <r>
    <s v="2025"/>
    <x v="0"/>
    <x v="0"/>
    <x v="1"/>
    <x v="7"/>
    <x v="2"/>
    <x v="8"/>
    <x v="107"/>
    <x v="1"/>
    <x v="9"/>
    <x v="42"/>
    <x v="6"/>
    <x v="36"/>
    <x v="1"/>
    <x v="797"/>
    <s v="10 - FONDO GENERAL"/>
    <n v="15774"/>
    <s v="27 - VALVERDE"/>
    <n v="215335"/>
    <n v="0"/>
  </r>
  <r>
    <s v="2025"/>
    <x v="0"/>
    <x v="0"/>
    <x v="1"/>
    <x v="7"/>
    <x v="2"/>
    <x v="8"/>
    <x v="107"/>
    <x v="1"/>
    <x v="9"/>
    <x v="42"/>
    <x v="6"/>
    <x v="36"/>
    <x v="1"/>
    <x v="798"/>
    <s v="10 - FONDO GENERAL"/>
    <n v="15454"/>
    <s v="02 - AZUA"/>
    <n v="430669"/>
    <n v="0"/>
  </r>
  <r>
    <s v="2025"/>
    <x v="0"/>
    <x v="0"/>
    <x v="1"/>
    <x v="7"/>
    <x v="2"/>
    <x v="8"/>
    <x v="107"/>
    <x v="1"/>
    <x v="9"/>
    <x v="42"/>
    <x v="6"/>
    <x v="36"/>
    <x v="1"/>
    <x v="799"/>
    <s v="10 - FONDO GENERAL"/>
    <n v="15653"/>
    <s v="19 - HERMANAS MIRABAL"/>
    <n v="646004"/>
    <n v="0"/>
  </r>
  <r>
    <s v="2025"/>
    <x v="0"/>
    <x v="0"/>
    <x v="1"/>
    <x v="7"/>
    <x v="2"/>
    <x v="8"/>
    <x v="107"/>
    <x v="1"/>
    <x v="9"/>
    <x v="42"/>
    <x v="6"/>
    <x v="36"/>
    <x v="1"/>
    <x v="800"/>
    <s v="10 - FONDO GENERAL"/>
    <n v="15373"/>
    <s v="07 - ELIAS PINA"/>
    <n v="646004"/>
    <n v="0"/>
  </r>
  <r>
    <s v="2025"/>
    <x v="0"/>
    <x v="0"/>
    <x v="1"/>
    <x v="7"/>
    <x v="2"/>
    <x v="8"/>
    <x v="107"/>
    <x v="1"/>
    <x v="9"/>
    <x v="42"/>
    <x v="6"/>
    <x v="36"/>
    <x v="1"/>
    <x v="801"/>
    <s v="10 - FONDO GENERAL"/>
    <n v="15559"/>
    <s v="23 - SAN PEDRO DE MACORIS"/>
    <n v="430669"/>
    <n v="0"/>
  </r>
  <r>
    <s v="2025"/>
    <x v="0"/>
    <x v="0"/>
    <x v="1"/>
    <x v="7"/>
    <x v="2"/>
    <x v="8"/>
    <x v="107"/>
    <x v="1"/>
    <x v="9"/>
    <x v="42"/>
    <x v="6"/>
    <x v="36"/>
    <x v="1"/>
    <x v="802"/>
    <s v="10 - FONDO GENERAL"/>
    <n v="15352"/>
    <s v="16 - PEDERNALES"/>
    <n v="430669"/>
    <n v="0"/>
  </r>
  <r>
    <s v="2025"/>
    <x v="0"/>
    <x v="0"/>
    <x v="1"/>
    <x v="7"/>
    <x v="2"/>
    <x v="8"/>
    <x v="107"/>
    <x v="1"/>
    <x v="9"/>
    <x v="42"/>
    <x v="6"/>
    <x v="36"/>
    <x v="1"/>
    <x v="803"/>
    <s v="10 - FONDO GENERAL"/>
    <n v="15627"/>
    <s v="13 - LA VEGA"/>
    <n v="215335"/>
    <n v="0"/>
  </r>
  <r>
    <s v="2025"/>
    <x v="0"/>
    <x v="0"/>
    <x v="1"/>
    <x v="7"/>
    <x v="2"/>
    <x v="8"/>
    <x v="107"/>
    <x v="1"/>
    <x v="9"/>
    <x v="42"/>
    <x v="6"/>
    <x v="36"/>
    <x v="1"/>
    <x v="804"/>
    <s v="10 - FONDO GENERAL"/>
    <n v="15455"/>
    <s v="02 - AZUA"/>
    <n v="430669"/>
    <n v="0"/>
  </r>
  <r>
    <s v="2025"/>
    <x v="0"/>
    <x v="0"/>
    <x v="1"/>
    <x v="7"/>
    <x v="2"/>
    <x v="8"/>
    <x v="107"/>
    <x v="1"/>
    <x v="9"/>
    <x v="42"/>
    <x v="6"/>
    <x v="36"/>
    <x v="1"/>
    <x v="805"/>
    <s v="10 - FONDO GENERAL"/>
    <n v="15775"/>
    <s v="27 - VALVERDE"/>
    <n v="1292008"/>
    <n v="0"/>
  </r>
  <r>
    <s v="2025"/>
    <x v="0"/>
    <x v="0"/>
    <x v="1"/>
    <x v="7"/>
    <x v="2"/>
    <x v="8"/>
    <x v="107"/>
    <x v="1"/>
    <x v="9"/>
    <x v="42"/>
    <x v="6"/>
    <x v="36"/>
    <x v="1"/>
    <x v="806"/>
    <s v="10 - FONDO GENERAL"/>
    <n v="15654"/>
    <s v="19 - HERMANAS MIRABAL"/>
    <n v="430669"/>
    <n v="0"/>
  </r>
  <r>
    <s v="2025"/>
    <x v="0"/>
    <x v="0"/>
    <x v="1"/>
    <x v="7"/>
    <x v="2"/>
    <x v="8"/>
    <x v="107"/>
    <x v="1"/>
    <x v="9"/>
    <x v="42"/>
    <x v="6"/>
    <x v="36"/>
    <x v="1"/>
    <x v="807"/>
    <s v="10 - FONDO GENERAL"/>
    <n v="15776"/>
    <s v="27 - VALVERDE"/>
    <n v="646004"/>
    <n v="0"/>
  </r>
  <r>
    <s v="2025"/>
    <x v="0"/>
    <x v="0"/>
    <x v="1"/>
    <x v="7"/>
    <x v="2"/>
    <x v="8"/>
    <x v="107"/>
    <x v="1"/>
    <x v="9"/>
    <x v="42"/>
    <x v="6"/>
    <x v="36"/>
    <x v="1"/>
    <x v="808"/>
    <s v="10 - FONDO GENERAL"/>
    <n v="15456"/>
    <s v="02 - AZUA"/>
    <n v="646004"/>
    <n v="0"/>
  </r>
  <r>
    <s v="2025"/>
    <x v="0"/>
    <x v="0"/>
    <x v="1"/>
    <x v="7"/>
    <x v="2"/>
    <x v="8"/>
    <x v="107"/>
    <x v="1"/>
    <x v="9"/>
    <x v="42"/>
    <x v="6"/>
    <x v="36"/>
    <x v="1"/>
    <x v="809"/>
    <s v="10 - FONDO GENERAL"/>
    <n v="15628"/>
    <s v="13 - LA VEGA"/>
    <n v="215335"/>
    <n v="0"/>
  </r>
  <r>
    <s v="2025"/>
    <x v="0"/>
    <x v="0"/>
    <x v="1"/>
    <x v="7"/>
    <x v="2"/>
    <x v="8"/>
    <x v="107"/>
    <x v="1"/>
    <x v="9"/>
    <x v="42"/>
    <x v="6"/>
    <x v="36"/>
    <x v="1"/>
    <x v="810"/>
    <s v="10 - FONDO GENERAL"/>
    <n v="15353"/>
    <s v="16 - PEDERNALES"/>
    <n v="861339"/>
    <n v="0"/>
  </r>
  <r>
    <s v="2025"/>
    <x v="0"/>
    <x v="0"/>
    <x v="1"/>
    <x v="7"/>
    <x v="2"/>
    <x v="8"/>
    <x v="107"/>
    <x v="1"/>
    <x v="9"/>
    <x v="42"/>
    <x v="6"/>
    <x v="36"/>
    <x v="1"/>
    <x v="811"/>
    <s v="10 - FONDO GENERAL"/>
    <n v="15374"/>
    <s v="07 - ELIAS PINA"/>
    <n v="430669"/>
    <n v="0"/>
  </r>
  <r>
    <s v="2025"/>
    <x v="0"/>
    <x v="0"/>
    <x v="1"/>
    <x v="7"/>
    <x v="2"/>
    <x v="8"/>
    <x v="107"/>
    <x v="1"/>
    <x v="9"/>
    <x v="42"/>
    <x v="6"/>
    <x v="36"/>
    <x v="1"/>
    <x v="812"/>
    <s v="10 - FONDO GENERAL"/>
    <n v="15655"/>
    <s v="19 - HERMANAS MIRABAL"/>
    <n v="646004"/>
    <n v="0"/>
  </r>
  <r>
    <s v="2025"/>
    <x v="0"/>
    <x v="0"/>
    <x v="1"/>
    <x v="7"/>
    <x v="2"/>
    <x v="8"/>
    <x v="107"/>
    <x v="1"/>
    <x v="9"/>
    <x v="42"/>
    <x v="6"/>
    <x v="36"/>
    <x v="1"/>
    <x v="813"/>
    <s v="10 - FONDO GENERAL"/>
    <n v="15777"/>
    <s v="27 - VALVERDE"/>
    <n v="646004"/>
    <n v="0"/>
  </r>
  <r>
    <s v="2025"/>
    <x v="0"/>
    <x v="0"/>
    <x v="1"/>
    <x v="7"/>
    <x v="2"/>
    <x v="8"/>
    <x v="107"/>
    <x v="1"/>
    <x v="9"/>
    <x v="42"/>
    <x v="6"/>
    <x v="36"/>
    <x v="1"/>
    <x v="814"/>
    <s v="10 - FONDO GENERAL"/>
    <n v="15656"/>
    <s v="19 - HERMANAS MIRABAL"/>
    <n v="646004"/>
    <n v="0"/>
  </r>
  <r>
    <s v="2025"/>
    <x v="0"/>
    <x v="0"/>
    <x v="1"/>
    <x v="7"/>
    <x v="2"/>
    <x v="8"/>
    <x v="107"/>
    <x v="1"/>
    <x v="9"/>
    <x v="42"/>
    <x v="6"/>
    <x v="36"/>
    <x v="1"/>
    <x v="815"/>
    <s v="10 - FONDO GENERAL"/>
    <n v="15375"/>
    <s v="22 - SAN JUAN"/>
    <n v="215335"/>
    <n v="0"/>
  </r>
  <r>
    <s v="2025"/>
    <x v="0"/>
    <x v="0"/>
    <x v="1"/>
    <x v="7"/>
    <x v="2"/>
    <x v="8"/>
    <x v="107"/>
    <x v="1"/>
    <x v="9"/>
    <x v="42"/>
    <x v="6"/>
    <x v="36"/>
    <x v="1"/>
    <x v="816"/>
    <s v="10 - FONDO GENERAL"/>
    <n v="15457"/>
    <s v="02 - AZUA"/>
    <n v="430669"/>
    <n v="0"/>
  </r>
  <r>
    <s v="2025"/>
    <x v="0"/>
    <x v="0"/>
    <x v="1"/>
    <x v="7"/>
    <x v="2"/>
    <x v="8"/>
    <x v="107"/>
    <x v="1"/>
    <x v="9"/>
    <x v="42"/>
    <x v="6"/>
    <x v="36"/>
    <x v="1"/>
    <x v="817"/>
    <s v="10 - FONDO GENERAL"/>
    <n v="15657"/>
    <s v="19 - HERMANAS MIRABAL"/>
    <n v="430669"/>
    <n v="0"/>
  </r>
  <r>
    <s v="2025"/>
    <x v="0"/>
    <x v="0"/>
    <x v="1"/>
    <x v="7"/>
    <x v="2"/>
    <x v="8"/>
    <x v="107"/>
    <x v="1"/>
    <x v="9"/>
    <x v="42"/>
    <x v="6"/>
    <x v="36"/>
    <x v="1"/>
    <x v="818"/>
    <s v="10 - FONDO GENERAL"/>
    <n v="15355"/>
    <s v="04 - BARAHONA"/>
    <n v="646004"/>
    <n v="0"/>
  </r>
  <r>
    <s v="2025"/>
    <x v="0"/>
    <x v="0"/>
    <x v="1"/>
    <x v="7"/>
    <x v="2"/>
    <x v="8"/>
    <x v="107"/>
    <x v="1"/>
    <x v="9"/>
    <x v="42"/>
    <x v="6"/>
    <x v="36"/>
    <x v="1"/>
    <x v="819"/>
    <s v="10 - FONDO GENERAL"/>
    <n v="15778"/>
    <s v="27 - VALVERDE"/>
    <n v="430669"/>
    <n v="0"/>
  </r>
  <r>
    <s v="2025"/>
    <x v="0"/>
    <x v="0"/>
    <x v="1"/>
    <x v="7"/>
    <x v="2"/>
    <x v="8"/>
    <x v="107"/>
    <x v="1"/>
    <x v="9"/>
    <x v="42"/>
    <x v="6"/>
    <x v="36"/>
    <x v="1"/>
    <x v="820"/>
    <s v="10 - FONDO GENERAL"/>
    <n v="15831"/>
    <s v="32 - SANTO DOMINGO"/>
    <n v="646004"/>
    <n v="0"/>
  </r>
  <r>
    <s v="2025"/>
    <x v="0"/>
    <x v="0"/>
    <x v="1"/>
    <x v="7"/>
    <x v="2"/>
    <x v="8"/>
    <x v="107"/>
    <x v="1"/>
    <x v="9"/>
    <x v="42"/>
    <x v="6"/>
    <x v="36"/>
    <x v="1"/>
    <x v="821"/>
    <s v="10 - FONDO GENERAL"/>
    <n v="15229"/>
    <s v="08 - EL SEIBO"/>
    <n v="646004"/>
    <n v="0"/>
  </r>
  <r>
    <s v="2025"/>
    <x v="0"/>
    <x v="0"/>
    <x v="1"/>
    <x v="7"/>
    <x v="2"/>
    <x v="8"/>
    <x v="107"/>
    <x v="1"/>
    <x v="9"/>
    <x v="42"/>
    <x v="6"/>
    <x v="36"/>
    <x v="1"/>
    <x v="822"/>
    <s v="10 - FONDO GENERAL"/>
    <n v="15641"/>
    <s v="09 - ESPAILLAT"/>
    <n v="430669"/>
    <n v="0"/>
  </r>
  <r>
    <s v="2025"/>
    <x v="0"/>
    <x v="0"/>
    <x v="1"/>
    <x v="7"/>
    <x v="2"/>
    <x v="8"/>
    <x v="107"/>
    <x v="1"/>
    <x v="9"/>
    <x v="42"/>
    <x v="6"/>
    <x v="36"/>
    <x v="1"/>
    <x v="823"/>
    <s v="10 - FONDO GENERAL"/>
    <n v="15458"/>
    <s v="02 - AZUA"/>
    <n v="646004"/>
    <n v="0"/>
  </r>
  <r>
    <s v="2025"/>
    <x v="0"/>
    <x v="0"/>
    <x v="1"/>
    <x v="7"/>
    <x v="2"/>
    <x v="8"/>
    <x v="107"/>
    <x v="1"/>
    <x v="9"/>
    <x v="42"/>
    <x v="6"/>
    <x v="36"/>
    <x v="1"/>
    <x v="824"/>
    <s v="10 - FONDO GENERAL"/>
    <n v="15376"/>
    <s v="22 - SAN JUAN"/>
    <n v="430669"/>
    <n v="0"/>
  </r>
  <r>
    <s v="2025"/>
    <x v="0"/>
    <x v="0"/>
    <x v="1"/>
    <x v="7"/>
    <x v="2"/>
    <x v="8"/>
    <x v="107"/>
    <x v="1"/>
    <x v="9"/>
    <x v="42"/>
    <x v="6"/>
    <x v="36"/>
    <x v="1"/>
    <x v="825"/>
    <s v="10 - FONDO GENERAL"/>
    <n v="15356"/>
    <s v="04 - BARAHONA"/>
    <n v="646004"/>
    <n v="0"/>
  </r>
  <r>
    <s v="2025"/>
    <x v="0"/>
    <x v="0"/>
    <x v="1"/>
    <x v="7"/>
    <x v="2"/>
    <x v="8"/>
    <x v="107"/>
    <x v="1"/>
    <x v="9"/>
    <x v="42"/>
    <x v="6"/>
    <x v="36"/>
    <x v="1"/>
    <x v="826"/>
    <s v="10 - FONDO GENERAL"/>
    <n v="15377"/>
    <s v="22 - SAN JUAN"/>
    <n v="430669"/>
    <n v="0"/>
  </r>
  <r>
    <s v="2025"/>
    <x v="0"/>
    <x v="0"/>
    <x v="1"/>
    <x v="7"/>
    <x v="2"/>
    <x v="8"/>
    <x v="107"/>
    <x v="1"/>
    <x v="9"/>
    <x v="42"/>
    <x v="6"/>
    <x v="36"/>
    <x v="1"/>
    <x v="827"/>
    <s v="10 - FONDO GENERAL"/>
    <n v="15459"/>
    <s v="02 - AZUA"/>
    <n v="215335"/>
    <n v="0"/>
  </r>
  <r>
    <s v="2025"/>
    <x v="0"/>
    <x v="0"/>
    <x v="1"/>
    <x v="7"/>
    <x v="2"/>
    <x v="8"/>
    <x v="107"/>
    <x v="1"/>
    <x v="9"/>
    <x v="42"/>
    <x v="6"/>
    <x v="36"/>
    <x v="1"/>
    <x v="828"/>
    <s v="10 - FONDO GENERAL"/>
    <n v="15643"/>
    <s v="13 - LA VEGA"/>
    <n v="430669"/>
    <n v="0"/>
  </r>
  <r>
    <s v="2025"/>
    <x v="0"/>
    <x v="0"/>
    <x v="1"/>
    <x v="7"/>
    <x v="2"/>
    <x v="8"/>
    <x v="107"/>
    <x v="1"/>
    <x v="9"/>
    <x v="42"/>
    <x v="6"/>
    <x v="36"/>
    <x v="1"/>
    <x v="829"/>
    <s v="10 - FONDO GENERAL"/>
    <n v="15658"/>
    <s v="19 - HERMANAS MIRABAL"/>
    <n v="430669"/>
    <n v="0"/>
  </r>
  <r>
    <s v="2025"/>
    <x v="0"/>
    <x v="0"/>
    <x v="1"/>
    <x v="7"/>
    <x v="2"/>
    <x v="8"/>
    <x v="107"/>
    <x v="1"/>
    <x v="9"/>
    <x v="42"/>
    <x v="6"/>
    <x v="36"/>
    <x v="1"/>
    <x v="830"/>
    <s v="10 - FONDO GENERAL"/>
    <n v="15642"/>
    <s v="09 - ESPAILLAT"/>
    <n v="430669"/>
    <n v="0"/>
  </r>
  <r>
    <s v="2025"/>
    <x v="0"/>
    <x v="0"/>
    <x v="1"/>
    <x v="7"/>
    <x v="2"/>
    <x v="8"/>
    <x v="107"/>
    <x v="1"/>
    <x v="9"/>
    <x v="42"/>
    <x v="6"/>
    <x v="36"/>
    <x v="1"/>
    <x v="831"/>
    <s v="10 - FONDO GENERAL"/>
    <n v="15779"/>
    <s v="27 - VALVERDE"/>
    <n v="646004"/>
    <n v="0"/>
  </r>
  <r>
    <s v="2025"/>
    <x v="0"/>
    <x v="0"/>
    <x v="1"/>
    <x v="7"/>
    <x v="2"/>
    <x v="8"/>
    <x v="107"/>
    <x v="1"/>
    <x v="9"/>
    <x v="42"/>
    <x v="6"/>
    <x v="36"/>
    <x v="1"/>
    <x v="832"/>
    <s v="10 - FONDO GENERAL"/>
    <n v="15564"/>
    <s v="23 - SAN PEDRO DE MACORIS"/>
    <n v="215335"/>
    <n v="0"/>
  </r>
  <r>
    <s v="2025"/>
    <x v="0"/>
    <x v="0"/>
    <x v="1"/>
    <x v="7"/>
    <x v="2"/>
    <x v="8"/>
    <x v="107"/>
    <x v="1"/>
    <x v="9"/>
    <x v="42"/>
    <x v="6"/>
    <x v="36"/>
    <x v="1"/>
    <x v="833"/>
    <s v="10 - FONDO GENERAL"/>
    <n v="15644"/>
    <s v="13 - LA VEGA"/>
    <n v="430669"/>
    <n v="0"/>
  </r>
  <r>
    <s v="2025"/>
    <x v="0"/>
    <x v="0"/>
    <x v="1"/>
    <x v="7"/>
    <x v="2"/>
    <x v="8"/>
    <x v="107"/>
    <x v="1"/>
    <x v="9"/>
    <x v="42"/>
    <x v="6"/>
    <x v="36"/>
    <x v="1"/>
    <x v="834"/>
    <s v="10 - FONDO GENERAL"/>
    <n v="15833"/>
    <s v="32 - SANTO DOMINGO"/>
    <n v="430669"/>
    <n v="0"/>
  </r>
  <r>
    <s v="2025"/>
    <x v="0"/>
    <x v="0"/>
    <x v="1"/>
    <x v="7"/>
    <x v="2"/>
    <x v="8"/>
    <x v="107"/>
    <x v="1"/>
    <x v="9"/>
    <x v="42"/>
    <x v="6"/>
    <x v="36"/>
    <x v="1"/>
    <x v="835"/>
    <s v="10 - FONDO GENERAL"/>
    <n v="15357"/>
    <s v="04 - BARAHONA"/>
    <n v="646004"/>
    <n v="0"/>
  </r>
  <r>
    <s v="2025"/>
    <x v="0"/>
    <x v="0"/>
    <x v="1"/>
    <x v="7"/>
    <x v="2"/>
    <x v="8"/>
    <x v="107"/>
    <x v="1"/>
    <x v="9"/>
    <x v="42"/>
    <x v="6"/>
    <x v="36"/>
    <x v="1"/>
    <x v="836"/>
    <s v="10 - FONDO GENERAL"/>
    <n v="15231"/>
    <s v="08 - EL SEIBO"/>
    <n v="646004"/>
    <n v="0"/>
  </r>
  <r>
    <s v="2025"/>
    <x v="0"/>
    <x v="0"/>
    <x v="1"/>
    <x v="7"/>
    <x v="2"/>
    <x v="8"/>
    <x v="107"/>
    <x v="1"/>
    <x v="9"/>
    <x v="42"/>
    <x v="6"/>
    <x v="36"/>
    <x v="1"/>
    <x v="837"/>
    <s v="10 - FONDO GENERAL"/>
    <n v="15659"/>
    <s v="19 - HERMANAS MIRABAL"/>
    <n v="215335"/>
    <n v="0"/>
  </r>
  <r>
    <s v="2025"/>
    <x v="0"/>
    <x v="0"/>
    <x v="1"/>
    <x v="7"/>
    <x v="2"/>
    <x v="8"/>
    <x v="107"/>
    <x v="1"/>
    <x v="9"/>
    <x v="42"/>
    <x v="6"/>
    <x v="36"/>
    <x v="1"/>
    <x v="838"/>
    <s v="10 - FONDO GENERAL"/>
    <n v="15378"/>
    <s v="22 - SAN JUAN"/>
    <n v="215335"/>
    <n v="0"/>
  </r>
  <r>
    <s v="2025"/>
    <x v="0"/>
    <x v="0"/>
    <x v="1"/>
    <x v="7"/>
    <x v="2"/>
    <x v="8"/>
    <x v="107"/>
    <x v="1"/>
    <x v="9"/>
    <x v="42"/>
    <x v="6"/>
    <x v="36"/>
    <x v="1"/>
    <x v="839"/>
    <s v="10 - FONDO GENERAL"/>
    <n v="15780"/>
    <s v="26 - SANTIAGO RODRIGUEZ"/>
    <n v="1292008"/>
    <n v="0"/>
  </r>
  <r>
    <s v="2025"/>
    <x v="0"/>
    <x v="0"/>
    <x v="1"/>
    <x v="7"/>
    <x v="2"/>
    <x v="8"/>
    <x v="107"/>
    <x v="1"/>
    <x v="9"/>
    <x v="42"/>
    <x v="6"/>
    <x v="36"/>
    <x v="1"/>
    <x v="840"/>
    <s v="10 - FONDO GENERAL"/>
    <n v="15460"/>
    <s v="02 - AZUA"/>
    <n v="646004"/>
    <n v="0"/>
  </r>
  <r>
    <s v="2025"/>
    <x v="0"/>
    <x v="0"/>
    <x v="1"/>
    <x v="7"/>
    <x v="2"/>
    <x v="8"/>
    <x v="107"/>
    <x v="1"/>
    <x v="9"/>
    <x v="42"/>
    <x v="6"/>
    <x v="36"/>
    <x v="1"/>
    <x v="841"/>
    <s v="10 - FONDO GENERAL"/>
    <n v="15834"/>
    <s v="32 - SANTO DOMINGO"/>
    <n v="646004"/>
    <n v="0"/>
  </r>
  <r>
    <s v="2025"/>
    <x v="0"/>
    <x v="0"/>
    <x v="1"/>
    <x v="7"/>
    <x v="2"/>
    <x v="8"/>
    <x v="107"/>
    <x v="1"/>
    <x v="9"/>
    <x v="42"/>
    <x v="6"/>
    <x v="36"/>
    <x v="1"/>
    <x v="842"/>
    <s v="10 - FONDO GENERAL"/>
    <n v="15461"/>
    <s v="02 - AZUA"/>
    <n v="430669"/>
    <n v="0"/>
  </r>
  <r>
    <s v="2025"/>
    <x v="0"/>
    <x v="0"/>
    <x v="1"/>
    <x v="7"/>
    <x v="2"/>
    <x v="8"/>
    <x v="107"/>
    <x v="1"/>
    <x v="9"/>
    <x v="42"/>
    <x v="6"/>
    <x v="36"/>
    <x v="1"/>
    <x v="843"/>
    <s v="10 - FONDO GENERAL"/>
    <n v="15781"/>
    <s v="26 - SANTIAGO RODRIGUEZ"/>
    <n v="646004"/>
    <n v="0"/>
  </r>
  <r>
    <s v="2025"/>
    <x v="0"/>
    <x v="0"/>
    <x v="1"/>
    <x v="7"/>
    <x v="2"/>
    <x v="8"/>
    <x v="107"/>
    <x v="1"/>
    <x v="9"/>
    <x v="42"/>
    <x v="6"/>
    <x v="36"/>
    <x v="1"/>
    <x v="844"/>
    <s v="10 - FONDO GENERAL"/>
    <n v="15358"/>
    <s v="04 - BARAHONA"/>
    <n v="646004"/>
    <n v="0"/>
  </r>
  <r>
    <s v="2025"/>
    <x v="0"/>
    <x v="0"/>
    <x v="1"/>
    <x v="7"/>
    <x v="2"/>
    <x v="8"/>
    <x v="107"/>
    <x v="1"/>
    <x v="9"/>
    <x v="42"/>
    <x v="6"/>
    <x v="36"/>
    <x v="1"/>
    <x v="845"/>
    <s v="10 - FONDO GENERAL"/>
    <n v="15660"/>
    <s v="06 - DUARTE"/>
    <n v="861339"/>
    <n v="0"/>
  </r>
  <r>
    <s v="2025"/>
    <x v="0"/>
    <x v="0"/>
    <x v="1"/>
    <x v="7"/>
    <x v="2"/>
    <x v="8"/>
    <x v="107"/>
    <x v="1"/>
    <x v="9"/>
    <x v="42"/>
    <x v="6"/>
    <x v="36"/>
    <x v="1"/>
    <x v="846"/>
    <s v="10 - FONDO GENERAL"/>
    <n v="15359"/>
    <s v="04 - BARAHONA"/>
    <n v="646004"/>
    <n v="0"/>
  </r>
  <r>
    <s v="2025"/>
    <x v="0"/>
    <x v="0"/>
    <x v="1"/>
    <x v="7"/>
    <x v="2"/>
    <x v="8"/>
    <x v="107"/>
    <x v="1"/>
    <x v="9"/>
    <x v="42"/>
    <x v="6"/>
    <x v="36"/>
    <x v="1"/>
    <x v="847"/>
    <s v="10 - FONDO GENERAL"/>
    <n v="15782"/>
    <s v="26 - SANTIAGO RODRIGUEZ"/>
    <n v="646004"/>
    <n v="0"/>
  </r>
  <r>
    <s v="2025"/>
    <x v="0"/>
    <x v="0"/>
    <x v="1"/>
    <x v="7"/>
    <x v="2"/>
    <x v="8"/>
    <x v="107"/>
    <x v="1"/>
    <x v="9"/>
    <x v="42"/>
    <x v="6"/>
    <x v="36"/>
    <x v="1"/>
    <x v="848"/>
    <s v="10 - FONDO GENERAL"/>
    <n v="15699"/>
    <s v="25 - SANTIAGO"/>
    <n v="215335"/>
    <n v="0"/>
  </r>
  <r>
    <s v="2025"/>
    <x v="0"/>
    <x v="0"/>
    <x v="1"/>
    <x v="7"/>
    <x v="2"/>
    <x v="8"/>
    <x v="107"/>
    <x v="1"/>
    <x v="9"/>
    <x v="42"/>
    <x v="6"/>
    <x v="36"/>
    <x v="1"/>
    <x v="849"/>
    <s v="10 - FONDO GENERAL"/>
    <n v="15661"/>
    <s v="06 - DUARTE"/>
    <n v="646004"/>
    <n v="0"/>
  </r>
  <r>
    <s v="2025"/>
    <x v="0"/>
    <x v="0"/>
    <x v="1"/>
    <x v="7"/>
    <x v="2"/>
    <x v="8"/>
    <x v="107"/>
    <x v="1"/>
    <x v="9"/>
    <x v="42"/>
    <x v="6"/>
    <x v="36"/>
    <x v="1"/>
    <x v="850"/>
    <s v="10 - FONDO GENERAL"/>
    <n v="15462"/>
    <s v="02 - AZUA"/>
    <n v="430669"/>
    <n v="0"/>
  </r>
  <r>
    <s v="2025"/>
    <x v="0"/>
    <x v="0"/>
    <x v="1"/>
    <x v="7"/>
    <x v="2"/>
    <x v="8"/>
    <x v="107"/>
    <x v="1"/>
    <x v="9"/>
    <x v="42"/>
    <x v="6"/>
    <x v="36"/>
    <x v="1"/>
    <x v="851"/>
    <s v="10 - FONDO GENERAL"/>
    <n v="15380"/>
    <s v="22 - SAN JUAN"/>
    <n v="215335"/>
    <n v="0"/>
  </r>
  <r>
    <s v="2025"/>
    <x v="0"/>
    <x v="0"/>
    <x v="1"/>
    <x v="7"/>
    <x v="2"/>
    <x v="8"/>
    <x v="107"/>
    <x v="1"/>
    <x v="9"/>
    <x v="42"/>
    <x v="6"/>
    <x v="36"/>
    <x v="1"/>
    <x v="852"/>
    <s v="10 - FONDO GENERAL"/>
    <n v="15463"/>
    <s v="02 - AZUA"/>
    <n v="430669"/>
    <n v="0"/>
  </r>
  <r>
    <s v="2025"/>
    <x v="0"/>
    <x v="0"/>
    <x v="1"/>
    <x v="7"/>
    <x v="2"/>
    <x v="8"/>
    <x v="107"/>
    <x v="1"/>
    <x v="9"/>
    <x v="42"/>
    <x v="6"/>
    <x v="36"/>
    <x v="1"/>
    <x v="853"/>
    <s v="10 - FONDO GENERAL"/>
    <n v="15381"/>
    <s v="22 - SAN JUAN"/>
    <n v="646004"/>
    <n v="0"/>
  </r>
  <r>
    <s v="2025"/>
    <x v="0"/>
    <x v="0"/>
    <x v="1"/>
    <x v="7"/>
    <x v="2"/>
    <x v="8"/>
    <x v="107"/>
    <x v="1"/>
    <x v="9"/>
    <x v="42"/>
    <x v="6"/>
    <x v="36"/>
    <x v="1"/>
    <x v="854"/>
    <s v="10 - FONDO GENERAL"/>
    <n v="15783"/>
    <s v="26 - SANTIAGO RODRIGUEZ"/>
    <n v="646004"/>
    <n v="0"/>
  </r>
  <r>
    <s v="2025"/>
    <x v="0"/>
    <x v="0"/>
    <x v="1"/>
    <x v="7"/>
    <x v="2"/>
    <x v="8"/>
    <x v="107"/>
    <x v="1"/>
    <x v="9"/>
    <x v="42"/>
    <x v="6"/>
    <x v="36"/>
    <x v="1"/>
    <x v="855"/>
    <s v="10 - FONDO GENERAL"/>
    <n v="15700"/>
    <s v="25 - SANTIAGO"/>
    <n v="215335"/>
    <n v="0"/>
  </r>
  <r>
    <s v="2025"/>
    <x v="0"/>
    <x v="0"/>
    <x v="1"/>
    <x v="7"/>
    <x v="2"/>
    <x v="8"/>
    <x v="107"/>
    <x v="1"/>
    <x v="9"/>
    <x v="42"/>
    <x v="6"/>
    <x v="36"/>
    <x v="1"/>
    <x v="856"/>
    <s v="10 - FONDO GENERAL"/>
    <n v="15662"/>
    <s v="06 - DUARTE"/>
    <n v="646004"/>
    <n v="0"/>
  </r>
  <r>
    <s v="2025"/>
    <x v="0"/>
    <x v="0"/>
    <x v="1"/>
    <x v="7"/>
    <x v="2"/>
    <x v="8"/>
    <x v="107"/>
    <x v="1"/>
    <x v="9"/>
    <x v="42"/>
    <x v="6"/>
    <x v="36"/>
    <x v="1"/>
    <x v="857"/>
    <s v="10 - FONDO GENERAL"/>
    <n v="15360"/>
    <s v="04 - BARAHONA"/>
    <n v="215335"/>
    <n v="0"/>
  </r>
  <r>
    <s v="2025"/>
    <x v="0"/>
    <x v="0"/>
    <x v="1"/>
    <x v="7"/>
    <x v="2"/>
    <x v="8"/>
    <x v="107"/>
    <x v="1"/>
    <x v="9"/>
    <x v="42"/>
    <x v="6"/>
    <x v="36"/>
    <x v="1"/>
    <x v="858"/>
    <s v="10 - FONDO GENERAL"/>
    <n v="15650"/>
    <s v="13 - LA VEGA"/>
    <n v="215335"/>
    <n v="0"/>
  </r>
  <r>
    <s v="2025"/>
    <x v="0"/>
    <x v="0"/>
    <x v="1"/>
    <x v="7"/>
    <x v="2"/>
    <x v="8"/>
    <x v="107"/>
    <x v="1"/>
    <x v="9"/>
    <x v="42"/>
    <x v="6"/>
    <x v="36"/>
    <x v="1"/>
    <x v="859"/>
    <s v="10 - FONDO GENERAL"/>
    <n v="15361"/>
    <s v="04 - BARAHONA"/>
    <n v="646004"/>
    <n v="0"/>
  </r>
  <r>
    <s v="2025"/>
    <x v="0"/>
    <x v="0"/>
    <x v="1"/>
    <x v="7"/>
    <x v="2"/>
    <x v="8"/>
    <x v="107"/>
    <x v="1"/>
    <x v="9"/>
    <x v="42"/>
    <x v="6"/>
    <x v="36"/>
    <x v="1"/>
    <x v="860"/>
    <s v="10 - FONDO GENERAL"/>
    <n v="15701"/>
    <s v="25 - SANTIAGO"/>
    <n v="646004"/>
    <n v="0"/>
  </r>
  <r>
    <s v="2025"/>
    <x v="0"/>
    <x v="0"/>
    <x v="1"/>
    <x v="7"/>
    <x v="2"/>
    <x v="8"/>
    <x v="107"/>
    <x v="1"/>
    <x v="9"/>
    <x v="42"/>
    <x v="6"/>
    <x v="36"/>
    <x v="1"/>
    <x v="861"/>
    <s v="10 - FONDO GENERAL"/>
    <n v="15464"/>
    <s v="31 - SAN JOSE DE OCOA"/>
    <n v="646004"/>
    <n v="0"/>
  </r>
  <r>
    <s v="2025"/>
    <x v="0"/>
    <x v="0"/>
    <x v="1"/>
    <x v="7"/>
    <x v="2"/>
    <x v="8"/>
    <x v="107"/>
    <x v="1"/>
    <x v="9"/>
    <x v="42"/>
    <x v="6"/>
    <x v="36"/>
    <x v="1"/>
    <x v="862"/>
    <s v="10 - FONDO GENERAL"/>
    <n v="15663"/>
    <s v="06 - DUARTE"/>
    <n v="646004"/>
    <n v="0"/>
  </r>
  <r>
    <s v="2025"/>
    <x v="0"/>
    <x v="0"/>
    <x v="1"/>
    <x v="7"/>
    <x v="2"/>
    <x v="8"/>
    <x v="107"/>
    <x v="1"/>
    <x v="9"/>
    <x v="42"/>
    <x v="6"/>
    <x v="36"/>
    <x v="1"/>
    <x v="863"/>
    <s v="10 - FONDO GENERAL"/>
    <n v="15784"/>
    <s v="26 - SANTIAGO RODRIGUEZ"/>
    <n v="430669"/>
    <n v="0"/>
  </r>
  <r>
    <s v="2025"/>
    <x v="0"/>
    <x v="0"/>
    <x v="1"/>
    <x v="7"/>
    <x v="2"/>
    <x v="8"/>
    <x v="107"/>
    <x v="1"/>
    <x v="9"/>
    <x v="42"/>
    <x v="6"/>
    <x v="36"/>
    <x v="1"/>
    <x v="864"/>
    <s v="10 - FONDO GENERAL"/>
    <n v="15569"/>
    <s v="12 - LA ROMANA"/>
    <n v="646004"/>
    <n v="0"/>
  </r>
  <r>
    <s v="2025"/>
    <x v="0"/>
    <x v="0"/>
    <x v="1"/>
    <x v="7"/>
    <x v="2"/>
    <x v="8"/>
    <x v="107"/>
    <x v="1"/>
    <x v="9"/>
    <x v="42"/>
    <x v="6"/>
    <x v="36"/>
    <x v="1"/>
    <x v="865"/>
    <s v="10 - FONDO GENERAL"/>
    <n v="15400"/>
    <s v="22 - SAN JUAN"/>
    <n v="215335"/>
    <n v="0"/>
  </r>
  <r>
    <s v="2025"/>
    <x v="0"/>
    <x v="0"/>
    <x v="1"/>
    <x v="7"/>
    <x v="2"/>
    <x v="8"/>
    <x v="107"/>
    <x v="1"/>
    <x v="9"/>
    <x v="42"/>
    <x v="6"/>
    <x v="36"/>
    <x v="1"/>
    <x v="866"/>
    <s v="10 - FONDO GENERAL"/>
    <n v="15974"/>
    <s v="24 - SANCHEZ RAMIREZ"/>
    <n v="215335"/>
    <n v="0"/>
  </r>
  <r>
    <s v="2025"/>
    <x v="0"/>
    <x v="0"/>
    <x v="1"/>
    <x v="7"/>
    <x v="2"/>
    <x v="8"/>
    <x v="107"/>
    <x v="1"/>
    <x v="9"/>
    <x v="42"/>
    <x v="6"/>
    <x v="36"/>
    <x v="1"/>
    <x v="867"/>
    <s v="10 - FONDO GENERAL"/>
    <n v="15785"/>
    <s v="26 - SANTIAGO RODRIGUEZ"/>
    <n v="430669"/>
    <n v="0"/>
  </r>
  <r>
    <s v="2025"/>
    <x v="0"/>
    <x v="0"/>
    <x v="1"/>
    <x v="7"/>
    <x v="2"/>
    <x v="8"/>
    <x v="107"/>
    <x v="1"/>
    <x v="9"/>
    <x v="42"/>
    <x v="6"/>
    <x v="36"/>
    <x v="1"/>
    <x v="868"/>
    <s v="10 - FONDO GENERAL"/>
    <n v="15702"/>
    <s v="25 - SANTIAGO"/>
    <n v="215335"/>
    <n v="0"/>
  </r>
  <r>
    <s v="2025"/>
    <x v="0"/>
    <x v="0"/>
    <x v="1"/>
    <x v="7"/>
    <x v="2"/>
    <x v="8"/>
    <x v="107"/>
    <x v="1"/>
    <x v="9"/>
    <x v="42"/>
    <x v="6"/>
    <x v="36"/>
    <x v="1"/>
    <x v="869"/>
    <s v="10 - FONDO GENERAL"/>
    <n v="15574"/>
    <s v="30 - HATO MAYOR"/>
    <n v="215335"/>
    <n v="0"/>
  </r>
  <r>
    <s v="2025"/>
    <x v="0"/>
    <x v="0"/>
    <x v="1"/>
    <x v="7"/>
    <x v="2"/>
    <x v="8"/>
    <x v="107"/>
    <x v="1"/>
    <x v="9"/>
    <x v="42"/>
    <x v="6"/>
    <x v="36"/>
    <x v="1"/>
    <x v="870"/>
    <s v="10 - FONDO GENERAL"/>
    <n v="15362"/>
    <s v="04 - BARAHONA"/>
    <n v="215335"/>
    <n v="0"/>
  </r>
  <r>
    <s v="2025"/>
    <x v="0"/>
    <x v="0"/>
    <x v="1"/>
    <x v="7"/>
    <x v="2"/>
    <x v="8"/>
    <x v="107"/>
    <x v="1"/>
    <x v="9"/>
    <x v="42"/>
    <x v="6"/>
    <x v="36"/>
    <x v="1"/>
    <x v="871"/>
    <s v="10 - FONDO GENERAL"/>
    <n v="15975"/>
    <s v="28 - MONSENOR NOUEL"/>
    <n v="430669"/>
    <n v="0"/>
  </r>
  <r>
    <s v="2025"/>
    <x v="0"/>
    <x v="0"/>
    <x v="1"/>
    <x v="7"/>
    <x v="2"/>
    <x v="8"/>
    <x v="107"/>
    <x v="1"/>
    <x v="9"/>
    <x v="42"/>
    <x v="6"/>
    <x v="36"/>
    <x v="1"/>
    <x v="872"/>
    <s v="10 - FONDO GENERAL"/>
    <n v="15465"/>
    <s v="31 - SAN JOSE DE OCOA"/>
    <n v="215335"/>
    <n v="0"/>
  </r>
  <r>
    <s v="2025"/>
    <x v="0"/>
    <x v="0"/>
    <x v="1"/>
    <x v="7"/>
    <x v="2"/>
    <x v="8"/>
    <x v="107"/>
    <x v="1"/>
    <x v="9"/>
    <x v="42"/>
    <x v="6"/>
    <x v="36"/>
    <x v="1"/>
    <x v="873"/>
    <s v="10 - FONDO GENERAL"/>
    <n v="15416"/>
    <s v="22 - SAN JUAN"/>
    <n v="430669"/>
    <n v="0"/>
  </r>
  <r>
    <s v="2025"/>
    <x v="0"/>
    <x v="0"/>
    <x v="1"/>
    <x v="7"/>
    <x v="2"/>
    <x v="8"/>
    <x v="107"/>
    <x v="1"/>
    <x v="9"/>
    <x v="42"/>
    <x v="6"/>
    <x v="36"/>
    <x v="1"/>
    <x v="874"/>
    <s v="10 - FONDO GENERAL"/>
    <n v="15417"/>
    <s v="22 - SAN JUAN"/>
    <n v="430669"/>
    <n v="0"/>
  </r>
  <r>
    <s v="2025"/>
    <x v="0"/>
    <x v="0"/>
    <x v="1"/>
    <x v="7"/>
    <x v="2"/>
    <x v="8"/>
    <x v="107"/>
    <x v="1"/>
    <x v="9"/>
    <x v="42"/>
    <x v="6"/>
    <x v="36"/>
    <x v="1"/>
    <x v="875"/>
    <s v="10 - FONDO GENERAL"/>
    <n v="15466"/>
    <s v="31 - SAN JOSE DE OCOA"/>
    <n v="215335"/>
    <n v="0"/>
  </r>
  <r>
    <s v="2025"/>
    <x v="0"/>
    <x v="0"/>
    <x v="1"/>
    <x v="7"/>
    <x v="2"/>
    <x v="8"/>
    <x v="107"/>
    <x v="1"/>
    <x v="9"/>
    <x v="42"/>
    <x v="6"/>
    <x v="36"/>
    <x v="1"/>
    <x v="876"/>
    <s v="10 - FONDO GENERAL"/>
    <n v="15976"/>
    <s v="28 - MONSENOR NOUEL"/>
    <n v="430669"/>
    <n v="0"/>
  </r>
  <r>
    <s v="2025"/>
    <x v="0"/>
    <x v="0"/>
    <x v="1"/>
    <x v="7"/>
    <x v="2"/>
    <x v="8"/>
    <x v="107"/>
    <x v="1"/>
    <x v="9"/>
    <x v="42"/>
    <x v="6"/>
    <x v="36"/>
    <x v="1"/>
    <x v="877"/>
    <s v="10 - FONDO GENERAL"/>
    <n v="15703"/>
    <s v="25 - SANTIAGO"/>
    <n v="430669"/>
    <n v="0"/>
  </r>
  <r>
    <s v="2025"/>
    <x v="0"/>
    <x v="0"/>
    <x v="1"/>
    <x v="7"/>
    <x v="2"/>
    <x v="8"/>
    <x v="107"/>
    <x v="1"/>
    <x v="9"/>
    <x v="42"/>
    <x v="6"/>
    <x v="36"/>
    <x v="1"/>
    <x v="878"/>
    <s v="10 - FONDO GENERAL"/>
    <n v="15786"/>
    <s v="26 - SANTIAGO RODRIGUEZ"/>
    <n v="1292008"/>
    <n v="0"/>
  </r>
  <r>
    <s v="2025"/>
    <x v="0"/>
    <x v="0"/>
    <x v="1"/>
    <x v="7"/>
    <x v="2"/>
    <x v="8"/>
    <x v="107"/>
    <x v="1"/>
    <x v="9"/>
    <x v="42"/>
    <x v="6"/>
    <x v="36"/>
    <x v="1"/>
    <x v="879"/>
    <s v="10 - FONDO GENERAL"/>
    <n v="15665"/>
    <s v="06 - DUARTE"/>
    <n v="215335"/>
    <n v="0"/>
  </r>
  <r>
    <s v="2025"/>
    <x v="0"/>
    <x v="0"/>
    <x v="1"/>
    <x v="7"/>
    <x v="2"/>
    <x v="8"/>
    <x v="107"/>
    <x v="1"/>
    <x v="9"/>
    <x v="42"/>
    <x v="6"/>
    <x v="36"/>
    <x v="1"/>
    <x v="880"/>
    <s v="10 - FONDO GENERAL"/>
    <n v="15363"/>
    <s v="04 - BARAHONA"/>
    <n v="430669"/>
    <n v="0"/>
  </r>
  <r>
    <s v="2025"/>
    <x v="0"/>
    <x v="0"/>
    <x v="1"/>
    <x v="7"/>
    <x v="2"/>
    <x v="8"/>
    <x v="107"/>
    <x v="1"/>
    <x v="9"/>
    <x v="42"/>
    <x v="6"/>
    <x v="36"/>
    <x v="1"/>
    <x v="881"/>
    <s v="10 - FONDO GENERAL"/>
    <n v="15977"/>
    <s v="28 - MONSENOR NOUEL"/>
    <n v="861339"/>
    <n v="0"/>
  </r>
  <r>
    <s v="2025"/>
    <x v="0"/>
    <x v="0"/>
    <x v="1"/>
    <x v="7"/>
    <x v="2"/>
    <x v="8"/>
    <x v="107"/>
    <x v="1"/>
    <x v="9"/>
    <x v="42"/>
    <x v="6"/>
    <x v="36"/>
    <x v="1"/>
    <x v="882"/>
    <s v="10 - FONDO GENERAL"/>
    <n v="15418"/>
    <s v="22 - SAN JUAN"/>
    <n v="215335"/>
    <n v="0"/>
  </r>
  <r>
    <s v="2025"/>
    <x v="0"/>
    <x v="0"/>
    <x v="1"/>
    <x v="7"/>
    <x v="2"/>
    <x v="8"/>
    <x v="107"/>
    <x v="1"/>
    <x v="9"/>
    <x v="42"/>
    <x v="6"/>
    <x v="36"/>
    <x v="1"/>
    <x v="883"/>
    <s v="10 - FONDO GENERAL"/>
    <n v="15364"/>
    <s v="04 - BARAHONA"/>
    <n v="861339"/>
    <n v="0"/>
  </r>
  <r>
    <s v="2025"/>
    <x v="0"/>
    <x v="0"/>
    <x v="1"/>
    <x v="7"/>
    <x v="2"/>
    <x v="8"/>
    <x v="107"/>
    <x v="1"/>
    <x v="9"/>
    <x v="42"/>
    <x v="6"/>
    <x v="36"/>
    <x v="1"/>
    <x v="884"/>
    <s v="10 - FONDO GENERAL"/>
    <n v="15467"/>
    <s v="31 - SAN JOSE DE OCOA"/>
    <n v="215335"/>
    <n v="0"/>
  </r>
  <r>
    <s v="2025"/>
    <x v="0"/>
    <x v="0"/>
    <x v="1"/>
    <x v="7"/>
    <x v="2"/>
    <x v="8"/>
    <x v="107"/>
    <x v="1"/>
    <x v="9"/>
    <x v="42"/>
    <x v="6"/>
    <x v="36"/>
    <x v="1"/>
    <x v="885"/>
    <s v="10 - FONDO GENERAL"/>
    <n v="15666"/>
    <s v="06 - DUARTE"/>
    <n v="215335"/>
    <n v="0"/>
  </r>
  <r>
    <s v="2025"/>
    <x v="0"/>
    <x v="0"/>
    <x v="1"/>
    <x v="7"/>
    <x v="2"/>
    <x v="8"/>
    <x v="107"/>
    <x v="1"/>
    <x v="9"/>
    <x v="42"/>
    <x v="6"/>
    <x v="36"/>
    <x v="1"/>
    <x v="886"/>
    <s v="10 - FONDO GENERAL"/>
    <n v="15704"/>
    <s v="25 - SANTIAGO"/>
    <n v="861339"/>
    <n v="0"/>
  </r>
  <r>
    <s v="2025"/>
    <x v="0"/>
    <x v="0"/>
    <x v="1"/>
    <x v="7"/>
    <x v="2"/>
    <x v="8"/>
    <x v="107"/>
    <x v="1"/>
    <x v="9"/>
    <x v="42"/>
    <x v="6"/>
    <x v="36"/>
    <x v="1"/>
    <x v="887"/>
    <s v="10 - FONDO GENERAL"/>
    <n v="15787"/>
    <s v="27 - VALVERDE"/>
    <n v="646004"/>
    <n v="0"/>
  </r>
  <r>
    <s v="2025"/>
    <x v="0"/>
    <x v="0"/>
    <x v="1"/>
    <x v="7"/>
    <x v="2"/>
    <x v="8"/>
    <x v="107"/>
    <x v="1"/>
    <x v="9"/>
    <x v="42"/>
    <x v="6"/>
    <x v="36"/>
    <x v="1"/>
    <x v="888"/>
    <s v="10 - FONDO GENERAL"/>
    <n v="15705"/>
    <s v="25 - SANTIAGO"/>
    <n v="215335"/>
    <n v="0"/>
  </r>
  <r>
    <s v="2025"/>
    <x v="0"/>
    <x v="0"/>
    <x v="1"/>
    <x v="7"/>
    <x v="2"/>
    <x v="8"/>
    <x v="107"/>
    <x v="1"/>
    <x v="9"/>
    <x v="42"/>
    <x v="6"/>
    <x v="36"/>
    <x v="1"/>
    <x v="889"/>
    <s v="10 - FONDO GENERAL"/>
    <n v="15468"/>
    <s v="17 - PERAVIA"/>
    <n v="430669"/>
    <n v="0"/>
  </r>
  <r>
    <s v="2025"/>
    <x v="0"/>
    <x v="0"/>
    <x v="1"/>
    <x v="7"/>
    <x v="2"/>
    <x v="8"/>
    <x v="107"/>
    <x v="1"/>
    <x v="9"/>
    <x v="42"/>
    <x v="6"/>
    <x v="36"/>
    <x v="1"/>
    <x v="890"/>
    <s v="10 - FONDO GENERAL"/>
    <n v="16047"/>
    <s v="03 - BAHORUCO"/>
    <n v="861339"/>
    <n v="0"/>
  </r>
  <r>
    <s v="2025"/>
    <x v="0"/>
    <x v="0"/>
    <x v="1"/>
    <x v="7"/>
    <x v="2"/>
    <x v="8"/>
    <x v="107"/>
    <x v="1"/>
    <x v="9"/>
    <x v="42"/>
    <x v="6"/>
    <x v="36"/>
    <x v="1"/>
    <x v="891"/>
    <s v="10 - FONDO GENERAL"/>
    <n v="15788"/>
    <s v="26 - SANTIAGO RODRIGUEZ"/>
    <n v="430669"/>
    <n v="0"/>
  </r>
  <r>
    <s v="2025"/>
    <x v="0"/>
    <x v="0"/>
    <x v="1"/>
    <x v="7"/>
    <x v="2"/>
    <x v="8"/>
    <x v="107"/>
    <x v="1"/>
    <x v="9"/>
    <x v="42"/>
    <x v="6"/>
    <x v="36"/>
    <x v="1"/>
    <x v="892"/>
    <s v="10 - FONDO GENERAL"/>
    <n v="15667"/>
    <s v="06 - DUARTE"/>
    <n v="646004"/>
    <n v="0"/>
  </r>
  <r>
    <s v="2025"/>
    <x v="0"/>
    <x v="0"/>
    <x v="1"/>
    <x v="7"/>
    <x v="2"/>
    <x v="8"/>
    <x v="107"/>
    <x v="1"/>
    <x v="9"/>
    <x v="42"/>
    <x v="6"/>
    <x v="36"/>
    <x v="1"/>
    <x v="893"/>
    <s v="10 - FONDO GENERAL"/>
    <n v="15579"/>
    <s v="08 - EL SEIBO"/>
    <n v="215335"/>
    <n v="0"/>
  </r>
  <r>
    <s v="2025"/>
    <x v="0"/>
    <x v="0"/>
    <x v="1"/>
    <x v="7"/>
    <x v="2"/>
    <x v="8"/>
    <x v="107"/>
    <x v="1"/>
    <x v="9"/>
    <x v="42"/>
    <x v="6"/>
    <x v="36"/>
    <x v="1"/>
    <x v="894"/>
    <s v="10 - FONDO GENERAL"/>
    <n v="15419"/>
    <s v="22 - SAN JUAN"/>
    <n v="430669"/>
    <n v="0"/>
  </r>
  <r>
    <s v="2025"/>
    <x v="0"/>
    <x v="0"/>
    <x v="1"/>
    <x v="7"/>
    <x v="2"/>
    <x v="8"/>
    <x v="107"/>
    <x v="1"/>
    <x v="9"/>
    <x v="42"/>
    <x v="6"/>
    <x v="36"/>
    <x v="1"/>
    <x v="895"/>
    <s v="10 - FONDO GENERAL"/>
    <n v="15978"/>
    <s v="24 - SANCHEZ RAMIREZ"/>
    <n v="215335"/>
    <n v="0"/>
  </r>
  <r>
    <s v="2025"/>
    <x v="0"/>
    <x v="0"/>
    <x v="1"/>
    <x v="7"/>
    <x v="2"/>
    <x v="8"/>
    <x v="107"/>
    <x v="1"/>
    <x v="9"/>
    <x v="42"/>
    <x v="6"/>
    <x v="36"/>
    <x v="1"/>
    <x v="896"/>
    <s v="10 - FONDO GENERAL"/>
    <n v="16048"/>
    <s v="03 - BAHORUCO"/>
    <n v="215335"/>
    <n v="0"/>
  </r>
  <r>
    <s v="2025"/>
    <x v="0"/>
    <x v="0"/>
    <x v="1"/>
    <x v="7"/>
    <x v="2"/>
    <x v="8"/>
    <x v="107"/>
    <x v="1"/>
    <x v="9"/>
    <x v="42"/>
    <x v="6"/>
    <x v="36"/>
    <x v="1"/>
    <x v="897"/>
    <s v="10 - FONDO GENERAL"/>
    <n v="15979"/>
    <s v="24 - SANCHEZ RAMIREZ"/>
    <n v="215335"/>
    <n v="0"/>
  </r>
  <r>
    <s v="2025"/>
    <x v="0"/>
    <x v="0"/>
    <x v="1"/>
    <x v="7"/>
    <x v="2"/>
    <x v="8"/>
    <x v="107"/>
    <x v="1"/>
    <x v="9"/>
    <x v="42"/>
    <x v="6"/>
    <x v="36"/>
    <x v="1"/>
    <x v="898"/>
    <s v="10 - FONDO GENERAL"/>
    <n v="15789"/>
    <s v="27 - VALVERDE"/>
    <n v="646004"/>
    <n v="0"/>
  </r>
  <r>
    <s v="2025"/>
    <x v="0"/>
    <x v="0"/>
    <x v="1"/>
    <x v="7"/>
    <x v="2"/>
    <x v="8"/>
    <x v="107"/>
    <x v="1"/>
    <x v="9"/>
    <x v="42"/>
    <x v="6"/>
    <x v="36"/>
    <x v="1"/>
    <x v="899"/>
    <s v="10 - FONDO GENERAL"/>
    <n v="15469"/>
    <s v="17 - PERAVIA"/>
    <n v="646004"/>
    <n v="0"/>
  </r>
  <r>
    <s v="2025"/>
    <x v="0"/>
    <x v="0"/>
    <x v="1"/>
    <x v="7"/>
    <x v="2"/>
    <x v="8"/>
    <x v="107"/>
    <x v="1"/>
    <x v="9"/>
    <x v="42"/>
    <x v="6"/>
    <x v="36"/>
    <x v="1"/>
    <x v="900"/>
    <s v="10 - FONDO GENERAL"/>
    <n v="15420"/>
    <s v="22 - SAN JUAN"/>
    <n v="215335"/>
    <n v="0"/>
  </r>
  <r>
    <s v="2025"/>
    <x v="0"/>
    <x v="0"/>
    <x v="1"/>
    <x v="7"/>
    <x v="2"/>
    <x v="8"/>
    <x v="107"/>
    <x v="1"/>
    <x v="9"/>
    <x v="42"/>
    <x v="6"/>
    <x v="36"/>
    <x v="1"/>
    <x v="901"/>
    <s v="10 - FONDO GENERAL"/>
    <n v="15706"/>
    <s v="25 - SANTIAGO"/>
    <n v="646004"/>
    <n v="0"/>
  </r>
  <r>
    <s v="2025"/>
    <x v="0"/>
    <x v="0"/>
    <x v="1"/>
    <x v="7"/>
    <x v="2"/>
    <x v="8"/>
    <x v="107"/>
    <x v="1"/>
    <x v="9"/>
    <x v="42"/>
    <x v="6"/>
    <x v="36"/>
    <x v="1"/>
    <x v="902"/>
    <s v="10 - FONDO GENERAL"/>
    <n v="15980"/>
    <s v="24 - SANCHEZ RAMIREZ"/>
    <n v="646004"/>
    <n v="0"/>
  </r>
  <r>
    <s v="2025"/>
    <x v="0"/>
    <x v="0"/>
    <x v="1"/>
    <x v="7"/>
    <x v="2"/>
    <x v="8"/>
    <x v="107"/>
    <x v="1"/>
    <x v="9"/>
    <x v="42"/>
    <x v="6"/>
    <x v="36"/>
    <x v="1"/>
    <x v="903"/>
    <s v="10 - FONDO GENERAL"/>
    <n v="15470"/>
    <s v="17 - PERAVIA"/>
    <n v="646004"/>
    <n v="0"/>
  </r>
  <r>
    <s v="2025"/>
    <x v="0"/>
    <x v="0"/>
    <x v="1"/>
    <x v="7"/>
    <x v="2"/>
    <x v="8"/>
    <x v="107"/>
    <x v="1"/>
    <x v="9"/>
    <x v="42"/>
    <x v="6"/>
    <x v="36"/>
    <x v="1"/>
    <x v="904"/>
    <s v="10 - FONDO GENERAL"/>
    <n v="16049"/>
    <s v="03 - BAHORUCO"/>
    <n v="1292008"/>
    <n v="0"/>
  </r>
  <r>
    <s v="2025"/>
    <x v="0"/>
    <x v="0"/>
    <x v="1"/>
    <x v="7"/>
    <x v="2"/>
    <x v="8"/>
    <x v="107"/>
    <x v="1"/>
    <x v="9"/>
    <x v="42"/>
    <x v="6"/>
    <x v="36"/>
    <x v="1"/>
    <x v="905"/>
    <s v="10 - FONDO GENERAL"/>
    <n v="15669"/>
    <s v="06 - DUARTE"/>
    <n v="430669"/>
    <n v="0"/>
  </r>
  <r>
    <s v="2025"/>
    <x v="0"/>
    <x v="0"/>
    <x v="1"/>
    <x v="7"/>
    <x v="2"/>
    <x v="8"/>
    <x v="107"/>
    <x v="1"/>
    <x v="9"/>
    <x v="42"/>
    <x v="6"/>
    <x v="36"/>
    <x v="1"/>
    <x v="906"/>
    <s v="10 - FONDO GENERAL"/>
    <n v="15790"/>
    <s v="27 - VALVERDE"/>
    <n v="646004"/>
    <n v="0"/>
  </r>
  <r>
    <s v="2025"/>
    <x v="0"/>
    <x v="0"/>
    <x v="1"/>
    <x v="7"/>
    <x v="2"/>
    <x v="8"/>
    <x v="107"/>
    <x v="1"/>
    <x v="9"/>
    <x v="42"/>
    <x v="6"/>
    <x v="36"/>
    <x v="1"/>
    <x v="907"/>
    <s v="10 - FONDO GENERAL"/>
    <n v="15843"/>
    <s v="32 - SANTO DOMINGO"/>
    <n v="646004"/>
    <n v="0"/>
  </r>
  <r>
    <s v="2025"/>
    <x v="0"/>
    <x v="0"/>
    <x v="1"/>
    <x v="7"/>
    <x v="2"/>
    <x v="8"/>
    <x v="107"/>
    <x v="1"/>
    <x v="9"/>
    <x v="42"/>
    <x v="6"/>
    <x v="36"/>
    <x v="1"/>
    <x v="908"/>
    <s v="10 - FONDO GENERAL"/>
    <n v="15707"/>
    <s v="25 - SANTIAGO"/>
    <n v="646004"/>
    <n v="0"/>
  </r>
  <r>
    <s v="2025"/>
    <x v="0"/>
    <x v="0"/>
    <x v="1"/>
    <x v="7"/>
    <x v="2"/>
    <x v="8"/>
    <x v="107"/>
    <x v="1"/>
    <x v="9"/>
    <x v="42"/>
    <x v="6"/>
    <x v="36"/>
    <x v="1"/>
    <x v="909"/>
    <s v="10 - FONDO GENERAL"/>
    <n v="15604"/>
    <s v="12 - LA ROMANA"/>
    <n v="646004"/>
    <n v="0"/>
  </r>
  <r>
    <s v="2025"/>
    <x v="0"/>
    <x v="0"/>
    <x v="1"/>
    <x v="7"/>
    <x v="2"/>
    <x v="8"/>
    <x v="107"/>
    <x v="1"/>
    <x v="9"/>
    <x v="42"/>
    <x v="6"/>
    <x v="36"/>
    <x v="1"/>
    <x v="910"/>
    <s v="10 - FONDO GENERAL"/>
    <n v="15421"/>
    <s v="22 - SAN JUAN"/>
    <n v="215335"/>
    <n v="0"/>
  </r>
  <r>
    <s v="2025"/>
    <x v="0"/>
    <x v="0"/>
    <x v="1"/>
    <x v="7"/>
    <x v="2"/>
    <x v="8"/>
    <x v="107"/>
    <x v="1"/>
    <x v="9"/>
    <x v="42"/>
    <x v="6"/>
    <x v="36"/>
    <x v="1"/>
    <x v="911"/>
    <s v="10 - FONDO GENERAL"/>
    <n v="15708"/>
    <s v="25 - SANTIAGO"/>
    <n v="215335"/>
    <n v="0"/>
  </r>
  <r>
    <s v="2025"/>
    <x v="0"/>
    <x v="0"/>
    <x v="1"/>
    <x v="7"/>
    <x v="2"/>
    <x v="8"/>
    <x v="107"/>
    <x v="1"/>
    <x v="9"/>
    <x v="42"/>
    <x v="6"/>
    <x v="36"/>
    <x v="1"/>
    <x v="912"/>
    <s v="10 - FONDO GENERAL"/>
    <n v="15422"/>
    <s v="22 - SAN JUAN"/>
    <n v="646004"/>
    <n v="0"/>
  </r>
  <r>
    <s v="2025"/>
    <x v="0"/>
    <x v="0"/>
    <x v="1"/>
    <x v="7"/>
    <x v="2"/>
    <x v="8"/>
    <x v="107"/>
    <x v="1"/>
    <x v="9"/>
    <x v="42"/>
    <x v="6"/>
    <x v="36"/>
    <x v="1"/>
    <x v="913"/>
    <s v="10 - FONDO GENERAL"/>
    <n v="15791"/>
    <s v="27 - VALVERDE"/>
    <n v="646004"/>
    <n v="0"/>
  </r>
  <r>
    <s v="2025"/>
    <x v="0"/>
    <x v="0"/>
    <x v="1"/>
    <x v="7"/>
    <x v="2"/>
    <x v="8"/>
    <x v="107"/>
    <x v="1"/>
    <x v="9"/>
    <x v="42"/>
    <x v="6"/>
    <x v="36"/>
    <x v="1"/>
    <x v="914"/>
    <s v="10 - FONDO GENERAL"/>
    <n v="15981"/>
    <s v="24 - SANCHEZ RAMIREZ"/>
    <n v="430669"/>
    <n v="0"/>
  </r>
  <r>
    <s v="2025"/>
    <x v="0"/>
    <x v="0"/>
    <x v="1"/>
    <x v="7"/>
    <x v="2"/>
    <x v="8"/>
    <x v="107"/>
    <x v="1"/>
    <x v="9"/>
    <x v="42"/>
    <x v="6"/>
    <x v="36"/>
    <x v="1"/>
    <x v="915"/>
    <s v="10 - FONDO GENERAL"/>
    <n v="15584"/>
    <s v="30 - HATO MAYOR"/>
    <n v="215335"/>
    <n v="0"/>
  </r>
  <r>
    <s v="2025"/>
    <x v="0"/>
    <x v="0"/>
    <x v="1"/>
    <x v="7"/>
    <x v="2"/>
    <x v="8"/>
    <x v="107"/>
    <x v="1"/>
    <x v="9"/>
    <x v="42"/>
    <x v="6"/>
    <x v="36"/>
    <x v="1"/>
    <x v="916"/>
    <s v="10 - FONDO GENERAL"/>
    <n v="15670"/>
    <s v="06 - DUARTE"/>
    <n v="430669"/>
    <n v="0"/>
  </r>
  <r>
    <s v="2025"/>
    <x v="0"/>
    <x v="0"/>
    <x v="1"/>
    <x v="7"/>
    <x v="2"/>
    <x v="8"/>
    <x v="107"/>
    <x v="1"/>
    <x v="9"/>
    <x v="42"/>
    <x v="6"/>
    <x v="36"/>
    <x v="1"/>
    <x v="917"/>
    <s v="10 - FONDO GENERAL"/>
    <n v="15471"/>
    <s v="17 - PERAVIA"/>
    <n v="430669"/>
    <n v="0"/>
  </r>
  <r>
    <s v="2025"/>
    <x v="0"/>
    <x v="0"/>
    <x v="1"/>
    <x v="7"/>
    <x v="2"/>
    <x v="8"/>
    <x v="107"/>
    <x v="1"/>
    <x v="9"/>
    <x v="42"/>
    <x v="6"/>
    <x v="36"/>
    <x v="1"/>
    <x v="918"/>
    <s v="10 - FONDO GENERAL"/>
    <n v="15844"/>
    <s v="32 - SANTO DOMINGO"/>
    <n v="646004"/>
    <n v="0"/>
  </r>
  <r>
    <s v="2025"/>
    <x v="0"/>
    <x v="0"/>
    <x v="1"/>
    <x v="7"/>
    <x v="2"/>
    <x v="8"/>
    <x v="107"/>
    <x v="1"/>
    <x v="9"/>
    <x v="42"/>
    <x v="6"/>
    <x v="36"/>
    <x v="1"/>
    <x v="919"/>
    <s v="10 - FONDO GENERAL"/>
    <n v="16050"/>
    <s v="03 - BAHORUCO"/>
    <n v="1292008"/>
    <n v="0"/>
  </r>
  <r>
    <s v="2025"/>
    <x v="0"/>
    <x v="0"/>
    <x v="1"/>
    <x v="7"/>
    <x v="2"/>
    <x v="8"/>
    <x v="107"/>
    <x v="1"/>
    <x v="9"/>
    <x v="42"/>
    <x v="6"/>
    <x v="36"/>
    <x v="1"/>
    <x v="920"/>
    <s v="10 - FONDO GENERAL"/>
    <n v="16051"/>
    <s v="03 - BAHORUCO"/>
    <n v="215335"/>
    <n v="0"/>
  </r>
  <r>
    <s v="2025"/>
    <x v="0"/>
    <x v="0"/>
    <x v="1"/>
    <x v="7"/>
    <x v="2"/>
    <x v="8"/>
    <x v="107"/>
    <x v="1"/>
    <x v="9"/>
    <x v="42"/>
    <x v="6"/>
    <x v="36"/>
    <x v="1"/>
    <x v="921"/>
    <s v="10 - FONDO GENERAL"/>
    <n v="15709"/>
    <s v="25 - SANTIAGO"/>
    <n v="646004"/>
    <n v="0"/>
  </r>
  <r>
    <s v="2025"/>
    <x v="0"/>
    <x v="0"/>
    <x v="1"/>
    <x v="7"/>
    <x v="2"/>
    <x v="8"/>
    <x v="107"/>
    <x v="1"/>
    <x v="9"/>
    <x v="42"/>
    <x v="6"/>
    <x v="36"/>
    <x v="1"/>
    <x v="922"/>
    <s v="10 - FONDO GENERAL"/>
    <n v="15671"/>
    <s v="06 - DUARTE"/>
    <n v="861339"/>
    <n v="0"/>
  </r>
  <r>
    <s v="2025"/>
    <x v="0"/>
    <x v="0"/>
    <x v="1"/>
    <x v="7"/>
    <x v="2"/>
    <x v="8"/>
    <x v="107"/>
    <x v="1"/>
    <x v="9"/>
    <x v="42"/>
    <x v="6"/>
    <x v="36"/>
    <x v="1"/>
    <x v="923"/>
    <s v="10 - FONDO GENERAL"/>
    <n v="15792"/>
    <s v="27 - VALVERDE"/>
    <n v="646004"/>
    <n v="0"/>
  </r>
  <r>
    <s v="2025"/>
    <x v="0"/>
    <x v="0"/>
    <x v="1"/>
    <x v="7"/>
    <x v="2"/>
    <x v="8"/>
    <x v="107"/>
    <x v="1"/>
    <x v="9"/>
    <x v="42"/>
    <x v="6"/>
    <x v="36"/>
    <x v="1"/>
    <x v="924"/>
    <s v="10 - FONDO GENERAL"/>
    <n v="15982"/>
    <s v="24 - SANCHEZ RAMIREZ"/>
    <n v="430669"/>
    <n v="0"/>
  </r>
  <r>
    <s v="2025"/>
    <x v="0"/>
    <x v="0"/>
    <x v="1"/>
    <x v="7"/>
    <x v="2"/>
    <x v="8"/>
    <x v="107"/>
    <x v="1"/>
    <x v="9"/>
    <x v="42"/>
    <x v="6"/>
    <x v="36"/>
    <x v="1"/>
    <x v="925"/>
    <s v="10 - FONDO GENERAL"/>
    <n v="15423"/>
    <s v="22 - SAN JUAN"/>
    <n v="215335"/>
    <n v="0"/>
  </r>
  <r>
    <s v="2025"/>
    <x v="0"/>
    <x v="0"/>
    <x v="1"/>
    <x v="7"/>
    <x v="2"/>
    <x v="8"/>
    <x v="107"/>
    <x v="1"/>
    <x v="9"/>
    <x v="42"/>
    <x v="6"/>
    <x v="36"/>
    <x v="1"/>
    <x v="926"/>
    <s v="10 - FONDO GENERAL"/>
    <n v="15472"/>
    <s v="17 - PERAVIA"/>
    <n v="646004"/>
    <n v="0"/>
  </r>
  <r>
    <s v="2025"/>
    <x v="0"/>
    <x v="0"/>
    <x v="1"/>
    <x v="7"/>
    <x v="2"/>
    <x v="8"/>
    <x v="107"/>
    <x v="1"/>
    <x v="9"/>
    <x v="42"/>
    <x v="6"/>
    <x v="36"/>
    <x v="1"/>
    <x v="927"/>
    <s v="10 - FONDO GENERAL"/>
    <n v="15710"/>
    <s v="25 - SANTIAGO"/>
    <n v="861339"/>
    <n v="0"/>
  </r>
  <r>
    <s v="2025"/>
    <x v="0"/>
    <x v="0"/>
    <x v="1"/>
    <x v="7"/>
    <x v="2"/>
    <x v="8"/>
    <x v="107"/>
    <x v="1"/>
    <x v="9"/>
    <x v="42"/>
    <x v="6"/>
    <x v="36"/>
    <x v="1"/>
    <x v="928"/>
    <s v="10 - FONDO GENERAL"/>
    <n v="15424"/>
    <s v="22 - SAN JUAN"/>
    <n v="215335"/>
    <n v="0"/>
  </r>
  <r>
    <s v="2025"/>
    <x v="0"/>
    <x v="0"/>
    <x v="1"/>
    <x v="7"/>
    <x v="2"/>
    <x v="8"/>
    <x v="107"/>
    <x v="1"/>
    <x v="9"/>
    <x v="42"/>
    <x v="6"/>
    <x v="36"/>
    <x v="1"/>
    <x v="929"/>
    <s v="10 - FONDO GENERAL"/>
    <n v="15793"/>
    <s v="26 - SANTIAGO RODRIGUEZ"/>
    <n v="646004"/>
    <n v="0"/>
  </r>
  <r>
    <s v="2025"/>
    <x v="0"/>
    <x v="0"/>
    <x v="1"/>
    <x v="7"/>
    <x v="2"/>
    <x v="8"/>
    <x v="107"/>
    <x v="1"/>
    <x v="9"/>
    <x v="42"/>
    <x v="6"/>
    <x v="36"/>
    <x v="1"/>
    <x v="930"/>
    <s v="10 - FONDO GENERAL"/>
    <n v="16052"/>
    <s v="03 - BAHORUCO"/>
    <n v="646004"/>
    <n v="0"/>
  </r>
  <r>
    <s v="2025"/>
    <x v="0"/>
    <x v="0"/>
    <x v="1"/>
    <x v="7"/>
    <x v="2"/>
    <x v="8"/>
    <x v="107"/>
    <x v="1"/>
    <x v="9"/>
    <x v="42"/>
    <x v="6"/>
    <x v="36"/>
    <x v="1"/>
    <x v="931"/>
    <s v="10 - FONDO GENERAL"/>
    <n v="15672"/>
    <s v="06 - DUARTE"/>
    <n v="646004"/>
    <n v="0"/>
  </r>
  <r>
    <s v="2025"/>
    <x v="0"/>
    <x v="0"/>
    <x v="1"/>
    <x v="7"/>
    <x v="2"/>
    <x v="8"/>
    <x v="107"/>
    <x v="1"/>
    <x v="9"/>
    <x v="42"/>
    <x v="6"/>
    <x v="36"/>
    <x v="1"/>
    <x v="932"/>
    <s v="10 - FONDO GENERAL"/>
    <n v="15983"/>
    <s v="24 - SANCHEZ RAMIREZ"/>
    <n v="430669"/>
    <n v="0"/>
  </r>
  <r>
    <s v="2025"/>
    <x v="0"/>
    <x v="0"/>
    <x v="1"/>
    <x v="7"/>
    <x v="2"/>
    <x v="8"/>
    <x v="107"/>
    <x v="1"/>
    <x v="9"/>
    <x v="42"/>
    <x v="6"/>
    <x v="36"/>
    <x v="1"/>
    <x v="933"/>
    <s v="10 - FONDO GENERAL"/>
    <n v="15473"/>
    <s v="17 - PERAVIA"/>
    <n v="215335"/>
    <n v="0"/>
  </r>
  <r>
    <s v="2025"/>
    <x v="0"/>
    <x v="0"/>
    <x v="1"/>
    <x v="7"/>
    <x v="2"/>
    <x v="8"/>
    <x v="107"/>
    <x v="1"/>
    <x v="9"/>
    <x v="42"/>
    <x v="6"/>
    <x v="36"/>
    <x v="1"/>
    <x v="934"/>
    <s v="10 - FONDO GENERAL"/>
    <n v="16053"/>
    <s v="03 - BAHORUCO"/>
    <n v="1292008"/>
    <n v="0"/>
  </r>
  <r>
    <s v="2025"/>
    <x v="0"/>
    <x v="0"/>
    <x v="1"/>
    <x v="7"/>
    <x v="2"/>
    <x v="8"/>
    <x v="107"/>
    <x v="1"/>
    <x v="9"/>
    <x v="42"/>
    <x v="6"/>
    <x v="36"/>
    <x v="1"/>
    <x v="935"/>
    <s v="10 - FONDO GENERAL"/>
    <n v="15474"/>
    <s v="17 - PERAVIA"/>
    <n v="430669"/>
    <n v="0"/>
  </r>
  <r>
    <s v="2025"/>
    <x v="0"/>
    <x v="0"/>
    <x v="1"/>
    <x v="7"/>
    <x v="2"/>
    <x v="8"/>
    <x v="107"/>
    <x v="1"/>
    <x v="9"/>
    <x v="42"/>
    <x v="6"/>
    <x v="36"/>
    <x v="1"/>
    <x v="936"/>
    <s v="10 - FONDO GENERAL"/>
    <n v="15425"/>
    <s v="22 - SAN JUAN"/>
    <n v="215335"/>
    <n v="0"/>
  </r>
  <r>
    <s v="2025"/>
    <x v="0"/>
    <x v="0"/>
    <x v="1"/>
    <x v="7"/>
    <x v="2"/>
    <x v="8"/>
    <x v="107"/>
    <x v="1"/>
    <x v="9"/>
    <x v="42"/>
    <x v="6"/>
    <x v="36"/>
    <x v="1"/>
    <x v="937"/>
    <s v="10 - FONDO GENERAL"/>
    <n v="15984"/>
    <s v="24 - SANCHEZ RAMIREZ"/>
    <n v="215335"/>
    <n v="0"/>
  </r>
  <r>
    <s v="2025"/>
    <x v="0"/>
    <x v="0"/>
    <x v="1"/>
    <x v="7"/>
    <x v="2"/>
    <x v="8"/>
    <x v="107"/>
    <x v="1"/>
    <x v="9"/>
    <x v="42"/>
    <x v="6"/>
    <x v="36"/>
    <x v="1"/>
    <x v="938"/>
    <s v="10 - FONDO GENERAL"/>
    <n v="15711"/>
    <s v="25 - SANTIAGO"/>
    <n v="215335"/>
    <n v="0"/>
  </r>
  <r>
    <s v="2025"/>
    <x v="0"/>
    <x v="0"/>
    <x v="1"/>
    <x v="7"/>
    <x v="2"/>
    <x v="8"/>
    <x v="107"/>
    <x v="1"/>
    <x v="9"/>
    <x v="42"/>
    <x v="6"/>
    <x v="36"/>
    <x v="1"/>
    <x v="939"/>
    <s v="10 - FONDO GENERAL"/>
    <n v="15794"/>
    <s v="26 - SANTIAGO RODRIGUEZ"/>
    <n v="646004"/>
    <n v="0"/>
  </r>
  <r>
    <s v="2025"/>
    <x v="0"/>
    <x v="0"/>
    <x v="1"/>
    <x v="7"/>
    <x v="2"/>
    <x v="8"/>
    <x v="107"/>
    <x v="1"/>
    <x v="9"/>
    <x v="42"/>
    <x v="6"/>
    <x v="36"/>
    <x v="1"/>
    <x v="940"/>
    <s v="10 - FONDO GENERAL"/>
    <n v="15426"/>
    <s v="22 - SAN JUAN"/>
    <n v="215335"/>
    <n v="0"/>
  </r>
  <r>
    <s v="2025"/>
    <x v="0"/>
    <x v="0"/>
    <x v="1"/>
    <x v="7"/>
    <x v="2"/>
    <x v="8"/>
    <x v="107"/>
    <x v="1"/>
    <x v="9"/>
    <x v="42"/>
    <x v="6"/>
    <x v="36"/>
    <x v="1"/>
    <x v="941"/>
    <s v="10 - FONDO GENERAL"/>
    <n v="15898"/>
    <s v="15 - MONTE CRISTI"/>
    <n v="215335"/>
    <n v="0"/>
  </r>
  <r>
    <s v="2025"/>
    <x v="0"/>
    <x v="0"/>
    <x v="1"/>
    <x v="7"/>
    <x v="2"/>
    <x v="8"/>
    <x v="107"/>
    <x v="1"/>
    <x v="9"/>
    <x v="42"/>
    <x v="6"/>
    <x v="36"/>
    <x v="1"/>
    <x v="942"/>
    <s v="10 - FONDO GENERAL"/>
    <n v="15674"/>
    <s v="06 - DUARTE"/>
    <n v="430669"/>
    <n v="0"/>
  </r>
  <r>
    <s v="2025"/>
    <x v="0"/>
    <x v="0"/>
    <x v="1"/>
    <x v="7"/>
    <x v="2"/>
    <x v="8"/>
    <x v="107"/>
    <x v="1"/>
    <x v="9"/>
    <x v="42"/>
    <x v="6"/>
    <x v="36"/>
    <x v="1"/>
    <x v="943"/>
    <s v="10 - FONDO GENERAL"/>
    <n v="15475"/>
    <s v="17 - PERAVIA"/>
    <n v="646004"/>
    <n v="0"/>
  </r>
  <r>
    <s v="2025"/>
    <x v="0"/>
    <x v="0"/>
    <x v="1"/>
    <x v="7"/>
    <x v="2"/>
    <x v="8"/>
    <x v="107"/>
    <x v="1"/>
    <x v="9"/>
    <x v="42"/>
    <x v="6"/>
    <x v="36"/>
    <x v="1"/>
    <x v="944"/>
    <s v="10 - FONDO GENERAL"/>
    <n v="15712"/>
    <s v="25 - SANTIAGO"/>
    <n v="646004"/>
    <n v="0"/>
  </r>
  <r>
    <s v="2025"/>
    <x v="0"/>
    <x v="0"/>
    <x v="1"/>
    <x v="7"/>
    <x v="2"/>
    <x v="8"/>
    <x v="107"/>
    <x v="1"/>
    <x v="9"/>
    <x v="42"/>
    <x v="6"/>
    <x v="36"/>
    <x v="1"/>
    <x v="945"/>
    <s v="10 - FONDO GENERAL"/>
    <n v="16054"/>
    <s v="03 - BAHORUCO"/>
    <n v="646004"/>
    <n v="0"/>
  </r>
  <r>
    <s v="2025"/>
    <x v="0"/>
    <x v="0"/>
    <x v="1"/>
    <x v="7"/>
    <x v="2"/>
    <x v="8"/>
    <x v="107"/>
    <x v="1"/>
    <x v="9"/>
    <x v="42"/>
    <x v="6"/>
    <x v="36"/>
    <x v="1"/>
    <x v="946"/>
    <s v="10 - FONDO GENERAL"/>
    <n v="15985"/>
    <s v="24 - SANCHEZ RAMIREZ"/>
    <n v="430669"/>
    <n v="0"/>
  </r>
  <r>
    <s v="2025"/>
    <x v="0"/>
    <x v="0"/>
    <x v="1"/>
    <x v="7"/>
    <x v="2"/>
    <x v="8"/>
    <x v="107"/>
    <x v="1"/>
    <x v="9"/>
    <x v="42"/>
    <x v="6"/>
    <x v="36"/>
    <x v="1"/>
    <x v="947"/>
    <s v="10 - FONDO GENERAL"/>
    <n v="15589"/>
    <s v="23 - SAN PEDRO DE MACORIS"/>
    <n v="861339"/>
    <n v="0"/>
  </r>
  <r>
    <s v="2025"/>
    <x v="0"/>
    <x v="0"/>
    <x v="1"/>
    <x v="7"/>
    <x v="2"/>
    <x v="8"/>
    <x v="107"/>
    <x v="1"/>
    <x v="9"/>
    <x v="42"/>
    <x v="6"/>
    <x v="36"/>
    <x v="1"/>
    <x v="948"/>
    <s v="10 - FONDO GENERAL"/>
    <n v="15899"/>
    <s v="15 - MONTE CRISTI"/>
    <n v="646004"/>
    <n v="0"/>
  </r>
  <r>
    <s v="2025"/>
    <x v="0"/>
    <x v="0"/>
    <x v="1"/>
    <x v="7"/>
    <x v="2"/>
    <x v="8"/>
    <x v="107"/>
    <x v="1"/>
    <x v="9"/>
    <x v="42"/>
    <x v="6"/>
    <x v="36"/>
    <x v="1"/>
    <x v="949"/>
    <s v="10 - FONDO GENERAL"/>
    <n v="16055"/>
    <s v="03 - BAHORUCO"/>
    <n v="430669"/>
    <n v="0"/>
  </r>
  <r>
    <s v="2025"/>
    <x v="0"/>
    <x v="0"/>
    <x v="1"/>
    <x v="7"/>
    <x v="2"/>
    <x v="8"/>
    <x v="107"/>
    <x v="1"/>
    <x v="9"/>
    <x v="42"/>
    <x v="6"/>
    <x v="36"/>
    <x v="1"/>
    <x v="950"/>
    <s v="10 - FONDO GENERAL"/>
    <n v="15476"/>
    <s v="17 - PERAVIA"/>
    <n v="430669"/>
    <n v="0"/>
  </r>
  <r>
    <s v="2025"/>
    <x v="0"/>
    <x v="0"/>
    <x v="1"/>
    <x v="7"/>
    <x v="2"/>
    <x v="8"/>
    <x v="107"/>
    <x v="1"/>
    <x v="9"/>
    <x v="42"/>
    <x v="6"/>
    <x v="36"/>
    <x v="1"/>
    <x v="951"/>
    <s v="10 - FONDO GENERAL"/>
    <n v="15427"/>
    <s v="22 - SAN JUAN"/>
    <n v="215335"/>
    <n v="0"/>
  </r>
  <r>
    <s v="2025"/>
    <x v="0"/>
    <x v="0"/>
    <x v="1"/>
    <x v="7"/>
    <x v="2"/>
    <x v="8"/>
    <x v="107"/>
    <x v="1"/>
    <x v="9"/>
    <x v="42"/>
    <x v="6"/>
    <x v="36"/>
    <x v="1"/>
    <x v="952"/>
    <s v="10 - FONDO GENERAL"/>
    <n v="15986"/>
    <s v="24 - SANCHEZ RAMIREZ"/>
    <n v="430669"/>
    <n v="0"/>
  </r>
  <r>
    <s v="2025"/>
    <x v="0"/>
    <x v="0"/>
    <x v="1"/>
    <x v="7"/>
    <x v="2"/>
    <x v="8"/>
    <x v="107"/>
    <x v="1"/>
    <x v="9"/>
    <x v="42"/>
    <x v="6"/>
    <x v="36"/>
    <x v="1"/>
    <x v="953"/>
    <s v="10 - FONDO GENERAL"/>
    <n v="15713"/>
    <s v="25 - SANTIAGO"/>
    <n v="430669"/>
    <n v="0"/>
  </r>
  <r>
    <s v="2025"/>
    <x v="0"/>
    <x v="0"/>
    <x v="1"/>
    <x v="7"/>
    <x v="2"/>
    <x v="8"/>
    <x v="107"/>
    <x v="1"/>
    <x v="9"/>
    <x v="42"/>
    <x v="6"/>
    <x v="36"/>
    <x v="1"/>
    <x v="954"/>
    <s v="10 - FONDO GENERAL"/>
    <n v="15849"/>
    <s v="32 - SANTO DOMINGO"/>
    <n v="646004"/>
    <n v="0"/>
  </r>
  <r>
    <s v="2025"/>
    <x v="0"/>
    <x v="0"/>
    <x v="1"/>
    <x v="7"/>
    <x v="2"/>
    <x v="8"/>
    <x v="107"/>
    <x v="1"/>
    <x v="9"/>
    <x v="42"/>
    <x v="6"/>
    <x v="36"/>
    <x v="1"/>
    <x v="955"/>
    <s v="10 - FONDO GENERAL"/>
    <n v="15714"/>
    <s v="25 - SANTIAGO"/>
    <n v="215335"/>
    <n v="0"/>
  </r>
  <r>
    <s v="2025"/>
    <x v="0"/>
    <x v="0"/>
    <x v="1"/>
    <x v="7"/>
    <x v="2"/>
    <x v="8"/>
    <x v="107"/>
    <x v="1"/>
    <x v="9"/>
    <x v="42"/>
    <x v="6"/>
    <x v="36"/>
    <x v="1"/>
    <x v="956"/>
    <s v="10 - FONDO GENERAL"/>
    <n v="15900"/>
    <s v="15 - MONTE CRISTI"/>
    <n v="430669"/>
    <n v="0"/>
  </r>
  <r>
    <s v="2025"/>
    <x v="0"/>
    <x v="0"/>
    <x v="1"/>
    <x v="7"/>
    <x v="2"/>
    <x v="8"/>
    <x v="107"/>
    <x v="1"/>
    <x v="9"/>
    <x v="42"/>
    <x v="6"/>
    <x v="36"/>
    <x v="1"/>
    <x v="957"/>
    <s v="10 - FONDO GENERAL"/>
    <n v="15428"/>
    <s v="22 - SAN JUAN"/>
    <n v="430669"/>
    <n v="0"/>
  </r>
  <r>
    <s v="2025"/>
    <x v="0"/>
    <x v="0"/>
    <x v="1"/>
    <x v="7"/>
    <x v="2"/>
    <x v="8"/>
    <x v="107"/>
    <x v="1"/>
    <x v="9"/>
    <x v="42"/>
    <x v="6"/>
    <x v="36"/>
    <x v="1"/>
    <x v="958"/>
    <s v="10 - FONDO GENERAL"/>
    <n v="15477"/>
    <s v="17 - PERAVIA"/>
    <n v="646004"/>
    <n v="0"/>
  </r>
  <r>
    <s v="2025"/>
    <x v="0"/>
    <x v="0"/>
    <x v="1"/>
    <x v="7"/>
    <x v="2"/>
    <x v="8"/>
    <x v="107"/>
    <x v="1"/>
    <x v="9"/>
    <x v="42"/>
    <x v="6"/>
    <x v="36"/>
    <x v="1"/>
    <x v="959"/>
    <s v="10 - FONDO GENERAL"/>
    <n v="15676"/>
    <s v="06 - DUARTE"/>
    <n v="1292008"/>
    <n v="0"/>
  </r>
  <r>
    <s v="2025"/>
    <x v="0"/>
    <x v="0"/>
    <x v="1"/>
    <x v="7"/>
    <x v="2"/>
    <x v="8"/>
    <x v="107"/>
    <x v="1"/>
    <x v="9"/>
    <x v="42"/>
    <x v="6"/>
    <x v="36"/>
    <x v="1"/>
    <x v="960"/>
    <s v="10 - FONDO GENERAL"/>
    <n v="15987"/>
    <s v="24 - SANCHEZ RAMIREZ"/>
    <n v="430669"/>
    <n v="0"/>
  </r>
  <r>
    <s v="2025"/>
    <x v="0"/>
    <x v="0"/>
    <x v="1"/>
    <x v="7"/>
    <x v="2"/>
    <x v="8"/>
    <x v="107"/>
    <x v="1"/>
    <x v="9"/>
    <x v="42"/>
    <x v="6"/>
    <x v="36"/>
    <x v="1"/>
    <x v="961"/>
    <s v="10 - FONDO GENERAL"/>
    <n v="15850"/>
    <s v="32 - SANTO DOMINGO"/>
    <n v="646004"/>
    <n v="0"/>
  </r>
  <r>
    <s v="2025"/>
    <x v="0"/>
    <x v="0"/>
    <x v="1"/>
    <x v="7"/>
    <x v="2"/>
    <x v="8"/>
    <x v="107"/>
    <x v="1"/>
    <x v="9"/>
    <x v="42"/>
    <x v="6"/>
    <x v="36"/>
    <x v="1"/>
    <x v="962"/>
    <s v="10 - FONDO GENERAL"/>
    <n v="16057"/>
    <s v="03 - BAHORUCO"/>
    <n v="861339"/>
    <n v="0"/>
  </r>
  <r>
    <s v="2025"/>
    <x v="0"/>
    <x v="0"/>
    <x v="1"/>
    <x v="7"/>
    <x v="2"/>
    <x v="8"/>
    <x v="107"/>
    <x v="1"/>
    <x v="9"/>
    <x v="42"/>
    <x v="6"/>
    <x v="36"/>
    <x v="1"/>
    <x v="963"/>
    <s v="10 - FONDO GENERAL"/>
    <n v="15429"/>
    <s v="22 - SAN JUAN"/>
    <n v="215335"/>
    <n v="0"/>
  </r>
  <r>
    <s v="2025"/>
    <x v="0"/>
    <x v="0"/>
    <x v="1"/>
    <x v="7"/>
    <x v="2"/>
    <x v="8"/>
    <x v="107"/>
    <x v="1"/>
    <x v="9"/>
    <x v="42"/>
    <x v="6"/>
    <x v="36"/>
    <x v="1"/>
    <x v="964"/>
    <s v="10 - FONDO GENERAL"/>
    <n v="15901"/>
    <s v="15 - MONTE CRISTI"/>
    <n v="430669"/>
    <n v="0"/>
  </r>
  <r>
    <s v="2025"/>
    <x v="0"/>
    <x v="0"/>
    <x v="1"/>
    <x v="7"/>
    <x v="2"/>
    <x v="8"/>
    <x v="107"/>
    <x v="1"/>
    <x v="9"/>
    <x v="42"/>
    <x v="6"/>
    <x v="36"/>
    <x v="1"/>
    <x v="965"/>
    <s v="10 - FONDO GENERAL"/>
    <n v="15478"/>
    <s v="17 - PERAVIA"/>
    <n v="646004"/>
    <n v="0"/>
  </r>
  <r>
    <s v="2025"/>
    <x v="0"/>
    <x v="0"/>
    <x v="1"/>
    <x v="7"/>
    <x v="2"/>
    <x v="8"/>
    <x v="107"/>
    <x v="1"/>
    <x v="9"/>
    <x v="42"/>
    <x v="6"/>
    <x v="36"/>
    <x v="1"/>
    <x v="966"/>
    <s v="10 - FONDO GENERAL"/>
    <n v="15715"/>
    <s v="25 - SANTIAGO"/>
    <n v="646004"/>
    <n v="0"/>
  </r>
  <r>
    <s v="2025"/>
    <x v="0"/>
    <x v="0"/>
    <x v="1"/>
    <x v="7"/>
    <x v="2"/>
    <x v="8"/>
    <x v="107"/>
    <x v="1"/>
    <x v="9"/>
    <x v="42"/>
    <x v="6"/>
    <x v="36"/>
    <x v="1"/>
    <x v="967"/>
    <s v="10 - FONDO GENERAL"/>
    <n v="15988"/>
    <s v="24 - SANCHEZ RAMIREZ"/>
    <n v="215335"/>
    <n v="0"/>
  </r>
  <r>
    <s v="2025"/>
    <x v="0"/>
    <x v="0"/>
    <x v="1"/>
    <x v="7"/>
    <x v="2"/>
    <x v="8"/>
    <x v="107"/>
    <x v="1"/>
    <x v="9"/>
    <x v="42"/>
    <x v="6"/>
    <x v="36"/>
    <x v="1"/>
    <x v="968"/>
    <s v="10 - FONDO GENERAL"/>
    <n v="15902"/>
    <s v="15 - MONTE CRISTI"/>
    <n v="215335"/>
    <n v="0"/>
  </r>
  <r>
    <s v="2025"/>
    <x v="0"/>
    <x v="0"/>
    <x v="1"/>
    <x v="7"/>
    <x v="2"/>
    <x v="8"/>
    <x v="107"/>
    <x v="1"/>
    <x v="9"/>
    <x v="42"/>
    <x v="6"/>
    <x v="36"/>
    <x v="1"/>
    <x v="969"/>
    <s v="10 - FONDO GENERAL"/>
    <n v="15430"/>
    <s v="22 - SAN JUAN"/>
    <n v="215335"/>
    <n v="0"/>
  </r>
  <r>
    <s v="2025"/>
    <x v="0"/>
    <x v="0"/>
    <x v="1"/>
    <x v="7"/>
    <x v="2"/>
    <x v="8"/>
    <x v="107"/>
    <x v="1"/>
    <x v="9"/>
    <x v="42"/>
    <x v="6"/>
    <x v="36"/>
    <x v="1"/>
    <x v="970"/>
    <s v="10 - FONDO GENERAL"/>
    <n v="16058"/>
    <s v="10 - INDEPENDENCIA"/>
    <n v="861339"/>
    <n v="0"/>
  </r>
  <r>
    <s v="2025"/>
    <x v="0"/>
    <x v="0"/>
    <x v="1"/>
    <x v="7"/>
    <x v="2"/>
    <x v="8"/>
    <x v="107"/>
    <x v="1"/>
    <x v="9"/>
    <x v="42"/>
    <x v="6"/>
    <x v="36"/>
    <x v="1"/>
    <x v="971"/>
    <s v="10 - FONDO GENERAL"/>
    <n v="15716"/>
    <s v="25 - SANTIAGO"/>
    <n v="646004"/>
    <n v="0"/>
  </r>
  <r>
    <s v="2025"/>
    <x v="0"/>
    <x v="0"/>
    <x v="1"/>
    <x v="7"/>
    <x v="2"/>
    <x v="8"/>
    <x v="107"/>
    <x v="1"/>
    <x v="9"/>
    <x v="42"/>
    <x v="6"/>
    <x v="36"/>
    <x v="1"/>
    <x v="972"/>
    <s v="10 - FONDO GENERAL"/>
    <n v="15989"/>
    <s v="24 - SANCHEZ RAMIREZ"/>
    <n v="430669"/>
    <n v="0"/>
  </r>
  <r>
    <s v="2025"/>
    <x v="0"/>
    <x v="0"/>
    <x v="1"/>
    <x v="7"/>
    <x v="2"/>
    <x v="8"/>
    <x v="107"/>
    <x v="1"/>
    <x v="9"/>
    <x v="42"/>
    <x v="6"/>
    <x v="36"/>
    <x v="1"/>
    <x v="973"/>
    <s v="10 - FONDO GENERAL"/>
    <n v="15479"/>
    <s v="17 - PERAVIA"/>
    <n v="215335"/>
    <n v="0"/>
  </r>
  <r>
    <s v="2025"/>
    <x v="0"/>
    <x v="0"/>
    <x v="1"/>
    <x v="7"/>
    <x v="2"/>
    <x v="8"/>
    <x v="107"/>
    <x v="1"/>
    <x v="9"/>
    <x v="42"/>
    <x v="6"/>
    <x v="36"/>
    <x v="1"/>
    <x v="974"/>
    <s v="10 - FONDO GENERAL"/>
    <n v="15592"/>
    <s v="23 - SAN PEDRO DE MACORIS"/>
    <n v="1292008"/>
    <n v="0"/>
  </r>
  <r>
    <s v="2025"/>
    <x v="0"/>
    <x v="0"/>
    <x v="1"/>
    <x v="7"/>
    <x v="2"/>
    <x v="8"/>
    <x v="107"/>
    <x v="1"/>
    <x v="9"/>
    <x v="42"/>
    <x v="6"/>
    <x v="36"/>
    <x v="1"/>
    <x v="975"/>
    <s v="10 - FONDO GENERAL"/>
    <n v="15717"/>
    <s v="25 - SANTIAGO"/>
    <n v="215335"/>
    <n v="0"/>
  </r>
  <r>
    <s v="2025"/>
    <x v="0"/>
    <x v="0"/>
    <x v="1"/>
    <x v="7"/>
    <x v="2"/>
    <x v="8"/>
    <x v="107"/>
    <x v="1"/>
    <x v="9"/>
    <x v="42"/>
    <x v="6"/>
    <x v="36"/>
    <x v="1"/>
    <x v="976"/>
    <s v="10 - FONDO GENERAL"/>
    <n v="15480"/>
    <s v="17 - PERAVIA"/>
    <n v="430669"/>
    <n v="0"/>
  </r>
  <r>
    <s v="2025"/>
    <x v="0"/>
    <x v="0"/>
    <x v="1"/>
    <x v="7"/>
    <x v="2"/>
    <x v="8"/>
    <x v="107"/>
    <x v="1"/>
    <x v="9"/>
    <x v="42"/>
    <x v="6"/>
    <x v="36"/>
    <x v="1"/>
    <x v="977"/>
    <s v="10 - FONDO GENERAL"/>
    <n v="15990"/>
    <s v="24 - SANCHEZ RAMIREZ"/>
    <n v="215335"/>
    <n v="0"/>
  </r>
  <r>
    <s v="2025"/>
    <x v="0"/>
    <x v="0"/>
    <x v="1"/>
    <x v="7"/>
    <x v="2"/>
    <x v="8"/>
    <x v="107"/>
    <x v="1"/>
    <x v="9"/>
    <x v="42"/>
    <x v="6"/>
    <x v="36"/>
    <x v="1"/>
    <x v="978"/>
    <s v="10 - FONDO GENERAL"/>
    <n v="15679"/>
    <s v="06 - DUARTE"/>
    <n v="430669"/>
    <n v="0"/>
  </r>
  <r>
    <s v="2025"/>
    <x v="0"/>
    <x v="0"/>
    <x v="1"/>
    <x v="7"/>
    <x v="2"/>
    <x v="8"/>
    <x v="107"/>
    <x v="1"/>
    <x v="9"/>
    <x v="42"/>
    <x v="6"/>
    <x v="36"/>
    <x v="1"/>
    <x v="979"/>
    <s v="10 - FONDO GENERAL"/>
    <n v="16059"/>
    <s v="10 - INDEPENDENCIA"/>
    <n v="1292008"/>
    <n v="0"/>
  </r>
  <r>
    <s v="2025"/>
    <x v="0"/>
    <x v="0"/>
    <x v="1"/>
    <x v="7"/>
    <x v="2"/>
    <x v="8"/>
    <x v="107"/>
    <x v="1"/>
    <x v="9"/>
    <x v="42"/>
    <x v="6"/>
    <x v="36"/>
    <x v="1"/>
    <x v="980"/>
    <s v="10 - FONDO GENERAL"/>
    <n v="15431"/>
    <s v="22 - SAN JUAN"/>
    <n v="430669"/>
    <n v="0"/>
  </r>
  <r>
    <s v="2025"/>
    <x v="0"/>
    <x v="0"/>
    <x v="1"/>
    <x v="7"/>
    <x v="2"/>
    <x v="8"/>
    <x v="107"/>
    <x v="1"/>
    <x v="9"/>
    <x v="42"/>
    <x v="6"/>
    <x v="36"/>
    <x v="1"/>
    <x v="981"/>
    <s v="10 - FONDO GENERAL"/>
    <n v="15903"/>
    <s v="15 - MONTE CRISTI"/>
    <n v="145335"/>
    <n v="0"/>
  </r>
  <r>
    <s v="2025"/>
    <x v="0"/>
    <x v="0"/>
    <x v="1"/>
    <x v="7"/>
    <x v="2"/>
    <x v="8"/>
    <x v="107"/>
    <x v="1"/>
    <x v="9"/>
    <x v="42"/>
    <x v="6"/>
    <x v="36"/>
    <x v="1"/>
    <x v="982"/>
    <s v="10 - FONDO GENERAL"/>
    <n v="15904"/>
    <s v="15 - MONTE CRISTI"/>
    <n v="430669"/>
    <n v="0"/>
  </r>
  <r>
    <s v="2025"/>
    <x v="0"/>
    <x v="0"/>
    <x v="1"/>
    <x v="7"/>
    <x v="2"/>
    <x v="8"/>
    <x v="107"/>
    <x v="1"/>
    <x v="9"/>
    <x v="42"/>
    <x v="6"/>
    <x v="36"/>
    <x v="1"/>
    <x v="983"/>
    <s v="10 - FONDO GENERAL"/>
    <n v="15594"/>
    <s v="23 - SAN PEDRO DE MACORIS"/>
    <n v="215335"/>
    <n v="0"/>
  </r>
  <r>
    <s v="2025"/>
    <x v="0"/>
    <x v="0"/>
    <x v="1"/>
    <x v="7"/>
    <x v="2"/>
    <x v="8"/>
    <x v="107"/>
    <x v="1"/>
    <x v="9"/>
    <x v="42"/>
    <x v="6"/>
    <x v="36"/>
    <x v="1"/>
    <x v="984"/>
    <s v="10 - FONDO GENERAL"/>
    <n v="15718"/>
    <s v="25 - SANTIAGO"/>
    <n v="646004"/>
    <n v="0"/>
  </r>
  <r>
    <s v="2025"/>
    <x v="0"/>
    <x v="0"/>
    <x v="1"/>
    <x v="7"/>
    <x v="2"/>
    <x v="8"/>
    <x v="107"/>
    <x v="1"/>
    <x v="9"/>
    <x v="42"/>
    <x v="6"/>
    <x v="36"/>
    <x v="1"/>
    <x v="985"/>
    <s v="10 - FONDO GENERAL"/>
    <n v="15432"/>
    <s v="22 - SAN JUAN"/>
    <n v="430669"/>
    <n v="0"/>
  </r>
  <r>
    <s v="2025"/>
    <x v="0"/>
    <x v="0"/>
    <x v="1"/>
    <x v="7"/>
    <x v="2"/>
    <x v="8"/>
    <x v="107"/>
    <x v="1"/>
    <x v="9"/>
    <x v="42"/>
    <x v="6"/>
    <x v="36"/>
    <x v="1"/>
    <x v="986"/>
    <s v="10 - FONDO GENERAL"/>
    <n v="16060"/>
    <s v="10 - INDEPENDENCIA"/>
    <n v="430669"/>
    <n v="0"/>
  </r>
  <r>
    <s v="2025"/>
    <x v="0"/>
    <x v="0"/>
    <x v="1"/>
    <x v="7"/>
    <x v="2"/>
    <x v="8"/>
    <x v="107"/>
    <x v="1"/>
    <x v="9"/>
    <x v="42"/>
    <x v="6"/>
    <x v="36"/>
    <x v="1"/>
    <x v="987"/>
    <s v="10 - FONDO GENERAL"/>
    <n v="15481"/>
    <s v="17 - PERAVIA"/>
    <n v="430669"/>
    <n v="0"/>
  </r>
  <r>
    <s v="2025"/>
    <x v="0"/>
    <x v="0"/>
    <x v="1"/>
    <x v="7"/>
    <x v="2"/>
    <x v="8"/>
    <x v="107"/>
    <x v="1"/>
    <x v="9"/>
    <x v="42"/>
    <x v="6"/>
    <x v="36"/>
    <x v="1"/>
    <x v="988"/>
    <s v="10 - FONDO GENERAL"/>
    <n v="15991"/>
    <s v="24 - SANCHEZ RAMIREZ"/>
    <n v="646004"/>
    <n v="0"/>
  </r>
  <r>
    <s v="2025"/>
    <x v="0"/>
    <x v="0"/>
    <x v="1"/>
    <x v="7"/>
    <x v="2"/>
    <x v="8"/>
    <x v="107"/>
    <x v="1"/>
    <x v="9"/>
    <x v="42"/>
    <x v="6"/>
    <x v="36"/>
    <x v="1"/>
    <x v="989"/>
    <s v="10 - FONDO GENERAL"/>
    <n v="15680"/>
    <s v="06 - DUARTE"/>
    <n v="430669"/>
    <n v="0"/>
  </r>
  <r>
    <s v="2025"/>
    <x v="0"/>
    <x v="0"/>
    <x v="1"/>
    <x v="7"/>
    <x v="2"/>
    <x v="8"/>
    <x v="107"/>
    <x v="1"/>
    <x v="9"/>
    <x v="42"/>
    <x v="6"/>
    <x v="36"/>
    <x v="1"/>
    <x v="990"/>
    <s v="10 - FONDO GENERAL"/>
    <n v="15719"/>
    <s v="25 - SANTIAGO"/>
    <n v="430669"/>
    <n v="0"/>
  </r>
  <r>
    <s v="2025"/>
    <x v="0"/>
    <x v="0"/>
    <x v="1"/>
    <x v="7"/>
    <x v="2"/>
    <x v="8"/>
    <x v="107"/>
    <x v="1"/>
    <x v="9"/>
    <x v="42"/>
    <x v="6"/>
    <x v="36"/>
    <x v="1"/>
    <x v="991"/>
    <s v="10 - FONDO GENERAL"/>
    <n v="15482"/>
    <s v="17 - PERAVIA"/>
    <n v="646004"/>
    <n v="0"/>
  </r>
  <r>
    <s v="2025"/>
    <x v="0"/>
    <x v="0"/>
    <x v="1"/>
    <x v="7"/>
    <x v="2"/>
    <x v="8"/>
    <x v="107"/>
    <x v="1"/>
    <x v="9"/>
    <x v="42"/>
    <x v="6"/>
    <x v="36"/>
    <x v="1"/>
    <x v="992"/>
    <s v="10 - FONDO GENERAL"/>
    <n v="15992"/>
    <s v="24 - SANCHEZ RAMIREZ"/>
    <n v="430669"/>
    <n v="0"/>
  </r>
  <r>
    <s v="2025"/>
    <x v="0"/>
    <x v="0"/>
    <x v="1"/>
    <x v="7"/>
    <x v="2"/>
    <x v="8"/>
    <x v="107"/>
    <x v="1"/>
    <x v="9"/>
    <x v="42"/>
    <x v="6"/>
    <x v="36"/>
    <x v="1"/>
    <x v="993"/>
    <s v="10 - FONDO GENERAL"/>
    <n v="16061"/>
    <s v="10 - INDEPENDENCIA"/>
    <n v="430669"/>
    <n v="0"/>
  </r>
  <r>
    <s v="2025"/>
    <x v="0"/>
    <x v="0"/>
    <x v="1"/>
    <x v="7"/>
    <x v="2"/>
    <x v="8"/>
    <x v="107"/>
    <x v="1"/>
    <x v="9"/>
    <x v="42"/>
    <x v="6"/>
    <x v="36"/>
    <x v="1"/>
    <x v="994"/>
    <s v="10 - FONDO GENERAL"/>
    <n v="15905"/>
    <s v="15 - MONTE CRISTI"/>
    <n v="646004"/>
    <n v="0"/>
  </r>
  <r>
    <s v="2025"/>
    <x v="0"/>
    <x v="0"/>
    <x v="1"/>
    <x v="7"/>
    <x v="2"/>
    <x v="8"/>
    <x v="107"/>
    <x v="1"/>
    <x v="9"/>
    <x v="42"/>
    <x v="6"/>
    <x v="36"/>
    <x v="1"/>
    <x v="995"/>
    <s v="10 - FONDO GENERAL"/>
    <n v="15433"/>
    <s v="22 - SAN JUAN"/>
    <n v="646004"/>
    <n v="0"/>
  </r>
  <r>
    <s v="2025"/>
    <x v="0"/>
    <x v="0"/>
    <x v="1"/>
    <x v="7"/>
    <x v="2"/>
    <x v="8"/>
    <x v="107"/>
    <x v="1"/>
    <x v="9"/>
    <x v="42"/>
    <x v="6"/>
    <x v="36"/>
    <x v="1"/>
    <x v="996"/>
    <s v="10 - FONDO GENERAL"/>
    <n v="15681"/>
    <s v="06 - DUARTE"/>
    <n v="215335"/>
    <n v="0"/>
  </r>
  <r>
    <s v="2025"/>
    <x v="0"/>
    <x v="0"/>
    <x v="1"/>
    <x v="7"/>
    <x v="2"/>
    <x v="8"/>
    <x v="107"/>
    <x v="1"/>
    <x v="9"/>
    <x v="42"/>
    <x v="6"/>
    <x v="36"/>
    <x v="1"/>
    <x v="997"/>
    <s v="10 - FONDO GENERAL"/>
    <n v="16062"/>
    <s v="10 - INDEPENDENCIA"/>
    <n v="215335"/>
    <n v="0"/>
  </r>
  <r>
    <s v="2025"/>
    <x v="0"/>
    <x v="0"/>
    <x v="1"/>
    <x v="7"/>
    <x v="2"/>
    <x v="8"/>
    <x v="107"/>
    <x v="1"/>
    <x v="9"/>
    <x v="42"/>
    <x v="6"/>
    <x v="36"/>
    <x v="1"/>
    <x v="998"/>
    <s v="10 - FONDO GENERAL"/>
    <n v="15906"/>
    <s v="15 - MONTE CRISTI"/>
    <n v="430669"/>
    <n v="0"/>
  </r>
  <r>
    <s v="2025"/>
    <x v="0"/>
    <x v="0"/>
    <x v="1"/>
    <x v="7"/>
    <x v="2"/>
    <x v="8"/>
    <x v="107"/>
    <x v="1"/>
    <x v="9"/>
    <x v="42"/>
    <x v="6"/>
    <x v="36"/>
    <x v="1"/>
    <x v="999"/>
    <s v="10 - FONDO GENERAL"/>
    <n v="15682"/>
    <s v="06 - DUARTE"/>
    <n v="430669"/>
    <n v="0"/>
  </r>
  <r>
    <s v="2025"/>
    <x v="0"/>
    <x v="0"/>
    <x v="1"/>
    <x v="7"/>
    <x v="2"/>
    <x v="8"/>
    <x v="107"/>
    <x v="1"/>
    <x v="9"/>
    <x v="42"/>
    <x v="6"/>
    <x v="36"/>
    <x v="1"/>
    <x v="1000"/>
    <s v="10 - FONDO GENERAL"/>
    <n v="15434"/>
    <s v="22 - SAN JUAN"/>
    <n v="215335"/>
    <n v="0"/>
  </r>
  <r>
    <s v="2025"/>
    <x v="0"/>
    <x v="0"/>
    <x v="1"/>
    <x v="7"/>
    <x v="2"/>
    <x v="8"/>
    <x v="107"/>
    <x v="1"/>
    <x v="9"/>
    <x v="42"/>
    <x v="6"/>
    <x v="36"/>
    <x v="1"/>
    <x v="1001"/>
    <s v="10 - FONDO GENERAL"/>
    <n v="15993"/>
    <s v="28 - MONSENOR NOUEL"/>
    <n v="646004"/>
    <n v="0"/>
  </r>
  <r>
    <s v="2025"/>
    <x v="0"/>
    <x v="0"/>
    <x v="1"/>
    <x v="7"/>
    <x v="2"/>
    <x v="8"/>
    <x v="107"/>
    <x v="1"/>
    <x v="9"/>
    <x v="42"/>
    <x v="6"/>
    <x v="36"/>
    <x v="1"/>
    <x v="1002"/>
    <s v="10 - FONDO GENERAL"/>
    <n v="15504"/>
    <s v="21 - SAN CRISTOBAL"/>
    <n v="646004"/>
    <n v="0"/>
  </r>
  <r>
    <s v="2025"/>
    <x v="0"/>
    <x v="0"/>
    <x v="1"/>
    <x v="7"/>
    <x v="2"/>
    <x v="8"/>
    <x v="107"/>
    <x v="1"/>
    <x v="9"/>
    <x v="42"/>
    <x v="6"/>
    <x v="36"/>
    <x v="1"/>
    <x v="1003"/>
    <s v="10 - FONDO GENERAL"/>
    <n v="15720"/>
    <s v="25 - SANTIAGO"/>
    <n v="430669"/>
    <n v="0"/>
  </r>
  <r>
    <s v="2025"/>
    <x v="0"/>
    <x v="0"/>
    <x v="1"/>
    <x v="7"/>
    <x v="2"/>
    <x v="8"/>
    <x v="107"/>
    <x v="1"/>
    <x v="9"/>
    <x v="42"/>
    <x v="6"/>
    <x v="36"/>
    <x v="1"/>
    <x v="1004"/>
    <s v="10 - FONDO GENERAL"/>
    <n v="15907"/>
    <s v="15 - MONTE CRISTI"/>
    <n v="215335"/>
    <n v="0"/>
  </r>
  <r>
    <s v="2025"/>
    <x v="0"/>
    <x v="0"/>
    <x v="1"/>
    <x v="7"/>
    <x v="2"/>
    <x v="8"/>
    <x v="107"/>
    <x v="1"/>
    <x v="9"/>
    <x v="42"/>
    <x v="6"/>
    <x v="36"/>
    <x v="1"/>
    <x v="1005"/>
    <s v="10 - FONDO GENERAL"/>
    <n v="15683"/>
    <s v="06 - DUARTE"/>
    <n v="430669"/>
    <n v="0"/>
  </r>
  <r>
    <s v="2025"/>
    <x v="0"/>
    <x v="0"/>
    <x v="1"/>
    <x v="7"/>
    <x v="2"/>
    <x v="8"/>
    <x v="107"/>
    <x v="1"/>
    <x v="9"/>
    <x v="42"/>
    <x v="6"/>
    <x v="36"/>
    <x v="1"/>
    <x v="1006"/>
    <s v="10 - FONDO GENERAL"/>
    <n v="15994"/>
    <s v="24 - SANCHEZ RAMIREZ"/>
    <n v="430669"/>
    <n v="0"/>
  </r>
  <r>
    <s v="2025"/>
    <x v="0"/>
    <x v="0"/>
    <x v="1"/>
    <x v="7"/>
    <x v="2"/>
    <x v="8"/>
    <x v="107"/>
    <x v="1"/>
    <x v="9"/>
    <x v="42"/>
    <x v="6"/>
    <x v="36"/>
    <x v="1"/>
    <x v="1007"/>
    <s v="10 - FONDO GENERAL"/>
    <n v="15505"/>
    <s v="21 - SAN CRISTOBAL"/>
    <n v="430669"/>
    <n v="0"/>
  </r>
  <r>
    <s v="2025"/>
    <x v="0"/>
    <x v="0"/>
    <x v="1"/>
    <x v="7"/>
    <x v="2"/>
    <x v="8"/>
    <x v="107"/>
    <x v="1"/>
    <x v="9"/>
    <x v="42"/>
    <x v="6"/>
    <x v="36"/>
    <x v="1"/>
    <x v="1008"/>
    <s v="10 - FONDO GENERAL"/>
    <n v="16063"/>
    <s v="10 - INDEPENDENCIA"/>
    <n v="861339"/>
    <n v="0"/>
  </r>
  <r>
    <s v="2025"/>
    <x v="0"/>
    <x v="0"/>
    <x v="1"/>
    <x v="7"/>
    <x v="2"/>
    <x v="8"/>
    <x v="107"/>
    <x v="1"/>
    <x v="9"/>
    <x v="42"/>
    <x v="6"/>
    <x v="36"/>
    <x v="1"/>
    <x v="1009"/>
    <s v="10 - FONDO GENERAL"/>
    <n v="15435"/>
    <s v="22 - SAN JUAN"/>
    <n v="215335"/>
    <n v="0"/>
  </r>
  <r>
    <s v="2025"/>
    <x v="0"/>
    <x v="0"/>
    <x v="1"/>
    <x v="7"/>
    <x v="2"/>
    <x v="8"/>
    <x v="107"/>
    <x v="1"/>
    <x v="9"/>
    <x v="42"/>
    <x v="6"/>
    <x v="36"/>
    <x v="1"/>
    <x v="1010"/>
    <s v="10 - FONDO GENERAL"/>
    <n v="15721"/>
    <s v="25 - SANTIAGO"/>
    <n v="215335"/>
    <n v="0"/>
  </r>
  <r>
    <s v="2025"/>
    <x v="0"/>
    <x v="0"/>
    <x v="1"/>
    <x v="7"/>
    <x v="2"/>
    <x v="8"/>
    <x v="107"/>
    <x v="1"/>
    <x v="9"/>
    <x v="42"/>
    <x v="6"/>
    <x v="36"/>
    <x v="1"/>
    <x v="1011"/>
    <s v="10 - FONDO GENERAL"/>
    <n v="15995"/>
    <s v="28 - MONSENOR NOUEL"/>
    <n v="215335"/>
    <n v="0"/>
  </r>
  <r>
    <s v="2025"/>
    <x v="0"/>
    <x v="0"/>
    <x v="1"/>
    <x v="7"/>
    <x v="2"/>
    <x v="8"/>
    <x v="107"/>
    <x v="1"/>
    <x v="9"/>
    <x v="42"/>
    <x v="6"/>
    <x v="36"/>
    <x v="1"/>
    <x v="1012"/>
    <s v="10 - FONDO GENERAL"/>
    <n v="15908"/>
    <s v="15 - MONTE CRISTI"/>
    <n v="215335"/>
    <n v="0"/>
  </r>
  <r>
    <s v="2025"/>
    <x v="0"/>
    <x v="0"/>
    <x v="1"/>
    <x v="7"/>
    <x v="2"/>
    <x v="8"/>
    <x v="107"/>
    <x v="1"/>
    <x v="9"/>
    <x v="42"/>
    <x v="6"/>
    <x v="36"/>
    <x v="1"/>
    <x v="1013"/>
    <s v="10 - FONDO GENERAL"/>
    <n v="15506"/>
    <s v="21 - SAN CRISTOBAL"/>
    <n v="430669"/>
    <n v="0"/>
  </r>
  <r>
    <s v="2025"/>
    <x v="0"/>
    <x v="0"/>
    <x v="1"/>
    <x v="7"/>
    <x v="2"/>
    <x v="8"/>
    <x v="107"/>
    <x v="1"/>
    <x v="9"/>
    <x v="42"/>
    <x v="6"/>
    <x v="36"/>
    <x v="1"/>
    <x v="1014"/>
    <s v="10 - FONDO GENERAL"/>
    <n v="15722"/>
    <s v="25 - SANTIAGO"/>
    <n v="646004"/>
    <n v="0"/>
  </r>
  <r>
    <s v="2025"/>
    <x v="0"/>
    <x v="0"/>
    <x v="1"/>
    <x v="7"/>
    <x v="2"/>
    <x v="8"/>
    <x v="107"/>
    <x v="1"/>
    <x v="9"/>
    <x v="42"/>
    <x v="6"/>
    <x v="36"/>
    <x v="1"/>
    <x v="1015"/>
    <s v="10 - FONDO GENERAL"/>
    <n v="15598"/>
    <s v="23 - SAN PEDRO DE MACORIS"/>
    <n v="1292008"/>
    <n v="0"/>
  </r>
  <r>
    <s v="2025"/>
    <x v="0"/>
    <x v="0"/>
    <x v="1"/>
    <x v="7"/>
    <x v="2"/>
    <x v="8"/>
    <x v="107"/>
    <x v="1"/>
    <x v="9"/>
    <x v="42"/>
    <x v="6"/>
    <x v="36"/>
    <x v="1"/>
    <x v="1016"/>
    <s v="10 - FONDO GENERAL"/>
    <n v="16064"/>
    <s v="10 - INDEPENDENCIA"/>
    <n v="430669"/>
    <n v="0"/>
  </r>
  <r>
    <s v="2025"/>
    <x v="0"/>
    <x v="0"/>
    <x v="1"/>
    <x v="7"/>
    <x v="2"/>
    <x v="8"/>
    <x v="107"/>
    <x v="1"/>
    <x v="9"/>
    <x v="42"/>
    <x v="6"/>
    <x v="36"/>
    <x v="1"/>
    <x v="1017"/>
    <s v="10 - FONDO GENERAL"/>
    <n v="15436"/>
    <s v="22 - SAN JUAN"/>
    <n v="430669"/>
    <n v="0"/>
  </r>
  <r>
    <s v="2025"/>
    <x v="0"/>
    <x v="0"/>
    <x v="1"/>
    <x v="7"/>
    <x v="2"/>
    <x v="8"/>
    <x v="107"/>
    <x v="1"/>
    <x v="9"/>
    <x v="42"/>
    <x v="6"/>
    <x v="36"/>
    <x v="1"/>
    <x v="1018"/>
    <s v="10 - FONDO GENERAL"/>
    <n v="15685"/>
    <s v="06 - DUARTE"/>
    <n v="215335"/>
    <n v="0"/>
  </r>
  <r>
    <s v="2025"/>
    <x v="0"/>
    <x v="0"/>
    <x v="1"/>
    <x v="7"/>
    <x v="2"/>
    <x v="8"/>
    <x v="107"/>
    <x v="1"/>
    <x v="9"/>
    <x v="42"/>
    <x v="6"/>
    <x v="36"/>
    <x v="1"/>
    <x v="1019"/>
    <s v="10 - FONDO GENERAL"/>
    <n v="15437"/>
    <s v="22 - SAN JUAN"/>
    <n v="430669"/>
    <n v="0"/>
  </r>
  <r>
    <s v="2025"/>
    <x v="0"/>
    <x v="0"/>
    <x v="1"/>
    <x v="7"/>
    <x v="2"/>
    <x v="8"/>
    <x v="107"/>
    <x v="1"/>
    <x v="9"/>
    <x v="42"/>
    <x v="6"/>
    <x v="36"/>
    <x v="1"/>
    <x v="1020"/>
    <s v="10 - FONDO GENERAL"/>
    <n v="16065"/>
    <s v="10 - INDEPENDENCIA"/>
    <n v="1292008"/>
    <n v="0"/>
  </r>
  <r>
    <s v="2025"/>
    <x v="0"/>
    <x v="0"/>
    <x v="1"/>
    <x v="7"/>
    <x v="2"/>
    <x v="8"/>
    <x v="107"/>
    <x v="1"/>
    <x v="9"/>
    <x v="42"/>
    <x v="6"/>
    <x v="36"/>
    <x v="1"/>
    <x v="1021"/>
    <s v="10 - FONDO GENERAL"/>
    <n v="15723"/>
    <s v="25 - SANTIAGO"/>
    <n v="215335"/>
    <n v="0"/>
  </r>
  <r>
    <s v="2025"/>
    <x v="0"/>
    <x v="0"/>
    <x v="1"/>
    <x v="7"/>
    <x v="2"/>
    <x v="8"/>
    <x v="107"/>
    <x v="1"/>
    <x v="9"/>
    <x v="42"/>
    <x v="6"/>
    <x v="36"/>
    <x v="1"/>
    <x v="1022"/>
    <s v="10 - FONDO GENERAL"/>
    <n v="15909"/>
    <s v="15 - MONTE CRISTI"/>
    <n v="430669"/>
    <n v="0"/>
  </r>
  <r>
    <s v="2025"/>
    <x v="0"/>
    <x v="0"/>
    <x v="1"/>
    <x v="7"/>
    <x v="2"/>
    <x v="8"/>
    <x v="107"/>
    <x v="1"/>
    <x v="9"/>
    <x v="42"/>
    <x v="6"/>
    <x v="36"/>
    <x v="1"/>
    <x v="1023"/>
    <s v="10 - FONDO GENERAL"/>
    <n v="15910"/>
    <s v="15 - MONTE CRISTI"/>
    <n v="430669"/>
    <n v="0"/>
  </r>
  <r>
    <s v="2025"/>
    <x v="0"/>
    <x v="0"/>
    <x v="1"/>
    <x v="7"/>
    <x v="2"/>
    <x v="8"/>
    <x v="107"/>
    <x v="1"/>
    <x v="9"/>
    <x v="42"/>
    <x v="6"/>
    <x v="36"/>
    <x v="1"/>
    <x v="1024"/>
    <s v="10 - FONDO GENERAL"/>
    <n v="15438"/>
    <s v="22 - SAN JUAN"/>
    <n v="430669"/>
    <n v="0"/>
  </r>
  <r>
    <s v="2025"/>
    <x v="0"/>
    <x v="0"/>
    <x v="1"/>
    <x v="7"/>
    <x v="2"/>
    <x v="8"/>
    <x v="107"/>
    <x v="1"/>
    <x v="9"/>
    <x v="42"/>
    <x v="6"/>
    <x v="36"/>
    <x v="1"/>
    <x v="1025"/>
    <s v="10 - FONDO GENERAL"/>
    <n v="15686"/>
    <s v="06 - DUARTE"/>
    <n v="215335"/>
    <n v="0"/>
  </r>
  <r>
    <s v="2025"/>
    <x v="0"/>
    <x v="0"/>
    <x v="1"/>
    <x v="7"/>
    <x v="2"/>
    <x v="8"/>
    <x v="107"/>
    <x v="1"/>
    <x v="9"/>
    <x v="42"/>
    <x v="6"/>
    <x v="36"/>
    <x v="1"/>
    <x v="1026"/>
    <s v="10 - FONDO GENERAL"/>
    <n v="16066"/>
    <s v="10 - INDEPENDENCIA"/>
    <n v="215335"/>
    <n v="0"/>
  </r>
  <r>
    <s v="2025"/>
    <x v="0"/>
    <x v="0"/>
    <x v="1"/>
    <x v="7"/>
    <x v="2"/>
    <x v="8"/>
    <x v="107"/>
    <x v="1"/>
    <x v="9"/>
    <x v="42"/>
    <x v="6"/>
    <x v="36"/>
    <x v="1"/>
    <x v="1027"/>
    <s v="10 - FONDO GENERAL"/>
    <n v="15724"/>
    <s v="25 - SANTIAGO"/>
    <n v="646004"/>
    <n v="0"/>
  </r>
  <r>
    <s v="2025"/>
    <x v="0"/>
    <x v="0"/>
    <x v="1"/>
    <x v="7"/>
    <x v="2"/>
    <x v="8"/>
    <x v="107"/>
    <x v="1"/>
    <x v="9"/>
    <x v="42"/>
    <x v="6"/>
    <x v="36"/>
    <x v="1"/>
    <x v="1028"/>
    <s v="10 - FONDO GENERAL"/>
    <n v="15601"/>
    <s v="23 - SAN PEDRO DE MACORIS"/>
    <n v="861339"/>
    <n v="0"/>
  </r>
  <r>
    <s v="2025"/>
    <x v="0"/>
    <x v="0"/>
    <x v="1"/>
    <x v="7"/>
    <x v="2"/>
    <x v="8"/>
    <x v="107"/>
    <x v="1"/>
    <x v="9"/>
    <x v="42"/>
    <x v="6"/>
    <x v="36"/>
    <x v="1"/>
    <x v="1029"/>
    <s v="10 - FONDO GENERAL"/>
    <n v="15439"/>
    <s v="22 - SAN JUAN"/>
    <n v="215335"/>
    <n v="0"/>
  </r>
  <r>
    <s v="2025"/>
    <x v="0"/>
    <x v="0"/>
    <x v="1"/>
    <x v="7"/>
    <x v="2"/>
    <x v="8"/>
    <x v="107"/>
    <x v="1"/>
    <x v="9"/>
    <x v="42"/>
    <x v="6"/>
    <x v="36"/>
    <x v="1"/>
    <x v="1030"/>
    <s v="10 - FONDO GENERAL"/>
    <n v="16067"/>
    <s v="10 - INDEPENDENCIA"/>
    <n v="1292008"/>
    <n v="0"/>
  </r>
  <r>
    <s v="2025"/>
    <x v="0"/>
    <x v="0"/>
    <x v="1"/>
    <x v="7"/>
    <x v="2"/>
    <x v="8"/>
    <x v="107"/>
    <x v="1"/>
    <x v="9"/>
    <x v="42"/>
    <x v="6"/>
    <x v="36"/>
    <x v="1"/>
    <x v="1031"/>
    <s v="10 - FONDO GENERAL"/>
    <n v="15911"/>
    <s v="15 - MONTE CRISTI"/>
    <n v="215335"/>
    <n v="0"/>
  </r>
  <r>
    <s v="2025"/>
    <x v="0"/>
    <x v="0"/>
    <x v="1"/>
    <x v="7"/>
    <x v="2"/>
    <x v="8"/>
    <x v="107"/>
    <x v="1"/>
    <x v="9"/>
    <x v="42"/>
    <x v="6"/>
    <x v="36"/>
    <x v="1"/>
    <x v="1032"/>
    <s v="10 - FONDO GENERAL"/>
    <n v="15725"/>
    <s v="25 - SANTIAGO"/>
    <n v="430669"/>
    <n v="0"/>
  </r>
  <r>
    <s v="2025"/>
    <x v="0"/>
    <x v="0"/>
    <x v="1"/>
    <x v="7"/>
    <x v="2"/>
    <x v="8"/>
    <x v="107"/>
    <x v="1"/>
    <x v="9"/>
    <x v="42"/>
    <x v="6"/>
    <x v="36"/>
    <x v="1"/>
    <x v="1033"/>
    <s v="10 - FONDO GENERAL"/>
    <n v="15510"/>
    <s v="21 - SAN CRISTOBAL"/>
    <n v="646004"/>
    <n v="0"/>
  </r>
  <r>
    <s v="2025"/>
    <x v="0"/>
    <x v="0"/>
    <x v="1"/>
    <x v="7"/>
    <x v="2"/>
    <x v="8"/>
    <x v="107"/>
    <x v="1"/>
    <x v="9"/>
    <x v="42"/>
    <x v="6"/>
    <x v="36"/>
    <x v="1"/>
    <x v="1034"/>
    <s v="10 - FONDO GENERAL"/>
    <n v="15688"/>
    <s v="06 - DUARTE"/>
    <n v="430669"/>
    <n v="0"/>
  </r>
  <r>
    <s v="2025"/>
    <x v="0"/>
    <x v="0"/>
    <x v="1"/>
    <x v="7"/>
    <x v="2"/>
    <x v="8"/>
    <x v="107"/>
    <x v="1"/>
    <x v="9"/>
    <x v="42"/>
    <x v="6"/>
    <x v="36"/>
    <x v="1"/>
    <x v="1035"/>
    <s v="10 - FONDO GENERAL"/>
    <n v="15999"/>
    <s v="28 - MONSENOR NOUEL"/>
    <n v="215335"/>
    <n v="0"/>
  </r>
  <r>
    <s v="2025"/>
    <x v="0"/>
    <x v="0"/>
    <x v="1"/>
    <x v="7"/>
    <x v="2"/>
    <x v="8"/>
    <x v="107"/>
    <x v="1"/>
    <x v="9"/>
    <x v="42"/>
    <x v="6"/>
    <x v="36"/>
    <x v="1"/>
    <x v="1036"/>
    <s v="10 - FONDO GENERAL"/>
    <n v="16068"/>
    <s v="03 - BAHORUCO"/>
    <n v="861339"/>
    <n v="0"/>
  </r>
  <r>
    <s v="2025"/>
    <x v="0"/>
    <x v="0"/>
    <x v="1"/>
    <x v="7"/>
    <x v="2"/>
    <x v="8"/>
    <x v="107"/>
    <x v="1"/>
    <x v="9"/>
    <x v="42"/>
    <x v="6"/>
    <x v="36"/>
    <x v="1"/>
    <x v="1037"/>
    <s v="10 - FONDO GENERAL"/>
    <n v="15726"/>
    <s v="25 - SANTIAGO"/>
    <n v="430669"/>
    <n v="0"/>
  </r>
  <r>
    <s v="2025"/>
    <x v="0"/>
    <x v="0"/>
    <x v="1"/>
    <x v="7"/>
    <x v="2"/>
    <x v="8"/>
    <x v="107"/>
    <x v="1"/>
    <x v="9"/>
    <x v="42"/>
    <x v="6"/>
    <x v="36"/>
    <x v="1"/>
    <x v="1038"/>
    <s v="10 - FONDO GENERAL"/>
    <n v="15912"/>
    <s v="15 - MONTE CRISTI"/>
    <n v="646004"/>
    <n v="0"/>
  </r>
  <r>
    <s v="2025"/>
    <x v="0"/>
    <x v="0"/>
    <x v="1"/>
    <x v="7"/>
    <x v="2"/>
    <x v="8"/>
    <x v="107"/>
    <x v="1"/>
    <x v="9"/>
    <x v="42"/>
    <x v="6"/>
    <x v="36"/>
    <x v="1"/>
    <x v="1039"/>
    <s v="10 - FONDO GENERAL"/>
    <n v="15441"/>
    <s v="07 - ELIAS PINA"/>
    <n v="430669"/>
    <n v="0"/>
  </r>
  <r>
    <s v="2025"/>
    <x v="0"/>
    <x v="0"/>
    <x v="1"/>
    <x v="7"/>
    <x v="2"/>
    <x v="8"/>
    <x v="107"/>
    <x v="1"/>
    <x v="9"/>
    <x v="42"/>
    <x v="6"/>
    <x v="36"/>
    <x v="1"/>
    <x v="1040"/>
    <s v="10 - FONDO GENERAL"/>
    <n v="15863"/>
    <s v="32 - SANTO DOMINGO"/>
    <n v="646004"/>
    <n v="0"/>
  </r>
  <r>
    <s v="2025"/>
    <x v="0"/>
    <x v="0"/>
    <x v="1"/>
    <x v="7"/>
    <x v="2"/>
    <x v="8"/>
    <x v="107"/>
    <x v="1"/>
    <x v="9"/>
    <x v="42"/>
    <x v="6"/>
    <x v="36"/>
    <x v="1"/>
    <x v="1041"/>
    <s v="10 - FONDO GENERAL"/>
    <n v="15689"/>
    <s v="06 - DUARTE"/>
    <n v="215335"/>
    <n v="0"/>
  </r>
  <r>
    <s v="2025"/>
    <x v="0"/>
    <x v="0"/>
    <x v="1"/>
    <x v="7"/>
    <x v="2"/>
    <x v="8"/>
    <x v="107"/>
    <x v="1"/>
    <x v="9"/>
    <x v="42"/>
    <x v="6"/>
    <x v="36"/>
    <x v="1"/>
    <x v="1042"/>
    <s v="10 - FONDO GENERAL"/>
    <n v="15727"/>
    <s v="25 - SANTIAGO"/>
    <n v="646004"/>
    <n v="0"/>
  </r>
  <r>
    <s v="2025"/>
    <x v="0"/>
    <x v="0"/>
    <x v="1"/>
    <x v="7"/>
    <x v="2"/>
    <x v="8"/>
    <x v="107"/>
    <x v="1"/>
    <x v="9"/>
    <x v="42"/>
    <x v="6"/>
    <x v="36"/>
    <x v="1"/>
    <x v="1043"/>
    <s v="10 - FONDO GENERAL"/>
    <n v="16000"/>
    <s v="28 - MONSENOR NOUEL"/>
    <n v="646004"/>
    <n v="0"/>
  </r>
  <r>
    <s v="2025"/>
    <x v="0"/>
    <x v="0"/>
    <x v="1"/>
    <x v="7"/>
    <x v="2"/>
    <x v="8"/>
    <x v="107"/>
    <x v="1"/>
    <x v="9"/>
    <x v="42"/>
    <x v="6"/>
    <x v="36"/>
    <x v="1"/>
    <x v="1044"/>
    <s v="10 - FONDO GENERAL"/>
    <n v="15914"/>
    <s v="15 - MONTE CRISTI"/>
    <n v="430669"/>
    <n v="0"/>
  </r>
  <r>
    <s v="2025"/>
    <x v="0"/>
    <x v="0"/>
    <x v="1"/>
    <x v="7"/>
    <x v="2"/>
    <x v="8"/>
    <x v="107"/>
    <x v="1"/>
    <x v="9"/>
    <x v="42"/>
    <x v="6"/>
    <x v="36"/>
    <x v="1"/>
    <x v="1045"/>
    <s v="10 - FONDO GENERAL"/>
    <n v="15690"/>
    <s v="06 - DUARTE"/>
    <n v="430669"/>
    <n v="0"/>
  </r>
  <r>
    <s v="2025"/>
    <x v="0"/>
    <x v="0"/>
    <x v="1"/>
    <x v="7"/>
    <x v="2"/>
    <x v="8"/>
    <x v="107"/>
    <x v="1"/>
    <x v="9"/>
    <x v="42"/>
    <x v="6"/>
    <x v="36"/>
    <x v="1"/>
    <x v="1046"/>
    <s v="10 - FONDO GENERAL"/>
    <n v="16009"/>
    <s v="29 - MONTE PLATA"/>
    <n v="430669"/>
    <n v="0"/>
  </r>
  <r>
    <s v="2025"/>
    <x v="0"/>
    <x v="0"/>
    <x v="1"/>
    <x v="7"/>
    <x v="2"/>
    <x v="8"/>
    <x v="107"/>
    <x v="1"/>
    <x v="9"/>
    <x v="42"/>
    <x v="6"/>
    <x v="36"/>
    <x v="1"/>
    <x v="1047"/>
    <s v="10 - FONDO GENERAL"/>
    <n v="15728"/>
    <s v="25 - SANTIAGO"/>
    <n v="646004"/>
    <n v="0"/>
  </r>
  <r>
    <s v="2025"/>
    <x v="0"/>
    <x v="0"/>
    <x v="1"/>
    <x v="7"/>
    <x v="2"/>
    <x v="8"/>
    <x v="107"/>
    <x v="1"/>
    <x v="9"/>
    <x v="42"/>
    <x v="6"/>
    <x v="36"/>
    <x v="1"/>
    <x v="1048"/>
    <s v="10 - FONDO GENERAL"/>
    <n v="15864"/>
    <s v="32 - SANTO DOMINGO"/>
    <n v="430669"/>
    <n v="0"/>
  </r>
  <r>
    <s v="2025"/>
    <x v="0"/>
    <x v="0"/>
    <x v="1"/>
    <x v="7"/>
    <x v="2"/>
    <x v="8"/>
    <x v="107"/>
    <x v="1"/>
    <x v="9"/>
    <x v="42"/>
    <x v="6"/>
    <x v="36"/>
    <x v="1"/>
    <x v="1049"/>
    <s v="10 - FONDO GENERAL"/>
    <n v="15512"/>
    <s v="21 - SAN CRISTOBAL"/>
    <n v="215335"/>
    <n v="0"/>
  </r>
  <r>
    <s v="2025"/>
    <x v="0"/>
    <x v="0"/>
    <x v="1"/>
    <x v="7"/>
    <x v="2"/>
    <x v="8"/>
    <x v="107"/>
    <x v="1"/>
    <x v="9"/>
    <x v="42"/>
    <x v="6"/>
    <x v="36"/>
    <x v="1"/>
    <x v="1050"/>
    <s v="10 - FONDO GENERAL"/>
    <n v="15915"/>
    <s v="15 - MONTE CRISTI"/>
    <n v="430669"/>
    <n v="0"/>
  </r>
  <r>
    <s v="2025"/>
    <x v="0"/>
    <x v="0"/>
    <x v="1"/>
    <x v="7"/>
    <x v="2"/>
    <x v="8"/>
    <x v="107"/>
    <x v="1"/>
    <x v="9"/>
    <x v="42"/>
    <x v="6"/>
    <x v="36"/>
    <x v="1"/>
    <x v="1051"/>
    <s v="10 - FONDO GENERAL"/>
    <n v="15513"/>
    <s v="21 - SAN CRISTOBAL"/>
    <n v="646004"/>
    <n v="0"/>
  </r>
  <r>
    <s v="2025"/>
    <x v="0"/>
    <x v="0"/>
    <x v="1"/>
    <x v="7"/>
    <x v="2"/>
    <x v="8"/>
    <x v="107"/>
    <x v="1"/>
    <x v="9"/>
    <x v="42"/>
    <x v="6"/>
    <x v="36"/>
    <x v="1"/>
    <x v="1052"/>
    <s v="10 - FONDO GENERAL"/>
    <n v="15865"/>
    <s v="32 - SANTO DOMINGO"/>
    <n v="646004"/>
    <n v="0"/>
  </r>
  <r>
    <s v="2025"/>
    <x v="0"/>
    <x v="0"/>
    <x v="1"/>
    <x v="7"/>
    <x v="2"/>
    <x v="8"/>
    <x v="107"/>
    <x v="1"/>
    <x v="9"/>
    <x v="42"/>
    <x v="6"/>
    <x v="36"/>
    <x v="1"/>
    <x v="1053"/>
    <s v="10 - FONDO GENERAL"/>
    <n v="16001"/>
    <s v="28 - MONSENOR NOUEL"/>
    <n v="646004"/>
    <n v="0"/>
  </r>
  <r>
    <s v="2025"/>
    <x v="0"/>
    <x v="0"/>
    <x v="1"/>
    <x v="7"/>
    <x v="2"/>
    <x v="8"/>
    <x v="107"/>
    <x v="1"/>
    <x v="9"/>
    <x v="42"/>
    <x v="6"/>
    <x v="36"/>
    <x v="1"/>
    <x v="1054"/>
    <s v="10 - FONDO GENERAL"/>
    <n v="15691"/>
    <s v="06 - DUARTE"/>
    <n v="646004"/>
    <n v="0"/>
  </r>
  <r>
    <s v="2025"/>
    <x v="0"/>
    <x v="0"/>
    <x v="1"/>
    <x v="7"/>
    <x v="2"/>
    <x v="8"/>
    <x v="107"/>
    <x v="1"/>
    <x v="9"/>
    <x v="42"/>
    <x v="6"/>
    <x v="36"/>
    <x v="1"/>
    <x v="1055"/>
    <s v="10 - FONDO GENERAL"/>
    <n v="15729"/>
    <s v="25 - SANTIAGO"/>
    <n v="646004"/>
    <n v="0"/>
  </r>
  <r>
    <s v="2025"/>
    <x v="0"/>
    <x v="0"/>
    <x v="1"/>
    <x v="7"/>
    <x v="2"/>
    <x v="8"/>
    <x v="107"/>
    <x v="1"/>
    <x v="9"/>
    <x v="42"/>
    <x v="6"/>
    <x v="36"/>
    <x v="1"/>
    <x v="1056"/>
    <s v="10 - FONDO GENERAL"/>
    <n v="15692"/>
    <s v="06 - DUARTE"/>
    <n v="646004"/>
    <n v="0"/>
  </r>
  <r>
    <s v="2025"/>
    <x v="0"/>
    <x v="0"/>
    <x v="1"/>
    <x v="7"/>
    <x v="2"/>
    <x v="8"/>
    <x v="107"/>
    <x v="1"/>
    <x v="9"/>
    <x v="42"/>
    <x v="6"/>
    <x v="36"/>
    <x v="1"/>
    <x v="1057"/>
    <s v="10 - FONDO GENERAL"/>
    <n v="15916"/>
    <s v="15 - MONTE CRISTI"/>
    <n v="430669"/>
    <n v="0"/>
  </r>
  <r>
    <s v="2025"/>
    <x v="0"/>
    <x v="0"/>
    <x v="1"/>
    <x v="7"/>
    <x v="2"/>
    <x v="8"/>
    <x v="107"/>
    <x v="1"/>
    <x v="9"/>
    <x v="42"/>
    <x v="6"/>
    <x v="36"/>
    <x v="1"/>
    <x v="1058"/>
    <s v="10 - FONDO GENERAL"/>
    <n v="16002"/>
    <s v="28 - MONSENOR NOUEL"/>
    <n v="430669"/>
    <n v="0"/>
  </r>
  <r>
    <s v="2025"/>
    <x v="0"/>
    <x v="0"/>
    <x v="1"/>
    <x v="7"/>
    <x v="2"/>
    <x v="8"/>
    <x v="107"/>
    <x v="1"/>
    <x v="9"/>
    <x v="42"/>
    <x v="6"/>
    <x v="36"/>
    <x v="1"/>
    <x v="1059"/>
    <s v="10 - FONDO GENERAL"/>
    <n v="16011"/>
    <s v="29 - MONTE PLATA"/>
    <n v="646004"/>
    <n v="0"/>
  </r>
  <r>
    <s v="2025"/>
    <x v="0"/>
    <x v="0"/>
    <x v="1"/>
    <x v="7"/>
    <x v="2"/>
    <x v="8"/>
    <x v="107"/>
    <x v="1"/>
    <x v="9"/>
    <x v="42"/>
    <x v="6"/>
    <x v="36"/>
    <x v="1"/>
    <x v="1060"/>
    <s v="10 - FONDO GENERAL"/>
    <n v="15730"/>
    <s v="25 - SANTIAGO"/>
    <n v="215335"/>
    <n v="0"/>
  </r>
  <r>
    <s v="2025"/>
    <x v="0"/>
    <x v="0"/>
    <x v="1"/>
    <x v="7"/>
    <x v="2"/>
    <x v="8"/>
    <x v="107"/>
    <x v="1"/>
    <x v="9"/>
    <x v="42"/>
    <x v="6"/>
    <x v="36"/>
    <x v="1"/>
    <x v="1061"/>
    <s v="10 - FONDO GENERAL"/>
    <n v="15514"/>
    <s v="21 - SAN CRISTOBAL"/>
    <n v="646004"/>
    <n v="0"/>
  </r>
  <r>
    <s v="2025"/>
    <x v="0"/>
    <x v="0"/>
    <x v="1"/>
    <x v="7"/>
    <x v="2"/>
    <x v="8"/>
    <x v="107"/>
    <x v="1"/>
    <x v="9"/>
    <x v="42"/>
    <x v="6"/>
    <x v="36"/>
    <x v="1"/>
    <x v="1062"/>
    <s v="10 - FONDO GENERAL"/>
    <n v="15866"/>
    <s v="32 - SANTO DOMINGO"/>
    <n v="215335"/>
    <n v="0"/>
  </r>
  <r>
    <s v="2025"/>
    <x v="0"/>
    <x v="0"/>
    <x v="1"/>
    <x v="7"/>
    <x v="2"/>
    <x v="8"/>
    <x v="107"/>
    <x v="1"/>
    <x v="9"/>
    <x v="42"/>
    <x v="6"/>
    <x v="36"/>
    <x v="1"/>
    <x v="1063"/>
    <s v="10 - FONDO GENERAL"/>
    <n v="15731"/>
    <s v="25 - SANTIAGO"/>
    <n v="430669"/>
    <n v="0"/>
  </r>
  <r>
    <s v="2025"/>
    <x v="0"/>
    <x v="0"/>
    <x v="1"/>
    <x v="7"/>
    <x v="2"/>
    <x v="8"/>
    <x v="107"/>
    <x v="1"/>
    <x v="9"/>
    <x v="42"/>
    <x v="6"/>
    <x v="36"/>
    <x v="1"/>
    <x v="1064"/>
    <s v="10 - FONDO GENERAL"/>
    <n v="15693"/>
    <s v="06 - DUARTE"/>
    <n v="646004"/>
    <n v="0"/>
  </r>
  <r>
    <s v="2025"/>
    <x v="0"/>
    <x v="0"/>
    <x v="1"/>
    <x v="7"/>
    <x v="2"/>
    <x v="8"/>
    <x v="107"/>
    <x v="1"/>
    <x v="9"/>
    <x v="42"/>
    <x v="6"/>
    <x v="36"/>
    <x v="1"/>
    <x v="1065"/>
    <s v="10 - FONDO GENERAL"/>
    <n v="16003"/>
    <s v="28 - MONSENOR NOUEL"/>
    <n v="646004"/>
    <n v="0"/>
  </r>
  <r>
    <s v="2025"/>
    <x v="0"/>
    <x v="0"/>
    <x v="1"/>
    <x v="7"/>
    <x v="2"/>
    <x v="8"/>
    <x v="107"/>
    <x v="1"/>
    <x v="9"/>
    <x v="42"/>
    <x v="6"/>
    <x v="36"/>
    <x v="1"/>
    <x v="1066"/>
    <s v="10 - FONDO GENERAL"/>
    <n v="15515"/>
    <s v="21 - SAN CRISTOBAL"/>
    <n v="215335"/>
    <n v="0"/>
  </r>
  <r>
    <s v="2025"/>
    <x v="0"/>
    <x v="0"/>
    <x v="1"/>
    <x v="7"/>
    <x v="2"/>
    <x v="8"/>
    <x v="107"/>
    <x v="1"/>
    <x v="9"/>
    <x v="42"/>
    <x v="6"/>
    <x v="36"/>
    <x v="1"/>
    <x v="1067"/>
    <s v="10 - FONDO GENERAL"/>
    <n v="15917"/>
    <s v="05 - DAJABON"/>
    <n v="430669"/>
    <n v="0"/>
  </r>
  <r>
    <s v="2025"/>
    <x v="0"/>
    <x v="0"/>
    <x v="1"/>
    <x v="7"/>
    <x v="2"/>
    <x v="8"/>
    <x v="107"/>
    <x v="1"/>
    <x v="9"/>
    <x v="42"/>
    <x v="6"/>
    <x v="36"/>
    <x v="1"/>
    <x v="1068"/>
    <s v="10 - FONDO GENERAL"/>
    <n v="15516"/>
    <s v="21 - SAN CRISTOBAL"/>
    <n v="430669"/>
    <n v="0"/>
  </r>
  <r>
    <s v="2025"/>
    <x v="0"/>
    <x v="0"/>
    <x v="1"/>
    <x v="7"/>
    <x v="2"/>
    <x v="8"/>
    <x v="107"/>
    <x v="1"/>
    <x v="9"/>
    <x v="42"/>
    <x v="6"/>
    <x v="36"/>
    <x v="1"/>
    <x v="1069"/>
    <s v="10 - FONDO GENERAL"/>
    <n v="15918"/>
    <s v="05 - DAJABON"/>
    <n v="215335"/>
    <n v="0"/>
  </r>
  <r>
    <s v="2025"/>
    <x v="0"/>
    <x v="0"/>
    <x v="1"/>
    <x v="7"/>
    <x v="2"/>
    <x v="8"/>
    <x v="107"/>
    <x v="1"/>
    <x v="9"/>
    <x v="42"/>
    <x v="6"/>
    <x v="36"/>
    <x v="1"/>
    <x v="1070"/>
    <s v="10 - FONDO GENERAL"/>
    <n v="15694"/>
    <s v="06 - DUARTE"/>
    <n v="215335"/>
    <n v="0"/>
  </r>
  <r>
    <s v="2025"/>
    <x v="0"/>
    <x v="0"/>
    <x v="1"/>
    <x v="7"/>
    <x v="2"/>
    <x v="8"/>
    <x v="107"/>
    <x v="1"/>
    <x v="9"/>
    <x v="42"/>
    <x v="6"/>
    <x v="36"/>
    <x v="1"/>
    <x v="1071"/>
    <s v="10 - FONDO GENERAL"/>
    <n v="15732"/>
    <s v="25 - SANTIAGO"/>
    <n v="646004"/>
    <n v="0"/>
  </r>
  <r>
    <s v="2025"/>
    <x v="0"/>
    <x v="0"/>
    <x v="1"/>
    <x v="7"/>
    <x v="2"/>
    <x v="8"/>
    <x v="107"/>
    <x v="1"/>
    <x v="9"/>
    <x v="42"/>
    <x v="6"/>
    <x v="36"/>
    <x v="1"/>
    <x v="1072"/>
    <s v="10 - FONDO GENERAL"/>
    <n v="16004"/>
    <s v="28 - MONSENOR NOUEL"/>
    <n v="215335"/>
    <n v="0"/>
  </r>
  <r>
    <s v="2025"/>
    <x v="0"/>
    <x v="0"/>
    <x v="1"/>
    <x v="7"/>
    <x v="2"/>
    <x v="8"/>
    <x v="107"/>
    <x v="1"/>
    <x v="9"/>
    <x v="42"/>
    <x v="6"/>
    <x v="36"/>
    <x v="1"/>
    <x v="1073"/>
    <s v="10 - FONDO GENERAL"/>
    <n v="15919"/>
    <s v="05 - DAJABON"/>
    <n v="430669"/>
    <n v="0"/>
  </r>
  <r>
    <s v="2025"/>
    <x v="0"/>
    <x v="0"/>
    <x v="1"/>
    <x v="7"/>
    <x v="2"/>
    <x v="8"/>
    <x v="107"/>
    <x v="1"/>
    <x v="9"/>
    <x v="42"/>
    <x v="6"/>
    <x v="36"/>
    <x v="1"/>
    <x v="1074"/>
    <s v="10 - FONDO GENERAL"/>
    <n v="15695"/>
    <s v="06 - DUARTE"/>
    <n v="215335"/>
    <n v="0"/>
  </r>
  <r>
    <s v="2025"/>
    <x v="0"/>
    <x v="0"/>
    <x v="1"/>
    <x v="7"/>
    <x v="2"/>
    <x v="8"/>
    <x v="107"/>
    <x v="1"/>
    <x v="9"/>
    <x v="42"/>
    <x v="6"/>
    <x v="36"/>
    <x v="1"/>
    <x v="1075"/>
    <s v="10 - FONDO GENERAL"/>
    <n v="16014"/>
    <s v="29 - MONTE PLATA"/>
    <n v="430669"/>
    <n v="0"/>
  </r>
  <r>
    <s v="2025"/>
    <x v="0"/>
    <x v="0"/>
    <x v="1"/>
    <x v="7"/>
    <x v="2"/>
    <x v="8"/>
    <x v="107"/>
    <x v="1"/>
    <x v="9"/>
    <x v="42"/>
    <x v="6"/>
    <x v="36"/>
    <x v="1"/>
    <x v="1076"/>
    <s v="10 - FONDO GENERAL"/>
    <n v="16005"/>
    <s v="28 - MONSENOR NOUEL"/>
    <n v="430669"/>
    <n v="0"/>
  </r>
  <r>
    <s v="2025"/>
    <x v="0"/>
    <x v="0"/>
    <x v="1"/>
    <x v="7"/>
    <x v="2"/>
    <x v="8"/>
    <x v="107"/>
    <x v="1"/>
    <x v="9"/>
    <x v="42"/>
    <x v="6"/>
    <x v="36"/>
    <x v="1"/>
    <x v="1077"/>
    <s v="10 - FONDO GENERAL"/>
    <n v="15734"/>
    <s v="25 - SANTIAGO"/>
    <n v="215335"/>
    <n v="0"/>
  </r>
  <r>
    <s v="2025"/>
    <x v="0"/>
    <x v="0"/>
    <x v="1"/>
    <x v="7"/>
    <x v="2"/>
    <x v="8"/>
    <x v="107"/>
    <x v="1"/>
    <x v="9"/>
    <x v="42"/>
    <x v="6"/>
    <x v="36"/>
    <x v="1"/>
    <x v="1078"/>
    <s v="10 - FONDO GENERAL"/>
    <n v="16006"/>
    <s v="28 - MONSENOR NOUEL"/>
    <n v="430669"/>
    <n v="0"/>
  </r>
  <r>
    <s v="2025"/>
    <x v="0"/>
    <x v="0"/>
    <x v="1"/>
    <x v="7"/>
    <x v="2"/>
    <x v="8"/>
    <x v="107"/>
    <x v="1"/>
    <x v="9"/>
    <x v="42"/>
    <x v="6"/>
    <x v="36"/>
    <x v="1"/>
    <x v="1079"/>
    <s v="10 - FONDO GENERAL"/>
    <n v="15696"/>
    <s v="06 - DUARTE"/>
    <n v="215335"/>
    <n v="0"/>
  </r>
  <r>
    <s v="2025"/>
    <x v="0"/>
    <x v="0"/>
    <x v="1"/>
    <x v="7"/>
    <x v="2"/>
    <x v="8"/>
    <x v="107"/>
    <x v="1"/>
    <x v="9"/>
    <x v="42"/>
    <x v="6"/>
    <x v="36"/>
    <x v="1"/>
    <x v="1080"/>
    <s v="10 - FONDO GENERAL"/>
    <n v="15519"/>
    <s v="21 - SAN CRISTOBAL"/>
    <n v="430669"/>
    <n v="0"/>
  </r>
  <r>
    <s v="2025"/>
    <x v="0"/>
    <x v="0"/>
    <x v="1"/>
    <x v="7"/>
    <x v="2"/>
    <x v="8"/>
    <x v="107"/>
    <x v="1"/>
    <x v="9"/>
    <x v="42"/>
    <x v="6"/>
    <x v="36"/>
    <x v="1"/>
    <x v="1081"/>
    <s v="10 - FONDO GENERAL"/>
    <n v="15735"/>
    <s v="25 - SANTIAGO"/>
    <n v="646004"/>
    <n v="0"/>
  </r>
  <r>
    <s v="2025"/>
    <x v="0"/>
    <x v="0"/>
    <x v="1"/>
    <x v="7"/>
    <x v="2"/>
    <x v="8"/>
    <x v="107"/>
    <x v="1"/>
    <x v="9"/>
    <x v="42"/>
    <x v="6"/>
    <x v="36"/>
    <x v="1"/>
    <x v="1082"/>
    <s v="10 - FONDO GENERAL"/>
    <n v="15697"/>
    <s v="19 - HERMANAS MIRABAL"/>
    <n v="430669"/>
    <n v="0"/>
  </r>
  <r>
    <s v="2025"/>
    <x v="0"/>
    <x v="0"/>
    <x v="1"/>
    <x v="7"/>
    <x v="2"/>
    <x v="8"/>
    <x v="107"/>
    <x v="1"/>
    <x v="9"/>
    <x v="42"/>
    <x v="6"/>
    <x v="36"/>
    <x v="1"/>
    <x v="1083"/>
    <s v="10 - FONDO GENERAL"/>
    <n v="16007"/>
    <s v="24 - SANCHEZ RAMIREZ"/>
    <n v="430669"/>
    <n v="0"/>
  </r>
  <r>
    <s v="2025"/>
    <x v="0"/>
    <x v="0"/>
    <x v="1"/>
    <x v="7"/>
    <x v="2"/>
    <x v="8"/>
    <x v="107"/>
    <x v="1"/>
    <x v="9"/>
    <x v="42"/>
    <x v="6"/>
    <x v="36"/>
    <x v="1"/>
    <x v="1084"/>
    <s v="10 - FONDO GENERAL"/>
    <n v="15698"/>
    <s v="19 - HERMANAS MIRABAL"/>
    <n v="215335"/>
    <n v="0"/>
  </r>
  <r>
    <s v="2025"/>
    <x v="0"/>
    <x v="0"/>
    <x v="1"/>
    <x v="7"/>
    <x v="2"/>
    <x v="8"/>
    <x v="107"/>
    <x v="1"/>
    <x v="9"/>
    <x v="42"/>
    <x v="6"/>
    <x v="36"/>
    <x v="1"/>
    <x v="1085"/>
    <s v="10 - FONDO GENERAL"/>
    <n v="15520"/>
    <s v="21 - SAN CRISTOBAL"/>
    <n v="430669"/>
    <n v="0"/>
  </r>
  <r>
    <s v="2025"/>
    <x v="0"/>
    <x v="0"/>
    <x v="1"/>
    <x v="7"/>
    <x v="2"/>
    <x v="8"/>
    <x v="107"/>
    <x v="1"/>
    <x v="9"/>
    <x v="42"/>
    <x v="6"/>
    <x v="36"/>
    <x v="1"/>
    <x v="1086"/>
    <s v="10 - FONDO GENERAL"/>
    <n v="15736"/>
    <s v="25 - SANTIAGO"/>
    <n v="215335"/>
    <n v="0"/>
  </r>
  <r>
    <s v="2025"/>
    <x v="0"/>
    <x v="0"/>
    <x v="1"/>
    <x v="7"/>
    <x v="2"/>
    <x v="8"/>
    <x v="107"/>
    <x v="1"/>
    <x v="9"/>
    <x v="42"/>
    <x v="6"/>
    <x v="36"/>
    <x v="1"/>
    <x v="1087"/>
    <s v="10 - FONDO GENERAL"/>
    <n v="16008"/>
    <s v="24 - SANCHEZ RAMIREZ"/>
    <n v="646004"/>
    <n v="0"/>
  </r>
  <r>
    <s v="2025"/>
    <x v="0"/>
    <x v="0"/>
    <x v="1"/>
    <x v="7"/>
    <x v="2"/>
    <x v="8"/>
    <x v="107"/>
    <x v="1"/>
    <x v="9"/>
    <x v="42"/>
    <x v="6"/>
    <x v="36"/>
    <x v="1"/>
    <x v="1088"/>
    <s v="10 - FONDO GENERAL"/>
    <n v="15737"/>
    <s v="25 - SANTIAGO"/>
    <n v="646004"/>
    <n v="0"/>
  </r>
  <r>
    <s v="2025"/>
    <x v="0"/>
    <x v="0"/>
    <x v="1"/>
    <x v="7"/>
    <x v="2"/>
    <x v="8"/>
    <x v="107"/>
    <x v="1"/>
    <x v="9"/>
    <x v="42"/>
    <x v="6"/>
    <x v="36"/>
    <x v="1"/>
    <x v="1089"/>
    <s v="10 - FONDO GENERAL"/>
    <n v="15920"/>
    <s v="14 - MARIA TRINIDAD SANCHEZ"/>
    <n v="215335"/>
    <n v="0"/>
  </r>
  <r>
    <s v="2025"/>
    <x v="0"/>
    <x v="0"/>
    <x v="1"/>
    <x v="7"/>
    <x v="2"/>
    <x v="8"/>
    <x v="107"/>
    <x v="1"/>
    <x v="9"/>
    <x v="42"/>
    <x v="6"/>
    <x v="36"/>
    <x v="1"/>
    <x v="1090"/>
    <s v="10 - FONDO GENERAL"/>
    <n v="15521"/>
    <s v="21 - SAN CRISTOBAL"/>
    <n v="430669"/>
    <n v="0"/>
  </r>
  <r>
    <s v="2025"/>
    <x v="0"/>
    <x v="0"/>
    <x v="1"/>
    <x v="7"/>
    <x v="2"/>
    <x v="8"/>
    <x v="107"/>
    <x v="1"/>
    <x v="9"/>
    <x v="42"/>
    <x v="6"/>
    <x v="36"/>
    <x v="1"/>
    <x v="1091"/>
    <s v="10 - FONDO GENERAL"/>
    <n v="15522"/>
    <s v="21 - SAN CRISTOBAL"/>
    <n v="646004"/>
    <n v="0"/>
  </r>
  <r>
    <s v="2025"/>
    <x v="0"/>
    <x v="0"/>
    <x v="1"/>
    <x v="7"/>
    <x v="2"/>
    <x v="8"/>
    <x v="107"/>
    <x v="1"/>
    <x v="9"/>
    <x v="42"/>
    <x v="6"/>
    <x v="36"/>
    <x v="1"/>
    <x v="1092"/>
    <s v="10 - FONDO GENERAL"/>
    <n v="16019"/>
    <s v="29 - MONTE PLATA"/>
    <n v="430669"/>
    <n v="0"/>
  </r>
  <r>
    <s v="2025"/>
    <x v="0"/>
    <x v="0"/>
    <x v="1"/>
    <x v="7"/>
    <x v="2"/>
    <x v="8"/>
    <x v="107"/>
    <x v="1"/>
    <x v="9"/>
    <x v="42"/>
    <x v="6"/>
    <x v="36"/>
    <x v="1"/>
    <x v="1093"/>
    <s v="10 - FONDO GENERAL"/>
    <n v="15921"/>
    <s v="14 - MARIA TRINIDAD SANCHEZ"/>
    <n v="430669"/>
    <n v="0"/>
  </r>
  <r>
    <s v="2025"/>
    <x v="0"/>
    <x v="0"/>
    <x v="1"/>
    <x v="7"/>
    <x v="2"/>
    <x v="8"/>
    <x v="107"/>
    <x v="1"/>
    <x v="9"/>
    <x v="42"/>
    <x v="6"/>
    <x v="36"/>
    <x v="1"/>
    <x v="1094"/>
    <s v="10 - FONDO GENERAL"/>
    <n v="15738"/>
    <s v="25 - SANTIAGO"/>
    <n v="646004"/>
    <n v="0"/>
  </r>
  <r>
    <s v="2025"/>
    <x v="0"/>
    <x v="0"/>
    <x v="1"/>
    <x v="7"/>
    <x v="2"/>
    <x v="8"/>
    <x v="107"/>
    <x v="1"/>
    <x v="9"/>
    <x v="42"/>
    <x v="6"/>
    <x v="36"/>
    <x v="1"/>
    <x v="1095"/>
    <s v="10 - FONDO GENERAL"/>
    <n v="15922"/>
    <s v="14 - MARIA TRINIDAD SANCHEZ"/>
    <n v="646004"/>
    <n v="0"/>
  </r>
  <r>
    <s v="2025"/>
    <x v="0"/>
    <x v="0"/>
    <x v="1"/>
    <x v="7"/>
    <x v="2"/>
    <x v="8"/>
    <x v="107"/>
    <x v="1"/>
    <x v="9"/>
    <x v="42"/>
    <x v="6"/>
    <x v="36"/>
    <x v="1"/>
    <x v="1096"/>
    <s v="10 - FONDO GENERAL"/>
    <n v="15739"/>
    <s v="25 - SANTIAGO"/>
    <n v="215335"/>
    <n v="0"/>
  </r>
  <r>
    <s v="2025"/>
    <x v="0"/>
    <x v="0"/>
    <x v="1"/>
    <x v="7"/>
    <x v="2"/>
    <x v="8"/>
    <x v="107"/>
    <x v="1"/>
    <x v="9"/>
    <x v="42"/>
    <x v="6"/>
    <x v="36"/>
    <x v="1"/>
    <x v="1097"/>
    <s v="10 - FONDO GENERAL"/>
    <n v="15523"/>
    <s v="21 - SAN CRISTOBAL"/>
    <n v="430669"/>
    <n v="0"/>
  </r>
  <r>
    <s v="2025"/>
    <x v="0"/>
    <x v="0"/>
    <x v="1"/>
    <x v="7"/>
    <x v="2"/>
    <x v="8"/>
    <x v="107"/>
    <x v="1"/>
    <x v="9"/>
    <x v="42"/>
    <x v="6"/>
    <x v="36"/>
    <x v="1"/>
    <x v="1098"/>
    <s v="10 - FONDO GENERAL"/>
    <n v="15923"/>
    <s v="14 - MARIA TRINIDAD SANCHEZ"/>
    <n v="215335"/>
    <n v="0"/>
  </r>
  <r>
    <s v="2025"/>
    <x v="0"/>
    <x v="0"/>
    <x v="1"/>
    <x v="7"/>
    <x v="2"/>
    <x v="8"/>
    <x v="107"/>
    <x v="1"/>
    <x v="9"/>
    <x v="42"/>
    <x v="6"/>
    <x v="36"/>
    <x v="1"/>
    <x v="1099"/>
    <s v="10 - FONDO GENERAL"/>
    <n v="15524"/>
    <s v="21 - SAN CRISTOBAL"/>
    <n v="430669"/>
    <n v="0"/>
  </r>
  <r>
    <s v="2025"/>
    <x v="0"/>
    <x v="0"/>
    <x v="1"/>
    <x v="7"/>
    <x v="2"/>
    <x v="8"/>
    <x v="107"/>
    <x v="1"/>
    <x v="9"/>
    <x v="42"/>
    <x v="6"/>
    <x v="36"/>
    <x v="1"/>
    <x v="1100"/>
    <s v="10 - FONDO GENERAL"/>
    <n v="15924"/>
    <s v="20 - SAMANA"/>
    <n v="430669"/>
    <n v="0"/>
  </r>
  <r>
    <s v="2025"/>
    <x v="0"/>
    <x v="0"/>
    <x v="1"/>
    <x v="7"/>
    <x v="2"/>
    <x v="8"/>
    <x v="107"/>
    <x v="1"/>
    <x v="9"/>
    <x v="42"/>
    <x v="6"/>
    <x v="36"/>
    <x v="1"/>
    <x v="1101"/>
    <s v="10 - FONDO GENERAL"/>
    <n v="15741"/>
    <s v="25 - SANTIAGO"/>
    <n v="646004"/>
    <n v="0"/>
  </r>
  <r>
    <s v="2025"/>
    <x v="0"/>
    <x v="0"/>
    <x v="1"/>
    <x v="7"/>
    <x v="2"/>
    <x v="8"/>
    <x v="107"/>
    <x v="1"/>
    <x v="9"/>
    <x v="42"/>
    <x v="6"/>
    <x v="36"/>
    <x v="1"/>
    <x v="1102"/>
    <s v="10 - FONDO GENERAL"/>
    <n v="15525"/>
    <s v="21 - SAN CRISTOBAL"/>
    <n v="215335"/>
    <n v="0"/>
  </r>
  <r>
    <s v="2025"/>
    <x v="0"/>
    <x v="0"/>
    <x v="1"/>
    <x v="7"/>
    <x v="2"/>
    <x v="8"/>
    <x v="107"/>
    <x v="1"/>
    <x v="9"/>
    <x v="42"/>
    <x v="6"/>
    <x v="36"/>
    <x v="1"/>
    <x v="1103"/>
    <s v="10 - FONDO GENERAL"/>
    <n v="15742"/>
    <s v="25 - SANTIAGO"/>
    <n v="646004"/>
    <n v="0"/>
  </r>
  <r>
    <s v="2025"/>
    <x v="0"/>
    <x v="0"/>
    <x v="1"/>
    <x v="7"/>
    <x v="2"/>
    <x v="8"/>
    <x v="107"/>
    <x v="1"/>
    <x v="9"/>
    <x v="42"/>
    <x v="6"/>
    <x v="36"/>
    <x v="1"/>
    <x v="1104"/>
    <s v="10 - FONDO GENERAL"/>
    <n v="15526"/>
    <s v="21 - SAN CRISTOBAL"/>
    <n v="646004"/>
    <n v="0"/>
  </r>
  <r>
    <s v="2025"/>
    <x v="0"/>
    <x v="0"/>
    <x v="1"/>
    <x v="7"/>
    <x v="2"/>
    <x v="8"/>
    <x v="107"/>
    <x v="1"/>
    <x v="9"/>
    <x v="42"/>
    <x v="6"/>
    <x v="36"/>
    <x v="1"/>
    <x v="1105"/>
    <s v="10 - FONDO GENERAL"/>
    <n v="15925"/>
    <s v="20 - SAMANA"/>
    <n v="215335"/>
    <n v="0"/>
  </r>
  <r>
    <s v="2025"/>
    <x v="0"/>
    <x v="0"/>
    <x v="1"/>
    <x v="7"/>
    <x v="2"/>
    <x v="8"/>
    <x v="107"/>
    <x v="1"/>
    <x v="9"/>
    <x v="42"/>
    <x v="6"/>
    <x v="36"/>
    <x v="1"/>
    <x v="1106"/>
    <s v="10 - FONDO GENERAL"/>
    <n v="16024"/>
    <s v="29 - MONTE PLATA"/>
    <n v="430669"/>
    <n v="0"/>
  </r>
  <r>
    <s v="2025"/>
    <x v="0"/>
    <x v="0"/>
    <x v="1"/>
    <x v="7"/>
    <x v="2"/>
    <x v="8"/>
    <x v="107"/>
    <x v="1"/>
    <x v="9"/>
    <x v="42"/>
    <x v="6"/>
    <x v="36"/>
    <x v="1"/>
    <x v="1107"/>
    <s v="10 - FONDO GENERAL"/>
    <n v="15743"/>
    <s v="25 - SANTIAGO"/>
    <n v="215335"/>
    <n v="0"/>
  </r>
  <r>
    <s v="2025"/>
    <x v="0"/>
    <x v="0"/>
    <x v="1"/>
    <x v="7"/>
    <x v="2"/>
    <x v="8"/>
    <x v="107"/>
    <x v="1"/>
    <x v="9"/>
    <x v="42"/>
    <x v="6"/>
    <x v="36"/>
    <x v="1"/>
    <x v="1108"/>
    <s v="10 - FONDO GENERAL"/>
    <n v="15527"/>
    <s v="21 - SAN CRISTOBAL"/>
    <n v="646004"/>
    <n v="0"/>
  </r>
  <r>
    <s v="2025"/>
    <x v="0"/>
    <x v="0"/>
    <x v="1"/>
    <x v="7"/>
    <x v="2"/>
    <x v="8"/>
    <x v="107"/>
    <x v="1"/>
    <x v="9"/>
    <x v="42"/>
    <x v="6"/>
    <x v="36"/>
    <x v="1"/>
    <x v="1109"/>
    <s v="10 - FONDO GENERAL"/>
    <n v="15926"/>
    <s v="20 - SAMANA"/>
    <n v="215335"/>
    <n v="0"/>
  </r>
  <r>
    <s v="2025"/>
    <x v="0"/>
    <x v="0"/>
    <x v="1"/>
    <x v="7"/>
    <x v="2"/>
    <x v="8"/>
    <x v="107"/>
    <x v="1"/>
    <x v="9"/>
    <x v="42"/>
    <x v="6"/>
    <x v="36"/>
    <x v="1"/>
    <x v="1110"/>
    <s v="10 - FONDO GENERAL"/>
    <n v="15927"/>
    <s v="14 - MARIA TRINIDAD SANCHEZ"/>
    <n v="430669"/>
    <n v="0"/>
  </r>
  <r>
    <s v="2025"/>
    <x v="0"/>
    <x v="0"/>
    <x v="1"/>
    <x v="7"/>
    <x v="2"/>
    <x v="8"/>
    <x v="107"/>
    <x v="1"/>
    <x v="9"/>
    <x v="42"/>
    <x v="6"/>
    <x v="36"/>
    <x v="1"/>
    <x v="1111"/>
    <s v="10 - FONDO GENERAL"/>
    <n v="15528"/>
    <s v="21 - SAN CRISTOBAL"/>
    <n v="430669"/>
    <n v="0"/>
  </r>
  <r>
    <s v="2025"/>
    <x v="0"/>
    <x v="0"/>
    <x v="1"/>
    <x v="7"/>
    <x v="2"/>
    <x v="8"/>
    <x v="107"/>
    <x v="1"/>
    <x v="9"/>
    <x v="42"/>
    <x v="6"/>
    <x v="36"/>
    <x v="1"/>
    <x v="1112"/>
    <s v="10 - FONDO GENERAL"/>
    <n v="15744"/>
    <s v="25 - SANTIAGO"/>
    <n v="646004"/>
    <n v="0"/>
  </r>
  <r>
    <s v="2025"/>
    <x v="0"/>
    <x v="0"/>
    <x v="1"/>
    <x v="7"/>
    <x v="2"/>
    <x v="8"/>
    <x v="107"/>
    <x v="1"/>
    <x v="9"/>
    <x v="42"/>
    <x v="6"/>
    <x v="36"/>
    <x v="1"/>
    <x v="1113"/>
    <s v="10 - FONDO GENERAL"/>
    <n v="15745"/>
    <s v="25 - SANTIAGO"/>
    <n v="646004"/>
    <n v="0"/>
  </r>
  <r>
    <s v="2025"/>
    <x v="0"/>
    <x v="0"/>
    <x v="1"/>
    <x v="7"/>
    <x v="2"/>
    <x v="8"/>
    <x v="107"/>
    <x v="1"/>
    <x v="9"/>
    <x v="42"/>
    <x v="6"/>
    <x v="36"/>
    <x v="1"/>
    <x v="1114"/>
    <s v="10 - FONDO GENERAL"/>
    <n v="15928"/>
    <s v="14 - MARIA TRINIDAD SANCHEZ"/>
    <n v="430669"/>
    <n v="0"/>
  </r>
  <r>
    <s v="2025"/>
    <x v="0"/>
    <x v="0"/>
    <x v="1"/>
    <x v="7"/>
    <x v="2"/>
    <x v="8"/>
    <x v="107"/>
    <x v="1"/>
    <x v="9"/>
    <x v="42"/>
    <x v="6"/>
    <x v="36"/>
    <x v="1"/>
    <x v="1115"/>
    <s v="10 - FONDO GENERAL"/>
    <n v="15529"/>
    <s v="21 - SAN CRISTOBAL"/>
    <n v="430669"/>
    <n v="0"/>
  </r>
  <r>
    <s v="2025"/>
    <x v="0"/>
    <x v="0"/>
    <x v="1"/>
    <x v="7"/>
    <x v="2"/>
    <x v="8"/>
    <x v="107"/>
    <x v="1"/>
    <x v="9"/>
    <x v="42"/>
    <x v="6"/>
    <x v="36"/>
    <x v="1"/>
    <x v="1116"/>
    <s v="10 - FONDO GENERAL"/>
    <n v="15746"/>
    <s v="25 - SANTIAGO"/>
    <n v="215335"/>
    <n v="0"/>
  </r>
  <r>
    <s v="2025"/>
    <x v="0"/>
    <x v="0"/>
    <x v="1"/>
    <x v="7"/>
    <x v="2"/>
    <x v="8"/>
    <x v="107"/>
    <x v="1"/>
    <x v="9"/>
    <x v="42"/>
    <x v="6"/>
    <x v="36"/>
    <x v="1"/>
    <x v="1117"/>
    <s v="10 - FONDO GENERAL"/>
    <n v="15530"/>
    <s v="21 - SAN CRISTOBAL"/>
    <n v="646004"/>
    <n v="0"/>
  </r>
  <r>
    <s v="2025"/>
    <x v="0"/>
    <x v="0"/>
    <x v="1"/>
    <x v="7"/>
    <x v="2"/>
    <x v="8"/>
    <x v="107"/>
    <x v="1"/>
    <x v="9"/>
    <x v="42"/>
    <x v="6"/>
    <x v="36"/>
    <x v="1"/>
    <x v="1118"/>
    <s v="10 - FONDO GENERAL"/>
    <n v="15531"/>
    <s v="21 - SAN CRISTOBAL"/>
    <n v="430669"/>
    <n v="0"/>
  </r>
  <r>
    <s v="2025"/>
    <x v="0"/>
    <x v="0"/>
    <x v="1"/>
    <x v="7"/>
    <x v="2"/>
    <x v="8"/>
    <x v="107"/>
    <x v="1"/>
    <x v="9"/>
    <x v="42"/>
    <x v="6"/>
    <x v="36"/>
    <x v="1"/>
    <x v="1119"/>
    <s v="10 - FONDO GENERAL"/>
    <n v="15747"/>
    <s v="25 - SANTIAGO"/>
    <n v="646004"/>
    <n v="0"/>
  </r>
  <r>
    <s v="2025"/>
    <x v="0"/>
    <x v="0"/>
    <x v="1"/>
    <x v="7"/>
    <x v="2"/>
    <x v="8"/>
    <x v="107"/>
    <x v="1"/>
    <x v="9"/>
    <x v="42"/>
    <x v="6"/>
    <x v="36"/>
    <x v="1"/>
    <x v="1120"/>
    <s v="10 - FONDO GENERAL"/>
    <n v="15532"/>
    <s v="21 - SAN CRISTOBAL"/>
    <n v="646004"/>
    <n v="0"/>
  </r>
  <r>
    <s v="2025"/>
    <x v="0"/>
    <x v="0"/>
    <x v="1"/>
    <x v="7"/>
    <x v="2"/>
    <x v="8"/>
    <x v="107"/>
    <x v="1"/>
    <x v="9"/>
    <x v="42"/>
    <x v="6"/>
    <x v="36"/>
    <x v="1"/>
    <x v="1121"/>
    <s v="10 - FONDO GENERAL"/>
    <n v="15748"/>
    <s v="25 - SANTIAGO"/>
    <n v="215335"/>
    <n v="0"/>
  </r>
  <r>
    <s v="2025"/>
    <x v="0"/>
    <x v="0"/>
    <x v="1"/>
    <x v="7"/>
    <x v="2"/>
    <x v="8"/>
    <x v="107"/>
    <x v="1"/>
    <x v="9"/>
    <x v="42"/>
    <x v="6"/>
    <x v="36"/>
    <x v="1"/>
    <x v="1122"/>
    <s v="10 - FONDO GENERAL"/>
    <n v="15931"/>
    <s v="32 - SANTO DOMINGO"/>
    <n v="646004"/>
    <n v="0"/>
  </r>
  <r>
    <s v="2025"/>
    <x v="0"/>
    <x v="0"/>
    <x v="1"/>
    <x v="7"/>
    <x v="2"/>
    <x v="8"/>
    <x v="107"/>
    <x v="1"/>
    <x v="9"/>
    <x v="42"/>
    <x v="6"/>
    <x v="36"/>
    <x v="1"/>
    <x v="1123"/>
    <s v="10 - FONDO GENERAL"/>
    <n v="16030"/>
    <s v="29 - MONTE PLATA"/>
    <n v="430669"/>
    <n v="0"/>
  </r>
  <r>
    <s v="2025"/>
    <x v="0"/>
    <x v="0"/>
    <x v="1"/>
    <x v="7"/>
    <x v="2"/>
    <x v="8"/>
    <x v="107"/>
    <x v="1"/>
    <x v="9"/>
    <x v="42"/>
    <x v="6"/>
    <x v="36"/>
    <x v="1"/>
    <x v="1124"/>
    <s v="10 - FONDO GENERAL"/>
    <n v="15533"/>
    <s v="21 - SAN CRISTOBAL"/>
    <n v="215335"/>
    <n v="0"/>
  </r>
  <r>
    <s v="2025"/>
    <x v="0"/>
    <x v="0"/>
    <x v="1"/>
    <x v="7"/>
    <x v="2"/>
    <x v="8"/>
    <x v="107"/>
    <x v="1"/>
    <x v="9"/>
    <x v="42"/>
    <x v="6"/>
    <x v="36"/>
    <x v="1"/>
    <x v="1125"/>
    <s v="10 - FONDO GENERAL"/>
    <n v="15749"/>
    <s v="25 - SANTIAGO"/>
    <n v="646004"/>
    <n v="0"/>
  </r>
  <r>
    <s v="2025"/>
    <x v="0"/>
    <x v="0"/>
    <x v="1"/>
    <x v="7"/>
    <x v="2"/>
    <x v="8"/>
    <x v="107"/>
    <x v="1"/>
    <x v="9"/>
    <x v="42"/>
    <x v="6"/>
    <x v="36"/>
    <x v="1"/>
    <x v="1126"/>
    <s v="10 - FONDO GENERAL"/>
    <n v="15952"/>
    <s v="01 - DISTRITO NACIONAL"/>
    <n v="215335"/>
    <n v="0"/>
  </r>
  <r>
    <s v="2025"/>
    <x v="0"/>
    <x v="0"/>
    <x v="1"/>
    <x v="7"/>
    <x v="2"/>
    <x v="8"/>
    <x v="107"/>
    <x v="1"/>
    <x v="9"/>
    <x v="42"/>
    <x v="6"/>
    <x v="36"/>
    <x v="1"/>
    <x v="1127"/>
    <s v="10 - FONDO GENERAL"/>
    <n v="15750"/>
    <s v="25 - SANTIAGO"/>
    <n v="646004"/>
    <n v="0"/>
  </r>
  <r>
    <s v="2025"/>
    <x v="0"/>
    <x v="0"/>
    <x v="1"/>
    <x v="7"/>
    <x v="2"/>
    <x v="8"/>
    <x v="107"/>
    <x v="1"/>
    <x v="9"/>
    <x v="42"/>
    <x v="6"/>
    <x v="36"/>
    <x v="1"/>
    <x v="1128"/>
    <s v="10 - FONDO GENERAL"/>
    <n v="15534"/>
    <s v="21 - SAN CRISTOBAL"/>
    <n v="215335"/>
    <n v="0"/>
  </r>
  <r>
    <s v="2025"/>
    <x v="0"/>
    <x v="0"/>
    <x v="1"/>
    <x v="7"/>
    <x v="2"/>
    <x v="8"/>
    <x v="107"/>
    <x v="1"/>
    <x v="9"/>
    <x v="42"/>
    <x v="6"/>
    <x v="36"/>
    <x v="1"/>
    <x v="1129"/>
    <s v="10 - FONDO GENERAL"/>
    <n v="15953"/>
    <s v="01 - DISTRITO NACIONAL"/>
    <n v="646004"/>
    <n v="0"/>
  </r>
  <r>
    <s v="2025"/>
    <x v="0"/>
    <x v="0"/>
    <x v="1"/>
    <x v="7"/>
    <x v="2"/>
    <x v="8"/>
    <x v="107"/>
    <x v="1"/>
    <x v="9"/>
    <x v="42"/>
    <x v="6"/>
    <x v="36"/>
    <x v="1"/>
    <x v="1130"/>
    <s v="10 - FONDO GENERAL"/>
    <n v="15751"/>
    <s v="25 - SANTIAGO"/>
    <n v="646004"/>
    <n v="0"/>
  </r>
  <r>
    <s v="2025"/>
    <x v="0"/>
    <x v="0"/>
    <x v="1"/>
    <x v="7"/>
    <x v="2"/>
    <x v="8"/>
    <x v="107"/>
    <x v="1"/>
    <x v="9"/>
    <x v="42"/>
    <x v="6"/>
    <x v="36"/>
    <x v="1"/>
    <x v="1131"/>
    <s v="10 - FONDO GENERAL"/>
    <n v="15954"/>
    <s v="01 - DISTRITO NACIONAL"/>
    <n v="646004"/>
    <n v="0"/>
  </r>
  <r>
    <s v="2025"/>
    <x v="0"/>
    <x v="0"/>
    <x v="1"/>
    <x v="7"/>
    <x v="2"/>
    <x v="8"/>
    <x v="107"/>
    <x v="1"/>
    <x v="9"/>
    <x v="42"/>
    <x v="6"/>
    <x v="36"/>
    <x v="1"/>
    <x v="1132"/>
    <s v="10 - FONDO GENERAL"/>
    <n v="15535"/>
    <s v="21 - SAN CRISTOBAL"/>
    <n v="646004"/>
    <n v="0"/>
  </r>
  <r>
    <s v="2025"/>
    <x v="0"/>
    <x v="0"/>
    <x v="1"/>
    <x v="7"/>
    <x v="2"/>
    <x v="8"/>
    <x v="107"/>
    <x v="1"/>
    <x v="9"/>
    <x v="42"/>
    <x v="6"/>
    <x v="36"/>
    <x v="1"/>
    <x v="1133"/>
    <s v="10 - FONDO GENERAL"/>
    <n v="15536"/>
    <s v="21 - SAN CRISTOBAL"/>
    <n v="215335"/>
    <n v="0"/>
  </r>
  <r>
    <s v="2025"/>
    <x v="0"/>
    <x v="0"/>
    <x v="1"/>
    <x v="7"/>
    <x v="2"/>
    <x v="8"/>
    <x v="107"/>
    <x v="1"/>
    <x v="9"/>
    <x v="42"/>
    <x v="6"/>
    <x v="36"/>
    <x v="1"/>
    <x v="1134"/>
    <s v="10 - FONDO GENERAL"/>
    <n v="15752"/>
    <s v="25 - SANTIAGO"/>
    <n v="646004"/>
    <n v="0"/>
  </r>
  <r>
    <s v="2025"/>
    <x v="0"/>
    <x v="0"/>
    <x v="1"/>
    <x v="7"/>
    <x v="2"/>
    <x v="8"/>
    <x v="107"/>
    <x v="1"/>
    <x v="9"/>
    <x v="42"/>
    <x v="6"/>
    <x v="36"/>
    <x v="1"/>
    <x v="1135"/>
    <s v="10 - FONDO GENERAL"/>
    <n v="15955"/>
    <s v="01 - DISTRITO NACIONAL"/>
    <n v="646004"/>
    <n v="0"/>
  </r>
  <r>
    <s v="2025"/>
    <x v="0"/>
    <x v="0"/>
    <x v="1"/>
    <x v="7"/>
    <x v="2"/>
    <x v="8"/>
    <x v="107"/>
    <x v="1"/>
    <x v="9"/>
    <x v="42"/>
    <x v="6"/>
    <x v="36"/>
    <x v="1"/>
    <x v="1136"/>
    <s v="10 - FONDO GENERAL"/>
    <n v="15753"/>
    <s v="25 - SANTIAGO"/>
    <n v="215335"/>
    <n v="0"/>
  </r>
  <r>
    <s v="2025"/>
    <x v="0"/>
    <x v="0"/>
    <x v="1"/>
    <x v="7"/>
    <x v="2"/>
    <x v="8"/>
    <x v="107"/>
    <x v="1"/>
    <x v="9"/>
    <x v="42"/>
    <x v="6"/>
    <x v="36"/>
    <x v="1"/>
    <x v="1137"/>
    <s v="10 - FONDO GENERAL"/>
    <n v="15537"/>
    <s v="21 - SAN CRISTOBAL"/>
    <n v="646004"/>
    <n v="0"/>
  </r>
  <r>
    <s v="2025"/>
    <x v="0"/>
    <x v="0"/>
    <x v="1"/>
    <x v="7"/>
    <x v="2"/>
    <x v="8"/>
    <x v="107"/>
    <x v="1"/>
    <x v="9"/>
    <x v="42"/>
    <x v="6"/>
    <x v="36"/>
    <x v="1"/>
    <x v="1138"/>
    <s v="10 - FONDO GENERAL"/>
    <n v="15956"/>
    <s v="01 - DISTRITO NACIONAL"/>
    <n v="646004"/>
    <n v="0"/>
  </r>
  <r>
    <s v="2025"/>
    <x v="0"/>
    <x v="0"/>
    <x v="1"/>
    <x v="7"/>
    <x v="2"/>
    <x v="8"/>
    <x v="107"/>
    <x v="1"/>
    <x v="9"/>
    <x v="42"/>
    <x v="6"/>
    <x v="36"/>
    <x v="1"/>
    <x v="1139"/>
    <s v="10 - FONDO GENERAL"/>
    <n v="15754"/>
    <s v="25 - SANTIAGO"/>
    <n v="646004"/>
    <n v="0"/>
  </r>
  <r>
    <s v="2025"/>
    <x v="0"/>
    <x v="0"/>
    <x v="1"/>
    <x v="7"/>
    <x v="2"/>
    <x v="8"/>
    <x v="107"/>
    <x v="1"/>
    <x v="9"/>
    <x v="42"/>
    <x v="6"/>
    <x v="36"/>
    <x v="1"/>
    <x v="1140"/>
    <s v="10 - FONDO GENERAL"/>
    <n v="15957"/>
    <s v="32 - SANTO DOMINGO"/>
    <n v="646004"/>
    <n v="0"/>
  </r>
  <r>
    <s v="2025"/>
    <x v="0"/>
    <x v="0"/>
    <x v="1"/>
    <x v="7"/>
    <x v="2"/>
    <x v="8"/>
    <x v="107"/>
    <x v="1"/>
    <x v="9"/>
    <x v="42"/>
    <x v="6"/>
    <x v="36"/>
    <x v="1"/>
    <x v="1141"/>
    <s v="10 - FONDO GENERAL"/>
    <n v="15538"/>
    <s v="21 - SAN CRISTOBAL"/>
    <n v="430669"/>
    <n v="0"/>
  </r>
  <r>
    <s v="2025"/>
    <x v="0"/>
    <x v="0"/>
    <x v="1"/>
    <x v="7"/>
    <x v="2"/>
    <x v="8"/>
    <x v="107"/>
    <x v="1"/>
    <x v="9"/>
    <x v="42"/>
    <x v="6"/>
    <x v="36"/>
    <x v="1"/>
    <x v="1142"/>
    <s v="10 - FONDO GENERAL"/>
    <n v="15539"/>
    <s v="21 - SAN CRISTOBAL"/>
    <n v="430669"/>
    <n v="0"/>
  </r>
  <r>
    <s v="2025"/>
    <x v="0"/>
    <x v="0"/>
    <x v="1"/>
    <x v="7"/>
    <x v="2"/>
    <x v="8"/>
    <x v="107"/>
    <x v="1"/>
    <x v="9"/>
    <x v="42"/>
    <x v="6"/>
    <x v="36"/>
    <x v="1"/>
    <x v="1143"/>
    <s v="10 - FONDO GENERAL"/>
    <n v="15540"/>
    <s v="21 - SAN CRISTOBAL"/>
    <n v="430669"/>
    <n v="0"/>
  </r>
  <r>
    <s v="2025"/>
    <x v="0"/>
    <x v="0"/>
    <x v="1"/>
    <x v="7"/>
    <x v="2"/>
    <x v="8"/>
    <x v="107"/>
    <x v="1"/>
    <x v="9"/>
    <x v="42"/>
    <x v="6"/>
    <x v="36"/>
    <x v="1"/>
    <x v="1144"/>
    <s v="10 - FONDO GENERAL"/>
    <n v="15756"/>
    <s v="25 - SANTIAGO"/>
    <n v="430669"/>
    <n v="0"/>
  </r>
  <r>
    <s v="2025"/>
    <x v="0"/>
    <x v="0"/>
    <x v="1"/>
    <x v="7"/>
    <x v="2"/>
    <x v="8"/>
    <x v="107"/>
    <x v="1"/>
    <x v="9"/>
    <x v="42"/>
    <x v="6"/>
    <x v="36"/>
    <x v="1"/>
    <x v="1145"/>
    <s v="10 - FONDO GENERAL"/>
    <n v="15541"/>
    <s v="21 - SAN CRISTOBAL"/>
    <n v="430669"/>
    <n v="0"/>
  </r>
  <r>
    <s v="2025"/>
    <x v="0"/>
    <x v="0"/>
    <x v="1"/>
    <x v="7"/>
    <x v="2"/>
    <x v="8"/>
    <x v="107"/>
    <x v="1"/>
    <x v="9"/>
    <x v="42"/>
    <x v="6"/>
    <x v="36"/>
    <x v="1"/>
    <x v="1146"/>
    <s v="10 - FONDO GENERAL"/>
    <n v="15757"/>
    <s v="25 - SANTIAGO"/>
    <n v="215335"/>
    <n v="0"/>
  </r>
  <r>
    <s v="2025"/>
    <x v="0"/>
    <x v="0"/>
    <x v="1"/>
    <x v="7"/>
    <x v="2"/>
    <x v="8"/>
    <x v="107"/>
    <x v="1"/>
    <x v="9"/>
    <x v="42"/>
    <x v="6"/>
    <x v="36"/>
    <x v="1"/>
    <x v="1147"/>
    <s v="10 - FONDO GENERAL"/>
    <n v="15542"/>
    <s v="21 - SAN CRISTOBAL"/>
    <n v="646004"/>
    <n v="0"/>
  </r>
  <r>
    <s v="2025"/>
    <x v="0"/>
    <x v="0"/>
    <x v="1"/>
    <x v="7"/>
    <x v="2"/>
    <x v="8"/>
    <x v="107"/>
    <x v="1"/>
    <x v="9"/>
    <x v="42"/>
    <x v="6"/>
    <x v="36"/>
    <x v="1"/>
    <x v="1148"/>
    <s v="10 - FONDO GENERAL"/>
    <n v="15758"/>
    <s v="25 - SANTIAGO"/>
    <n v="430669"/>
    <n v="0"/>
  </r>
  <r>
    <s v="2025"/>
    <x v="0"/>
    <x v="0"/>
    <x v="1"/>
    <x v="7"/>
    <x v="2"/>
    <x v="8"/>
    <x v="107"/>
    <x v="1"/>
    <x v="9"/>
    <x v="42"/>
    <x v="6"/>
    <x v="36"/>
    <x v="1"/>
    <x v="1149"/>
    <s v="10 - FONDO GENERAL"/>
    <n v="15961"/>
    <s v="32 - SANTO DOMINGO"/>
    <n v="430669"/>
    <n v="0"/>
  </r>
  <r>
    <s v="2025"/>
    <x v="0"/>
    <x v="0"/>
    <x v="1"/>
    <x v="7"/>
    <x v="2"/>
    <x v="8"/>
    <x v="107"/>
    <x v="1"/>
    <x v="9"/>
    <x v="42"/>
    <x v="6"/>
    <x v="36"/>
    <x v="1"/>
    <x v="1150"/>
    <s v="10 - FONDO GENERAL"/>
    <n v="15962"/>
    <s v="32 - SANTO DOMINGO"/>
    <n v="646004"/>
    <n v="0"/>
  </r>
  <r>
    <s v="2025"/>
    <x v="0"/>
    <x v="0"/>
    <x v="1"/>
    <x v="7"/>
    <x v="2"/>
    <x v="8"/>
    <x v="107"/>
    <x v="1"/>
    <x v="9"/>
    <x v="42"/>
    <x v="6"/>
    <x v="36"/>
    <x v="1"/>
    <x v="1151"/>
    <s v="10 - FONDO GENERAL"/>
    <n v="15759"/>
    <s v="25 - SANTIAGO"/>
    <n v="430669"/>
    <n v="0"/>
  </r>
  <r>
    <s v="2025"/>
    <x v="0"/>
    <x v="0"/>
    <x v="1"/>
    <x v="7"/>
    <x v="2"/>
    <x v="8"/>
    <x v="107"/>
    <x v="1"/>
    <x v="9"/>
    <x v="42"/>
    <x v="6"/>
    <x v="36"/>
    <x v="1"/>
    <x v="1152"/>
    <s v="10 - FONDO GENERAL"/>
    <n v="15543"/>
    <s v="21 - SAN CRISTOBAL"/>
    <n v="430669"/>
    <n v="0"/>
  </r>
  <r>
    <s v="2025"/>
    <x v="0"/>
    <x v="0"/>
    <x v="1"/>
    <x v="7"/>
    <x v="2"/>
    <x v="8"/>
    <x v="107"/>
    <x v="1"/>
    <x v="9"/>
    <x v="42"/>
    <x v="6"/>
    <x v="36"/>
    <x v="1"/>
    <x v="1153"/>
    <s v="10 - FONDO GENERAL"/>
    <n v="15760"/>
    <s v="25 - SANTIAGO"/>
    <n v="430669"/>
    <n v="0"/>
  </r>
  <r>
    <s v="2025"/>
    <x v="0"/>
    <x v="0"/>
    <x v="1"/>
    <x v="7"/>
    <x v="2"/>
    <x v="8"/>
    <x v="107"/>
    <x v="1"/>
    <x v="9"/>
    <x v="42"/>
    <x v="6"/>
    <x v="36"/>
    <x v="1"/>
    <x v="1154"/>
    <s v="10 - FONDO GENERAL"/>
    <n v="15963"/>
    <s v="32 - SANTO DOMINGO"/>
    <n v="646004"/>
    <n v="0"/>
  </r>
  <r>
    <s v="2025"/>
    <x v="0"/>
    <x v="0"/>
    <x v="1"/>
    <x v="7"/>
    <x v="2"/>
    <x v="8"/>
    <x v="107"/>
    <x v="1"/>
    <x v="9"/>
    <x v="42"/>
    <x v="6"/>
    <x v="36"/>
    <x v="1"/>
    <x v="1155"/>
    <s v="10 - FONDO GENERAL"/>
    <n v="15648"/>
    <s v="21 - SAN CRISTOBAL"/>
    <n v="430669"/>
    <n v="0"/>
  </r>
  <r>
    <s v="2025"/>
    <x v="0"/>
    <x v="0"/>
    <x v="1"/>
    <x v="7"/>
    <x v="2"/>
    <x v="8"/>
    <x v="107"/>
    <x v="1"/>
    <x v="9"/>
    <x v="42"/>
    <x v="6"/>
    <x v="36"/>
    <x v="1"/>
    <x v="1156"/>
    <s v="10 - FONDO GENERAL"/>
    <n v="15964"/>
    <s v="32 - SANTO DOMINGO"/>
    <n v="1292008"/>
    <n v="0"/>
  </r>
  <r>
    <s v="2025"/>
    <x v="0"/>
    <x v="0"/>
    <x v="1"/>
    <x v="7"/>
    <x v="2"/>
    <x v="8"/>
    <x v="107"/>
    <x v="1"/>
    <x v="9"/>
    <x v="42"/>
    <x v="6"/>
    <x v="36"/>
    <x v="1"/>
    <x v="1157"/>
    <s v="10 - FONDO GENERAL"/>
    <n v="16042"/>
    <s v="29 - MONTE PLATA"/>
    <n v="430669"/>
    <n v="0"/>
  </r>
  <r>
    <s v="2025"/>
    <x v="0"/>
    <x v="0"/>
    <x v="1"/>
    <x v="7"/>
    <x v="2"/>
    <x v="8"/>
    <x v="107"/>
    <x v="1"/>
    <x v="9"/>
    <x v="42"/>
    <x v="6"/>
    <x v="36"/>
    <x v="1"/>
    <x v="1158"/>
    <s v="10 - FONDO GENERAL"/>
    <n v="15761"/>
    <s v="25 - SANTIAGO"/>
    <n v="430669"/>
    <n v="0"/>
  </r>
  <r>
    <s v="2025"/>
    <x v="0"/>
    <x v="0"/>
    <x v="1"/>
    <x v="7"/>
    <x v="2"/>
    <x v="8"/>
    <x v="107"/>
    <x v="1"/>
    <x v="9"/>
    <x v="42"/>
    <x v="6"/>
    <x v="36"/>
    <x v="1"/>
    <x v="1159"/>
    <s v="10 - FONDO GENERAL"/>
    <n v="15762"/>
    <s v="25 - SANTIAGO"/>
    <n v="215335"/>
    <n v="0"/>
  </r>
  <r>
    <s v="2025"/>
    <x v="0"/>
    <x v="0"/>
    <x v="1"/>
    <x v="7"/>
    <x v="2"/>
    <x v="8"/>
    <x v="107"/>
    <x v="1"/>
    <x v="9"/>
    <x v="42"/>
    <x v="6"/>
    <x v="36"/>
    <x v="1"/>
    <x v="1160"/>
    <s v="10 - FONDO GENERAL"/>
    <n v="15965"/>
    <s v="32 - SANTO DOMINGO"/>
    <n v="646004"/>
    <n v="0"/>
  </r>
  <r>
    <s v="2025"/>
    <x v="0"/>
    <x v="0"/>
    <x v="1"/>
    <x v="7"/>
    <x v="2"/>
    <x v="8"/>
    <x v="107"/>
    <x v="1"/>
    <x v="9"/>
    <x v="42"/>
    <x v="6"/>
    <x v="36"/>
    <x v="1"/>
    <x v="1161"/>
    <s v="10 - FONDO GENERAL"/>
    <n v="15763"/>
    <s v="25 - SANTIAGO"/>
    <n v="646004"/>
    <n v="0"/>
  </r>
  <r>
    <s v="2025"/>
    <x v="0"/>
    <x v="0"/>
    <x v="1"/>
    <x v="7"/>
    <x v="2"/>
    <x v="8"/>
    <x v="107"/>
    <x v="1"/>
    <x v="9"/>
    <x v="42"/>
    <x v="6"/>
    <x v="36"/>
    <x v="1"/>
    <x v="1162"/>
    <s v="10 - FONDO GENERAL"/>
    <n v="15966"/>
    <s v="32 - SANTO DOMINGO"/>
    <n v="646004"/>
    <n v="0"/>
  </r>
  <r>
    <s v="2025"/>
    <x v="0"/>
    <x v="0"/>
    <x v="1"/>
    <x v="7"/>
    <x v="2"/>
    <x v="8"/>
    <x v="107"/>
    <x v="1"/>
    <x v="9"/>
    <x v="42"/>
    <x v="6"/>
    <x v="36"/>
    <x v="1"/>
    <x v="1163"/>
    <s v="10 - FONDO GENERAL"/>
    <n v="15764"/>
    <s v="25 - SANTIAGO"/>
    <n v="344536"/>
    <n v="0"/>
  </r>
  <r>
    <s v="2025"/>
    <x v="0"/>
    <x v="0"/>
    <x v="1"/>
    <x v="7"/>
    <x v="2"/>
    <x v="8"/>
    <x v="107"/>
    <x v="1"/>
    <x v="9"/>
    <x v="42"/>
    <x v="6"/>
    <x v="36"/>
    <x v="1"/>
    <x v="1164"/>
    <s v="10 - FONDO GENERAL"/>
    <n v="15967"/>
    <s v="32 - SANTO DOMINGO"/>
    <n v="215335"/>
    <n v="0"/>
  </r>
  <r>
    <s v="2025"/>
    <x v="0"/>
    <x v="0"/>
    <x v="1"/>
    <x v="7"/>
    <x v="2"/>
    <x v="8"/>
    <x v="107"/>
    <x v="1"/>
    <x v="9"/>
    <x v="42"/>
    <x v="6"/>
    <x v="36"/>
    <x v="1"/>
    <x v="1165"/>
    <s v="10 - FONDO GENERAL"/>
    <n v="15765"/>
    <s v="25 - SANTIAGO"/>
    <n v="215335"/>
    <n v="0"/>
  </r>
  <r>
    <s v="2025"/>
    <x v="0"/>
    <x v="0"/>
    <x v="1"/>
    <x v="7"/>
    <x v="2"/>
    <x v="8"/>
    <x v="107"/>
    <x v="1"/>
    <x v="9"/>
    <x v="42"/>
    <x v="6"/>
    <x v="36"/>
    <x v="1"/>
    <x v="1166"/>
    <s v="10 - FONDO GENERAL"/>
    <n v="15968"/>
    <s v="32 - SANTO DOMINGO"/>
    <n v="646004"/>
    <n v="0"/>
  </r>
  <r>
    <s v="2025"/>
    <x v="0"/>
    <x v="0"/>
    <x v="1"/>
    <x v="7"/>
    <x v="2"/>
    <x v="8"/>
    <x v="107"/>
    <x v="1"/>
    <x v="9"/>
    <x v="42"/>
    <x v="6"/>
    <x v="36"/>
    <x v="1"/>
    <x v="1167"/>
    <s v="10 - FONDO GENERAL"/>
    <n v="15969"/>
    <s v="32 - SANTO DOMINGO"/>
    <n v="430669"/>
    <n v="0"/>
  </r>
  <r>
    <s v="2025"/>
    <x v="0"/>
    <x v="0"/>
    <x v="1"/>
    <x v="7"/>
    <x v="2"/>
    <x v="8"/>
    <x v="107"/>
    <x v="1"/>
    <x v="9"/>
    <x v="42"/>
    <x v="6"/>
    <x v="36"/>
    <x v="1"/>
    <x v="1168"/>
    <s v="10 - FONDO GENERAL"/>
    <n v="15795"/>
    <s v="25 - SANTIAGO"/>
    <n v="646004"/>
    <n v="0"/>
  </r>
  <r>
    <s v="2025"/>
    <x v="0"/>
    <x v="0"/>
    <x v="1"/>
    <x v="7"/>
    <x v="2"/>
    <x v="8"/>
    <x v="107"/>
    <x v="1"/>
    <x v="9"/>
    <x v="42"/>
    <x v="6"/>
    <x v="36"/>
    <x v="1"/>
    <x v="1169"/>
    <s v="10 - FONDO GENERAL"/>
    <n v="15796"/>
    <s v="25 - SANTIAGO"/>
    <n v="646004"/>
    <n v="0"/>
  </r>
  <r>
    <s v="2025"/>
    <x v="0"/>
    <x v="0"/>
    <x v="1"/>
    <x v="7"/>
    <x v="2"/>
    <x v="8"/>
    <x v="107"/>
    <x v="1"/>
    <x v="9"/>
    <x v="42"/>
    <x v="6"/>
    <x v="36"/>
    <x v="1"/>
    <x v="1170"/>
    <s v="10 - FONDO GENERAL"/>
    <n v="15970"/>
    <s v="32 - SANTO DOMINGO"/>
    <n v="646004"/>
    <n v="0"/>
  </r>
  <r>
    <s v="2025"/>
    <x v="0"/>
    <x v="0"/>
    <x v="1"/>
    <x v="7"/>
    <x v="2"/>
    <x v="8"/>
    <x v="107"/>
    <x v="1"/>
    <x v="9"/>
    <x v="42"/>
    <x v="6"/>
    <x v="36"/>
    <x v="1"/>
    <x v="1171"/>
    <s v="10 - FONDO GENERAL"/>
    <n v="15882"/>
    <s v="18 - PUERTO PLATA"/>
    <n v="430669"/>
    <n v="0"/>
  </r>
  <r>
    <s v="2025"/>
    <x v="0"/>
    <x v="0"/>
    <x v="1"/>
    <x v="7"/>
    <x v="2"/>
    <x v="8"/>
    <x v="107"/>
    <x v="1"/>
    <x v="9"/>
    <x v="42"/>
    <x v="6"/>
    <x v="36"/>
    <x v="1"/>
    <x v="1172"/>
    <s v="10 - FONDO GENERAL"/>
    <n v="15971"/>
    <s v="32 - SANTO DOMINGO"/>
    <n v="646004"/>
    <n v="0"/>
  </r>
  <r>
    <s v="2025"/>
    <x v="0"/>
    <x v="0"/>
    <x v="1"/>
    <x v="7"/>
    <x v="2"/>
    <x v="8"/>
    <x v="107"/>
    <x v="1"/>
    <x v="9"/>
    <x v="42"/>
    <x v="6"/>
    <x v="37"/>
    <x v="1"/>
    <x v="1173"/>
    <s v="10 - FONDO GENERAL"/>
    <n v="16530"/>
    <s v="06 - DUARTE"/>
    <n v="861339"/>
    <n v="0"/>
  </r>
  <r>
    <s v="2025"/>
    <x v="0"/>
    <x v="0"/>
    <x v="1"/>
    <x v="7"/>
    <x v="2"/>
    <x v="8"/>
    <x v="107"/>
    <x v="1"/>
    <x v="9"/>
    <x v="42"/>
    <x v="5"/>
    <x v="42"/>
    <x v="1"/>
    <x v="635"/>
    <s v="10 - FONDO GENERAL"/>
    <n v="15972"/>
    <s v="32 - SANTO DOMINGO"/>
    <n v="4775321"/>
    <n v="0"/>
  </r>
  <r>
    <s v="2025"/>
    <x v="0"/>
    <x v="0"/>
    <x v="1"/>
    <x v="7"/>
    <x v="2"/>
    <x v="8"/>
    <x v="107"/>
    <x v="1"/>
    <x v="9"/>
    <x v="42"/>
    <x v="5"/>
    <x v="42"/>
    <x v="1"/>
    <x v="636"/>
    <s v="10 - FONDO GENERAL"/>
    <n v="15158"/>
    <s v="03 - BAHORUCO"/>
    <n v="1659844"/>
    <n v="0"/>
  </r>
  <r>
    <s v="2025"/>
    <x v="0"/>
    <x v="0"/>
    <x v="1"/>
    <x v="7"/>
    <x v="2"/>
    <x v="8"/>
    <x v="107"/>
    <x v="1"/>
    <x v="9"/>
    <x v="42"/>
    <x v="5"/>
    <x v="42"/>
    <x v="1"/>
    <x v="637"/>
    <s v="10 - FONDO GENERAL"/>
    <n v="15270"/>
    <s v="15 - MONTE CRISTI"/>
    <n v="578611"/>
    <n v="0"/>
  </r>
  <r>
    <s v="2025"/>
    <x v="0"/>
    <x v="0"/>
    <x v="1"/>
    <x v="7"/>
    <x v="2"/>
    <x v="8"/>
    <x v="107"/>
    <x v="1"/>
    <x v="9"/>
    <x v="42"/>
    <x v="5"/>
    <x v="42"/>
    <x v="1"/>
    <x v="638"/>
    <s v="10 - FONDO GENERAL"/>
    <n v="15233"/>
    <s v="29 - MONTE PLATA"/>
    <n v="570189"/>
    <n v="0"/>
  </r>
  <r>
    <s v="2025"/>
    <x v="0"/>
    <x v="0"/>
    <x v="1"/>
    <x v="7"/>
    <x v="2"/>
    <x v="8"/>
    <x v="107"/>
    <x v="1"/>
    <x v="9"/>
    <x v="42"/>
    <x v="5"/>
    <x v="42"/>
    <x v="1"/>
    <x v="639"/>
    <s v="10 - FONDO GENERAL"/>
    <n v="15194"/>
    <s v="19 - HERMANAS MIRABAL"/>
    <n v="1379409"/>
    <n v="0"/>
  </r>
  <r>
    <s v="2025"/>
    <x v="0"/>
    <x v="0"/>
    <x v="1"/>
    <x v="7"/>
    <x v="2"/>
    <x v="8"/>
    <x v="107"/>
    <x v="1"/>
    <x v="9"/>
    <x v="42"/>
    <x v="5"/>
    <x v="42"/>
    <x v="1"/>
    <x v="640"/>
    <s v="10 - FONDO GENERAL"/>
    <n v="15203"/>
    <s v="11 - LA ALTAGRACIA"/>
    <n v="1384466"/>
    <n v="0"/>
  </r>
  <r>
    <s v="2025"/>
    <x v="0"/>
    <x v="0"/>
    <x v="1"/>
    <x v="7"/>
    <x v="2"/>
    <x v="8"/>
    <x v="107"/>
    <x v="1"/>
    <x v="9"/>
    <x v="42"/>
    <x v="5"/>
    <x v="42"/>
    <x v="1"/>
    <x v="641"/>
    <s v="10 - FONDO GENERAL"/>
    <n v="15883"/>
    <s v="18 - PUERTO PLATA"/>
    <n v="1142918"/>
    <n v="0"/>
  </r>
  <r>
    <s v="2025"/>
    <x v="0"/>
    <x v="0"/>
    <x v="1"/>
    <x v="7"/>
    <x v="2"/>
    <x v="8"/>
    <x v="107"/>
    <x v="1"/>
    <x v="9"/>
    <x v="42"/>
    <x v="5"/>
    <x v="42"/>
    <x v="1"/>
    <x v="642"/>
    <s v="10 - FONDO GENERAL"/>
    <n v="15174"/>
    <s v="17 - PERAVIA"/>
    <n v="2351636"/>
    <n v="0"/>
  </r>
  <r>
    <s v="2025"/>
    <x v="0"/>
    <x v="0"/>
    <x v="1"/>
    <x v="7"/>
    <x v="2"/>
    <x v="8"/>
    <x v="107"/>
    <x v="1"/>
    <x v="9"/>
    <x v="42"/>
    <x v="5"/>
    <x v="42"/>
    <x v="1"/>
    <x v="643"/>
    <s v="10 - FONDO GENERAL"/>
    <n v="15184"/>
    <s v="13 - LA VEGA"/>
    <n v="7078902"/>
    <n v="0"/>
  </r>
  <r>
    <s v="2025"/>
    <x v="0"/>
    <x v="0"/>
    <x v="1"/>
    <x v="7"/>
    <x v="2"/>
    <x v="8"/>
    <x v="107"/>
    <x v="1"/>
    <x v="9"/>
    <x v="42"/>
    <x v="5"/>
    <x v="42"/>
    <x v="1"/>
    <x v="644"/>
    <s v="10 - FONDO GENERAL"/>
    <n v="15253"/>
    <s v="32 - SANTO DOMINGO"/>
    <n v="1510521"/>
    <n v="0"/>
  </r>
  <r>
    <s v="2025"/>
    <x v="0"/>
    <x v="0"/>
    <x v="1"/>
    <x v="7"/>
    <x v="2"/>
    <x v="8"/>
    <x v="107"/>
    <x v="1"/>
    <x v="9"/>
    <x v="42"/>
    <x v="5"/>
    <x v="42"/>
    <x v="1"/>
    <x v="1174"/>
    <s v="10 - FONDO GENERAL"/>
    <n v="13043"/>
    <s v="05 - DAJABON"/>
    <n v="5000000"/>
    <n v="0"/>
  </r>
  <r>
    <s v="2025"/>
    <x v="0"/>
    <x v="0"/>
    <x v="1"/>
    <x v="7"/>
    <x v="2"/>
    <x v="8"/>
    <x v="107"/>
    <x v="1"/>
    <x v="9"/>
    <x v="42"/>
    <x v="5"/>
    <x v="42"/>
    <x v="1"/>
    <x v="645"/>
    <s v="10 - FONDO GENERAL"/>
    <n v="15195"/>
    <s v="19 - HERMANAS MIRABAL"/>
    <n v="2471645"/>
    <n v="0"/>
  </r>
  <r>
    <s v="2025"/>
    <x v="0"/>
    <x v="0"/>
    <x v="1"/>
    <x v="7"/>
    <x v="2"/>
    <x v="8"/>
    <x v="107"/>
    <x v="1"/>
    <x v="9"/>
    <x v="42"/>
    <x v="5"/>
    <x v="42"/>
    <x v="1"/>
    <x v="646"/>
    <s v="10 - FONDO GENERAL"/>
    <n v="15175"/>
    <s v="17 - PERAVIA"/>
    <n v="1539182"/>
    <n v="0"/>
  </r>
  <r>
    <s v="2025"/>
    <x v="0"/>
    <x v="0"/>
    <x v="1"/>
    <x v="7"/>
    <x v="2"/>
    <x v="8"/>
    <x v="107"/>
    <x v="1"/>
    <x v="9"/>
    <x v="42"/>
    <x v="5"/>
    <x v="42"/>
    <x v="1"/>
    <x v="647"/>
    <s v="10 - FONDO GENERAL"/>
    <n v="15254"/>
    <s v="32 - SANTO DOMINGO"/>
    <n v="1354126"/>
    <n v="0"/>
  </r>
  <r>
    <s v="2025"/>
    <x v="0"/>
    <x v="0"/>
    <x v="1"/>
    <x v="7"/>
    <x v="2"/>
    <x v="8"/>
    <x v="107"/>
    <x v="1"/>
    <x v="9"/>
    <x v="42"/>
    <x v="5"/>
    <x v="42"/>
    <x v="1"/>
    <x v="648"/>
    <s v="10 - FONDO GENERAL"/>
    <n v="15185"/>
    <s v="13 - LA VEGA"/>
    <n v="1065095"/>
    <n v="0"/>
  </r>
  <r>
    <s v="2025"/>
    <x v="0"/>
    <x v="0"/>
    <x v="1"/>
    <x v="7"/>
    <x v="2"/>
    <x v="8"/>
    <x v="107"/>
    <x v="1"/>
    <x v="9"/>
    <x v="42"/>
    <x v="5"/>
    <x v="42"/>
    <x v="1"/>
    <x v="649"/>
    <s v="10 - FONDO GENERAL"/>
    <n v="15884"/>
    <s v="18 - PUERTO PLATA"/>
    <n v="1767325"/>
    <n v="0"/>
  </r>
  <r>
    <s v="2025"/>
    <x v="0"/>
    <x v="0"/>
    <x v="1"/>
    <x v="7"/>
    <x v="2"/>
    <x v="8"/>
    <x v="107"/>
    <x v="1"/>
    <x v="9"/>
    <x v="42"/>
    <x v="5"/>
    <x v="42"/>
    <x v="1"/>
    <x v="650"/>
    <s v="10 - FONDO GENERAL"/>
    <n v="15159"/>
    <s v="03 - BAHORUCO"/>
    <n v="2368877"/>
    <n v="0"/>
  </r>
  <r>
    <s v="2025"/>
    <x v="0"/>
    <x v="0"/>
    <x v="1"/>
    <x v="7"/>
    <x v="2"/>
    <x v="8"/>
    <x v="107"/>
    <x v="1"/>
    <x v="9"/>
    <x v="42"/>
    <x v="5"/>
    <x v="42"/>
    <x v="1"/>
    <x v="651"/>
    <s v="10 - FONDO GENERAL"/>
    <n v="15973"/>
    <s v="32 - SANTO DOMINGO"/>
    <n v="82323"/>
    <n v="0"/>
  </r>
  <r>
    <s v="2025"/>
    <x v="0"/>
    <x v="0"/>
    <x v="1"/>
    <x v="7"/>
    <x v="2"/>
    <x v="8"/>
    <x v="107"/>
    <x v="1"/>
    <x v="9"/>
    <x v="42"/>
    <x v="5"/>
    <x v="42"/>
    <x v="1"/>
    <x v="652"/>
    <s v="10 - FONDO GENERAL"/>
    <n v="15160"/>
    <s v="03 - BAHORUCO"/>
    <n v="4149609"/>
    <n v="0"/>
  </r>
  <r>
    <s v="2025"/>
    <x v="0"/>
    <x v="0"/>
    <x v="1"/>
    <x v="7"/>
    <x v="2"/>
    <x v="8"/>
    <x v="107"/>
    <x v="1"/>
    <x v="9"/>
    <x v="42"/>
    <x v="5"/>
    <x v="42"/>
    <x v="1"/>
    <x v="653"/>
    <s v="10 - FONDO GENERAL"/>
    <n v="15607"/>
    <s v="13 - LA VEGA"/>
    <n v="693765"/>
    <n v="0"/>
  </r>
  <r>
    <s v="2025"/>
    <x v="0"/>
    <x v="0"/>
    <x v="1"/>
    <x v="7"/>
    <x v="2"/>
    <x v="8"/>
    <x v="107"/>
    <x v="1"/>
    <x v="9"/>
    <x v="42"/>
    <x v="5"/>
    <x v="42"/>
    <x v="1"/>
    <x v="654"/>
    <s v="10 - FONDO GENERAL"/>
    <n v="15235"/>
    <s v="29 - MONTE PLATA"/>
    <n v="570189"/>
    <n v="0"/>
  </r>
  <r>
    <s v="2025"/>
    <x v="0"/>
    <x v="0"/>
    <x v="1"/>
    <x v="7"/>
    <x v="2"/>
    <x v="8"/>
    <x v="107"/>
    <x v="1"/>
    <x v="9"/>
    <x v="42"/>
    <x v="5"/>
    <x v="42"/>
    <x v="1"/>
    <x v="655"/>
    <s v="10 - FONDO GENERAL"/>
    <n v="15151"/>
    <s v="22 - SAN JUAN"/>
    <n v="1384466"/>
    <n v="0"/>
  </r>
  <r>
    <s v="2025"/>
    <x v="0"/>
    <x v="0"/>
    <x v="1"/>
    <x v="7"/>
    <x v="2"/>
    <x v="8"/>
    <x v="107"/>
    <x v="1"/>
    <x v="9"/>
    <x v="42"/>
    <x v="5"/>
    <x v="42"/>
    <x v="1"/>
    <x v="656"/>
    <s v="10 - FONDO GENERAL"/>
    <n v="15205"/>
    <s v="11 - LA ALTAGRACIA"/>
    <n v="3696398"/>
    <n v="0"/>
  </r>
  <r>
    <s v="2025"/>
    <x v="0"/>
    <x v="0"/>
    <x v="1"/>
    <x v="7"/>
    <x v="2"/>
    <x v="8"/>
    <x v="107"/>
    <x v="1"/>
    <x v="9"/>
    <x v="42"/>
    <x v="5"/>
    <x v="42"/>
    <x v="1"/>
    <x v="657"/>
    <s v="10 - FONDO GENERAL"/>
    <n v="15176"/>
    <s v="17 - PERAVIA"/>
    <n v="3957068"/>
    <n v="0"/>
  </r>
  <r>
    <s v="2025"/>
    <x v="0"/>
    <x v="0"/>
    <x v="1"/>
    <x v="7"/>
    <x v="2"/>
    <x v="8"/>
    <x v="107"/>
    <x v="1"/>
    <x v="9"/>
    <x v="42"/>
    <x v="5"/>
    <x v="42"/>
    <x v="1"/>
    <x v="658"/>
    <s v="10 - FONDO GENERAL"/>
    <n v="15885"/>
    <s v="18 - PUERTO PLATA"/>
    <n v="1085669"/>
    <n v="0"/>
  </r>
  <r>
    <s v="2025"/>
    <x v="0"/>
    <x v="0"/>
    <x v="1"/>
    <x v="7"/>
    <x v="2"/>
    <x v="8"/>
    <x v="107"/>
    <x v="1"/>
    <x v="9"/>
    <x v="42"/>
    <x v="5"/>
    <x v="42"/>
    <x v="1"/>
    <x v="660"/>
    <s v="10 - FONDO GENERAL"/>
    <n v="15272"/>
    <s v="15 - MONTE CRISTI"/>
    <n v="1550466"/>
    <n v="0"/>
  </r>
  <r>
    <s v="2025"/>
    <x v="0"/>
    <x v="0"/>
    <x v="1"/>
    <x v="7"/>
    <x v="2"/>
    <x v="8"/>
    <x v="107"/>
    <x v="1"/>
    <x v="9"/>
    <x v="42"/>
    <x v="5"/>
    <x v="42"/>
    <x v="1"/>
    <x v="661"/>
    <s v="10 - FONDO GENERAL"/>
    <n v="15161"/>
    <s v="03 - BAHORUCO"/>
    <n v="825776"/>
    <n v="0"/>
  </r>
  <r>
    <s v="2025"/>
    <x v="0"/>
    <x v="0"/>
    <x v="1"/>
    <x v="7"/>
    <x v="2"/>
    <x v="8"/>
    <x v="107"/>
    <x v="1"/>
    <x v="9"/>
    <x v="42"/>
    <x v="5"/>
    <x v="42"/>
    <x v="1"/>
    <x v="662"/>
    <s v="10 - FONDO GENERAL"/>
    <n v="15177"/>
    <s v="17 - PERAVIA"/>
    <n v="819765"/>
    <n v="0"/>
  </r>
  <r>
    <s v="2025"/>
    <x v="0"/>
    <x v="0"/>
    <x v="1"/>
    <x v="7"/>
    <x v="2"/>
    <x v="8"/>
    <x v="107"/>
    <x v="1"/>
    <x v="9"/>
    <x v="42"/>
    <x v="5"/>
    <x v="42"/>
    <x v="1"/>
    <x v="663"/>
    <s v="10 - FONDO GENERAL"/>
    <n v="15256"/>
    <s v="32 - SANTO DOMINGO"/>
    <n v="563872"/>
    <n v="0"/>
  </r>
  <r>
    <s v="2025"/>
    <x v="0"/>
    <x v="0"/>
    <x v="1"/>
    <x v="7"/>
    <x v="2"/>
    <x v="8"/>
    <x v="107"/>
    <x v="1"/>
    <x v="9"/>
    <x v="42"/>
    <x v="5"/>
    <x v="42"/>
    <x v="1"/>
    <x v="664"/>
    <s v="10 - FONDO GENERAL"/>
    <n v="15197"/>
    <s v="19 - HERMANAS MIRABAL"/>
    <n v="819765"/>
    <n v="0"/>
  </r>
  <r>
    <s v="2025"/>
    <x v="0"/>
    <x v="0"/>
    <x v="1"/>
    <x v="7"/>
    <x v="2"/>
    <x v="8"/>
    <x v="107"/>
    <x v="1"/>
    <x v="9"/>
    <x v="42"/>
    <x v="5"/>
    <x v="42"/>
    <x v="1"/>
    <x v="665"/>
    <s v="10 - FONDO GENERAL"/>
    <n v="15152"/>
    <s v="22 - SAN JUAN"/>
    <n v="3971574"/>
    <n v="0"/>
  </r>
  <r>
    <s v="2025"/>
    <x v="0"/>
    <x v="0"/>
    <x v="1"/>
    <x v="7"/>
    <x v="2"/>
    <x v="8"/>
    <x v="107"/>
    <x v="1"/>
    <x v="9"/>
    <x v="42"/>
    <x v="5"/>
    <x v="42"/>
    <x v="1"/>
    <x v="666"/>
    <s v="10 - FONDO GENERAL"/>
    <n v="15189"/>
    <s v="09 - ESPAILLAT"/>
    <n v="3957068"/>
    <n v="0"/>
  </r>
  <r>
    <s v="2025"/>
    <x v="0"/>
    <x v="0"/>
    <x v="1"/>
    <x v="7"/>
    <x v="2"/>
    <x v="8"/>
    <x v="107"/>
    <x v="1"/>
    <x v="9"/>
    <x v="42"/>
    <x v="5"/>
    <x v="42"/>
    <x v="1"/>
    <x v="667"/>
    <s v="10 - FONDO GENERAL"/>
    <n v="15608"/>
    <s v="13 - LA VEGA"/>
    <n v="1949665"/>
    <n v="0"/>
  </r>
  <r>
    <s v="2025"/>
    <x v="0"/>
    <x v="0"/>
    <x v="1"/>
    <x v="7"/>
    <x v="2"/>
    <x v="8"/>
    <x v="107"/>
    <x v="1"/>
    <x v="9"/>
    <x v="42"/>
    <x v="5"/>
    <x v="42"/>
    <x v="1"/>
    <x v="668"/>
    <s v="10 - FONDO GENERAL"/>
    <n v="15886"/>
    <s v="18 - PUERTO PLATA"/>
    <n v="1767325"/>
    <n v="0"/>
  </r>
  <r>
    <s v="2025"/>
    <x v="0"/>
    <x v="0"/>
    <x v="1"/>
    <x v="7"/>
    <x v="2"/>
    <x v="8"/>
    <x v="107"/>
    <x v="1"/>
    <x v="9"/>
    <x v="42"/>
    <x v="5"/>
    <x v="42"/>
    <x v="1"/>
    <x v="669"/>
    <s v="10 - FONDO GENERAL"/>
    <n v="15273"/>
    <s v="15 - MONTE CRISTI"/>
    <n v="578611"/>
    <n v="0"/>
  </r>
  <r>
    <s v="2025"/>
    <x v="0"/>
    <x v="0"/>
    <x v="1"/>
    <x v="7"/>
    <x v="2"/>
    <x v="8"/>
    <x v="107"/>
    <x v="1"/>
    <x v="9"/>
    <x v="42"/>
    <x v="5"/>
    <x v="42"/>
    <x v="1"/>
    <x v="670"/>
    <s v="10 - FONDO GENERAL"/>
    <n v="15190"/>
    <s v="09 - ESPAILLAT"/>
    <n v="574400"/>
    <n v="0"/>
  </r>
  <r>
    <s v="2025"/>
    <x v="0"/>
    <x v="0"/>
    <x v="1"/>
    <x v="7"/>
    <x v="2"/>
    <x v="8"/>
    <x v="107"/>
    <x v="1"/>
    <x v="9"/>
    <x v="42"/>
    <x v="5"/>
    <x v="42"/>
    <x v="1"/>
    <x v="671"/>
    <s v="10 - FONDO GENERAL"/>
    <n v="15237"/>
    <s v="29 - MONTE PLATA"/>
    <n v="1527898"/>
    <n v="0"/>
  </r>
  <r>
    <s v="2025"/>
    <x v="0"/>
    <x v="0"/>
    <x v="1"/>
    <x v="7"/>
    <x v="2"/>
    <x v="8"/>
    <x v="107"/>
    <x v="1"/>
    <x v="9"/>
    <x v="42"/>
    <x v="5"/>
    <x v="42"/>
    <x v="1"/>
    <x v="672"/>
    <s v="10 - FONDO GENERAL"/>
    <n v="15178"/>
    <s v="17 - PERAVIA"/>
    <n v="1379409"/>
    <n v="0"/>
  </r>
  <r>
    <s v="2025"/>
    <x v="0"/>
    <x v="0"/>
    <x v="1"/>
    <x v="7"/>
    <x v="2"/>
    <x v="8"/>
    <x v="107"/>
    <x v="1"/>
    <x v="9"/>
    <x v="42"/>
    <x v="5"/>
    <x v="42"/>
    <x v="1"/>
    <x v="673"/>
    <s v="10 - FONDO GENERAL"/>
    <n v="15609"/>
    <s v="13 - LA VEGA"/>
    <n v="490039"/>
    <n v="0"/>
  </r>
  <r>
    <s v="2025"/>
    <x v="0"/>
    <x v="0"/>
    <x v="1"/>
    <x v="7"/>
    <x v="2"/>
    <x v="8"/>
    <x v="107"/>
    <x v="1"/>
    <x v="9"/>
    <x v="42"/>
    <x v="5"/>
    <x v="42"/>
    <x v="1"/>
    <x v="674"/>
    <s v="10 - FONDO GENERAL"/>
    <n v="15257"/>
    <s v="32 - SANTO DOMINGO"/>
    <n v="7769083"/>
    <n v="0"/>
  </r>
  <r>
    <s v="2025"/>
    <x v="0"/>
    <x v="0"/>
    <x v="1"/>
    <x v="7"/>
    <x v="2"/>
    <x v="8"/>
    <x v="107"/>
    <x v="1"/>
    <x v="9"/>
    <x v="42"/>
    <x v="5"/>
    <x v="42"/>
    <x v="1"/>
    <x v="675"/>
    <s v="10 - FONDO GENERAL"/>
    <n v="15274"/>
    <s v="15 - MONTE CRISTI"/>
    <n v="6606205"/>
    <n v="0"/>
  </r>
  <r>
    <s v="2025"/>
    <x v="0"/>
    <x v="0"/>
    <x v="1"/>
    <x v="7"/>
    <x v="2"/>
    <x v="8"/>
    <x v="107"/>
    <x v="1"/>
    <x v="9"/>
    <x v="42"/>
    <x v="5"/>
    <x v="42"/>
    <x v="1"/>
    <x v="676"/>
    <s v="10 - FONDO GENERAL"/>
    <n v="15153"/>
    <s v="22 - SAN JUAN"/>
    <n v="1384466"/>
    <n v="0"/>
  </r>
  <r>
    <s v="2025"/>
    <x v="0"/>
    <x v="0"/>
    <x v="1"/>
    <x v="7"/>
    <x v="2"/>
    <x v="8"/>
    <x v="107"/>
    <x v="1"/>
    <x v="9"/>
    <x v="42"/>
    <x v="5"/>
    <x v="42"/>
    <x v="1"/>
    <x v="677"/>
    <s v="10 - FONDO GENERAL"/>
    <n v="15887"/>
    <s v="18 - PUERTO PLATA"/>
    <n v="2008068"/>
    <n v="0"/>
  </r>
  <r>
    <s v="2025"/>
    <x v="0"/>
    <x v="0"/>
    <x v="1"/>
    <x v="7"/>
    <x v="2"/>
    <x v="8"/>
    <x v="107"/>
    <x v="1"/>
    <x v="9"/>
    <x v="42"/>
    <x v="5"/>
    <x v="42"/>
    <x v="1"/>
    <x v="678"/>
    <s v="10 - FONDO GENERAL"/>
    <n v="15154"/>
    <s v="22 - SAN JUAN"/>
    <n v="5900641"/>
    <n v="0"/>
  </r>
  <r>
    <s v="2025"/>
    <x v="0"/>
    <x v="0"/>
    <x v="1"/>
    <x v="7"/>
    <x v="2"/>
    <x v="8"/>
    <x v="107"/>
    <x v="1"/>
    <x v="9"/>
    <x v="42"/>
    <x v="5"/>
    <x v="42"/>
    <x v="1"/>
    <x v="679"/>
    <s v="10 - FONDO GENERAL"/>
    <n v="15179"/>
    <s v="17 - PERAVIA"/>
    <n v="1379409"/>
    <n v="0"/>
  </r>
  <r>
    <s v="2025"/>
    <x v="0"/>
    <x v="0"/>
    <x v="1"/>
    <x v="7"/>
    <x v="2"/>
    <x v="8"/>
    <x v="107"/>
    <x v="1"/>
    <x v="9"/>
    <x v="42"/>
    <x v="5"/>
    <x v="42"/>
    <x v="1"/>
    <x v="680"/>
    <s v="10 - FONDO GENERAL"/>
    <n v="15238"/>
    <s v="29 - MONTE PLATA"/>
    <n v="570189"/>
    <n v="0"/>
  </r>
  <r>
    <s v="2025"/>
    <x v="0"/>
    <x v="0"/>
    <x v="1"/>
    <x v="7"/>
    <x v="2"/>
    <x v="8"/>
    <x v="107"/>
    <x v="1"/>
    <x v="9"/>
    <x v="42"/>
    <x v="5"/>
    <x v="42"/>
    <x v="1"/>
    <x v="681"/>
    <s v="10 - FONDO GENERAL"/>
    <n v="15610"/>
    <s v="13 - LA VEGA"/>
    <n v="4208098"/>
    <n v="0"/>
  </r>
  <r>
    <s v="2025"/>
    <x v="0"/>
    <x v="0"/>
    <x v="1"/>
    <x v="7"/>
    <x v="2"/>
    <x v="8"/>
    <x v="107"/>
    <x v="1"/>
    <x v="9"/>
    <x v="42"/>
    <x v="5"/>
    <x v="42"/>
    <x v="1"/>
    <x v="682"/>
    <s v="10 - FONDO GENERAL"/>
    <n v="15191"/>
    <s v="09 - ESPAILLAT"/>
    <n v="4595198"/>
    <n v="0"/>
  </r>
  <r>
    <s v="2025"/>
    <x v="0"/>
    <x v="0"/>
    <x v="1"/>
    <x v="7"/>
    <x v="2"/>
    <x v="8"/>
    <x v="107"/>
    <x v="1"/>
    <x v="9"/>
    <x v="42"/>
    <x v="5"/>
    <x v="42"/>
    <x v="1"/>
    <x v="683"/>
    <s v="10 - FONDO GENERAL"/>
    <n v="15199"/>
    <s v="06 - DUARTE"/>
    <n v="1379409"/>
    <n v="0"/>
  </r>
  <r>
    <s v="2025"/>
    <x v="0"/>
    <x v="0"/>
    <x v="1"/>
    <x v="7"/>
    <x v="2"/>
    <x v="8"/>
    <x v="107"/>
    <x v="1"/>
    <x v="9"/>
    <x v="42"/>
    <x v="5"/>
    <x v="42"/>
    <x v="1"/>
    <x v="684"/>
    <s v="10 - FONDO GENERAL"/>
    <n v="15208"/>
    <s v="11 - LA ALTAGRACIA"/>
    <n v="822770"/>
    <n v="0"/>
  </r>
  <r>
    <s v="2025"/>
    <x v="0"/>
    <x v="0"/>
    <x v="1"/>
    <x v="7"/>
    <x v="2"/>
    <x v="8"/>
    <x v="107"/>
    <x v="1"/>
    <x v="9"/>
    <x v="42"/>
    <x v="5"/>
    <x v="42"/>
    <x v="1"/>
    <x v="685"/>
    <s v="10 - FONDO GENERAL"/>
    <n v="15163"/>
    <s v="03 - BAHORUCO"/>
    <n v="4447774"/>
    <n v="0"/>
  </r>
  <r>
    <s v="2025"/>
    <x v="0"/>
    <x v="0"/>
    <x v="1"/>
    <x v="7"/>
    <x v="2"/>
    <x v="8"/>
    <x v="107"/>
    <x v="1"/>
    <x v="9"/>
    <x v="42"/>
    <x v="5"/>
    <x v="42"/>
    <x v="1"/>
    <x v="686"/>
    <s v="10 - FONDO GENERAL"/>
    <n v="15275"/>
    <s v="15 - MONTE CRISTI"/>
    <n v="1072940"/>
    <n v="0"/>
  </r>
  <r>
    <s v="2025"/>
    <x v="0"/>
    <x v="0"/>
    <x v="1"/>
    <x v="7"/>
    <x v="2"/>
    <x v="8"/>
    <x v="107"/>
    <x v="1"/>
    <x v="9"/>
    <x v="42"/>
    <x v="5"/>
    <x v="42"/>
    <x v="1"/>
    <x v="687"/>
    <s v="10 - FONDO GENERAL"/>
    <n v="15888"/>
    <s v="18 - PUERTO PLATA"/>
    <n v="2008068"/>
    <n v="0"/>
  </r>
  <r>
    <s v="2025"/>
    <x v="0"/>
    <x v="0"/>
    <x v="1"/>
    <x v="7"/>
    <x v="2"/>
    <x v="8"/>
    <x v="107"/>
    <x v="1"/>
    <x v="9"/>
    <x v="42"/>
    <x v="5"/>
    <x v="42"/>
    <x v="1"/>
    <x v="688"/>
    <s v="10 - FONDO GENERAL"/>
    <n v="15180"/>
    <s v="17 - PERAVIA"/>
    <n v="1379409"/>
    <n v="0"/>
  </r>
  <r>
    <s v="2025"/>
    <x v="0"/>
    <x v="0"/>
    <x v="1"/>
    <x v="7"/>
    <x v="2"/>
    <x v="8"/>
    <x v="107"/>
    <x v="1"/>
    <x v="9"/>
    <x v="42"/>
    <x v="5"/>
    <x v="42"/>
    <x v="1"/>
    <x v="689"/>
    <s v="10 - FONDO GENERAL"/>
    <n v="15201"/>
    <s v="06 - DUARTE"/>
    <n v="2965974"/>
    <n v="0"/>
  </r>
  <r>
    <s v="2025"/>
    <x v="0"/>
    <x v="0"/>
    <x v="1"/>
    <x v="7"/>
    <x v="2"/>
    <x v="8"/>
    <x v="107"/>
    <x v="1"/>
    <x v="9"/>
    <x v="42"/>
    <x v="5"/>
    <x v="42"/>
    <x v="1"/>
    <x v="690"/>
    <s v="10 - FONDO GENERAL"/>
    <n v="15889"/>
    <s v="18 - PUERTO PLATA"/>
    <n v="2008068"/>
    <n v="0"/>
  </r>
  <r>
    <s v="2025"/>
    <x v="0"/>
    <x v="0"/>
    <x v="1"/>
    <x v="7"/>
    <x v="2"/>
    <x v="8"/>
    <x v="107"/>
    <x v="1"/>
    <x v="9"/>
    <x v="42"/>
    <x v="5"/>
    <x v="42"/>
    <x v="1"/>
    <x v="691"/>
    <s v="10 - FONDO GENERAL"/>
    <n v="15155"/>
    <s v="22 - SAN JUAN"/>
    <n v="822770"/>
    <n v="0"/>
  </r>
  <r>
    <s v="2025"/>
    <x v="0"/>
    <x v="0"/>
    <x v="1"/>
    <x v="7"/>
    <x v="2"/>
    <x v="8"/>
    <x v="107"/>
    <x v="1"/>
    <x v="9"/>
    <x v="42"/>
    <x v="5"/>
    <x v="42"/>
    <x v="1"/>
    <x v="692"/>
    <s v="10 - FONDO GENERAL"/>
    <n v="15276"/>
    <s v="15 - MONTE CRISTI"/>
    <n v="578611"/>
    <n v="0"/>
  </r>
  <r>
    <s v="2025"/>
    <x v="0"/>
    <x v="0"/>
    <x v="1"/>
    <x v="7"/>
    <x v="2"/>
    <x v="8"/>
    <x v="107"/>
    <x v="1"/>
    <x v="9"/>
    <x v="42"/>
    <x v="5"/>
    <x v="42"/>
    <x v="1"/>
    <x v="693"/>
    <s v="10 - FONDO GENERAL"/>
    <n v="15209"/>
    <s v="11 - LA ALTAGRACIA"/>
    <n v="1384466"/>
    <n v="0"/>
  </r>
  <r>
    <s v="2025"/>
    <x v="0"/>
    <x v="0"/>
    <x v="1"/>
    <x v="7"/>
    <x v="2"/>
    <x v="8"/>
    <x v="107"/>
    <x v="1"/>
    <x v="9"/>
    <x v="42"/>
    <x v="5"/>
    <x v="42"/>
    <x v="1"/>
    <x v="694"/>
    <s v="10 - FONDO GENERAL"/>
    <n v="15611"/>
    <s v="13 - LA VEGA"/>
    <n v="3322183"/>
    <n v="0"/>
  </r>
  <r>
    <s v="2025"/>
    <x v="0"/>
    <x v="0"/>
    <x v="1"/>
    <x v="7"/>
    <x v="2"/>
    <x v="8"/>
    <x v="107"/>
    <x v="1"/>
    <x v="9"/>
    <x v="42"/>
    <x v="5"/>
    <x v="42"/>
    <x v="1"/>
    <x v="695"/>
    <s v="10 - FONDO GENERAL"/>
    <n v="15259"/>
    <s v="32 - SANTO DOMINGO"/>
    <n v="804740"/>
    <n v="0"/>
  </r>
  <r>
    <s v="2025"/>
    <x v="0"/>
    <x v="0"/>
    <x v="1"/>
    <x v="7"/>
    <x v="2"/>
    <x v="8"/>
    <x v="107"/>
    <x v="1"/>
    <x v="9"/>
    <x v="42"/>
    <x v="5"/>
    <x v="42"/>
    <x v="1"/>
    <x v="696"/>
    <s v="10 - FONDO GENERAL"/>
    <n v="15164"/>
    <s v="10 - INDEPENDENCIA"/>
    <n v="2368877"/>
    <n v="0"/>
  </r>
  <r>
    <s v="2025"/>
    <x v="0"/>
    <x v="0"/>
    <x v="1"/>
    <x v="7"/>
    <x v="2"/>
    <x v="8"/>
    <x v="107"/>
    <x v="1"/>
    <x v="9"/>
    <x v="42"/>
    <x v="5"/>
    <x v="42"/>
    <x v="1"/>
    <x v="697"/>
    <s v="10 - FONDO GENERAL"/>
    <n v="15181"/>
    <s v="17 - PERAVIA"/>
    <n v="4415403"/>
    <n v="0"/>
  </r>
  <r>
    <s v="2025"/>
    <x v="0"/>
    <x v="0"/>
    <x v="1"/>
    <x v="7"/>
    <x v="2"/>
    <x v="8"/>
    <x v="107"/>
    <x v="1"/>
    <x v="9"/>
    <x v="42"/>
    <x v="5"/>
    <x v="42"/>
    <x v="1"/>
    <x v="698"/>
    <s v="10 - FONDO GENERAL"/>
    <n v="15165"/>
    <s v="10 - INDEPENDENCIA"/>
    <n v="825776"/>
    <n v="0"/>
  </r>
  <r>
    <s v="2025"/>
    <x v="0"/>
    <x v="0"/>
    <x v="1"/>
    <x v="7"/>
    <x v="2"/>
    <x v="8"/>
    <x v="107"/>
    <x v="1"/>
    <x v="9"/>
    <x v="42"/>
    <x v="5"/>
    <x v="42"/>
    <x v="1"/>
    <x v="699"/>
    <s v="10 - FONDO GENERAL"/>
    <n v="15210"/>
    <s v="11 - LA ALTAGRACIA"/>
    <n v="576506"/>
    <n v="0"/>
  </r>
  <r>
    <s v="2025"/>
    <x v="0"/>
    <x v="0"/>
    <x v="1"/>
    <x v="7"/>
    <x v="2"/>
    <x v="8"/>
    <x v="107"/>
    <x v="1"/>
    <x v="9"/>
    <x v="42"/>
    <x v="5"/>
    <x v="42"/>
    <x v="1"/>
    <x v="700"/>
    <s v="10 - FONDO GENERAL"/>
    <n v="15612"/>
    <s v="13 - LA VEGA"/>
    <n v="11598222"/>
    <n v="0"/>
  </r>
  <r>
    <s v="2025"/>
    <x v="0"/>
    <x v="0"/>
    <x v="1"/>
    <x v="7"/>
    <x v="2"/>
    <x v="8"/>
    <x v="107"/>
    <x v="1"/>
    <x v="9"/>
    <x v="42"/>
    <x v="5"/>
    <x v="42"/>
    <x v="1"/>
    <x v="701"/>
    <s v="10 - FONDO GENERAL"/>
    <n v="15277"/>
    <s v="15 - MONTE CRISTI"/>
    <n v="1184438"/>
    <n v="0"/>
  </r>
  <r>
    <s v="2025"/>
    <x v="0"/>
    <x v="0"/>
    <x v="1"/>
    <x v="7"/>
    <x v="2"/>
    <x v="8"/>
    <x v="107"/>
    <x v="1"/>
    <x v="9"/>
    <x v="42"/>
    <x v="5"/>
    <x v="42"/>
    <x v="1"/>
    <x v="702"/>
    <s v="10 - FONDO GENERAL"/>
    <n v="15156"/>
    <s v="22 - SAN JUAN"/>
    <n v="2360256"/>
    <n v="0"/>
  </r>
  <r>
    <s v="2025"/>
    <x v="0"/>
    <x v="0"/>
    <x v="1"/>
    <x v="7"/>
    <x v="2"/>
    <x v="8"/>
    <x v="107"/>
    <x v="1"/>
    <x v="9"/>
    <x v="42"/>
    <x v="5"/>
    <x v="42"/>
    <x v="1"/>
    <x v="703"/>
    <s v="10 - FONDO GENERAL"/>
    <n v="15544"/>
    <s v="23 - SAN PEDRO DE MACORIS"/>
    <n v="680561"/>
    <n v="0"/>
  </r>
  <r>
    <s v="2025"/>
    <x v="0"/>
    <x v="0"/>
    <x v="1"/>
    <x v="7"/>
    <x v="2"/>
    <x v="8"/>
    <x v="107"/>
    <x v="1"/>
    <x v="9"/>
    <x v="42"/>
    <x v="5"/>
    <x v="42"/>
    <x v="1"/>
    <x v="704"/>
    <s v="10 - FONDO GENERAL"/>
    <n v="15202"/>
    <s v="06 - DUARTE"/>
    <n v="7506185"/>
    <n v="0"/>
  </r>
  <r>
    <s v="2025"/>
    <x v="0"/>
    <x v="0"/>
    <x v="1"/>
    <x v="7"/>
    <x v="2"/>
    <x v="8"/>
    <x v="107"/>
    <x v="1"/>
    <x v="9"/>
    <x v="42"/>
    <x v="5"/>
    <x v="42"/>
    <x v="1"/>
    <x v="705"/>
    <s v="10 - FONDO GENERAL"/>
    <n v="15890"/>
    <s v="18 - PUERTO PLATA"/>
    <n v="1434334"/>
    <n v="0"/>
  </r>
  <r>
    <s v="2025"/>
    <x v="0"/>
    <x v="0"/>
    <x v="1"/>
    <x v="7"/>
    <x v="2"/>
    <x v="8"/>
    <x v="107"/>
    <x v="1"/>
    <x v="9"/>
    <x v="42"/>
    <x v="5"/>
    <x v="42"/>
    <x v="1"/>
    <x v="706"/>
    <s v="10 - FONDO GENERAL"/>
    <n v="15157"/>
    <s v="22 - SAN JUAN"/>
    <n v="2360256"/>
    <n v="0"/>
  </r>
  <r>
    <s v="2025"/>
    <x v="0"/>
    <x v="0"/>
    <x v="1"/>
    <x v="7"/>
    <x v="2"/>
    <x v="8"/>
    <x v="107"/>
    <x v="1"/>
    <x v="9"/>
    <x v="42"/>
    <x v="5"/>
    <x v="42"/>
    <x v="1"/>
    <x v="707"/>
    <s v="10 - FONDO GENERAL"/>
    <n v="15891"/>
    <s v="18 - PUERTO PLATA"/>
    <n v="3534574"/>
    <n v="0"/>
  </r>
  <r>
    <s v="2025"/>
    <x v="0"/>
    <x v="0"/>
    <x v="1"/>
    <x v="7"/>
    <x v="2"/>
    <x v="8"/>
    <x v="107"/>
    <x v="1"/>
    <x v="9"/>
    <x v="42"/>
    <x v="5"/>
    <x v="42"/>
    <x v="1"/>
    <x v="708"/>
    <s v="10 - FONDO GENERAL"/>
    <n v="15283"/>
    <s v="14 - MARIA TRINIDAD SANCHEZ"/>
    <n v="6606204"/>
    <n v="0"/>
  </r>
  <r>
    <s v="2025"/>
    <x v="0"/>
    <x v="0"/>
    <x v="1"/>
    <x v="7"/>
    <x v="2"/>
    <x v="8"/>
    <x v="107"/>
    <x v="1"/>
    <x v="9"/>
    <x v="42"/>
    <x v="5"/>
    <x v="42"/>
    <x v="1"/>
    <x v="709"/>
    <s v="10 - FONDO GENERAL"/>
    <n v="15263"/>
    <s v="18 - PUERTO PLATA"/>
    <n v="825776"/>
    <n v="0"/>
  </r>
  <r>
    <s v="2025"/>
    <x v="0"/>
    <x v="0"/>
    <x v="1"/>
    <x v="7"/>
    <x v="2"/>
    <x v="8"/>
    <x v="107"/>
    <x v="1"/>
    <x v="9"/>
    <x v="42"/>
    <x v="5"/>
    <x v="42"/>
    <x v="1"/>
    <x v="710"/>
    <s v="10 - FONDO GENERAL"/>
    <n v="15613"/>
    <s v="13 - LA VEGA"/>
    <n v="664644"/>
    <n v="0"/>
  </r>
  <r>
    <s v="2025"/>
    <x v="0"/>
    <x v="0"/>
    <x v="1"/>
    <x v="7"/>
    <x v="2"/>
    <x v="8"/>
    <x v="107"/>
    <x v="1"/>
    <x v="9"/>
    <x v="42"/>
    <x v="5"/>
    <x v="42"/>
    <x v="1"/>
    <x v="711"/>
    <s v="10 - FONDO GENERAL"/>
    <n v="15182"/>
    <s v="17 - PERAVIA"/>
    <n v="1379409"/>
    <n v="0"/>
  </r>
  <r>
    <s v="2025"/>
    <x v="0"/>
    <x v="0"/>
    <x v="1"/>
    <x v="7"/>
    <x v="2"/>
    <x v="8"/>
    <x v="107"/>
    <x v="1"/>
    <x v="9"/>
    <x v="42"/>
    <x v="5"/>
    <x v="42"/>
    <x v="1"/>
    <x v="712"/>
    <s v="10 - FONDO GENERAL"/>
    <n v="15166"/>
    <s v="10 - INDEPENDENCIA"/>
    <n v="2368877"/>
    <n v="0"/>
  </r>
  <r>
    <s v="2025"/>
    <x v="0"/>
    <x v="0"/>
    <x v="1"/>
    <x v="7"/>
    <x v="2"/>
    <x v="8"/>
    <x v="107"/>
    <x v="1"/>
    <x v="9"/>
    <x v="42"/>
    <x v="5"/>
    <x v="42"/>
    <x v="1"/>
    <x v="713"/>
    <s v="10 - FONDO GENERAL"/>
    <n v="15261"/>
    <s v="01 - DISTRITO NACIONAL"/>
    <n v="804740"/>
    <n v="0"/>
  </r>
  <r>
    <s v="2025"/>
    <x v="0"/>
    <x v="0"/>
    <x v="1"/>
    <x v="7"/>
    <x v="2"/>
    <x v="8"/>
    <x v="107"/>
    <x v="1"/>
    <x v="9"/>
    <x v="42"/>
    <x v="5"/>
    <x v="42"/>
    <x v="1"/>
    <x v="714"/>
    <s v="10 - FONDO GENERAL"/>
    <n v="15168"/>
    <s v="02 - AZUA"/>
    <n v="819765"/>
    <n v="0"/>
  </r>
  <r>
    <s v="2025"/>
    <x v="0"/>
    <x v="0"/>
    <x v="1"/>
    <x v="7"/>
    <x v="2"/>
    <x v="8"/>
    <x v="107"/>
    <x v="1"/>
    <x v="9"/>
    <x v="42"/>
    <x v="5"/>
    <x v="42"/>
    <x v="1"/>
    <x v="715"/>
    <s v="10 - FONDO GENERAL"/>
    <n v="15213"/>
    <s v="11 - LA ALTAGRACIA"/>
    <n v="266001"/>
    <n v="0"/>
  </r>
  <r>
    <s v="2025"/>
    <x v="0"/>
    <x v="0"/>
    <x v="1"/>
    <x v="7"/>
    <x v="2"/>
    <x v="8"/>
    <x v="107"/>
    <x v="1"/>
    <x v="9"/>
    <x v="42"/>
    <x v="5"/>
    <x v="42"/>
    <x v="1"/>
    <x v="716"/>
    <s v="10 - FONDO GENERAL"/>
    <n v="15892"/>
    <s v="18 - PUERTO PLATA"/>
    <n v="1821688"/>
    <n v="0"/>
  </r>
  <r>
    <s v="2025"/>
    <x v="0"/>
    <x v="0"/>
    <x v="1"/>
    <x v="7"/>
    <x v="2"/>
    <x v="8"/>
    <x v="107"/>
    <x v="1"/>
    <x v="9"/>
    <x v="42"/>
    <x v="5"/>
    <x v="42"/>
    <x v="1"/>
    <x v="717"/>
    <s v="10 - FONDO GENERAL"/>
    <n v="15279"/>
    <s v="05 - DAJABON"/>
    <n v="825776"/>
    <n v="0"/>
  </r>
  <r>
    <s v="2025"/>
    <x v="0"/>
    <x v="0"/>
    <x v="1"/>
    <x v="7"/>
    <x v="2"/>
    <x v="8"/>
    <x v="107"/>
    <x v="1"/>
    <x v="9"/>
    <x v="42"/>
    <x v="5"/>
    <x v="42"/>
    <x v="1"/>
    <x v="718"/>
    <s v="10 - FONDO GENERAL"/>
    <n v="15264"/>
    <s v="18 - PUERTO PLATA"/>
    <n v="578611"/>
    <n v="0"/>
  </r>
  <r>
    <s v="2025"/>
    <x v="0"/>
    <x v="0"/>
    <x v="1"/>
    <x v="7"/>
    <x v="2"/>
    <x v="8"/>
    <x v="107"/>
    <x v="1"/>
    <x v="9"/>
    <x v="42"/>
    <x v="5"/>
    <x v="42"/>
    <x v="1"/>
    <x v="719"/>
    <s v="10 - FONDO GENERAL"/>
    <n v="15262"/>
    <s v="01 - DISTRITO NACIONAL"/>
    <n v="7769083"/>
    <n v="0"/>
  </r>
  <r>
    <s v="2025"/>
    <x v="0"/>
    <x v="0"/>
    <x v="1"/>
    <x v="7"/>
    <x v="2"/>
    <x v="8"/>
    <x v="107"/>
    <x v="1"/>
    <x v="9"/>
    <x v="42"/>
    <x v="5"/>
    <x v="42"/>
    <x v="1"/>
    <x v="720"/>
    <s v="10 - FONDO GENERAL"/>
    <n v="15167"/>
    <s v="10 - INDEPENDENCIA"/>
    <n v="9965197"/>
    <n v="0"/>
  </r>
  <r>
    <s v="2025"/>
    <x v="0"/>
    <x v="0"/>
    <x v="1"/>
    <x v="7"/>
    <x v="2"/>
    <x v="8"/>
    <x v="107"/>
    <x v="1"/>
    <x v="9"/>
    <x v="42"/>
    <x v="5"/>
    <x v="42"/>
    <x v="1"/>
    <x v="721"/>
    <s v="10 - FONDO GENERAL"/>
    <n v="15614"/>
    <s v="13 - LA VEGA"/>
    <n v="2349973"/>
    <n v="0"/>
  </r>
  <r>
    <s v="2025"/>
    <x v="0"/>
    <x v="0"/>
    <x v="1"/>
    <x v="7"/>
    <x v="2"/>
    <x v="8"/>
    <x v="107"/>
    <x v="1"/>
    <x v="9"/>
    <x v="42"/>
    <x v="5"/>
    <x v="42"/>
    <x v="1"/>
    <x v="722"/>
    <s v="10 - FONDO GENERAL"/>
    <n v="15183"/>
    <s v="17 - PERAVIA"/>
    <n v="1434334"/>
    <n v="0"/>
  </r>
  <r>
    <s v="2025"/>
    <x v="0"/>
    <x v="0"/>
    <x v="1"/>
    <x v="7"/>
    <x v="2"/>
    <x v="8"/>
    <x v="107"/>
    <x v="1"/>
    <x v="9"/>
    <x v="42"/>
    <x v="5"/>
    <x v="42"/>
    <x v="1"/>
    <x v="723"/>
    <s v="10 - FONDO GENERAL"/>
    <n v="15284"/>
    <s v="14 - MARIA TRINIDAD SANCHEZ"/>
    <n v="4628887"/>
    <n v="0"/>
  </r>
  <r>
    <s v="2025"/>
    <x v="0"/>
    <x v="0"/>
    <x v="1"/>
    <x v="7"/>
    <x v="2"/>
    <x v="8"/>
    <x v="107"/>
    <x v="1"/>
    <x v="9"/>
    <x v="42"/>
    <x v="5"/>
    <x v="42"/>
    <x v="1"/>
    <x v="1175"/>
    <s v="10 - FONDO GENERAL"/>
    <n v="13052"/>
    <s v="12 - LA ROMANA"/>
    <n v="15000000"/>
    <n v="0"/>
  </r>
  <r>
    <s v="2025"/>
    <x v="0"/>
    <x v="0"/>
    <x v="1"/>
    <x v="7"/>
    <x v="2"/>
    <x v="8"/>
    <x v="107"/>
    <x v="1"/>
    <x v="9"/>
    <x v="42"/>
    <x v="5"/>
    <x v="42"/>
    <x v="1"/>
    <x v="724"/>
    <s v="10 - FONDO GENERAL"/>
    <n v="15240"/>
    <s v="16 - PEDERNALES"/>
    <n v="4149609"/>
    <n v="0"/>
  </r>
  <r>
    <s v="2025"/>
    <x v="0"/>
    <x v="0"/>
    <x v="1"/>
    <x v="7"/>
    <x v="2"/>
    <x v="8"/>
    <x v="107"/>
    <x v="1"/>
    <x v="9"/>
    <x v="42"/>
    <x v="5"/>
    <x v="42"/>
    <x v="1"/>
    <x v="725"/>
    <s v="10 - FONDO GENERAL"/>
    <n v="15280"/>
    <s v="05 - DAJABON"/>
    <n v="1389523"/>
    <n v="0"/>
  </r>
  <r>
    <s v="2025"/>
    <x v="0"/>
    <x v="0"/>
    <x v="1"/>
    <x v="7"/>
    <x v="2"/>
    <x v="8"/>
    <x v="107"/>
    <x v="1"/>
    <x v="9"/>
    <x v="42"/>
    <x v="5"/>
    <x v="42"/>
    <x v="1"/>
    <x v="726"/>
    <s v="10 - FONDO GENERAL"/>
    <n v="15615"/>
    <s v="13 - LA VEGA"/>
    <n v="2349973"/>
    <n v="0"/>
  </r>
  <r>
    <s v="2025"/>
    <x v="0"/>
    <x v="0"/>
    <x v="1"/>
    <x v="7"/>
    <x v="2"/>
    <x v="8"/>
    <x v="107"/>
    <x v="1"/>
    <x v="9"/>
    <x v="42"/>
    <x v="5"/>
    <x v="42"/>
    <x v="1"/>
    <x v="727"/>
    <s v="10 - FONDO GENERAL"/>
    <n v="15285"/>
    <s v="14 - MARIA TRINIDAD SANCHEZ"/>
    <n v="1659844"/>
    <n v="0"/>
  </r>
  <r>
    <s v="2025"/>
    <x v="0"/>
    <x v="0"/>
    <x v="1"/>
    <x v="7"/>
    <x v="2"/>
    <x v="8"/>
    <x v="107"/>
    <x v="1"/>
    <x v="9"/>
    <x v="42"/>
    <x v="5"/>
    <x v="42"/>
    <x v="1"/>
    <x v="728"/>
    <s v="10 - FONDO GENERAL"/>
    <n v="15442"/>
    <s v="02 - AZUA"/>
    <n v="9043326"/>
    <n v="0"/>
  </r>
  <r>
    <s v="2025"/>
    <x v="0"/>
    <x v="0"/>
    <x v="1"/>
    <x v="7"/>
    <x v="2"/>
    <x v="8"/>
    <x v="107"/>
    <x v="1"/>
    <x v="9"/>
    <x v="42"/>
    <x v="5"/>
    <x v="42"/>
    <x v="1"/>
    <x v="729"/>
    <s v="10 - FONDO GENERAL"/>
    <n v="15170"/>
    <s v="02 - AZUA"/>
    <n v="574400"/>
    <n v="0"/>
  </r>
  <r>
    <s v="2025"/>
    <x v="0"/>
    <x v="0"/>
    <x v="1"/>
    <x v="7"/>
    <x v="2"/>
    <x v="8"/>
    <x v="107"/>
    <x v="1"/>
    <x v="9"/>
    <x v="42"/>
    <x v="5"/>
    <x v="42"/>
    <x v="1"/>
    <x v="730"/>
    <s v="10 - FONDO GENERAL"/>
    <n v="15296"/>
    <s v="32 - SANTO DOMINGO"/>
    <n v="804740"/>
    <n v="0"/>
  </r>
  <r>
    <s v="2025"/>
    <x v="0"/>
    <x v="0"/>
    <x v="1"/>
    <x v="7"/>
    <x v="2"/>
    <x v="8"/>
    <x v="107"/>
    <x v="1"/>
    <x v="9"/>
    <x v="42"/>
    <x v="5"/>
    <x v="42"/>
    <x v="1"/>
    <x v="731"/>
    <s v="10 - FONDO GENERAL"/>
    <n v="15893"/>
    <s v="18 - PUERTO PLATA"/>
    <n v="1093946"/>
    <n v="0"/>
  </r>
  <r>
    <s v="2025"/>
    <x v="0"/>
    <x v="0"/>
    <x v="1"/>
    <x v="7"/>
    <x v="2"/>
    <x v="8"/>
    <x v="107"/>
    <x v="1"/>
    <x v="9"/>
    <x v="42"/>
    <x v="5"/>
    <x v="42"/>
    <x v="1"/>
    <x v="732"/>
    <s v="10 - FONDO GENERAL"/>
    <n v="15265"/>
    <s v="18 - PUERTO PLATA"/>
    <n v="1389523"/>
    <n v="0"/>
  </r>
  <r>
    <s v="2025"/>
    <x v="0"/>
    <x v="0"/>
    <x v="1"/>
    <x v="7"/>
    <x v="2"/>
    <x v="8"/>
    <x v="107"/>
    <x v="1"/>
    <x v="9"/>
    <x v="42"/>
    <x v="5"/>
    <x v="42"/>
    <x v="1"/>
    <x v="1176"/>
    <s v="10 - FONDO GENERAL"/>
    <n v="13074"/>
    <s v="11 - LA ALTAGRACIA"/>
    <n v="10909446"/>
    <n v="0"/>
  </r>
  <r>
    <s v="2025"/>
    <x v="0"/>
    <x v="0"/>
    <x v="1"/>
    <x v="7"/>
    <x v="2"/>
    <x v="8"/>
    <x v="107"/>
    <x v="1"/>
    <x v="9"/>
    <x v="42"/>
    <x v="5"/>
    <x v="42"/>
    <x v="1"/>
    <x v="733"/>
    <s v="10 - FONDO GENERAL"/>
    <n v="15215"/>
    <s v="11 - LA ALTAGRACIA"/>
    <n v="1873272"/>
    <n v="0"/>
  </r>
  <r>
    <s v="2025"/>
    <x v="0"/>
    <x v="0"/>
    <x v="1"/>
    <x v="7"/>
    <x v="2"/>
    <x v="8"/>
    <x v="107"/>
    <x v="1"/>
    <x v="9"/>
    <x v="42"/>
    <x v="5"/>
    <x v="42"/>
    <x v="1"/>
    <x v="734"/>
    <s v="10 - FONDO GENERAL"/>
    <n v="15616"/>
    <s v="13 - LA VEGA"/>
    <n v="3334708"/>
    <n v="0"/>
  </r>
  <r>
    <s v="2025"/>
    <x v="0"/>
    <x v="0"/>
    <x v="1"/>
    <x v="7"/>
    <x v="2"/>
    <x v="8"/>
    <x v="107"/>
    <x v="1"/>
    <x v="9"/>
    <x v="42"/>
    <x v="5"/>
    <x v="42"/>
    <x v="1"/>
    <x v="735"/>
    <s v="10 - FONDO GENERAL"/>
    <n v="15281"/>
    <s v="05 - DAJABON"/>
    <n v="1184438"/>
    <n v="0"/>
  </r>
  <r>
    <s v="2025"/>
    <x v="0"/>
    <x v="0"/>
    <x v="1"/>
    <x v="7"/>
    <x v="2"/>
    <x v="8"/>
    <x v="107"/>
    <x v="1"/>
    <x v="9"/>
    <x v="42"/>
    <x v="5"/>
    <x v="42"/>
    <x v="1"/>
    <x v="736"/>
    <s v="10 - FONDO GENERAL"/>
    <n v="15266"/>
    <s v="18 - PUERTO PLATA"/>
    <n v="232300"/>
    <n v="0"/>
  </r>
  <r>
    <s v="2025"/>
    <x v="0"/>
    <x v="0"/>
    <x v="1"/>
    <x v="7"/>
    <x v="2"/>
    <x v="8"/>
    <x v="107"/>
    <x v="1"/>
    <x v="9"/>
    <x v="42"/>
    <x v="5"/>
    <x v="42"/>
    <x v="1"/>
    <x v="737"/>
    <s v="10 - FONDO GENERAL"/>
    <n v="15241"/>
    <s v="16 - PEDERNALES"/>
    <n v="1659844"/>
    <n v="0"/>
  </r>
  <r>
    <s v="2025"/>
    <x v="0"/>
    <x v="0"/>
    <x v="1"/>
    <x v="7"/>
    <x v="2"/>
    <x v="8"/>
    <x v="107"/>
    <x v="1"/>
    <x v="9"/>
    <x v="42"/>
    <x v="5"/>
    <x v="42"/>
    <x v="1"/>
    <x v="738"/>
    <s v="10 - FONDO GENERAL"/>
    <n v="15171"/>
    <s v="02 - AZUA"/>
    <n v="1639531"/>
    <n v="0"/>
  </r>
  <r>
    <s v="2025"/>
    <x v="0"/>
    <x v="0"/>
    <x v="1"/>
    <x v="7"/>
    <x v="2"/>
    <x v="8"/>
    <x v="107"/>
    <x v="1"/>
    <x v="9"/>
    <x v="42"/>
    <x v="5"/>
    <x v="42"/>
    <x v="1"/>
    <x v="739"/>
    <s v="10 - FONDO GENERAL"/>
    <n v="15894"/>
    <s v="18 - PUERTO PLATA"/>
    <n v="2008068"/>
    <n v="0"/>
  </r>
  <r>
    <s v="2025"/>
    <x v="0"/>
    <x v="0"/>
    <x v="1"/>
    <x v="7"/>
    <x v="2"/>
    <x v="8"/>
    <x v="107"/>
    <x v="1"/>
    <x v="9"/>
    <x v="42"/>
    <x v="5"/>
    <x v="42"/>
    <x v="1"/>
    <x v="740"/>
    <s v="10 - FONDO GENERAL"/>
    <n v="15297"/>
    <s v="32 - SANTO DOMINGO"/>
    <n v="804740"/>
    <n v="0"/>
  </r>
  <r>
    <s v="2025"/>
    <x v="0"/>
    <x v="0"/>
    <x v="1"/>
    <x v="7"/>
    <x v="2"/>
    <x v="8"/>
    <x v="107"/>
    <x v="1"/>
    <x v="9"/>
    <x v="42"/>
    <x v="5"/>
    <x v="42"/>
    <x v="1"/>
    <x v="741"/>
    <s v="10 - FONDO GENERAL"/>
    <n v="15444"/>
    <s v="02 - AZUA"/>
    <n v="11481917"/>
    <n v="0"/>
  </r>
  <r>
    <s v="2025"/>
    <x v="0"/>
    <x v="0"/>
    <x v="1"/>
    <x v="7"/>
    <x v="2"/>
    <x v="8"/>
    <x v="107"/>
    <x v="1"/>
    <x v="9"/>
    <x v="42"/>
    <x v="5"/>
    <x v="42"/>
    <x v="1"/>
    <x v="742"/>
    <s v="10 - FONDO GENERAL"/>
    <n v="15242"/>
    <s v="16 - PEDERNALES"/>
    <n v="5922192"/>
    <n v="0"/>
  </r>
  <r>
    <s v="2025"/>
    <x v="0"/>
    <x v="0"/>
    <x v="1"/>
    <x v="7"/>
    <x v="2"/>
    <x v="8"/>
    <x v="107"/>
    <x v="1"/>
    <x v="9"/>
    <x v="42"/>
    <x v="5"/>
    <x v="42"/>
    <x v="1"/>
    <x v="743"/>
    <s v="10 - FONDO GENERAL"/>
    <n v="15895"/>
    <s v="18 - PUERTO PLATA"/>
    <n v="2008068"/>
    <n v="0"/>
  </r>
  <r>
    <s v="2025"/>
    <x v="0"/>
    <x v="0"/>
    <x v="1"/>
    <x v="7"/>
    <x v="2"/>
    <x v="8"/>
    <x v="107"/>
    <x v="1"/>
    <x v="9"/>
    <x v="42"/>
    <x v="5"/>
    <x v="42"/>
    <x v="1"/>
    <x v="744"/>
    <s v="10 - FONDO GENERAL"/>
    <n v="15549"/>
    <s v="23 - SAN PEDRO DE MACORIS"/>
    <n v="4785868"/>
    <n v="0"/>
  </r>
  <r>
    <s v="2025"/>
    <x v="0"/>
    <x v="0"/>
    <x v="1"/>
    <x v="7"/>
    <x v="2"/>
    <x v="8"/>
    <x v="107"/>
    <x v="1"/>
    <x v="9"/>
    <x v="42"/>
    <x v="5"/>
    <x v="42"/>
    <x v="1"/>
    <x v="745"/>
    <s v="10 - FONDO GENERAL"/>
    <n v="15617"/>
    <s v="13 - LA VEGA"/>
    <n v="832149"/>
    <n v="0"/>
  </r>
  <r>
    <s v="2025"/>
    <x v="0"/>
    <x v="0"/>
    <x v="1"/>
    <x v="7"/>
    <x v="2"/>
    <x v="8"/>
    <x v="107"/>
    <x v="1"/>
    <x v="9"/>
    <x v="42"/>
    <x v="5"/>
    <x v="42"/>
    <x v="1"/>
    <x v="746"/>
    <s v="10 - FONDO GENERAL"/>
    <n v="15267"/>
    <s v="18 - PUERTO PLATA"/>
    <n v="1147467"/>
    <n v="0"/>
  </r>
  <r>
    <s v="2025"/>
    <x v="0"/>
    <x v="0"/>
    <x v="1"/>
    <x v="7"/>
    <x v="2"/>
    <x v="8"/>
    <x v="107"/>
    <x v="1"/>
    <x v="9"/>
    <x v="42"/>
    <x v="5"/>
    <x v="42"/>
    <x v="1"/>
    <x v="1177"/>
    <s v="10 - FONDO GENERAL"/>
    <n v="15172"/>
    <s v="02 - AZUA"/>
    <n v="2080164"/>
    <n v="0"/>
  </r>
  <r>
    <s v="2025"/>
    <x v="0"/>
    <x v="0"/>
    <x v="1"/>
    <x v="7"/>
    <x v="2"/>
    <x v="8"/>
    <x v="107"/>
    <x v="1"/>
    <x v="9"/>
    <x v="42"/>
    <x v="5"/>
    <x v="42"/>
    <x v="1"/>
    <x v="747"/>
    <s v="10 - FONDO GENERAL"/>
    <n v="15287"/>
    <s v="14 - MARIA TRINIDAD SANCHEZ"/>
    <n v="11116177"/>
    <n v="0"/>
  </r>
  <r>
    <s v="2025"/>
    <x v="0"/>
    <x v="0"/>
    <x v="1"/>
    <x v="7"/>
    <x v="2"/>
    <x v="8"/>
    <x v="107"/>
    <x v="1"/>
    <x v="9"/>
    <x v="42"/>
    <x v="5"/>
    <x v="42"/>
    <x v="1"/>
    <x v="748"/>
    <s v="10 - FONDO GENERAL"/>
    <n v="15282"/>
    <s v="07 - ELIAS PINA"/>
    <n v="6606204"/>
    <n v="0"/>
  </r>
  <r>
    <s v="2025"/>
    <x v="0"/>
    <x v="0"/>
    <x v="1"/>
    <x v="7"/>
    <x v="2"/>
    <x v="8"/>
    <x v="107"/>
    <x v="1"/>
    <x v="9"/>
    <x v="42"/>
    <x v="5"/>
    <x v="42"/>
    <x v="1"/>
    <x v="749"/>
    <s v="10 - FONDO GENERAL"/>
    <n v="15216"/>
    <s v="11 - LA ALTAGRACIA"/>
    <n v="576506"/>
    <n v="0"/>
  </r>
  <r>
    <s v="2025"/>
    <x v="0"/>
    <x v="0"/>
    <x v="1"/>
    <x v="7"/>
    <x v="2"/>
    <x v="8"/>
    <x v="107"/>
    <x v="1"/>
    <x v="9"/>
    <x v="42"/>
    <x v="5"/>
    <x v="42"/>
    <x v="1"/>
    <x v="750"/>
    <s v="10 - FONDO GENERAL"/>
    <n v="15288"/>
    <s v="14 - MARIA TRINIDAD SANCHEZ"/>
    <n v="4628887"/>
    <n v="0"/>
  </r>
  <r>
    <s v="2025"/>
    <x v="0"/>
    <x v="0"/>
    <x v="1"/>
    <x v="7"/>
    <x v="2"/>
    <x v="8"/>
    <x v="107"/>
    <x v="1"/>
    <x v="9"/>
    <x v="42"/>
    <x v="5"/>
    <x v="42"/>
    <x v="1"/>
    <x v="751"/>
    <s v="10 - FONDO GENERAL"/>
    <n v="15244"/>
    <s v="04 - BARAHONA"/>
    <n v="825776"/>
    <n v="0"/>
  </r>
  <r>
    <s v="2025"/>
    <x v="0"/>
    <x v="0"/>
    <x v="1"/>
    <x v="7"/>
    <x v="2"/>
    <x v="8"/>
    <x v="107"/>
    <x v="1"/>
    <x v="9"/>
    <x v="42"/>
    <x v="5"/>
    <x v="42"/>
    <x v="1"/>
    <x v="752"/>
    <s v="10 - FONDO GENERAL"/>
    <n v="15445"/>
    <s v="02 - AZUA"/>
    <n v="9043326"/>
    <n v="0"/>
  </r>
  <r>
    <s v="2025"/>
    <x v="0"/>
    <x v="0"/>
    <x v="1"/>
    <x v="7"/>
    <x v="2"/>
    <x v="8"/>
    <x v="107"/>
    <x v="1"/>
    <x v="9"/>
    <x v="42"/>
    <x v="5"/>
    <x v="42"/>
    <x v="1"/>
    <x v="753"/>
    <s v="10 - FONDO GENERAL"/>
    <n v="15896"/>
    <s v="18 - PUERTO PLATA"/>
    <n v="1147467"/>
    <n v="0"/>
  </r>
  <r>
    <s v="2025"/>
    <x v="0"/>
    <x v="0"/>
    <x v="1"/>
    <x v="7"/>
    <x v="2"/>
    <x v="8"/>
    <x v="107"/>
    <x v="1"/>
    <x v="9"/>
    <x v="42"/>
    <x v="5"/>
    <x v="42"/>
    <x v="1"/>
    <x v="754"/>
    <s v="10 - FONDO GENERAL"/>
    <n v="15766"/>
    <s v="27 - VALVERDE"/>
    <n v="1788106"/>
    <n v="0"/>
  </r>
  <r>
    <s v="2025"/>
    <x v="0"/>
    <x v="0"/>
    <x v="1"/>
    <x v="7"/>
    <x v="2"/>
    <x v="8"/>
    <x v="107"/>
    <x v="1"/>
    <x v="9"/>
    <x v="42"/>
    <x v="5"/>
    <x v="42"/>
    <x v="1"/>
    <x v="755"/>
    <s v="10 - FONDO GENERAL"/>
    <n v="15173"/>
    <s v="07 - ELIAS PINA"/>
    <n v="1539182"/>
    <n v="0"/>
  </r>
  <r>
    <s v="2025"/>
    <x v="0"/>
    <x v="0"/>
    <x v="1"/>
    <x v="7"/>
    <x v="2"/>
    <x v="8"/>
    <x v="107"/>
    <x v="1"/>
    <x v="9"/>
    <x v="42"/>
    <x v="5"/>
    <x v="42"/>
    <x v="1"/>
    <x v="756"/>
    <s v="10 - FONDO GENERAL"/>
    <n v="15268"/>
    <s v="18 - PUERTO PLATA"/>
    <n v="1434334"/>
    <n v="0"/>
  </r>
  <r>
    <s v="2025"/>
    <x v="0"/>
    <x v="0"/>
    <x v="1"/>
    <x v="7"/>
    <x v="2"/>
    <x v="8"/>
    <x v="107"/>
    <x v="1"/>
    <x v="9"/>
    <x v="42"/>
    <x v="5"/>
    <x v="42"/>
    <x v="1"/>
    <x v="757"/>
    <s v="10 - FONDO GENERAL"/>
    <n v="15217"/>
    <s v="11 - LA ALTAGRACIA"/>
    <n v="2322770"/>
    <n v="0"/>
  </r>
  <r>
    <s v="2025"/>
    <x v="0"/>
    <x v="0"/>
    <x v="1"/>
    <x v="7"/>
    <x v="2"/>
    <x v="8"/>
    <x v="107"/>
    <x v="1"/>
    <x v="9"/>
    <x v="42"/>
    <x v="5"/>
    <x v="42"/>
    <x v="1"/>
    <x v="1178"/>
    <s v="10 - FONDO GENERAL"/>
    <n v="13055"/>
    <s v="13 - LA VEGA"/>
    <n v="31184647"/>
    <n v="0"/>
  </r>
  <r>
    <s v="2025"/>
    <x v="0"/>
    <x v="0"/>
    <x v="1"/>
    <x v="7"/>
    <x v="2"/>
    <x v="8"/>
    <x v="107"/>
    <x v="1"/>
    <x v="9"/>
    <x v="42"/>
    <x v="5"/>
    <x v="42"/>
    <x v="1"/>
    <x v="758"/>
    <s v="10 - FONDO GENERAL"/>
    <n v="15269"/>
    <s v="18 - PUERTO PLATA"/>
    <n v="1160601"/>
    <n v="0"/>
  </r>
  <r>
    <s v="2025"/>
    <x v="0"/>
    <x v="0"/>
    <x v="1"/>
    <x v="7"/>
    <x v="2"/>
    <x v="8"/>
    <x v="107"/>
    <x v="1"/>
    <x v="9"/>
    <x v="42"/>
    <x v="5"/>
    <x v="42"/>
    <x v="1"/>
    <x v="759"/>
    <s v="10 - FONDO GENERAL"/>
    <n v="15767"/>
    <s v="27 - VALVERDE"/>
    <n v="1103791"/>
    <n v="0"/>
  </r>
  <r>
    <s v="2025"/>
    <x v="0"/>
    <x v="0"/>
    <x v="1"/>
    <x v="7"/>
    <x v="2"/>
    <x v="8"/>
    <x v="107"/>
    <x v="1"/>
    <x v="9"/>
    <x v="42"/>
    <x v="5"/>
    <x v="42"/>
    <x v="1"/>
    <x v="760"/>
    <s v="10 - FONDO GENERAL"/>
    <n v="15245"/>
    <s v="04 - BARAHONA"/>
    <n v="9965197"/>
    <n v="0"/>
  </r>
  <r>
    <s v="2025"/>
    <x v="0"/>
    <x v="0"/>
    <x v="1"/>
    <x v="7"/>
    <x v="2"/>
    <x v="8"/>
    <x v="107"/>
    <x v="1"/>
    <x v="9"/>
    <x v="42"/>
    <x v="5"/>
    <x v="42"/>
    <x v="1"/>
    <x v="761"/>
    <s v="10 - FONDO GENERAL"/>
    <n v="15289"/>
    <s v="14 - MARIA TRINIDAD SANCHEZ"/>
    <n v="6606204"/>
    <n v="0"/>
  </r>
  <r>
    <s v="2025"/>
    <x v="0"/>
    <x v="0"/>
    <x v="1"/>
    <x v="7"/>
    <x v="2"/>
    <x v="8"/>
    <x v="107"/>
    <x v="1"/>
    <x v="9"/>
    <x v="42"/>
    <x v="5"/>
    <x v="42"/>
    <x v="1"/>
    <x v="762"/>
    <s v="10 - FONDO GENERAL"/>
    <n v="15446"/>
    <s v="02 - AZUA"/>
    <n v="5431103"/>
    <n v="0"/>
  </r>
  <r>
    <s v="2025"/>
    <x v="0"/>
    <x v="0"/>
    <x v="1"/>
    <x v="7"/>
    <x v="2"/>
    <x v="8"/>
    <x v="107"/>
    <x v="1"/>
    <x v="9"/>
    <x v="42"/>
    <x v="5"/>
    <x v="42"/>
    <x v="1"/>
    <x v="763"/>
    <s v="10 - FONDO GENERAL"/>
    <n v="15897"/>
    <s v="18 - PUERTO PLATA"/>
    <n v="1147467"/>
    <n v="0"/>
  </r>
  <r>
    <s v="2025"/>
    <x v="0"/>
    <x v="0"/>
    <x v="1"/>
    <x v="7"/>
    <x v="2"/>
    <x v="8"/>
    <x v="107"/>
    <x v="1"/>
    <x v="9"/>
    <x v="42"/>
    <x v="5"/>
    <x v="42"/>
    <x v="1"/>
    <x v="764"/>
    <s v="10 - FONDO GENERAL"/>
    <n v="15447"/>
    <s v="02 - AZUA"/>
    <n v="6899839"/>
    <n v="0"/>
  </r>
  <r>
    <s v="2025"/>
    <x v="0"/>
    <x v="0"/>
    <x v="1"/>
    <x v="7"/>
    <x v="2"/>
    <x v="8"/>
    <x v="107"/>
    <x v="1"/>
    <x v="9"/>
    <x v="42"/>
    <x v="5"/>
    <x v="42"/>
    <x v="1"/>
    <x v="765"/>
    <s v="10 - FONDO GENERAL"/>
    <n v="15301"/>
    <s v="32 - SANTO DOMINGO"/>
    <n v="563872"/>
    <n v="0"/>
  </r>
  <r>
    <s v="2025"/>
    <x v="0"/>
    <x v="0"/>
    <x v="1"/>
    <x v="7"/>
    <x v="2"/>
    <x v="8"/>
    <x v="107"/>
    <x v="1"/>
    <x v="9"/>
    <x v="42"/>
    <x v="5"/>
    <x v="42"/>
    <x v="1"/>
    <x v="766"/>
    <s v="10 - FONDO GENERAL"/>
    <n v="15768"/>
    <s v="27 - VALVERDE"/>
    <n v="1788106"/>
    <n v="0"/>
  </r>
  <r>
    <s v="2025"/>
    <x v="0"/>
    <x v="0"/>
    <x v="1"/>
    <x v="7"/>
    <x v="2"/>
    <x v="8"/>
    <x v="107"/>
    <x v="1"/>
    <x v="9"/>
    <x v="42"/>
    <x v="5"/>
    <x v="42"/>
    <x v="1"/>
    <x v="767"/>
    <s v="10 - FONDO GENERAL"/>
    <n v="15219"/>
    <s v="12 - LA ROMANA"/>
    <n v="568083"/>
    <n v="0"/>
  </r>
  <r>
    <s v="2025"/>
    <x v="0"/>
    <x v="0"/>
    <x v="1"/>
    <x v="7"/>
    <x v="2"/>
    <x v="8"/>
    <x v="107"/>
    <x v="1"/>
    <x v="9"/>
    <x v="42"/>
    <x v="5"/>
    <x v="42"/>
    <x v="1"/>
    <x v="768"/>
    <s v="10 - FONDO GENERAL"/>
    <n v="15246"/>
    <s v="04 - BARAHONA"/>
    <n v="9965197"/>
    <n v="0"/>
  </r>
  <r>
    <s v="2025"/>
    <x v="0"/>
    <x v="0"/>
    <x v="1"/>
    <x v="7"/>
    <x v="2"/>
    <x v="8"/>
    <x v="107"/>
    <x v="1"/>
    <x v="9"/>
    <x v="42"/>
    <x v="5"/>
    <x v="42"/>
    <x v="1"/>
    <x v="769"/>
    <s v="10 - FONDO GENERAL"/>
    <n v="15620"/>
    <s v="13 - LA VEGA"/>
    <n v="3262620"/>
    <n v="0"/>
  </r>
  <r>
    <s v="2025"/>
    <x v="0"/>
    <x v="0"/>
    <x v="1"/>
    <x v="7"/>
    <x v="2"/>
    <x v="8"/>
    <x v="107"/>
    <x v="1"/>
    <x v="9"/>
    <x v="42"/>
    <x v="5"/>
    <x v="42"/>
    <x v="1"/>
    <x v="770"/>
    <s v="10 - FONDO GENERAL"/>
    <n v="15769"/>
    <s v="27 - VALVERDE"/>
    <n v="1103791"/>
    <n v="0"/>
  </r>
  <r>
    <s v="2025"/>
    <x v="0"/>
    <x v="0"/>
    <x v="1"/>
    <x v="7"/>
    <x v="2"/>
    <x v="8"/>
    <x v="107"/>
    <x v="1"/>
    <x v="9"/>
    <x v="42"/>
    <x v="5"/>
    <x v="42"/>
    <x v="1"/>
    <x v="771"/>
    <s v="10 - FONDO GENERAL"/>
    <n v="15291"/>
    <s v="20 - SAMANA"/>
    <n v="4628887"/>
    <n v="0"/>
  </r>
  <r>
    <s v="2025"/>
    <x v="0"/>
    <x v="0"/>
    <x v="1"/>
    <x v="7"/>
    <x v="2"/>
    <x v="8"/>
    <x v="107"/>
    <x v="1"/>
    <x v="9"/>
    <x v="42"/>
    <x v="5"/>
    <x v="42"/>
    <x v="1"/>
    <x v="772"/>
    <s v="10 - FONDO GENERAL"/>
    <n v="15247"/>
    <s v="04 - BARAHONA"/>
    <n v="11116178"/>
    <n v="0"/>
  </r>
  <r>
    <s v="2025"/>
    <x v="0"/>
    <x v="0"/>
    <x v="1"/>
    <x v="7"/>
    <x v="2"/>
    <x v="8"/>
    <x v="107"/>
    <x v="1"/>
    <x v="9"/>
    <x v="42"/>
    <x v="5"/>
    <x v="42"/>
    <x v="1"/>
    <x v="773"/>
    <s v="10 - FONDO GENERAL"/>
    <n v="15448"/>
    <s v="02 - AZUA"/>
    <n v="9043326"/>
    <n v="0"/>
  </r>
  <r>
    <s v="2025"/>
    <x v="0"/>
    <x v="0"/>
    <x v="1"/>
    <x v="7"/>
    <x v="2"/>
    <x v="8"/>
    <x v="107"/>
    <x v="1"/>
    <x v="9"/>
    <x v="42"/>
    <x v="5"/>
    <x v="42"/>
    <x v="1"/>
    <x v="774"/>
    <s v="10 - FONDO GENERAL"/>
    <n v="15554"/>
    <s v="23 - SAN PEDRO DE MACORIS"/>
    <n v="6826216"/>
    <n v="0"/>
  </r>
  <r>
    <s v="2025"/>
    <x v="0"/>
    <x v="0"/>
    <x v="1"/>
    <x v="7"/>
    <x v="2"/>
    <x v="8"/>
    <x v="107"/>
    <x v="1"/>
    <x v="9"/>
    <x v="42"/>
    <x v="5"/>
    <x v="42"/>
    <x v="1"/>
    <x v="775"/>
    <s v="10 - FONDO GENERAL"/>
    <n v="15292"/>
    <s v="20 - SAMANA"/>
    <n v="11116179"/>
    <n v="0"/>
  </r>
  <r>
    <s v="2025"/>
    <x v="0"/>
    <x v="0"/>
    <x v="1"/>
    <x v="7"/>
    <x v="2"/>
    <x v="8"/>
    <x v="107"/>
    <x v="1"/>
    <x v="9"/>
    <x v="42"/>
    <x v="5"/>
    <x v="42"/>
    <x v="1"/>
    <x v="776"/>
    <s v="10 - FONDO GENERAL"/>
    <n v="15770"/>
    <s v="27 - VALVERDE"/>
    <n v="2009704"/>
    <n v="0"/>
  </r>
  <r>
    <s v="2025"/>
    <x v="0"/>
    <x v="0"/>
    <x v="1"/>
    <x v="7"/>
    <x v="2"/>
    <x v="8"/>
    <x v="107"/>
    <x v="1"/>
    <x v="9"/>
    <x v="42"/>
    <x v="5"/>
    <x v="42"/>
    <x v="1"/>
    <x v="777"/>
    <s v="10 - FONDO GENERAL"/>
    <n v="15449"/>
    <s v="02 - AZUA"/>
    <n v="9043326"/>
    <n v="0"/>
  </r>
  <r>
    <s v="2025"/>
    <x v="0"/>
    <x v="0"/>
    <x v="1"/>
    <x v="7"/>
    <x v="2"/>
    <x v="8"/>
    <x v="107"/>
    <x v="1"/>
    <x v="9"/>
    <x v="42"/>
    <x v="5"/>
    <x v="42"/>
    <x v="1"/>
    <x v="778"/>
    <s v="10 - FONDO GENERAL"/>
    <n v="15248"/>
    <s v="04 - BARAHONA"/>
    <n v="1550466"/>
    <n v="0"/>
  </r>
  <r>
    <s v="2025"/>
    <x v="0"/>
    <x v="0"/>
    <x v="1"/>
    <x v="7"/>
    <x v="2"/>
    <x v="8"/>
    <x v="107"/>
    <x v="1"/>
    <x v="9"/>
    <x v="42"/>
    <x v="5"/>
    <x v="42"/>
    <x v="1"/>
    <x v="779"/>
    <s v="10 - FONDO GENERAL"/>
    <n v="15221"/>
    <s v="12 - LA ROMANA"/>
    <n v="5865025"/>
    <n v="0"/>
  </r>
  <r>
    <s v="2025"/>
    <x v="0"/>
    <x v="0"/>
    <x v="1"/>
    <x v="7"/>
    <x v="2"/>
    <x v="8"/>
    <x v="107"/>
    <x v="1"/>
    <x v="9"/>
    <x v="42"/>
    <x v="5"/>
    <x v="42"/>
    <x v="1"/>
    <x v="1179"/>
    <s v="10 - FONDO GENERAL"/>
    <n v="13059"/>
    <s v="15 - MONTE CRISTI"/>
    <n v="5000000"/>
    <n v="0"/>
  </r>
  <r>
    <s v="2025"/>
    <x v="0"/>
    <x v="0"/>
    <x v="1"/>
    <x v="7"/>
    <x v="2"/>
    <x v="8"/>
    <x v="107"/>
    <x v="1"/>
    <x v="9"/>
    <x v="42"/>
    <x v="5"/>
    <x v="42"/>
    <x v="1"/>
    <x v="780"/>
    <s v="10 - FONDO GENERAL"/>
    <n v="15222"/>
    <s v="12 - LA ROMANA"/>
    <n v="352748"/>
    <n v="0"/>
  </r>
  <r>
    <s v="2025"/>
    <x v="0"/>
    <x v="0"/>
    <x v="1"/>
    <x v="7"/>
    <x v="2"/>
    <x v="8"/>
    <x v="107"/>
    <x v="1"/>
    <x v="9"/>
    <x v="42"/>
    <x v="5"/>
    <x v="42"/>
    <x v="1"/>
    <x v="781"/>
    <s v="10 - FONDO GENERAL"/>
    <n v="15293"/>
    <s v="20 - SAMANA"/>
    <n v="5979118"/>
    <n v="0"/>
  </r>
  <r>
    <s v="2025"/>
    <x v="0"/>
    <x v="0"/>
    <x v="1"/>
    <x v="7"/>
    <x v="2"/>
    <x v="8"/>
    <x v="107"/>
    <x v="1"/>
    <x v="9"/>
    <x v="42"/>
    <x v="5"/>
    <x v="42"/>
    <x v="1"/>
    <x v="782"/>
    <s v="10 - FONDO GENERAL"/>
    <n v="15771"/>
    <s v="27 - VALVERDE"/>
    <n v="3526772"/>
    <n v="0"/>
  </r>
  <r>
    <s v="2025"/>
    <x v="0"/>
    <x v="0"/>
    <x v="1"/>
    <x v="7"/>
    <x v="2"/>
    <x v="8"/>
    <x v="107"/>
    <x v="1"/>
    <x v="9"/>
    <x v="42"/>
    <x v="5"/>
    <x v="42"/>
    <x v="1"/>
    <x v="783"/>
    <s v="10 - FONDO GENERAL"/>
    <n v="15249"/>
    <s v="04 - BARAHONA"/>
    <n v="4149609"/>
    <n v="0"/>
  </r>
  <r>
    <s v="2025"/>
    <x v="0"/>
    <x v="0"/>
    <x v="1"/>
    <x v="7"/>
    <x v="2"/>
    <x v="8"/>
    <x v="107"/>
    <x v="1"/>
    <x v="9"/>
    <x v="42"/>
    <x v="5"/>
    <x v="42"/>
    <x v="1"/>
    <x v="784"/>
    <s v="10 - FONDO GENERAL"/>
    <n v="15623"/>
    <s v="13 - LA VEGA"/>
    <n v="2308728"/>
    <n v="0"/>
  </r>
  <r>
    <s v="2025"/>
    <x v="0"/>
    <x v="0"/>
    <x v="1"/>
    <x v="7"/>
    <x v="2"/>
    <x v="8"/>
    <x v="107"/>
    <x v="1"/>
    <x v="9"/>
    <x v="42"/>
    <x v="5"/>
    <x v="42"/>
    <x v="1"/>
    <x v="785"/>
    <s v="10 - FONDO GENERAL"/>
    <n v="15634"/>
    <s v="09 - ESPAILLAT"/>
    <n v="2308434"/>
    <n v="0"/>
  </r>
  <r>
    <s v="2025"/>
    <x v="0"/>
    <x v="0"/>
    <x v="1"/>
    <x v="7"/>
    <x v="2"/>
    <x v="8"/>
    <x v="107"/>
    <x v="1"/>
    <x v="9"/>
    <x v="42"/>
    <x v="5"/>
    <x v="42"/>
    <x v="1"/>
    <x v="786"/>
    <s v="10 - FONDO GENERAL"/>
    <n v="15450"/>
    <s v="02 - AZUA"/>
    <n v="9154045"/>
    <n v="0"/>
  </r>
  <r>
    <s v="2025"/>
    <x v="0"/>
    <x v="0"/>
    <x v="1"/>
    <x v="7"/>
    <x v="2"/>
    <x v="8"/>
    <x v="107"/>
    <x v="1"/>
    <x v="9"/>
    <x v="42"/>
    <x v="5"/>
    <x v="42"/>
    <x v="1"/>
    <x v="1180"/>
    <s v="10 - FONDO GENERAL"/>
    <n v="13060"/>
    <s v="29 - MONTE PLATA"/>
    <n v="1350000"/>
    <n v="0"/>
  </r>
  <r>
    <s v="2025"/>
    <x v="0"/>
    <x v="0"/>
    <x v="1"/>
    <x v="7"/>
    <x v="2"/>
    <x v="8"/>
    <x v="107"/>
    <x v="1"/>
    <x v="9"/>
    <x v="42"/>
    <x v="5"/>
    <x v="42"/>
    <x v="1"/>
    <x v="787"/>
    <s v="10 - FONDO GENERAL"/>
    <n v="15250"/>
    <s v="04 - BARAHONA"/>
    <n v="4149609"/>
    <n v="0"/>
  </r>
  <r>
    <s v="2025"/>
    <x v="0"/>
    <x v="0"/>
    <x v="1"/>
    <x v="7"/>
    <x v="2"/>
    <x v="8"/>
    <x v="107"/>
    <x v="1"/>
    <x v="9"/>
    <x v="42"/>
    <x v="5"/>
    <x v="42"/>
    <x v="1"/>
    <x v="788"/>
    <s v="10 - FONDO GENERAL"/>
    <n v="15451"/>
    <s v="02 - AZUA"/>
    <n v="9862676"/>
    <n v="0"/>
  </r>
  <r>
    <s v="2025"/>
    <x v="0"/>
    <x v="0"/>
    <x v="1"/>
    <x v="7"/>
    <x v="2"/>
    <x v="8"/>
    <x v="107"/>
    <x v="1"/>
    <x v="9"/>
    <x v="42"/>
    <x v="5"/>
    <x v="42"/>
    <x v="1"/>
    <x v="789"/>
    <s v="10 - FONDO GENERAL"/>
    <n v="15294"/>
    <s v="20 - SAMANA"/>
    <n v="2368877"/>
    <n v="0"/>
  </r>
  <r>
    <s v="2025"/>
    <x v="0"/>
    <x v="0"/>
    <x v="1"/>
    <x v="7"/>
    <x v="2"/>
    <x v="8"/>
    <x v="107"/>
    <x v="1"/>
    <x v="9"/>
    <x v="42"/>
    <x v="5"/>
    <x v="42"/>
    <x v="1"/>
    <x v="790"/>
    <s v="10 - FONDO GENERAL"/>
    <n v="15772"/>
    <s v="27 - VALVERDE"/>
    <n v="1018755"/>
    <n v="0"/>
  </r>
  <r>
    <s v="2025"/>
    <x v="0"/>
    <x v="0"/>
    <x v="1"/>
    <x v="7"/>
    <x v="2"/>
    <x v="8"/>
    <x v="107"/>
    <x v="1"/>
    <x v="9"/>
    <x v="42"/>
    <x v="5"/>
    <x v="42"/>
    <x v="1"/>
    <x v="791"/>
    <s v="10 - FONDO GENERAL"/>
    <n v="15251"/>
    <s v="04 - BARAHONA"/>
    <n v="1389523"/>
    <n v="0"/>
  </r>
  <r>
    <s v="2025"/>
    <x v="0"/>
    <x v="0"/>
    <x v="1"/>
    <x v="7"/>
    <x v="2"/>
    <x v="8"/>
    <x v="107"/>
    <x v="1"/>
    <x v="9"/>
    <x v="42"/>
    <x v="5"/>
    <x v="42"/>
    <x v="1"/>
    <x v="792"/>
    <s v="10 - FONDO GENERAL"/>
    <n v="15224"/>
    <s v="08 - EL SEIBO"/>
    <n v="6660884"/>
    <n v="0"/>
  </r>
  <r>
    <s v="2025"/>
    <x v="0"/>
    <x v="0"/>
    <x v="1"/>
    <x v="7"/>
    <x v="2"/>
    <x v="8"/>
    <x v="107"/>
    <x v="1"/>
    <x v="9"/>
    <x v="42"/>
    <x v="5"/>
    <x v="42"/>
    <x v="1"/>
    <x v="793"/>
    <s v="10 - FONDO GENERAL"/>
    <n v="15453"/>
    <s v="02 - AZUA"/>
    <n v="9154045"/>
    <n v="0"/>
  </r>
  <r>
    <s v="2025"/>
    <x v="0"/>
    <x v="0"/>
    <x v="1"/>
    <x v="7"/>
    <x v="2"/>
    <x v="8"/>
    <x v="107"/>
    <x v="1"/>
    <x v="9"/>
    <x v="42"/>
    <x v="5"/>
    <x v="42"/>
    <x v="1"/>
    <x v="794"/>
    <s v="10 - FONDO GENERAL"/>
    <n v="15625"/>
    <s v="13 - LA VEGA"/>
    <n v="2308728"/>
    <n v="0"/>
  </r>
  <r>
    <s v="2025"/>
    <x v="0"/>
    <x v="0"/>
    <x v="1"/>
    <x v="7"/>
    <x v="2"/>
    <x v="8"/>
    <x v="107"/>
    <x v="1"/>
    <x v="9"/>
    <x v="42"/>
    <x v="5"/>
    <x v="42"/>
    <x v="1"/>
    <x v="795"/>
    <s v="10 - FONDO GENERAL"/>
    <n v="15773"/>
    <s v="27 - VALVERDE"/>
    <n v="508275"/>
    <n v="0"/>
  </r>
  <r>
    <s v="2025"/>
    <x v="0"/>
    <x v="0"/>
    <x v="1"/>
    <x v="7"/>
    <x v="2"/>
    <x v="8"/>
    <x v="107"/>
    <x v="1"/>
    <x v="9"/>
    <x v="42"/>
    <x v="5"/>
    <x v="42"/>
    <x v="1"/>
    <x v="796"/>
    <s v="10 - FONDO GENERAL"/>
    <n v="15252"/>
    <s v="04 - BARAHONA"/>
    <n v="3442402"/>
    <n v="0"/>
  </r>
  <r>
    <s v="2025"/>
    <x v="0"/>
    <x v="0"/>
    <x v="1"/>
    <x v="7"/>
    <x v="2"/>
    <x v="8"/>
    <x v="107"/>
    <x v="1"/>
    <x v="9"/>
    <x v="42"/>
    <x v="5"/>
    <x v="42"/>
    <x v="1"/>
    <x v="797"/>
    <s v="10 - FONDO GENERAL"/>
    <n v="15774"/>
    <s v="27 - VALVERDE"/>
    <n v="508275"/>
    <n v="0"/>
  </r>
  <r>
    <s v="2025"/>
    <x v="0"/>
    <x v="0"/>
    <x v="1"/>
    <x v="7"/>
    <x v="2"/>
    <x v="8"/>
    <x v="107"/>
    <x v="1"/>
    <x v="9"/>
    <x v="42"/>
    <x v="5"/>
    <x v="42"/>
    <x v="1"/>
    <x v="798"/>
    <s v="10 - FONDO GENERAL"/>
    <n v="15454"/>
    <s v="02 - AZUA"/>
    <n v="5421567"/>
    <n v="0"/>
  </r>
  <r>
    <s v="2025"/>
    <x v="0"/>
    <x v="0"/>
    <x v="1"/>
    <x v="7"/>
    <x v="2"/>
    <x v="8"/>
    <x v="107"/>
    <x v="1"/>
    <x v="9"/>
    <x v="42"/>
    <x v="5"/>
    <x v="42"/>
    <x v="1"/>
    <x v="799"/>
    <s v="10 - FONDO GENERAL"/>
    <n v="15653"/>
    <s v="19 - HERMANAS MIRABAL"/>
    <n v="1531270"/>
    <n v="0"/>
  </r>
  <r>
    <s v="2025"/>
    <x v="0"/>
    <x v="0"/>
    <x v="1"/>
    <x v="7"/>
    <x v="2"/>
    <x v="8"/>
    <x v="107"/>
    <x v="1"/>
    <x v="9"/>
    <x v="42"/>
    <x v="5"/>
    <x v="42"/>
    <x v="1"/>
    <x v="800"/>
    <s v="10 - FONDO GENERAL"/>
    <n v="15373"/>
    <s v="07 - ELIAS PINA"/>
    <n v="1554403"/>
    <n v="0"/>
  </r>
  <r>
    <s v="2025"/>
    <x v="0"/>
    <x v="0"/>
    <x v="1"/>
    <x v="7"/>
    <x v="2"/>
    <x v="8"/>
    <x v="107"/>
    <x v="1"/>
    <x v="9"/>
    <x v="42"/>
    <x v="5"/>
    <x v="42"/>
    <x v="1"/>
    <x v="801"/>
    <s v="10 - FONDO GENERAL"/>
    <n v="15559"/>
    <s v="23 - SAN PEDRO DE MACORIS"/>
    <n v="6831681"/>
    <n v="0"/>
  </r>
  <r>
    <s v="2025"/>
    <x v="0"/>
    <x v="0"/>
    <x v="1"/>
    <x v="7"/>
    <x v="2"/>
    <x v="8"/>
    <x v="107"/>
    <x v="1"/>
    <x v="9"/>
    <x v="42"/>
    <x v="5"/>
    <x v="42"/>
    <x v="1"/>
    <x v="802"/>
    <s v="10 - FONDO GENERAL"/>
    <n v="15352"/>
    <s v="16 - PEDERNALES"/>
    <n v="1694859"/>
    <n v="0"/>
  </r>
  <r>
    <s v="2025"/>
    <x v="0"/>
    <x v="0"/>
    <x v="1"/>
    <x v="7"/>
    <x v="2"/>
    <x v="8"/>
    <x v="107"/>
    <x v="1"/>
    <x v="9"/>
    <x v="42"/>
    <x v="5"/>
    <x v="42"/>
    <x v="1"/>
    <x v="803"/>
    <s v="10 - FONDO GENERAL"/>
    <n v="15627"/>
    <s v="13 - LA VEGA"/>
    <n v="2852539"/>
    <n v="0"/>
  </r>
  <r>
    <s v="2025"/>
    <x v="0"/>
    <x v="0"/>
    <x v="1"/>
    <x v="7"/>
    <x v="2"/>
    <x v="8"/>
    <x v="107"/>
    <x v="1"/>
    <x v="9"/>
    <x v="42"/>
    <x v="5"/>
    <x v="42"/>
    <x v="1"/>
    <x v="804"/>
    <s v="10 - FONDO GENERAL"/>
    <n v="15455"/>
    <s v="02 - AZUA"/>
    <n v="5431102"/>
    <n v="0"/>
  </r>
  <r>
    <s v="2025"/>
    <x v="0"/>
    <x v="0"/>
    <x v="1"/>
    <x v="7"/>
    <x v="2"/>
    <x v="8"/>
    <x v="107"/>
    <x v="1"/>
    <x v="9"/>
    <x v="42"/>
    <x v="5"/>
    <x v="42"/>
    <x v="1"/>
    <x v="805"/>
    <s v="10 - FONDO GENERAL"/>
    <n v="15775"/>
    <s v="27 - VALVERDE"/>
    <n v="3442402"/>
    <n v="0"/>
  </r>
  <r>
    <s v="2025"/>
    <x v="0"/>
    <x v="0"/>
    <x v="1"/>
    <x v="7"/>
    <x v="2"/>
    <x v="8"/>
    <x v="107"/>
    <x v="1"/>
    <x v="9"/>
    <x v="42"/>
    <x v="5"/>
    <x v="42"/>
    <x v="1"/>
    <x v="806"/>
    <s v="10 - FONDO GENERAL"/>
    <n v="15654"/>
    <s v="19 - HERMANAS MIRABAL"/>
    <n v="450611"/>
    <n v="0"/>
  </r>
  <r>
    <s v="2025"/>
    <x v="0"/>
    <x v="0"/>
    <x v="1"/>
    <x v="7"/>
    <x v="2"/>
    <x v="8"/>
    <x v="107"/>
    <x v="1"/>
    <x v="9"/>
    <x v="42"/>
    <x v="5"/>
    <x v="42"/>
    <x v="1"/>
    <x v="1181"/>
    <s v="10 - FONDO GENERAL"/>
    <n v="13064"/>
    <s v="23 - SAN PEDRO DE MACORIS"/>
    <n v="3000000"/>
    <n v="0"/>
  </r>
  <r>
    <s v="2025"/>
    <x v="0"/>
    <x v="0"/>
    <x v="1"/>
    <x v="7"/>
    <x v="2"/>
    <x v="8"/>
    <x v="107"/>
    <x v="1"/>
    <x v="9"/>
    <x v="42"/>
    <x v="5"/>
    <x v="42"/>
    <x v="1"/>
    <x v="807"/>
    <s v="10 - FONDO GENERAL"/>
    <n v="15776"/>
    <s v="27 - VALVERDE"/>
    <n v="1537014"/>
    <n v="0"/>
  </r>
  <r>
    <s v="2025"/>
    <x v="0"/>
    <x v="0"/>
    <x v="1"/>
    <x v="7"/>
    <x v="2"/>
    <x v="8"/>
    <x v="107"/>
    <x v="1"/>
    <x v="9"/>
    <x v="42"/>
    <x v="5"/>
    <x v="42"/>
    <x v="1"/>
    <x v="808"/>
    <s v="10 - FONDO GENERAL"/>
    <n v="15456"/>
    <s v="02 - AZUA"/>
    <n v="9043326"/>
    <n v="0"/>
  </r>
  <r>
    <s v="2025"/>
    <x v="0"/>
    <x v="0"/>
    <x v="1"/>
    <x v="7"/>
    <x v="2"/>
    <x v="8"/>
    <x v="107"/>
    <x v="1"/>
    <x v="9"/>
    <x v="42"/>
    <x v="5"/>
    <x v="42"/>
    <x v="1"/>
    <x v="809"/>
    <s v="10 - FONDO GENERAL"/>
    <n v="15628"/>
    <s v="13 - LA VEGA"/>
    <n v="2852539"/>
    <n v="0"/>
  </r>
  <r>
    <s v="2025"/>
    <x v="0"/>
    <x v="0"/>
    <x v="1"/>
    <x v="7"/>
    <x v="2"/>
    <x v="8"/>
    <x v="107"/>
    <x v="1"/>
    <x v="9"/>
    <x v="42"/>
    <x v="5"/>
    <x v="42"/>
    <x v="1"/>
    <x v="810"/>
    <s v="10 - FONDO GENERAL"/>
    <n v="15353"/>
    <s v="16 - PEDERNALES"/>
    <n v="10262457"/>
    <n v="0"/>
  </r>
  <r>
    <s v="2025"/>
    <x v="0"/>
    <x v="0"/>
    <x v="1"/>
    <x v="7"/>
    <x v="2"/>
    <x v="8"/>
    <x v="107"/>
    <x v="1"/>
    <x v="9"/>
    <x v="42"/>
    <x v="5"/>
    <x v="42"/>
    <x v="1"/>
    <x v="811"/>
    <s v="10 - FONDO GENERAL"/>
    <n v="15374"/>
    <s v="07 - ELIAS PINA"/>
    <n v="5417827"/>
    <n v="0"/>
  </r>
  <r>
    <s v="2025"/>
    <x v="0"/>
    <x v="0"/>
    <x v="1"/>
    <x v="7"/>
    <x v="2"/>
    <x v="8"/>
    <x v="107"/>
    <x v="1"/>
    <x v="9"/>
    <x v="42"/>
    <x v="5"/>
    <x v="42"/>
    <x v="1"/>
    <x v="812"/>
    <s v="10 - FONDO GENERAL"/>
    <n v="15655"/>
    <s v="19 - HERMANAS MIRABAL"/>
    <n v="1531270"/>
    <n v="0"/>
  </r>
  <r>
    <s v="2025"/>
    <x v="0"/>
    <x v="0"/>
    <x v="1"/>
    <x v="7"/>
    <x v="2"/>
    <x v="8"/>
    <x v="107"/>
    <x v="1"/>
    <x v="9"/>
    <x v="42"/>
    <x v="5"/>
    <x v="42"/>
    <x v="1"/>
    <x v="813"/>
    <s v="10 - FONDO GENERAL"/>
    <n v="15777"/>
    <s v="27 - VALVERDE"/>
    <n v="1537014"/>
    <n v="0"/>
  </r>
  <r>
    <s v="2025"/>
    <x v="0"/>
    <x v="0"/>
    <x v="1"/>
    <x v="7"/>
    <x v="2"/>
    <x v="8"/>
    <x v="107"/>
    <x v="1"/>
    <x v="9"/>
    <x v="42"/>
    <x v="5"/>
    <x v="42"/>
    <x v="1"/>
    <x v="814"/>
    <s v="10 - FONDO GENERAL"/>
    <n v="15656"/>
    <s v="19 - HERMANAS MIRABAL"/>
    <n v="1531270"/>
    <n v="0"/>
  </r>
  <r>
    <s v="2025"/>
    <x v="0"/>
    <x v="0"/>
    <x v="1"/>
    <x v="7"/>
    <x v="2"/>
    <x v="8"/>
    <x v="107"/>
    <x v="1"/>
    <x v="9"/>
    <x v="42"/>
    <x v="5"/>
    <x v="42"/>
    <x v="1"/>
    <x v="815"/>
    <s v="10 - FONDO GENERAL"/>
    <n v="15375"/>
    <s v="22 - SAN JUAN"/>
    <n v="3909792"/>
    <n v="0"/>
  </r>
  <r>
    <s v="2025"/>
    <x v="0"/>
    <x v="0"/>
    <x v="1"/>
    <x v="7"/>
    <x v="2"/>
    <x v="8"/>
    <x v="107"/>
    <x v="1"/>
    <x v="9"/>
    <x v="42"/>
    <x v="5"/>
    <x v="42"/>
    <x v="1"/>
    <x v="816"/>
    <s v="10 - FONDO GENERAL"/>
    <n v="15457"/>
    <s v="02 - AZUA"/>
    <n v="5431102"/>
    <n v="0"/>
  </r>
  <r>
    <s v="2025"/>
    <x v="0"/>
    <x v="0"/>
    <x v="1"/>
    <x v="7"/>
    <x v="2"/>
    <x v="8"/>
    <x v="107"/>
    <x v="1"/>
    <x v="9"/>
    <x v="42"/>
    <x v="5"/>
    <x v="42"/>
    <x v="1"/>
    <x v="817"/>
    <s v="10 - FONDO GENERAL"/>
    <n v="15657"/>
    <s v="19 - HERMANAS MIRABAL"/>
    <n v="852396"/>
    <n v="0"/>
  </r>
  <r>
    <s v="2025"/>
    <x v="0"/>
    <x v="0"/>
    <x v="1"/>
    <x v="7"/>
    <x v="2"/>
    <x v="8"/>
    <x v="107"/>
    <x v="1"/>
    <x v="9"/>
    <x v="42"/>
    <x v="5"/>
    <x v="42"/>
    <x v="1"/>
    <x v="818"/>
    <s v="10 - FONDO GENERAL"/>
    <n v="15355"/>
    <s v="04 - BARAHONA"/>
    <n v="8900248"/>
    <n v="0"/>
  </r>
  <r>
    <s v="2025"/>
    <x v="0"/>
    <x v="0"/>
    <x v="1"/>
    <x v="7"/>
    <x v="2"/>
    <x v="8"/>
    <x v="107"/>
    <x v="1"/>
    <x v="9"/>
    <x v="42"/>
    <x v="5"/>
    <x v="42"/>
    <x v="1"/>
    <x v="819"/>
    <s v="10 - FONDO GENERAL"/>
    <n v="15778"/>
    <s v="27 - VALVERDE"/>
    <n v="451525"/>
    <n v="0"/>
  </r>
  <r>
    <s v="2025"/>
    <x v="0"/>
    <x v="0"/>
    <x v="1"/>
    <x v="7"/>
    <x v="2"/>
    <x v="8"/>
    <x v="107"/>
    <x v="1"/>
    <x v="9"/>
    <x v="42"/>
    <x v="5"/>
    <x v="42"/>
    <x v="1"/>
    <x v="820"/>
    <s v="10 - FONDO GENERAL"/>
    <n v="15831"/>
    <s v="32 - SANTO DOMINGO"/>
    <n v="1996083"/>
    <n v="0"/>
  </r>
  <r>
    <s v="2025"/>
    <x v="0"/>
    <x v="0"/>
    <x v="1"/>
    <x v="7"/>
    <x v="2"/>
    <x v="8"/>
    <x v="107"/>
    <x v="1"/>
    <x v="9"/>
    <x v="42"/>
    <x v="5"/>
    <x v="42"/>
    <x v="1"/>
    <x v="821"/>
    <s v="10 - FONDO GENERAL"/>
    <n v="15229"/>
    <s v="08 - EL SEIBO"/>
    <n v="1384466"/>
    <n v="0"/>
  </r>
  <r>
    <s v="2025"/>
    <x v="0"/>
    <x v="0"/>
    <x v="1"/>
    <x v="7"/>
    <x v="2"/>
    <x v="8"/>
    <x v="107"/>
    <x v="1"/>
    <x v="9"/>
    <x v="42"/>
    <x v="5"/>
    <x v="42"/>
    <x v="1"/>
    <x v="822"/>
    <s v="10 - FONDO GENERAL"/>
    <n v="15641"/>
    <s v="09 - ESPAILLAT"/>
    <n v="6513882"/>
    <n v="0"/>
  </r>
  <r>
    <s v="2025"/>
    <x v="0"/>
    <x v="0"/>
    <x v="1"/>
    <x v="7"/>
    <x v="2"/>
    <x v="8"/>
    <x v="107"/>
    <x v="1"/>
    <x v="9"/>
    <x v="42"/>
    <x v="5"/>
    <x v="42"/>
    <x v="1"/>
    <x v="823"/>
    <s v="10 - FONDO GENERAL"/>
    <n v="15458"/>
    <s v="02 - AZUA"/>
    <n v="9043326"/>
    <n v="0"/>
  </r>
  <r>
    <s v="2025"/>
    <x v="0"/>
    <x v="0"/>
    <x v="1"/>
    <x v="7"/>
    <x v="2"/>
    <x v="8"/>
    <x v="107"/>
    <x v="1"/>
    <x v="9"/>
    <x v="42"/>
    <x v="5"/>
    <x v="42"/>
    <x v="1"/>
    <x v="824"/>
    <s v="10 - FONDO GENERAL"/>
    <n v="15376"/>
    <s v="22 - SAN JUAN"/>
    <n v="6933470"/>
    <n v="0"/>
  </r>
  <r>
    <s v="2025"/>
    <x v="0"/>
    <x v="0"/>
    <x v="1"/>
    <x v="7"/>
    <x v="2"/>
    <x v="8"/>
    <x v="107"/>
    <x v="1"/>
    <x v="9"/>
    <x v="42"/>
    <x v="5"/>
    <x v="42"/>
    <x v="1"/>
    <x v="825"/>
    <s v="10 - FONDO GENERAL"/>
    <n v="15356"/>
    <s v="04 - BARAHONA"/>
    <n v="9108396"/>
    <n v="0"/>
  </r>
  <r>
    <s v="2025"/>
    <x v="0"/>
    <x v="0"/>
    <x v="1"/>
    <x v="7"/>
    <x v="2"/>
    <x v="8"/>
    <x v="107"/>
    <x v="1"/>
    <x v="9"/>
    <x v="42"/>
    <x v="5"/>
    <x v="42"/>
    <x v="1"/>
    <x v="826"/>
    <s v="10 - FONDO GENERAL"/>
    <n v="15377"/>
    <s v="22 - SAN JUAN"/>
    <n v="5417827"/>
    <n v="0"/>
  </r>
  <r>
    <s v="2025"/>
    <x v="0"/>
    <x v="0"/>
    <x v="1"/>
    <x v="7"/>
    <x v="2"/>
    <x v="8"/>
    <x v="107"/>
    <x v="1"/>
    <x v="9"/>
    <x v="42"/>
    <x v="5"/>
    <x v="42"/>
    <x v="1"/>
    <x v="827"/>
    <s v="10 - FONDO GENERAL"/>
    <n v="15459"/>
    <s v="02 - AZUA"/>
    <n v="1192156"/>
    <n v="0"/>
  </r>
  <r>
    <s v="2025"/>
    <x v="0"/>
    <x v="0"/>
    <x v="1"/>
    <x v="7"/>
    <x v="2"/>
    <x v="8"/>
    <x v="107"/>
    <x v="1"/>
    <x v="9"/>
    <x v="42"/>
    <x v="5"/>
    <x v="42"/>
    <x v="1"/>
    <x v="828"/>
    <s v="10 - FONDO GENERAL"/>
    <n v="15643"/>
    <s v="13 - LA VEGA"/>
    <n v="4689995"/>
    <n v="0"/>
  </r>
  <r>
    <s v="2025"/>
    <x v="0"/>
    <x v="0"/>
    <x v="1"/>
    <x v="7"/>
    <x v="2"/>
    <x v="8"/>
    <x v="107"/>
    <x v="1"/>
    <x v="9"/>
    <x v="42"/>
    <x v="5"/>
    <x v="42"/>
    <x v="1"/>
    <x v="829"/>
    <s v="10 - FONDO GENERAL"/>
    <n v="15658"/>
    <s v="19 - HERMANAS MIRABAL"/>
    <n v="852396"/>
    <n v="0"/>
  </r>
  <r>
    <s v="2025"/>
    <x v="0"/>
    <x v="0"/>
    <x v="1"/>
    <x v="7"/>
    <x v="2"/>
    <x v="8"/>
    <x v="107"/>
    <x v="1"/>
    <x v="9"/>
    <x v="42"/>
    <x v="5"/>
    <x v="42"/>
    <x v="1"/>
    <x v="830"/>
    <s v="10 - FONDO GENERAL"/>
    <n v="15642"/>
    <s v="09 - ESPAILLAT"/>
    <n v="6513882"/>
    <n v="0"/>
  </r>
  <r>
    <s v="2025"/>
    <x v="0"/>
    <x v="0"/>
    <x v="1"/>
    <x v="7"/>
    <x v="2"/>
    <x v="8"/>
    <x v="107"/>
    <x v="1"/>
    <x v="9"/>
    <x v="42"/>
    <x v="5"/>
    <x v="42"/>
    <x v="1"/>
    <x v="831"/>
    <s v="10 - FONDO GENERAL"/>
    <n v="15779"/>
    <s v="27 - VALVERDE"/>
    <n v="1537014"/>
    <n v="0"/>
  </r>
  <r>
    <s v="2025"/>
    <x v="0"/>
    <x v="0"/>
    <x v="1"/>
    <x v="7"/>
    <x v="2"/>
    <x v="8"/>
    <x v="107"/>
    <x v="1"/>
    <x v="9"/>
    <x v="42"/>
    <x v="5"/>
    <x v="42"/>
    <x v="1"/>
    <x v="832"/>
    <s v="10 - FONDO GENERAL"/>
    <n v="15564"/>
    <s v="23 - SAN PEDRO DE MACORIS"/>
    <n v="4774180"/>
    <n v="0"/>
  </r>
  <r>
    <s v="2025"/>
    <x v="0"/>
    <x v="0"/>
    <x v="1"/>
    <x v="7"/>
    <x v="2"/>
    <x v="8"/>
    <x v="107"/>
    <x v="1"/>
    <x v="9"/>
    <x v="42"/>
    <x v="5"/>
    <x v="42"/>
    <x v="1"/>
    <x v="833"/>
    <s v="10 - FONDO GENERAL"/>
    <n v="15644"/>
    <s v="13 - LA VEGA"/>
    <n v="3910394"/>
    <n v="0"/>
  </r>
  <r>
    <s v="2025"/>
    <x v="0"/>
    <x v="0"/>
    <x v="1"/>
    <x v="7"/>
    <x v="2"/>
    <x v="8"/>
    <x v="107"/>
    <x v="1"/>
    <x v="9"/>
    <x v="42"/>
    <x v="5"/>
    <x v="42"/>
    <x v="1"/>
    <x v="834"/>
    <s v="10 - FONDO GENERAL"/>
    <n v="15833"/>
    <s v="32 - SANTO DOMINGO"/>
    <n v="1652960"/>
    <n v="0"/>
  </r>
  <r>
    <s v="2025"/>
    <x v="0"/>
    <x v="0"/>
    <x v="1"/>
    <x v="7"/>
    <x v="2"/>
    <x v="8"/>
    <x v="107"/>
    <x v="1"/>
    <x v="9"/>
    <x v="42"/>
    <x v="5"/>
    <x v="42"/>
    <x v="1"/>
    <x v="835"/>
    <s v="10 - FONDO GENERAL"/>
    <n v="15357"/>
    <s v="04 - BARAHONA"/>
    <n v="11571658"/>
    <n v="0"/>
  </r>
  <r>
    <s v="2025"/>
    <x v="0"/>
    <x v="0"/>
    <x v="1"/>
    <x v="7"/>
    <x v="2"/>
    <x v="8"/>
    <x v="107"/>
    <x v="1"/>
    <x v="9"/>
    <x v="42"/>
    <x v="5"/>
    <x v="42"/>
    <x v="1"/>
    <x v="836"/>
    <s v="10 - FONDO GENERAL"/>
    <n v="15231"/>
    <s v="08 - EL SEIBO"/>
    <n v="1384466"/>
    <n v="0"/>
  </r>
  <r>
    <s v="2025"/>
    <x v="0"/>
    <x v="0"/>
    <x v="1"/>
    <x v="7"/>
    <x v="2"/>
    <x v="8"/>
    <x v="107"/>
    <x v="1"/>
    <x v="9"/>
    <x v="42"/>
    <x v="5"/>
    <x v="42"/>
    <x v="1"/>
    <x v="837"/>
    <s v="10 - FONDO GENERAL"/>
    <n v="15659"/>
    <s v="19 - HERMANAS MIRABAL"/>
    <n v="640647"/>
    <n v="0"/>
  </r>
  <r>
    <s v="2025"/>
    <x v="0"/>
    <x v="0"/>
    <x v="1"/>
    <x v="7"/>
    <x v="2"/>
    <x v="8"/>
    <x v="107"/>
    <x v="1"/>
    <x v="9"/>
    <x v="42"/>
    <x v="5"/>
    <x v="42"/>
    <x v="1"/>
    <x v="838"/>
    <s v="10 - FONDO GENERAL"/>
    <n v="15378"/>
    <s v="22 - SAN JUAN"/>
    <n v="3909792"/>
    <n v="0"/>
  </r>
  <r>
    <s v="2025"/>
    <x v="0"/>
    <x v="0"/>
    <x v="1"/>
    <x v="7"/>
    <x v="2"/>
    <x v="8"/>
    <x v="107"/>
    <x v="1"/>
    <x v="9"/>
    <x v="42"/>
    <x v="5"/>
    <x v="42"/>
    <x v="1"/>
    <x v="839"/>
    <s v="10 - FONDO GENERAL"/>
    <n v="15780"/>
    <s v="26 - SANTIAGO RODRIGUEZ"/>
    <n v="3534372"/>
    <n v="0"/>
  </r>
  <r>
    <s v="2025"/>
    <x v="0"/>
    <x v="0"/>
    <x v="1"/>
    <x v="7"/>
    <x v="2"/>
    <x v="8"/>
    <x v="107"/>
    <x v="1"/>
    <x v="9"/>
    <x v="42"/>
    <x v="5"/>
    <x v="42"/>
    <x v="1"/>
    <x v="840"/>
    <s v="10 - FONDO GENERAL"/>
    <n v="15460"/>
    <s v="02 - AZUA"/>
    <n v="2802175"/>
    <n v="0"/>
  </r>
  <r>
    <s v="2025"/>
    <x v="0"/>
    <x v="0"/>
    <x v="1"/>
    <x v="7"/>
    <x v="2"/>
    <x v="8"/>
    <x v="107"/>
    <x v="1"/>
    <x v="9"/>
    <x v="42"/>
    <x v="5"/>
    <x v="42"/>
    <x v="1"/>
    <x v="841"/>
    <s v="10 - FONDO GENERAL"/>
    <n v="15834"/>
    <s v="32 - SANTO DOMINGO"/>
    <n v="2751732"/>
    <n v="0"/>
  </r>
  <r>
    <s v="2025"/>
    <x v="0"/>
    <x v="0"/>
    <x v="1"/>
    <x v="7"/>
    <x v="2"/>
    <x v="8"/>
    <x v="107"/>
    <x v="1"/>
    <x v="9"/>
    <x v="42"/>
    <x v="5"/>
    <x v="42"/>
    <x v="1"/>
    <x v="842"/>
    <s v="10 - FONDO GENERAL"/>
    <n v="15461"/>
    <s v="02 - AZUA"/>
    <n v="1682888"/>
    <n v="0"/>
  </r>
  <r>
    <s v="2025"/>
    <x v="0"/>
    <x v="0"/>
    <x v="1"/>
    <x v="7"/>
    <x v="2"/>
    <x v="8"/>
    <x v="107"/>
    <x v="1"/>
    <x v="9"/>
    <x v="42"/>
    <x v="5"/>
    <x v="42"/>
    <x v="1"/>
    <x v="843"/>
    <s v="10 - FONDO GENERAL"/>
    <n v="15781"/>
    <s v="26 - SANTIAGO RODRIGUEZ"/>
    <n v="1802634"/>
    <n v="0"/>
  </r>
  <r>
    <s v="2025"/>
    <x v="0"/>
    <x v="0"/>
    <x v="1"/>
    <x v="7"/>
    <x v="2"/>
    <x v="8"/>
    <x v="107"/>
    <x v="1"/>
    <x v="9"/>
    <x v="42"/>
    <x v="5"/>
    <x v="42"/>
    <x v="1"/>
    <x v="844"/>
    <s v="10 - FONDO GENERAL"/>
    <n v="15358"/>
    <s v="04 - BARAHONA"/>
    <n v="9108396"/>
    <n v="0"/>
  </r>
  <r>
    <s v="2025"/>
    <x v="0"/>
    <x v="0"/>
    <x v="1"/>
    <x v="7"/>
    <x v="2"/>
    <x v="8"/>
    <x v="107"/>
    <x v="1"/>
    <x v="9"/>
    <x v="42"/>
    <x v="5"/>
    <x v="42"/>
    <x v="1"/>
    <x v="845"/>
    <s v="10 - FONDO GENERAL"/>
    <n v="15660"/>
    <s v="06 - DUARTE"/>
    <n v="1493827"/>
    <n v="0"/>
  </r>
  <r>
    <s v="2025"/>
    <x v="0"/>
    <x v="0"/>
    <x v="1"/>
    <x v="7"/>
    <x v="2"/>
    <x v="8"/>
    <x v="107"/>
    <x v="1"/>
    <x v="9"/>
    <x v="42"/>
    <x v="5"/>
    <x v="42"/>
    <x v="1"/>
    <x v="846"/>
    <s v="10 - FONDO GENERAL"/>
    <n v="15359"/>
    <s v="04 - BARAHONA"/>
    <n v="9108396"/>
    <n v="0"/>
  </r>
  <r>
    <s v="2025"/>
    <x v="0"/>
    <x v="0"/>
    <x v="1"/>
    <x v="7"/>
    <x v="2"/>
    <x v="8"/>
    <x v="107"/>
    <x v="1"/>
    <x v="9"/>
    <x v="42"/>
    <x v="5"/>
    <x v="42"/>
    <x v="1"/>
    <x v="847"/>
    <s v="10 - FONDO GENERAL"/>
    <n v="15782"/>
    <s v="26 - SANTIAGO RODRIGUEZ"/>
    <n v="1779750"/>
    <n v="0"/>
  </r>
  <r>
    <s v="2025"/>
    <x v="0"/>
    <x v="0"/>
    <x v="1"/>
    <x v="7"/>
    <x v="2"/>
    <x v="8"/>
    <x v="107"/>
    <x v="1"/>
    <x v="9"/>
    <x v="42"/>
    <x v="5"/>
    <x v="42"/>
    <x v="1"/>
    <x v="848"/>
    <s v="10 - FONDO GENERAL"/>
    <n v="15699"/>
    <s v="25 - SANTIAGO"/>
    <n v="595816"/>
    <n v="0"/>
  </r>
  <r>
    <s v="2025"/>
    <x v="0"/>
    <x v="0"/>
    <x v="1"/>
    <x v="7"/>
    <x v="2"/>
    <x v="8"/>
    <x v="107"/>
    <x v="1"/>
    <x v="9"/>
    <x v="42"/>
    <x v="5"/>
    <x v="42"/>
    <x v="1"/>
    <x v="849"/>
    <s v="10 - FONDO GENERAL"/>
    <n v="15661"/>
    <s v="06 - DUARTE"/>
    <n v="7665325"/>
    <n v="0"/>
  </r>
  <r>
    <s v="2025"/>
    <x v="0"/>
    <x v="0"/>
    <x v="1"/>
    <x v="7"/>
    <x v="2"/>
    <x v="8"/>
    <x v="107"/>
    <x v="1"/>
    <x v="9"/>
    <x v="42"/>
    <x v="5"/>
    <x v="42"/>
    <x v="1"/>
    <x v="850"/>
    <s v="10 - FONDO GENERAL"/>
    <n v="15462"/>
    <s v="02 - AZUA"/>
    <n v="1682888"/>
    <n v="0"/>
  </r>
  <r>
    <s v="2025"/>
    <x v="0"/>
    <x v="0"/>
    <x v="1"/>
    <x v="7"/>
    <x v="2"/>
    <x v="8"/>
    <x v="107"/>
    <x v="1"/>
    <x v="9"/>
    <x v="42"/>
    <x v="5"/>
    <x v="42"/>
    <x v="1"/>
    <x v="851"/>
    <s v="10 - FONDO GENERAL"/>
    <n v="15380"/>
    <s v="22 - SAN JUAN"/>
    <n v="1196343"/>
    <n v="0"/>
  </r>
  <r>
    <s v="2025"/>
    <x v="0"/>
    <x v="0"/>
    <x v="1"/>
    <x v="7"/>
    <x v="2"/>
    <x v="8"/>
    <x v="107"/>
    <x v="1"/>
    <x v="9"/>
    <x v="42"/>
    <x v="5"/>
    <x v="42"/>
    <x v="1"/>
    <x v="1182"/>
    <s v="10 - FONDO GENERAL"/>
    <n v="13071"/>
    <s v="27 - VALVERDE"/>
    <n v="3000000"/>
    <n v="0"/>
  </r>
  <r>
    <s v="2025"/>
    <x v="0"/>
    <x v="0"/>
    <x v="1"/>
    <x v="7"/>
    <x v="2"/>
    <x v="8"/>
    <x v="107"/>
    <x v="1"/>
    <x v="9"/>
    <x v="42"/>
    <x v="5"/>
    <x v="42"/>
    <x v="1"/>
    <x v="852"/>
    <s v="10 - FONDO GENERAL"/>
    <n v="15463"/>
    <s v="02 - AZUA"/>
    <n v="1682888"/>
    <n v="0"/>
  </r>
  <r>
    <s v="2025"/>
    <x v="0"/>
    <x v="0"/>
    <x v="1"/>
    <x v="7"/>
    <x v="2"/>
    <x v="8"/>
    <x v="107"/>
    <x v="1"/>
    <x v="9"/>
    <x v="42"/>
    <x v="5"/>
    <x v="42"/>
    <x v="1"/>
    <x v="853"/>
    <s v="10 - FONDO GENERAL"/>
    <n v="15381"/>
    <s v="22 - SAN JUAN"/>
    <n v="1434334"/>
    <n v="0"/>
  </r>
  <r>
    <s v="2025"/>
    <x v="0"/>
    <x v="0"/>
    <x v="1"/>
    <x v="7"/>
    <x v="2"/>
    <x v="8"/>
    <x v="107"/>
    <x v="1"/>
    <x v="9"/>
    <x v="42"/>
    <x v="5"/>
    <x v="42"/>
    <x v="1"/>
    <x v="854"/>
    <s v="10 - FONDO GENERAL"/>
    <n v="15783"/>
    <s v="26 - SANTIAGO RODRIGUEZ"/>
    <n v="1779750"/>
    <n v="0"/>
  </r>
  <r>
    <s v="2025"/>
    <x v="0"/>
    <x v="0"/>
    <x v="1"/>
    <x v="7"/>
    <x v="2"/>
    <x v="8"/>
    <x v="107"/>
    <x v="1"/>
    <x v="9"/>
    <x v="42"/>
    <x v="5"/>
    <x v="42"/>
    <x v="1"/>
    <x v="855"/>
    <s v="10 - FONDO GENERAL"/>
    <n v="15700"/>
    <s v="25 - SANTIAGO"/>
    <n v="596016"/>
    <n v="0"/>
  </r>
  <r>
    <s v="2025"/>
    <x v="0"/>
    <x v="0"/>
    <x v="1"/>
    <x v="7"/>
    <x v="2"/>
    <x v="8"/>
    <x v="107"/>
    <x v="1"/>
    <x v="9"/>
    <x v="42"/>
    <x v="5"/>
    <x v="42"/>
    <x v="1"/>
    <x v="856"/>
    <s v="10 - FONDO GENERAL"/>
    <n v="15662"/>
    <s v="06 - DUARTE"/>
    <n v="3578744"/>
    <n v="0"/>
  </r>
  <r>
    <s v="2025"/>
    <x v="0"/>
    <x v="0"/>
    <x v="1"/>
    <x v="7"/>
    <x v="2"/>
    <x v="8"/>
    <x v="107"/>
    <x v="1"/>
    <x v="9"/>
    <x v="42"/>
    <x v="5"/>
    <x v="42"/>
    <x v="1"/>
    <x v="857"/>
    <s v="10 - FONDO GENERAL"/>
    <n v="15360"/>
    <s v="04 - BARAHONA"/>
    <n v="3898842"/>
    <n v="0"/>
  </r>
  <r>
    <s v="2025"/>
    <x v="0"/>
    <x v="0"/>
    <x v="1"/>
    <x v="7"/>
    <x v="2"/>
    <x v="8"/>
    <x v="107"/>
    <x v="1"/>
    <x v="9"/>
    <x v="42"/>
    <x v="5"/>
    <x v="42"/>
    <x v="1"/>
    <x v="858"/>
    <s v="10 - FONDO GENERAL"/>
    <n v="15650"/>
    <s v="13 - LA VEGA"/>
    <n v="4887741"/>
    <n v="0"/>
  </r>
  <r>
    <s v="2025"/>
    <x v="0"/>
    <x v="0"/>
    <x v="1"/>
    <x v="7"/>
    <x v="2"/>
    <x v="8"/>
    <x v="107"/>
    <x v="1"/>
    <x v="9"/>
    <x v="42"/>
    <x v="5"/>
    <x v="42"/>
    <x v="1"/>
    <x v="859"/>
    <s v="10 - FONDO GENERAL"/>
    <n v="15361"/>
    <s v="04 - BARAHONA"/>
    <n v="8972922"/>
    <n v="0"/>
  </r>
  <r>
    <s v="2025"/>
    <x v="0"/>
    <x v="0"/>
    <x v="1"/>
    <x v="7"/>
    <x v="2"/>
    <x v="8"/>
    <x v="107"/>
    <x v="1"/>
    <x v="9"/>
    <x v="42"/>
    <x v="5"/>
    <x v="42"/>
    <x v="1"/>
    <x v="860"/>
    <s v="10 - FONDO GENERAL"/>
    <n v="15701"/>
    <s v="25 - SANTIAGO"/>
    <n v="1401018"/>
    <n v="0"/>
  </r>
  <r>
    <s v="2025"/>
    <x v="0"/>
    <x v="0"/>
    <x v="1"/>
    <x v="7"/>
    <x v="2"/>
    <x v="8"/>
    <x v="107"/>
    <x v="1"/>
    <x v="9"/>
    <x v="42"/>
    <x v="5"/>
    <x v="42"/>
    <x v="1"/>
    <x v="861"/>
    <s v="10 - FONDO GENERAL"/>
    <n v="15464"/>
    <s v="31 - SAN JOSE DE OCOA"/>
    <n v="1434334"/>
    <n v="0"/>
  </r>
  <r>
    <s v="2025"/>
    <x v="0"/>
    <x v="0"/>
    <x v="1"/>
    <x v="7"/>
    <x v="2"/>
    <x v="8"/>
    <x v="107"/>
    <x v="1"/>
    <x v="9"/>
    <x v="42"/>
    <x v="5"/>
    <x v="42"/>
    <x v="1"/>
    <x v="862"/>
    <s v="10 - FONDO GENERAL"/>
    <n v="15663"/>
    <s v="06 - DUARTE"/>
    <n v="7665365"/>
    <n v="0"/>
  </r>
  <r>
    <s v="2025"/>
    <x v="0"/>
    <x v="0"/>
    <x v="1"/>
    <x v="7"/>
    <x v="2"/>
    <x v="8"/>
    <x v="107"/>
    <x v="1"/>
    <x v="9"/>
    <x v="42"/>
    <x v="5"/>
    <x v="42"/>
    <x v="1"/>
    <x v="863"/>
    <s v="10 - FONDO GENERAL"/>
    <n v="15784"/>
    <s v="26 - SANTIAGO RODRIGUEZ"/>
    <n v="1125511"/>
    <n v="0"/>
  </r>
  <r>
    <s v="2025"/>
    <x v="0"/>
    <x v="0"/>
    <x v="1"/>
    <x v="7"/>
    <x v="2"/>
    <x v="8"/>
    <x v="107"/>
    <x v="1"/>
    <x v="9"/>
    <x v="42"/>
    <x v="5"/>
    <x v="42"/>
    <x v="1"/>
    <x v="864"/>
    <s v="10 - FONDO GENERAL"/>
    <n v="15569"/>
    <s v="12 - LA ROMANA"/>
    <n v="11420011"/>
    <n v="0"/>
  </r>
  <r>
    <s v="2025"/>
    <x v="0"/>
    <x v="0"/>
    <x v="1"/>
    <x v="7"/>
    <x v="2"/>
    <x v="8"/>
    <x v="107"/>
    <x v="1"/>
    <x v="9"/>
    <x v="42"/>
    <x v="5"/>
    <x v="42"/>
    <x v="1"/>
    <x v="865"/>
    <s v="10 - FONDO GENERAL"/>
    <n v="15400"/>
    <s v="22 - SAN JUAN"/>
    <n v="1685797"/>
    <n v="0"/>
  </r>
  <r>
    <s v="2025"/>
    <x v="0"/>
    <x v="0"/>
    <x v="1"/>
    <x v="7"/>
    <x v="2"/>
    <x v="8"/>
    <x v="107"/>
    <x v="1"/>
    <x v="9"/>
    <x v="42"/>
    <x v="5"/>
    <x v="42"/>
    <x v="1"/>
    <x v="866"/>
    <s v="10 - FONDO GENERAL"/>
    <n v="15974"/>
    <s v="24 - SANCHEZ RAMIREZ"/>
    <n v="2326885"/>
    <n v="0"/>
  </r>
  <r>
    <s v="2025"/>
    <x v="0"/>
    <x v="0"/>
    <x v="1"/>
    <x v="7"/>
    <x v="2"/>
    <x v="8"/>
    <x v="107"/>
    <x v="1"/>
    <x v="9"/>
    <x v="42"/>
    <x v="5"/>
    <x v="42"/>
    <x v="1"/>
    <x v="867"/>
    <s v="10 - FONDO GENERAL"/>
    <n v="15785"/>
    <s v="26 - SANTIAGO RODRIGUEZ"/>
    <n v="1125511"/>
    <n v="0"/>
  </r>
  <r>
    <s v="2025"/>
    <x v="0"/>
    <x v="0"/>
    <x v="1"/>
    <x v="7"/>
    <x v="2"/>
    <x v="8"/>
    <x v="107"/>
    <x v="1"/>
    <x v="9"/>
    <x v="42"/>
    <x v="5"/>
    <x v="42"/>
    <x v="1"/>
    <x v="868"/>
    <s v="10 - FONDO GENERAL"/>
    <n v="15702"/>
    <s v="25 - SANTIAGO"/>
    <n v="572521"/>
    <n v="0"/>
  </r>
  <r>
    <s v="2025"/>
    <x v="0"/>
    <x v="0"/>
    <x v="1"/>
    <x v="7"/>
    <x v="2"/>
    <x v="8"/>
    <x v="107"/>
    <x v="1"/>
    <x v="9"/>
    <x v="42"/>
    <x v="5"/>
    <x v="42"/>
    <x v="1"/>
    <x v="869"/>
    <s v="10 - FONDO GENERAL"/>
    <n v="15574"/>
    <s v="30 - HATO MAYOR"/>
    <n v="4830109"/>
    <n v="0"/>
  </r>
  <r>
    <s v="2025"/>
    <x v="0"/>
    <x v="0"/>
    <x v="1"/>
    <x v="7"/>
    <x v="2"/>
    <x v="8"/>
    <x v="107"/>
    <x v="1"/>
    <x v="9"/>
    <x v="42"/>
    <x v="5"/>
    <x v="42"/>
    <x v="1"/>
    <x v="870"/>
    <s v="10 - FONDO GENERAL"/>
    <n v="15362"/>
    <s v="04 - BARAHONA"/>
    <n v="3898842"/>
    <n v="0"/>
  </r>
  <r>
    <s v="2025"/>
    <x v="0"/>
    <x v="0"/>
    <x v="1"/>
    <x v="7"/>
    <x v="2"/>
    <x v="8"/>
    <x v="107"/>
    <x v="1"/>
    <x v="9"/>
    <x v="42"/>
    <x v="5"/>
    <x v="42"/>
    <x v="1"/>
    <x v="871"/>
    <s v="10 - FONDO GENERAL"/>
    <n v="15975"/>
    <s v="28 - MONSENOR NOUEL"/>
    <n v="3353535"/>
    <n v="0"/>
  </r>
  <r>
    <s v="2025"/>
    <x v="0"/>
    <x v="0"/>
    <x v="1"/>
    <x v="7"/>
    <x v="2"/>
    <x v="8"/>
    <x v="107"/>
    <x v="1"/>
    <x v="9"/>
    <x v="42"/>
    <x v="5"/>
    <x v="42"/>
    <x v="1"/>
    <x v="872"/>
    <s v="10 - FONDO GENERAL"/>
    <n v="15465"/>
    <s v="31 - SAN JOSE DE OCOA"/>
    <n v="1572505"/>
    <n v="0"/>
  </r>
  <r>
    <s v="2025"/>
    <x v="0"/>
    <x v="0"/>
    <x v="1"/>
    <x v="7"/>
    <x v="2"/>
    <x v="8"/>
    <x v="107"/>
    <x v="1"/>
    <x v="9"/>
    <x v="42"/>
    <x v="5"/>
    <x v="42"/>
    <x v="1"/>
    <x v="873"/>
    <s v="10 - FONDO GENERAL"/>
    <n v="15416"/>
    <s v="22 - SAN JUAN"/>
    <n v="2158390"/>
    <n v="0"/>
  </r>
  <r>
    <s v="2025"/>
    <x v="0"/>
    <x v="0"/>
    <x v="1"/>
    <x v="7"/>
    <x v="2"/>
    <x v="8"/>
    <x v="107"/>
    <x v="1"/>
    <x v="9"/>
    <x v="42"/>
    <x v="5"/>
    <x v="42"/>
    <x v="1"/>
    <x v="874"/>
    <s v="10 - FONDO GENERAL"/>
    <n v="15417"/>
    <s v="22 - SAN JUAN"/>
    <n v="5450419"/>
    <n v="0"/>
  </r>
  <r>
    <s v="2025"/>
    <x v="0"/>
    <x v="0"/>
    <x v="1"/>
    <x v="7"/>
    <x v="2"/>
    <x v="8"/>
    <x v="107"/>
    <x v="1"/>
    <x v="9"/>
    <x v="42"/>
    <x v="5"/>
    <x v="42"/>
    <x v="1"/>
    <x v="875"/>
    <s v="10 - FONDO GENERAL"/>
    <n v="15466"/>
    <s v="31 - SAN JOSE DE OCOA"/>
    <n v="2933177"/>
    <n v="0"/>
  </r>
  <r>
    <s v="2025"/>
    <x v="0"/>
    <x v="0"/>
    <x v="1"/>
    <x v="7"/>
    <x v="2"/>
    <x v="8"/>
    <x v="107"/>
    <x v="1"/>
    <x v="9"/>
    <x v="42"/>
    <x v="5"/>
    <x v="42"/>
    <x v="1"/>
    <x v="876"/>
    <s v="10 - FONDO GENERAL"/>
    <n v="15976"/>
    <s v="28 - MONSENOR NOUEL"/>
    <n v="3353535"/>
    <n v="0"/>
  </r>
  <r>
    <s v="2025"/>
    <x v="0"/>
    <x v="0"/>
    <x v="1"/>
    <x v="7"/>
    <x v="2"/>
    <x v="8"/>
    <x v="107"/>
    <x v="1"/>
    <x v="9"/>
    <x v="42"/>
    <x v="5"/>
    <x v="42"/>
    <x v="1"/>
    <x v="877"/>
    <s v="10 - FONDO GENERAL"/>
    <n v="15703"/>
    <s v="25 - SANTIAGO"/>
    <n v="1147467"/>
    <n v="0"/>
  </r>
  <r>
    <s v="2025"/>
    <x v="0"/>
    <x v="0"/>
    <x v="1"/>
    <x v="7"/>
    <x v="2"/>
    <x v="8"/>
    <x v="107"/>
    <x v="1"/>
    <x v="9"/>
    <x v="42"/>
    <x v="5"/>
    <x v="42"/>
    <x v="1"/>
    <x v="878"/>
    <s v="10 - FONDO GENERAL"/>
    <n v="15786"/>
    <s v="26 - SANTIAGO RODRIGUEZ"/>
    <n v="2775277"/>
    <n v="0"/>
  </r>
  <r>
    <s v="2025"/>
    <x v="0"/>
    <x v="0"/>
    <x v="1"/>
    <x v="7"/>
    <x v="2"/>
    <x v="8"/>
    <x v="107"/>
    <x v="1"/>
    <x v="9"/>
    <x v="42"/>
    <x v="5"/>
    <x v="42"/>
    <x v="1"/>
    <x v="879"/>
    <s v="10 - FONDO GENERAL"/>
    <n v="15665"/>
    <s v="06 - DUARTE"/>
    <n v="2811152"/>
    <n v="0"/>
  </r>
  <r>
    <s v="2025"/>
    <x v="0"/>
    <x v="0"/>
    <x v="1"/>
    <x v="7"/>
    <x v="2"/>
    <x v="8"/>
    <x v="107"/>
    <x v="1"/>
    <x v="9"/>
    <x v="42"/>
    <x v="5"/>
    <x v="42"/>
    <x v="1"/>
    <x v="880"/>
    <s v="10 - FONDO GENERAL"/>
    <n v="15363"/>
    <s v="04 - BARAHONA"/>
    <n v="5538850"/>
    <n v="0"/>
  </r>
  <r>
    <s v="2025"/>
    <x v="0"/>
    <x v="0"/>
    <x v="1"/>
    <x v="7"/>
    <x v="2"/>
    <x v="8"/>
    <x v="107"/>
    <x v="1"/>
    <x v="9"/>
    <x v="42"/>
    <x v="5"/>
    <x v="42"/>
    <x v="1"/>
    <x v="881"/>
    <s v="10 - FONDO GENERAL"/>
    <n v="15977"/>
    <s v="28 - MONSENOR NOUEL"/>
    <n v="5818099"/>
    <n v="0"/>
  </r>
  <r>
    <s v="2025"/>
    <x v="0"/>
    <x v="0"/>
    <x v="1"/>
    <x v="7"/>
    <x v="2"/>
    <x v="8"/>
    <x v="107"/>
    <x v="1"/>
    <x v="9"/>
    <x v="42"/>
    <x v="5"/>
    <x v="42"/>
    <x v="1"/>
    <x v="882"/>
    <s v="10 - FONDO GENERAL"/>
    <n v="15418"/>
    <s v="22 - SAN JUAN"/>
    <n v="1544360"/>
    <n v="0"/>
  </r>
  <r>
    <s v="2025"/>
    <x v="0"/>
    <x v="0"/>
    <x v="1"/>
    <x v="7"/>
    <x v="2"/>
    <x v="8"/>
    <x v="107"/>
    <x v="1"/>
    <x v="9"/>
    <x v="42"/>
    <x v="5"/>
    <x v="42"/>
    <x v="1"/>
    <x v="883"/>
    <s v="10 - FONDO GENERAL"/>
    <n v="15364"/>
    <s v="04 - BARAHONA"/>
    <n v="2868669"/>
    <n v="0"/>
  </r>
  <r>
    <s v="2025"/>
    <x v="0"/>
    <x v="0"/>
    <x v="1"/>
    <x v="7"/>
    <x v="2"/>
    <x v="8"/>
    <x v="107"/>
    <x v="1"/>
    <x v="9"/>
    <x v="42"/>
    <x v="5"/>
    <x v="42"/>
    <x v="1"/>
    <x v="884"/>
    <s v="10 - FONDO GENERAL"/>
    <n v="15467"/>
    <s v="31 - SAN JOSE DE OCOA"/>
    <n v="3319109"/>
    <n v="0"/>
  </r>
  <r>
    <s v="2025"/>
    <x v="0"/>
    <x v="0"/>
    <x v="1"/>
    <x v="7"/>
    <x v="2"/>
    <x v="8"/>
    <x v="107"/>
    <x v="1"/>
    <x v="9"/>
    <x v="42"/>
    <x v="5"/>
    <x v="42"/>
    <x v="1"/>
    <x v="885"/>
    <s v="10 - FONDO GENERAL"/>
    <n v="15666"/>
    <s v="06 - DUARTE"/>
    <n v="2811152"/>
    <n v="0"/>
  </r>
  <r>
    <s v="2025"/>
    <x v="0"/>
    <x v="0"/>
    <x v="1"/>
    <x v="7"/>
    <x v="2"/>
    <x v="8"/>
    <x v="107"/>
    <x v="1"/>
    <x v="9"/>
    <x v="42"/>
    <x v="5"/>
    <x v="42"/>
    <x v="1"/>
    <x v="886"/>
    <s v="10 - FONDO GENERAL"/>
    <n v="15704"/>
    <s v="25 - SANTIAGO"/>
    <n v="1532897"/>
    <n v="0"/>
  </r>
  <r>
    <s v="2025"/>
    <x v="0"/>
    <x v="0"/>
    <x v="1"/>
    <x v="7"/>
    <x v="2"/>
    <x v="8"/>
    <x v="107"/>
    <x v="1"/>
    <x v="9"/>
    <x v="42"/>
    <x v="5"/>
    <x v="42"/>
    <x v="1"/>
    <x v="887"/>
    <s v="10 - FONDO GENERAL"/>
    <n v="15787"/>
    <s v="27 - VALVERDE"/>
    <n v="1358888"/>
    <n v="0"/>
  </r>
  <r>
    <s v="2025"/>
    <x v="0"/>
    <x v="0"/>
    <x v="1"/>
    <x v="7"/>
    <x v="2"/>
    <x v="8"/>
    <x v="107"/>
    <x v="1"/>
    <x v="9"/>
    <x v="42"/>
    <x v="5"/>
    <x v="42"/>
    <x v="1"/>
    <x v="1183"/>
    <s v="10 - FONDO GENERAL"/>
    <n v="13425"/>
    <s v="25 - SANTIAGO"/>
    <n v="20000000"/>
    <n v="0"/>
  </r>
  <r>
    <s v="2025"/>
    <x v="0"/>
    <x v="0"/>
    <x v="1"/>
    <x v="7"/>
    <x v="2"/>
    <x v="8"/>
    <x v="107"/>
    <x v="1"/>
    <x v="9"/>
    <x v="42"/>
    <x v="5"/>
    <x v="42"/>
    <x v="1"/>
    <x v="888"/>
    <s v="10 - FONDO GENERAL"/>
    <n v="15705"/>
    <s v="25 - SANTIAGO"/>
    <n v="1160601"/>
    <n v="0"/>
  </r>
  <r>
    <s v="2025"/>
    <x v="0"/>
    <x v="0"/>
    <x v="1"/>
    <x v="7"/>
    <x v="2"/>
    <x v="8"/>
    <x v="107"/>
    <x v="1"/>
    <x v="9"/>
    <x v="42"/>
    <x v="5"/>
    <x v="42"/>
    <x v="1"/>
    <x v="889"/>
    <s v="10 - FONDO GENERAL"/>
    <n v="15468"/>
    <s v="17 - PERAVIA"/>
    <n v="3871627"/>
    <n v="0"/>
  </r>
  <r>
    <s v="2025"/>
    <x v="0"/>
    <x v="0"/>
    <x v="1"/>
    <x v="7"/>
    <x v="2"/>
    <x v="8"/>
    <x v="107"/>
    <x v="1"/>
    <x v="9"/>
    <x v="42"/>
    <x v="5"/>
    <x v="42"/>
    <x v="1"/>
    <x v="890"/>
    <s v="10 - FONDO GENERAL"/>
    <n v="16047"/>
    <s v="03 - BAHORUCO"/>
    <n v="10121000"/>
    <n v="0"/>
  </r>
  <r>
    <s v="2025"/>
    <x v="0"/>
    <x v="0"/>
    <x v="1"/>
    <x v="7"/>
    <x v="2"/>
    <x v="8"/>
    <x v="107"/>
    <x v="1"/>
    <x v="9"/>
    <x v="42"/>
    <x v="5"/>
    <x v="42"/>
    <x v="1"/>
    <x v="891"/>
    <s v="10 - FONDO GENERAL"/>
    <n v="15788"/>
    <s v="26 - SANTIAGO RODRIGUEZ"/>
    <n v="461650"/>
    <n v="0"/>
  </r>
  <r>
    <s v="2025"/>
    <x v="0"/>
    <x v="0"/>
    <x v="1"/>
    <x v="7"/>
    <x v="2"/>
    <x v="8"/>
    <x v="107"/>
    <x v="1"/>
    <x v="9"/>
    <x v="42"/>
    <x v="5"/>
    <x v="42"/>
    <x v="1"/>
    <x v="892"/>
    <s v="10 - FONDO GENERAL"/>
    <n v="15667"/>
    <s v="06 - DUARTE"/>
    <n v="2802175"/>
    <n v="0"/>
  </r>
  <r>
    <s v="2025"/>
    <x v="0"/>
    <x v="0"/>
    <x v="1"/>
    <x v="7"/>
    <x v="2"/>
    <x v="8"/>
    <x v="107"/>
    <x v="1"/>
    <x v="9"/>
    <x v="42"/>
    <x v="5"/>
    <x v="42"/>
    <x v="1"/>
    <x v="893"/>
    <s v="10 - FONDO GENERAL"/>
    <n v="15579"/>
    <s v="08 - EL SEIBO"/>
    <n v="1179596"/>
    <n v="0"/>
  </r>
  <r>
    <s v="2025"/>
    <x v="0"/>
    <x v="0"/>
    <x v="1"/>
    <x v="7"/>
    <x v="2"/>
    <x v="8"/>
    <x v="107"/>
    <x v="1"/>
    <x v="9"/>
    <x v="42"/>
    <x v="5"/>
    <x v="42"/>
    <x v="1"/>
    <x v="894"/>
    <s v="10 - FONDO GENERAL"/>
    <n v="15419"/>
    <s v="22 - SAN JUAN"/>
    <n v="5450419"/>
    <n v="0"/>
  </r>
  <r>
    <s v="2025"/>
    <x v="0"/>
    <x v="0"/>
    <x v="1"/>
    <x v="7"/>
    <x v="2"/>
    <x v="8"/>
    <x v="107"/>
    <x v="1"/>
    <x v="9"/>
    <x v="42"/>
    <x v="5"/>
    <x v="42"/>
    <x v="1"/>
    <x v="895"/>
    <s v="10 - FONDO GENERAL"/>
    <n v="15978"/>
    <s v="24 - SANCHEZ RAMIREZ"/>
    <n v="2326885"/>
    <n v="0"/>
  </r>
  <r>
    <s v="2025"/>
    <x v="0"/>
    <x v="0"/>
    <x v="1"/>
    <x v="7"/>
    <x v="2"/>
    <x v="8"/>
    <x v="107"/>
    <x v="1"/>
    <x v="9"/>
    <x v="42"/>
    <x v="5"/>
    <x v="42"/>
    <x v="1"/>
    <x v="896"/>
    <s v="10 - FONDO GENERAL"/>
    <n v="16048"/>
    <s v="03 - BAHORUCO"/>
    <n v="3825170"/>
    <n v="0"/>
  </r>
  <r>
    <s v="2025"/>
    <x v="0"/>
    <x v="0"/>
    <x v="1"/>
    <x v="7"/>
    <x v="2"/>
    <x v="8"/>
    <x v="107"/>
    <x v="1"/>
    <x v="9"/>
    <x v="42"/>
    <x v="5"/>
    <x v="42"/>
    <x v="1"/>
    <x v="897"/>
    <s v="10 - FONDO GENERAL"/>
    <n v="15979"/>
    <s v="24 - SANCHEZ RAMIREZ"/>
    <n v="2308434"/>
    <n v="0"/>
  </r>
  <r>
    <s v="2025"/>
    <x v="0"/>
    <x v="0"/>
    <x v="1"/>
    <x v="7"/>
    <x v="2"/>
    <x v="8"/>
    <x v="107"/>
    <x v="1"/>
    <x v="9"/>
    <x v="42"/>
    <x v="5"/>
    <x v="42"/>
    <x v="1"/>
    <x v="898"/>
    <s v="10 - FONDO GENERAL"/>
    <n v="15789"/>
    <s v="27 - VALVERDE"/>
    <n v="1533639"/>
    <n v="0"/>
  </r>
  <r>
    <s v="2025"/>
    <x v="0"/>
    <x v="0"/>
    <x v="1"/>
    <x v="7"/>
    <x v="2"/>
    <x v="8"/>
    <x v="107"/>
    <x v="1"/>
    <x v="9"/>
    <x v="42"/>
    <x v="5"/>
    <x v="42"/>
    <x v="1"/>
    <x v="899"/>
    <s v="10 - FONDO GENERAL"/>
    <n v="15469"/>
    <s v="17 - PERAVIA"/>
    <n v="9092349"/>
    <n v="0"/>
  </r>
  <r>
    <s v="2025"/>
    <x v="0"/>
    <x v="0"/>
    <x v="1"/>
    <x v="7"/>
    <x v="2"/>
    <x v="8"/>
    <x v="107"/>
    <x v="1"/>
    <x v="9"/>
    <x v="42"/>
    <x v="5"/>
    <x v="42"/>
    <x v="1"/>
    <x v="900"/>
    <s v="10 - FONDO GENERAL"/>
    <n v="15420"/>
    <s v="22 - SAN JUAN"/>
    <n v="3860899"/>
    <n v="0"/>
  </r>
  <r>
    <s v="2025"/>
    <x v="0"/>
    <x v="0"/>
    <x v="1"/>
    <x v="7"/>
    <x v="2"/>
    <x v="8"/>
    <x v="107"/>
    <x v="1"/>
    <x v="9"/>
    <x v="42"/>
    <x v="5"/>
    <x v="42"/>
    <x v="1"/>
    <x v="901"/>
    <s v="10 - FONDO GENERAL"/>
    <n v="15706"/>
    <s v="25 - SANTIAGO"/>
    <n v="2012540"/>
    <n v="0"/>
  </r>
  <r>
    <s v="2025"/>
    <x v="0"/>
    <x v="0"/>
    <x v="1"/>
    <x v="7"/>
    <x v="2"/>
    <x v="8"/>
    <x v="107"/>
    <x v="1"/>
    <x v="9"/>
    <x v="42"/>
    <x v="5"/>
    <x v="42"/>
    <x v="1"/>
    <x v="902"/>
    <s v="10 - FONDO GENERAL"/>
    <n v="15980"/>
    <s v="24 - SANCHEZ RAMIREZ"/>
    <n v="5425988"/>
    <n v="0"/>
  </r>
  <r>
    <s v="2025"/>
    <x v="0"/>
    <x v="0"/>
    <x v="1"/>
    <x v="7"/>
    <x v="2"/>
    <x v="8"/>
    <x v="107"/>
    <x v="1"/>
    <x v="9"/>
    <x v="42"/>
    <x v="5"/>
    <x v="42"/>
    <x v="1"/>
    <x v="903"/>
    <s v="10 - FONDO GENERAL"/>
    <n v="15470"/>
    <s v="17 - PERAVIA"/>
    <n v="12440246"/>
    <n v="0"/>
  </r>
  <r>
    <s v="2025"/>
    <x v="0"/>
    <x v="0"/>
    <x v="1"/>
    <x v="7"/>
    <x v="2"/>
    <x v="8"/>
    <x v="107"/>
    <x v="1"/>
    <x v="9"/>
    <x v="42"/>
    <x v="5"/>
    <x v="42"/>
    <x v="1"/>
    <x v="904"/>
    <s v="10 - FONDO GENERAL"/>
    <n v="16049"/>
    <s v="03 - BAHORUCO"/>
    <n v="17800994"/>
    <n v="0"/>
  </r>
  <r>
    <s v="2025"/>
    <x v="0"/>
    <x v="0"/>
    <x v="1"/>
    <x v="7"/>
    <x v="2"/>
    <x v="8"/>
    <x v="107"/>
    <x v="1"/>
    <x v="9"/>
    <x v="42"/>
    <x v="5"/>
    <x v="42"/>
    <x v="1"/>
    <x v="905"/>
    <s v="10 - FONDO GENERAL"/>
    <n v="15669"/>
    <s v="06 - DUARTE"/>
    <n v="5448369"/>
    <n v="0"/>
  </r>
  <r>
    <s v="2025"/>
    <x v="0"/>
    <x v="0"/>
    <x v="1"/>
    <x v="7"/>
    <x v="2"/>
    <x v="8"/>
    <x v="107"/>
    <x v="1"/>
    <x v="9"/>
    <x v="42"/>
    <x v="5"/>
    <x v="42"/>
    <x v="1"/>
    <x v="906"/>
    <s v="10 - FONDO GENERAL"/>
    <n v="15790"/>
    <s v="27 - VALVERDE"/>
    <n v="1533639"/>
    <n v="0"/>
  </r>
  <r>
    <s v="2025"/>
    <x v="0"/>
    <x v="0"/>
    <x v="1"/>
    <x v="7"/>
    <x v="2"/>
    <x v="8"/>
    <x v="107"/>
    <x v="1"/>
    <x v="9"/>
    <x v="42"/>
    <x v="5"/>
    <x v="42"/>
    <x v="1"/>
    <x v="907"/>
    <s v="10 - FONDO GENERAL"/>
    <n v="15843"/>
    <s v="32 - SANTO DOMINGO"/>
    <n v="13758659"/>
    <n v="0"/>
  </r>
  <r>
    <s v="2025"/>
    <x v="0"/>
    <x v="0"/>
    <x v="1"/>
    <x v="7"/>
    <x v="2"/>
    <x v="8"/>
    <x v="107"/>
    <x v="1"/>
    <x v="9"/>
    <x v="42"/>
    <x v="5"/>
    <x v="42"/>
    <x v="1"/>
    <x v="908"/>
    <s v="10 - FONDO GENERAL"/>
    <n v="15707"/>
    <s v="25 - SANTIAGO"/>
    <n v="2012540"/>
    <n v="0"/>
  </r>
  <r>
    <s v="2025"/>
    <x v="0"/>
    <x v="0"/>
    <x v="1"/>
    <x v="7"/>
    <x v="2"/>
    <x v="8"/>
    <x v="107"/>
    <x v="1"/>
    <x v="9"/>
    <x v="42"/>
    <x v="5"/>
    <x v="42"/>
    <x v="1"/>
    <x v="909"/>
    <s v="10 - FONDO GENERAL"/>
    <n v="15604"/>
    <s v="12 - LA ROMANA"/>
    <n v="2771910"/>
    <n v="0"/>
  </r>
  <r>
    <s v="2025"/>
    <x v="0"/>
    <x v="0"/>
    <x v="1"/>
    <x v="7"/>
    <x v="2"/>
    <x v="8"/>
    <x v="107"/>
    <x v="1"/>
    <x v="9"/>
    <x v="42"/>
    <x v="5"/>
    <x v="42"/>
    <x v="1"/>
    <x v="910"/>
    <s v="10 - FONDO GENERAL"/>
    <n v="15421"/>
    <s v="22 - SAN JUAN"/>
    <n v="3860899"/>
    <n v="0"/>
  </r>
  <r>
    <s v="2025"/>
    <x v="0"/>
    <x v="0"/>
    <x v="1"/>
    <x v="7"/>
    <x v="2"/>
    <x v="8"/>
    <x v="107"/>
    <x v="1"/>
    <x v="9"/>
    <x v="42"/>
    <x v="5"/>
    <x v="42"/>
    <x v="1"/>
    <x v="911"/>
    <s v="10 - FONDO GENERAL"/>
    <n v="15708"/>
    <s v="25 - SANTIAGO"/>
    <n v="4772685"/>
    <n v="0"/>
  </r>
  <r>
    <s v="2025"/>
    <x v="0"/>
    <x v="0"/>
    <x v="1"/>
    <x v="7"/>
    <x v="2"/>
    <x v="8"/>
    <x v="107"/>
    <x v="1"/>
    <x v="9"/>
    <x v="42"/>
    <x v="5"/>
    <x v="42"/>
    <x v="1"/>
    <x v="912"/>
    <s v="10 - FONDO GENERAL"/>
    <n v="15422"/>
    <s v="22 - SAN JUAN"/>
    <n v="1434334"/>
    <n v="0"/>
  </r>
  <r>
    <s v="2025"/>
    <x v="0"/>
    <x v="0"/>
    <x v="1"/>
    <x v="7"/>
    <x v="2"/>
    <x v="8"/>
    <x v="107"/>
    <x v="1"/>
    <x v="9"/>
    <x v="42"/>
    <x v="5"/>
    <x v="42"/>
    <x v="1"/>
    <x v="913"/>
    <s v="10 - FONDO GENERAL"/>
    <n v="15791"/>
    <s v="27 - VALVERDE"/>
    <n v="1533639"/>
    <n v="0"/>
  </r>
  <r>
    <s v="2025"/>
    <x v="0"/>
    <x v="0"/>
    <x v="1"/>
    <x v="7"/>
    <x v="2"/>
    <x v="8"/>
    <x v="107"/>
    <x v="1"/>
    <x v="9"/>
    <x v="42"/>
    <x v="5"/>
    <x v="42"/>
    <x v="1"/>
    <x v="914"/>
    <s v="10 - FONDO GENERAL"/>
    <n v="15981"/>
    <s v="24 - SANCHEZ RAMIREZ"/>
    <n v="3258659"/>
    <n v="0"/>
  </r>
  <r>
    <s v="2025"/>
    <x v="0"/>
    <x v="0"/>
    <x v="1"/>
    <x v="7"/>
    <x v="2"/>
    <x v="8"/>
    <x v="107"/>
    <x v="1"/>
    <x v="9"/>
    <x v="42"/>
    <x v="5"/>
    <x v="42"/>
    <x v="1"/>
    <x v="915"/>
    <s v="10 - FONDO GENERAL"/>
    <n v="15584"/>
    <s v="30 - HATO MAYOR"/>
    <n v="1179596"/>
    <n v="0"/>
  </r>
  <r>
    <s v="2025"/>
    <x v="0"/>
    <x v="0"/>
    <x v="1"/>
    <x v="7"/>
    <x v="2"/>
    <x v="8"/>
    <x v="107"/>
    <x v="1"/>
    <x v="9"/>
    <x v="42"/>
    <x v="5"/>
    <x v="42"/>
    <x v="1"/>
    <x v="916"/>
    <s v="10 - FONDO GENERAL"/>
    <n v="15670"/>
    <s v="06 - DUARTE"/>
    <n v="5448369"/>
    <n v="0"/>
  </r>
  <r>
    <s v="2025"/>
    <x v="0"/>
    <x v="0"/>
    <x v="1"/>
    <x v="7"/>
    <x v="2"/>
    <x v="8"/>
    <x v="107"/>
    <x v="1"/>
    <x v="9"/>
    <x v="42"/>
    <x v="5"/>
    <x v="42"/>
    <x v="1"/>
    <x v="917"/>
    <s v="10 - FONDO GENERAL"/>
    <n v="15471"/>
    <s v="17 - PERAVIA"/>
    <n v="5632017"/>
    <n v="0"/>
  </r>
  <r>
    <s v="2025"/>
    <x v="0"/>
    <x v="0"/>
    <x v="1"/>
    <x v="7"/>
    <x v="2"/>
    <x v="8"/>
    <x v="107"/>
    <x v="1"/>
    <x v="9"/>
    <x v="42"/>
    <x v="5"/>
    <x v="42"/>
    <x v="1"/>
    <x v="918"/>
    <s v="10 - FONDO GENERAL"/>
    <n v="15844"/>
    <s v="32 - SANTO DOMINGO"/>
    <n v="2751732"/>
    <n v="0"/>
  </r>
  <r>
    <s v="2025"/>
    <x v="0"/>
    <x v="0"/>
    <x v="1"/>
    <x v="7"/>
    <x v="2"/>
    <x v="8"/>
    <x v="107"/>
    <x v="1"/>
    <x v="9"/>
    <x v="42"/>
    <x v="5"/>
    <x v="42"/>
    <x v="1"/>
    <x v="919"/>
    <s v="10 - FONDO GENERAL"/>
    <n v="16050"/>
    <s v="03 - BAHORUCO"/>
    <n v="5476136"/>
    <n v="0"/>
  </r>
  <r>
    <s v="2025"/>
    <x v="0"/>
    <x v="0"/>
    <x v="1"/>
    <x v="7"/>
    <x v="2"/>
    <x v="8"/>
    <x v="107"/>
    <x v="1"/>
    <x v="9"/>
    <x v="42"/>
    <x v="5"/>
    <x v="42"/>
    <x v="1"/>
    <x v="1184"/>
    <s v="10 - FONDO GENERAL"/>
    <n v="13430"/>
    <s v="23 - SAN PEDRO DE MACORIS"/>
    <n v="19404819"/>
    <n v="0"/>
  </r>
  <r>
    <s v="2025"/>
    <x v="0"/>
    <x v="0"/>
    <x v="1"/>
    <x v="7"/>
    <x v="2"/>
    <x v="8"/>
    <x v="107"/>
    <x v="1"/>
    <x v="9"/>
    <x v="42"/>
    <x v="5"/>
    <x v="42"/>
    <x v="1"/>
    <x v="920"/>
    <s v="10 - FONDO GENERAL"/>
    <n v="16051"/>
    <s v="03 - BAHORUCO"/>
    <n v="1200530"/>
    <n v="0"/>
  </r>
  <r>
    <s v="2025"/>
    <x v="0"/>
    <x v="0"/>
    <x v="1"/>
    <x v="7"/>
    <x v="2"/>
    <x v="8"/>
    <x v="107"/>
    <x v="1"/>
    <x v="9"/>
    <x v="42"/>
    <x v="5"/>
    <x v="42"/>
    <x v="1"/>
    <x v="921"/>
    <s v="10 - FONDO GENERAL"/>
    <n v="15709"/>
    <s v="25 - SANTIAGO"/>
    <n v="720848"/>
    <n v="0"/>
  </r>
  <r>
    <s v="2025"/>
    <x v="0"/>
    <x v="0"/>
    <x v="1"/>
    <x v="7"/>
    <x v="2"/>
    <x v="8"/>
    <x v="107"/>
    <x v="1"/>
    <x v="9"/>
    <x v="42"/>
    <x v="5"/>
    <x v="42"/>
    <x v="1"/>
    <x v="922"/>
    <s v="10 - FONDO GENERAL"/>
    <n v="15671"/>
    <s v="06 - DUARTE"/>
    <n v="7860742"/>
    <n v="0"/>
  </r>
  <r>
    <s v="2025"/>
    <x v="0"/>
    <x v="0"/>
    <x v="1"/>
    <x v="7"/>
    <x v="2"/>
    <x v="8"/>
    <x v="107"/>
    <x v="1"/>
    <x v="9"/>
    <x v="42"/>
    <x v="5"/>
    <x v="42"/>
    <x v="1"/>
    <x v="923"/>
    <s v="10 - FONDO GENERAL"/>
    <n v="15792"/>
    <s v="27 - VALVERDE"/>
    <n v="1406026"/>
    <n v="0"/>
  </r>
  <r>
    <s v="2025"/>
    <x v="0"/>
    <x v="0"/>
    <x v="1"/>
    <x v="7"/>
    <x v="2"/>
    <x v="8"/>
    <x v="107"/>
    <x v="1"/>
    <x v="9"/>
    <x v="42"/>
    <x v="5"/>
    <x v="42"/>
    <x v="1"/>
    <x v="924"/>
    <s v="10 - FONDO GENERAL"/>
    <n v="15982"/>
    <s v="24 - SANCHEZ RAMIREZ"/>
    <n v="3258659"/>
    <n v="0"/>
  </r>
  <r>
    <s v="2025"/>
    <x v="0"/>
    <x v="0"/>
    <x v="1"/>
    <x v="7"/>
    <x v="2"/>
    <x v="8"/>
    <x v="107"/>
    <x v="1"/>
    <x v="9"/>
    <x v="42"/>
    <x v="5"/>
    <x v="42"/>
    <x v="1"/>
    <x v="925"/>
    <s v="10 - FONDO GENERAL"/>
    <n v="15423"/>
    <s v="22 - SAN JUAN"/>
    <n v="564588"/>
    <n v="0"/>
  </r>
  <r>
    <s v="2025"/>
    <x v="0"/>
    <x v="0"/>
    <x v="1"/>
    <x v="7"/>
    <x v="2"/>
    <x v="8"/>
    <x v="107"/>
    <x v="1"/>
    <x v="9"/>
    <x v="42"/>
    <x v="5"/>
    <x v="42"/>
    <x v="1"/>
    <x v="926"/>
    <s v="10 - FONDO GENERAL"/>
    <n v="15472"/>
    <s v="17 - PERAVIA"/>
    <n v="9092349"/>
    <n v="0"/>
  </r>
  <r>
    <s v="2025"/>
    <x v="0"/>
    <x v="0"/>
    <x v="1"/>
    <x v="7"/>
    <x v="2"/>
    <x v="8"/>
    <x v="107"/>
    <x v="1"/>
    <x v="9"/>
    <x v="42"/>
    <x v="5"/>
    <x v="42"/>
    <x v="1"/>
    <x v="927"/>
    <s v="10 - FONDO GENERAL"/>
    <n v="15710"/>
    <s v="25 - SANTIAGO"/>
    <n v="312174"/>
    <n v="0"/>
  </r>
  <r>
    <s v="2025"/>
    <x v="0"/>
    <x v="0"/>
    <x v="1"/>
    <x v="7"/>
    <x v="2"/>
    <x v="8"/>
    <x v="107"/>
    <x v="1"/>
    <x v="9"/>
    <x v="42"/>
    <x v="5"/>
    <x v="42"/>
    <x v="1"/>
    <x v="928"/>
    <s v="10 - FONDO GENERAL"/>
    <n v="15424"/>
    <s v="22 - SAN JUAN"/>
    <n v="1553966"/>
    <n v="0"/>
  </r>
  <r>
    <s v="2025"/>
    <x v="0"/>
    <x v="0"/>
    <x v="1"/>
    <x v="7"/>
    <x v="2"/>
    <x v="8"/>
    <x v="107"/>
    <x v="1"/>
    <x v="9"/>
    <x v="42"/>
    <x v="5"/>
    <x v="42"/>
    <x v="1"/>
    <x v="929"/>
    <s v="10 - FONDO GENERAL"/>
    <n v="15793"/>
    <s v="26 - SANTIAGO RODRIGUEZ"/>
    <n v="1406026"/>
    <n v="0"/>
  </r>
  <r>
    <s v="2025"/>
    <x v="0"/>
    <x v="0"/>
    <x v="1"/>
    <x v="7"/>
    <x v="2"/>
    <x v="8"/>
    <x v="107"/>
    <x v="1"/>
    <x v="9"/>
    <x v="42"/>
    <x v="5"/>
    <x v="42"/>
    <x v="1"/>
    <x v="930"/>
    <s v="10 - FONDO GENERAL"/>
    <n v="16052"/>
    <s v="03 - BAHORUCO"/>
    <n v="2822352"/>
    <n v="0"/>
  </r>
  <r>
    <s v="2025"/>
    <x v="0"/>
    <x v="0"/>
    <x v="1"/>
    <x v="7"/>
    <x v="2"/>
    <x v="8"/>
    <x v="107"/>
    <x v="1"/>
    <x v="9"/>
    <x v="42"/>
    <x v="5"/>
    <x v="42"/>
    <x v="1"/>
    <x v="931"/>
    <s v="10 - FONDO GENERAL"/>
    <n v="15672"/>
    <s v="06 - DUARTE"/>
    <n v="2802175"/>
    <n v="0"/>
  </r>
  <r>
    <s v="2025"/>
    <x v="0"/>
    <x v="0"/>
    <x v="1"/>
    <x v="7"/>
    <x v="2"/>
    <x v="8"/>
    <x v="107"/>
    <x v="1"/>
    <x v="9"/>
    <x v="42"/>
    <x v="5"/>
    <x v="42"/>
    <x v="1"/>
    <x v="932"/>
    <s v="10 - FONDO GENERAL"/>
    <n v="15983"/>
    <s v="24 - SANCHEZ RAMIREZ"/>
    <n v="3258659"/>
    <n v="0"/>
  </r>
  <r>
    <s v="2025"/>
    <x v="0"/>
    <x v="0"/>
    <x v="1"/>
    <x v="7"/>
    <x v="2"/>
    <x v="8"/>
    <x v="107"/>
    <x v="1"/>
    <x v="9"/>
    <x v="42"/>
    <x v="5"/>
    <x v="42"/>
    <x v="1"/>
    <x v="933"/>
    <s v="10 - FONDO GENERAL"/>
    <n v="15473"/>
    <s v="17 - PERAVIA"/>
    <n v="4890202"/>
    <n v="0"/>
  </r>
  <r>
    <s v="2025"/>
    <x v="0"/>
    <x v="0"/>
    <x v="1"/>
    <x v="7"/>
    <x v="2"/>
    <x v="8"/>
    <x v="107"/>
    <x v="1"/>
    <x v="9"/>
    <x v="42"/>
    <x v="5"/>
    <x v="42"/>
    <x v="1"/>
    <x v="934"/>
    <s v="10 - FONDO GENERAL"/>
    <n v="16053"/>
    <s v="03 - BAHORUCO"/>
    <n v="17711148"/>
    <n v="0"/>
  </r>
  <r>
    <s v="2025"/>
    <x v="0"/>
    <x v="0"/>
    <x v="1"/>
    <x v="7"/>
    <x v="2"/>
    <x v="8"/>
    <x v="107"/>
    <x v="1"/>
    <x v="9"/>
    <x v="42"/>
    <x v="5"/>
    <x v="42"/>
    <x v="1"/>
    <x v="935"/>
    <s v="10 - FONDO GENERAL"/>
    <n v="15474"/>
    <s v="17 - PERAVIA"/>
    <n v="6901307"/>
    <n v="0"/>
  </r>
  <r>
    <s v="2025"/>
    <x v="0"/>
    <x v="0"/>
    <x v="1"/>
    <x v="7"/>
    <x v="2"/>
    <x v="8"/>
    <x v="107"/>
    <x v="1"/>
    <x v="9"/>
    <x v="42"/>
    <x v="5"/>
    <x v="42"/>
    <x v="1"/>
    <x v="936"/>
    <s v="10 - FONDO GENERAL"/>
    <n v="15425"/>
    <s v="22 - SAN JUAN"/>
    <n v="564588"/>
    <n v="0"/>
  </r>
  <r>
    <s v="2025"/>
    <x v="0"/>
    <x v="0"/>
    <x v="1"/>
    <x v="7"/>
    <x v="2"/>
    <x v="8"/>
    <x v="107"/>
    <x v="1"/>
    <x v="9"/>
    <x v="42"/>
    <x v="5"/>
    <x v="42"/>
    <x v="1"/>
    <x v="937"/>
    <s v="10 - FONDO GENERAL"/>
    <n v="15984"/>
    <s v="24 - SANCHEZ RAMIREZ"/>
    <n v="2308432"/>
    <n v="0"/>
  </r>
  <r>
    <s v="2025"/>
    <x v="0"/>
    <x v="0"/>
    <x v="1"/>
    <x v="7"/>
    <x v="2"/>
    <x v="8"/>
    <x v="107"/>
    <x v="1"/>
    <x v="9"/>
    <x v="42"/>
    <x v="5"/>
    <x v="42"/>
    <x v="1"/>
    <x v="938"/>
    <s v="10 - FONDO GENERAL"/>
    <n v="15711"/>
    <s v="25 - SANTIAGO"/>
    <n v="119216"/>
    <n v="0"/>
  </r>
  <r>
    <s v="2025"/>
    <x v="0"/>
    <x v="0"/>
    <x v="1"/>
    <x v="7"/>
    <x v="2"/>
    <x v="8"/>
    <x v="107"/>
    <x v="1"/>
    <x v="9"/>
    <x v="42"/>
    <x v="5"/>
    <x v="42"/>
    <x v="1"/>
    <x v="939"/>
    <s v="10 - FONDO GENERAL"/>
    <n v="15794"/>
    <s v="26 - SANTIAGO RODRIGUEZ"/>
    <n v="1406026"/>
    <n v="0"/>
  </r>
  <r>
    <s v="2025"/>
    <x v="0"/>
    <x v="0"/>
    <x v="1"/>
    <x v="7"/>
    <x v="2"/>
    <x v="8"/>
    <x v="107"/>
    <x v="1"/>
    <x v="9"/>
    <x v="42"/>
    <x v="5"/>
    <x v="42"/>
    <x v="1"/>
    <x v="940"/>
    <s v="10 - FONDO GENERAL"/>
    <n v="15426"/>
    <s v="22 - SAN JUAN"/>
    <n v="564588"/>
    <n v="0"/>
  </r>
  <r>
    <s v="2025"/>
    <x v="0"/>
    <x v="0"/>
    <x v="1"/>
    <x v="7"/>
    <x v="2"/>
    <x v="8"/>
    <x v="107"/>
    <x v="1"/>
    <x v="9"/>
    <x v="42"/>
    <x v="5"/>
    <x v="42"/>
    <x v="1"/>
    <x v="941"/>
    <s v="10 - FONDO GENERAL"/>
    <n v="15898"/>
    <s v="15 - MONTE CRISTI"/>
    <n v="1171021"/>
    <n v="0"/>
  </r>
  <r>
    <s v="2025"/>
    <x v="0"/>
    <x v="0"/>
    <x v="1"/>
    <x v="7"/>
    <x v="2"/>
    <x v="8"/>
    <x v="107"/>
    <x v="1"/>
    <x v="9"/>
    <x v="42"/>
    <x v="5"/>
    <x v="42"/>
    <x v="1"/>
    <x v="942"/>
    <s v="10 - FONDO GENERAL"/>
    <n v="15674"/>
    <s v="06 - DUARTE"/>
    <n v="4119935"/>
    <n v="0"/>
  </r>
  <r>
    <s v="2025"/>
    <x v="0"/>
    <x v="0"/>
    <x v="1"/>
    <x v="7"/>
    <x v="2"/>
    <x v="8"/>
    <x v="107"/>
    <x v="1"/>
    <x v="9"/>
    <x v="42"/>
    <x v="5"/>
    <x v="42"/>
    <x v="1"/>
    <x v="943"/>
    <s v="10 - FONDO GENERAL"/>
    <n v="15475"/>
    <s v="17 - PERAVIA"/>
    <n v="3442402"/>
    <n v="0"/>
  </r>
  <r>
    <s v="2025"/>
    <x v="0"/>
    <x v="0"/>
    <x v="1"/>
    <x v="7"/>
    <x v="2"/>
    <x v="8"/>
    <x v="107"/>
    <x v="1"/>
    <x v="9"/>
    <x v="42"/>
    <x v="5"/>
    <x v="42"/>
    <x v="1"/>
    <x v="944"/>
    <s v="10 - FONDO GENERAL"/>
    <n v="15712"/>
    <s v="25 - SANTIAGO"/>
    <n v="280221"/>
    <n v="0"/>
  </r>
  <r>
    <s v="2025"/>
    <x v="0"/>
    <x v="0"/>
    <x v="1"/>
    <x v="7"/>
    <x v="2"/>
    <x v="8"/>
    <x v="107"/>
    <x v="1"/>
    <x v="9"/>
    <x v="42"/>
    <x v="5"/>
    <x v="42"/>
    <x v="1"/>
    <x v="945"/>
    <s v="10 - FONDO GENERAL"/>
    <n v="16054"/>
    <s v="03 - BAHORUCO"/>
    <n v="9084984"/>
    <n v="0"/>
  </r>
  <r>
    <s v="2025"/>
    <x v="0"/>
    <x v="0"/>
    <x v="1"/>
    <x v="7"/>
    <x v="2"/>
    <x v="8"/>
    <x v="107"/>
    <x v="1"/>
    <x v="9"/>
    <x v="42"/>
    <x v="5"/>
    <x v="42"/>
    <x v="1"/>
    <x v="946"/>
    <s v="10 - FONDO GENERAL"/>
    <n v="15985"/>
    <s v="24 - SANCHEZ RAMIREZ"/>
    <n v="3258659"/>
    <n v="0"/>
  </r>
  <r>
    <s v="2025"/>
    <x v="0"/>
    <x v="0"/>
    <x v="1"/>
    <x v="7"/>
    <x v="2"/>
    <x v="8"/>
    <x v="107"/>
    <x v="1"/>
    <x v="9"/>
    <x v="42"/>
    <x v="5"/>
    <x v="42"/>
    <x v="1"/>
    <x v="947"/>
    <s v="10 - FONDO GENERAL"/>
    <n v="15589"/>
    <s v="23 - SAN PEDRO DE MACORIS"/>
    <n v="308796"/>
    <n v="0"/>
  </r>
  <r>
    <s v="2025"/>
    <x v="0"/>
    <x v="0"/>
    <x v="1"/>
    <x v="7"/>
    <x v="2"/>
    <x v="8"/>
    <x v="107"/>
    <x v="1"/>
    <x v="9"/>
    <x v="42"/>
    <x v="5"/>
    <x v="42"/>
    <x v="1"/>
    <x v="948"/>
    <s v="10 - FONDO GENERAL"/>
    <n v="15899"/>
    <s v="15 - MONTE CRISTI"/>
    <n v="1925724"/>
    <n v="0"/>
  </r>
  <r>
    <s v="2025"/>
    <x v="0"/>
    <x v="0"/>
    <x v="1"/>
    <x v="7"/>
    <x v="2"/>
    <x v="8"/>
    <x v="107"/>
    <x v="1"/>
    <x v="9"/>
    <x v="42"/>
    <x v="5"/>
    <x v="42"/>
    <x v="1"/>
    <x v="949"/>
    <s v="10 - FONDO GENERAL"/>
    <n v="16055"/>
    <s v="03 - BAHORUCO"/>
    <n v="5492121"/>
    <n v="0"/>
  </r>
  <r>
    <s v="2025"/>
    <x v="0"/>
    <x v="0"/>
    <x v="1"/>
    <x v="7"/>
    <x v="2"/>
    <x v="8"/>
    <x v="107"/>
    <x v="1"/>
    <x v="9"/>
    <x v="42"/>
    <x v="5"/>
    <x v="42"/>
    <x v="1"/>
    <x v="950"/>
    <s v="10 - FONDO GENERAL"/>
    <n v="15476"/>
    <s v="17 - PERAVIA"/>
    <n v="1721201"/>
    <n v="0"/>
  </r>
  <r>
    <s v="2025"/>
    <x v="0"/>
    <x v="0"/>
    <x v="1"/>
    <x v="7"/>
    <x v="2"/>
    <x v="8"/>
    <x v="107"/>
    <x v="1"/>
    <x v="9"/>
    <x v="42"/>
    <x v="5"/>
    <x v="42"/>
    <x v="1"/>
    <x v="951"/>
    <s v="10 - FONDO GENERAL"/>
    <n v="15427"/>
    <s v="22 - SAN JUAN"/>
    <n v="3641048"/>
    <n v="0"/>
  </r>
  <r>
    <s v="2025"/>
    <x v="0"/>
    <x v="0"/>
    <x v="1"/>
    <x v="7"/>
    <x v="2"/>
    <x v="8"/>
    <x v="107"/>
    <x v="1"/>
    <x v="9"/>
    <x v="42"/>
    <x v="5"/>
    <x v="42"/>
    <x v="1"/>
    <x v="952"/>
    <s v="10 - FONDO GENERAL"/>
    <n v="15986"/>
    <s v="24 - SANCHEZ RAMIREZ"/>
    <n v="3258659"/>
    <n v="0"/>
  </r>
  <r>
    <s v="2025"/>
    <x v="0"/>
    <x v="0"/>
    <x v="1"/>
    <x v="7"/>
    <x v="2"/>
    <x v="8"/>
    <x v="107"/>
    <x v="1"/>
    <x v="9"/>
    <x v="42"/>
    <x v="5"/>
    <x v="42"/>
    <x v="1"/>
    <x v="953"/>
    <s v="10 - FONDO GENERAL"/>
    <n v="15713"/>
    <s v="25 - SANTIAGO"/>
    <n v="6869101"/>
    <n v="0"/>
  </r>
  <r>
    <s v="2025"/>
    <x v="0"/>
    <x v="0"/>
    <x v="1"/>
    <x v="7"/>
    <x v="2"/>
    <x v="8"/>
    <x v="107"/>
    <x v="1"/>
    <x v="9"/>
    <x v="42"/>
    <x v="5"/>
    <x v="42"/>
    <x v="1"/>
    <x v="954"/>
    <s v="10 - FONDO GENERAL"/>
    <n v="15849"/>
    <s v="32 - SANTO DOMINGO"/>
    <n v="2751732"/>
    <n v="0"/>
  </r>
  <r>
    <s v="2025"/>
    <x v="0"/>
    <x v="0"/>
    <x v="1"/>
    <x v="7"/>
    <x v="2"/>
    <x v="8"/>
    <x v="107"/>
    <x v="1"/>
    <x v="9"/>
    <x v="42"/>
    <x v="5"/>
    <x v="42"/>
    <x v="1"/>
    <x v="1185"/>
    <s v="10 - FONDO GENERAL"/>
    <n v="13444"/>
    <s v="04 - BARAHONA"/>
    <n v="14527129"/>
    <n v="0"/>
  </r>
  <r>
    <s v="2025"/>
    <x v="0"/>
    <x v="0"/>
    <x v="1"/>
    <x v="7"/>
    <x v="2"/>
    <x v="8"/>
    <x v="107"/>
    <x v="1"/>
    <x v="9"/>
    <x v="42"/>
    <x v="5"/>
    <x v="42"/>
    <x v="1"/>
    <x v="955"/>
    <s v="10 - FONDO GENERAL"/>
    <n v="15714"/>
    <s v="25 - SANTIAGO"/>
    <n v="4832486"/>
    <n v="0"/>
  </r>
  <r>
    <s v="2025"/>
    <x v="0"/>
    <x v="0"/>
    <x v="1"/>
    <x v="7"/>
    <x v="2"/>
    <x v="8"/>
    <x v="107"/>
    <x v="1"/>
    <x v="9"/>
    <x v="42"/>
    <x v="5"/>
    <x v="42"/>
    <x v="1"/>
    <x v="956"/>
    <s v="10 - FONDO GENERAL"/>
    <n v="15900"/>
    <s v="15 - MONTE CRISTI"/>
    <n v="1227543"/>
    <n v="0"/>
  </r>
  <r>
    <s v="2025"/>
    <x v="0"/>
    <x v="0"/>
    <x v="1"/>
    <x v="7"/>
    <x v="2"/>
    <x v="8"/>
    <x v="107"/>
    <x v="1"/>
    <x v="9"/>
    <x v="42"/>
    <x v="5"/>
    <x v="42"/>
    <x v="1"/>
    <x v="957"/>
    <s v="10 - FONDO GENERAL"/>
    <n v="15428"/>
    <s v="22 - SAN JUAN"/>
    <n v="5069143"/>
    <n v="0"/>
  </r>
  <r>
    <s v="2025"/>
    <x v="0"/>
    <x v="0"/>
    <x v="1"/>
    <x v="7"/>
    <x v="2"/>
    <x v="8"/>
    <x v="107"/>
    <x v="1"/>
    <x v="9"/>
    <x v="42"/>
    <x v="5"/>
    <x v="42"/>
    <x v="1"/>
    <x v="958"/>
    <s v="10 - FONDO GENERAL"/>
    <n v="15477"/>
    <s v="17 - PERAVIA"/>
    <n v="3442402"/>
    <n v="0"/>
  </r>
  <r>
    <s v="2025"/>
    <x v="0"/>
    <x v="0"/>
    <x v="1"/>
    <x v="7"/>
    <x v="2"/>
    <x v="8"/>
    <x v="107"/>
    <x v="1"/>
    <x v="9"/>
    <x v="42"/>
    <x v="5"/>
    <x v="42"/>
    <x v="1"/>
    <x v="959"/>
    <s v="10 - FONDO GENERAL"/>
    <n v="15676"/>
    <s v="06 - DUARTE"/>
    <n v="11847309"/>
    <n v="0"/>
  </r>
  <r>
    <s v="2025"/>
    <x v="0"/>
    <x v="0"/>
    <x v="1"/>
    <x v="7"/>
    <x v="2"/>
    <x v="8"/>
    <x v="107"/>
    <x v="1"/>
    <x v="9"/>
    <x v="42"/>
    <x v="5"/>
    <x v="42"/>
    <x v="1"/>
    <x v="960"/>
    <s v="10 - FONDO GENERAL"/>
    <n v="15987"/>
    <s v="24 - SANCHEZ RAMIREZ"/>
    <n v="3258659"/>
    <n v="0"/>
  </r>
  <r>
    <s v="2025"/>
    <x v="0"/>
    <x v="0"/>
    <x v="1"/>
    <x v="7"/>
    <x v="2"/>
    <x v="8"/>
    <x v="107"/>
    <x v="1"/>
    <x v="9"/>
    <x v="42"/>
    <x v="5"/>
    <x v="42"/>
    <x v="1"/>
    <x v="961"/>
    <s v="10 - FONDO GENERAL"/>
    <n v="15850"/>
    <s v="32 - SANTO DOMINGO"/>
    <n v="2751732"/>
    <n v="0"/>
  </r>
  <r>
    <s v="2025"/>
    <x v="0"/>
    <x v="0"/>
    <x v="1"/>
    <x v="7"/>
    <x v="2"/>
    <x v="8"/>
    <x v="107"/>
    <x v="1"/>
    <x v="9"/>
    <x v="42"/>
    <x v="5"/>
    <x v="42"/>
    <x v="1"/>
    <x v="962"/>
    <s v="10 - FONDO GENERAL"/>
    <n v="16057"/>
    <s v="03 - BAHORUCO"/>
    <n v="1572024"/>
    <n v="0"/>
  </r>
  <r>
    <s v="2025"/>
    <x v="0"/>
    <x v="0"/>
    <x v="1"/>
    <x v="7"/>
    <x v="2"/>
    <x v="8"/>
    <x v="107"/>
    <x v="1"/>
    <x v="9"/>
    <x v="42"/>
    <x v="5"/>
    <x v="42"/>
    <x v="1"/>
    <x v="963"/>
    <s v="10 - FONDO GENERAL"/>
    <n v="15429"/>
    <s v="22 - SAN JUAN"/>
    <n v="3635067"/>
    <n v="0"/>
  </r>
  <r>
    <s v="2025"/>
    <x v="0"/>
    <x v="0"/>
    <x v="1"/>
    <x v="7"/>
    <x v="2"/>
    <x v="8"/>
    <x v="107"/>
    <x v="1"/>
    <x v="9"/>
    <x v="42"/>
    <x v="5"/>
    <x v="42"/>
    <x v="1"/>
    <x v="964"/>
    <s v="10 - FONDO GENERAL"/>
    <n v="15901"/>
    <s v="15 - MONTE CRISTI"/>
    <n v="1227543"/>
    <n v="0"/>
  </r>
  <r>
    <s v="2025"/>
    <x v="0"/>
    <x v="0"/>
    <x v="1"/>
    <x v="7"/>
    <x v="2"/>
    <x v="8"/>
    <x v="107"/>
    <x v="1"/>
    <x v="9"/>
    <x v="42"/>
    <x v="5"/>
    <x v="42"/>
    <x v="1"/>
    <x v="965"/>
    <s v="10 - FONDO GENERAL"/>
    <n v="15478"/>
    <s v="17 - PERAVIA"/>
    <n v="11539414"/>
    <n v="0"/>
  </r>
  <r>
    <s v="2025"/>
    <x v="0"/>
    <x v="0"/>
    <x v="1"/>
    <x v="7"/>
    <x v="2"/>
    <x v="8"/>
    <x v="107"/>
    <x v="1"/>
    <x v="9"/>
    <x v="42"/>
    <x v="5"/>
    <x v="42"/>
    <x v="1"/>
    <x v="966"/>
    <s v="10 - FONDO GENERAL"/>
    <n v="15715"/>
    <s v="25 - SANTIAGO"/>
    <n v="1777794"/>
    <n v="0"/>
  </r>
  <r>
    <s v="2025"/>
    <x v="0"/>
    <x v="0"/>
    <x v="1"/>
    <x v="7"/>
    <x v="2"/>
    <x v="8"/>
    <x v="107"/>
    <x v="1"/>
    <x v="9"/>
    <x v="42"/>
    <x v="5"/>
    <x v="42"/>
    <x v="1"/>
    <x v="967"/>
    <s v="10 - FONDO GENERAL"/>
    <n v="15988"/>
    <s v="24 - SANCHEZ RAMIREZ"/>
    <n v="1192156"/>
    <n v="0"/>
  </r>
  <r>
    <s v="2025"/>
    <x v="0"/>
    <x v="0"/>
    <x v="1"/>
    <x v="7"/>
    <x v="2"/>
    <x v="8"/>
    <x v="107"/>
    <x v="1"/>
    <x v="9"/>
    <x v="42"/>
    <x v="5"/>
    <x v="42"/>
    <x v="1"/>
    <x v="968"/>
    <s v="10 - FONDO GENERAL"/>
    <n v="15902"/>
    <s v="15 - MONTE CRISTI"/>
    <n v="1171021"/>
    <n v="0"/>
  </r>
  <r>
    <s v="2025"/>
    <x v="0"/>
    <x v="0"/>
    <x v="1"/>
    <x v="7"/>
    <x v="2"/>
    <x v="8"/>
    <x v="107"/>
    <x v="1"/>
    <x v="9"/>
    <x v="42"/>
    <x v="5"/>
    <x v="42"/>
    <x v="1"/>
    <x v="969"/>
    <s v="10 - FONDO GENERAL"/>
    <n v="15430"/>
    <s v="22 - SAN JUAN"/>
    <n v="4568058"/>
    <n v="0"/>
  </r>
  <r>
    <s v="2025"/>
    <x v="0"/>
    <x v="0"/>
    <x v="1"/>
    <x v="7"/>
    <x v="2"/>
    <x v="8"/>
    <x v="107"/>
    <x v="1"/>
    <x v="9"/>
    <x v="42"/>
    <x v="5"/>
    <x v="42"/>
    <x v="1"/>
    <x v="970"/>
    <s v="10 - FONDO GENERAL"/>
    <n v="16058"/>
    <s v="10 - INDEPENDENCIA"/>
    <n v="4058903"/>
    <n v="0"/>
  </r>
  <r>
    <s v="2025"/>
    <x v="0"/>
    <x v="0"/>
    <x v="1"/>
    <x v="7"/>
    <x v="2"/>
    <x v="8"/>
    <x v="107"/>
    <x v="1"/>
    <x v="9"/>
    <x v="42"/>
    <x v="5"/>
    <x v="42"/>
    <x v="1"/>
    <x v="971"/>
    <s v="10 - FONDO GENERAL"/>
    <n v="15716"/>
    <s v="25 - SANTIAGO"/>
    <n v="11531964"/>
    <n v="0"/>
  </r>
  <r>
    <s v="2025"/>
    <x v="0"/>
    <x v="0"/>
    <x v="1"/>
    <x v="7"/>
    <x v="2"/>
    <x v="8"/>
    <x v="107"/>
    <x v="1"/>
    <x v="9"/>
    <x v="42"/>
    <x v="5"/>
    <x v="42"/>
    <x v="1"/>
    <x v="972"/>
    <s v="10 - FONDO GENERAL"/>
    <n v="15989"/>
    <s v="24 - SANCHEZ RAMIREZ"/>
    <n v="1682888"/>
    <n v="0"/>
  </r>
  <r>
    <s v="2025"/>
    <x v="0"/>
    <x v="0"/>
    <x v="1"/>
    <x v="7"/>
    <x v="2"/>
    <x v="8"/>
    <x v="107"/>
    <x v="1"/>
    <x v="9"/>
    <x v="42"/>
    <x v="5"/>
    <x v="42"/>
    <x v="1"/>
    <x v="973"/>
    <s v="10 - FONDO GENERAL"/>
    <n v="15479"/>
    <s v="17 - PERAVIA"/>
    <n v="4097628"/>
    <n v="0"/>
  </r>
  <r>
    <s v="2025"/>
    <x v="0"/>
    <x v="0"/>
    <x v="1"/>
    <x v="7"/>
    <x v="2"/>
    <x v="8"/>
    <x v="107"/>
    <x v="1"/>
    <x v="9"/>
    <x v="42"/>
    <x v="5"/>
    <x v="42"/>
    <x v="1"/>
    <x v="974"/>
    <s v="10 - FONDO GENERAL"/>
    <n v="15592"/>
    <s v="23 - SAN PEDRO DE MACORIS"/>
    <n v="15302583"/>
    <n v="0"/>
  </r>
  <r>
    <s v="2025"/>
    <x v="0"/>
    <x v="0"/>
    <x v="1"/>
    <x v="7"/>
    <x v="2"/>
    <x v="8"/>
    <x v="107"/>
    <x v="1"/>
    <x v="9"/>
    <x v="42"/>
    <x v="5"/>
    <x v="42"/>
    <x v="1"/>
    <x v="975"/>
    <s v="10 - FONDO GENERAL"/>
    <n v="15717"/>
    <s v="25 - SANTIAGO"/>
    <n v="1092453"/>
    <n v="0"/>
  </r>
  <r>
    <s v="2025"/>
    <x v="0"/>
    <x v="0"/>
    <x v="1"/>
    <x v="7"/>
    <x v="2"/>
    <x v="8"/>
    <x v="107"/>
    <x v="1"/>
    <x v="9"/>
    <x v="42"/>
    <x v="5"/>
    <x v="42"/>
    <x v="1"/>
    <x v="976"/>
    <s v="10 - FONDO GENERAL"/>
    <n v="15480"/>
    <s v="17 - PERAVIA"/>
    <n v="6902720"/>
    <n v="0"/>
  </r>
  <r>
    <s v="2025"/>
    <x v="0"/>
    <x v="0"/>
    <x v="1"/>
    <x v="7"/>
    <x v="2"/>
    <x v="8"/>
    <x v="107"/>
    <x v="1"/>
    <x v="9"/>
    <x v="42"/>
    <x v="5"/>
    <x v="42"/>
    <x v="1"/>
    <x v="977"/>
    <s v="10 - FONDO GENERAL"/>
    <n v="15990"/>
    <s v="24 - SANCHEZ RAMIREZ"/>
    <n v="4887842"/>
    <n v="0"/>
  </r>
  <r>
    <s v="2025"/>
    <x v="0"/>
    <x v="0"/>
    <x v="1"/>
    <x v="7"/>
    <x v="2"/>
    <x v="8"/>
    <x v="107"/>
    <x v="1"/>
    <x v="9"/>
    <x v="42"/>
    <x v="5"/>
    <x v="42"/>
    <x v="1"/>
    <x v="978"/>
    <s v="10 - FONDO GENERAL"/>
    <n v="15679"/>
    <s v="06 - DUARTE"/>
    <n v="6855414"/>
    <n v="0"/>
  </r>
  <r>
    <s v="2025"/>
    <x v="0"/>
    <x v="0"/>
    <x v="1"/>
    <x v="7"/>
    <x v="2"/>
    <x v="8"/>
    <x v="107"/>
    <x v="1"/>
    <x v="9"/>
    <x v="42"/>
    <x v="5"/>
    <x v="42"/>
    <x v="1"/>
    <x v="979"/>
    <s v="10 - FONDO GENERAL"/>
    <n v="16059"/>
    <s v="10 - INDEPENDENCIA"/>
    <n v="16992525"/>
    <n v="0"/>
  </r>
  <r>
    <s v="2025"/>
    <x v="0"/>
    <x v="0"/>
    <x v="1"/>
    <x v="7"/>
    <x v="2"/>
    <x v="8"/>
    <x v="107"/>
    <x v="1"/>
    <x v="9"/>
    <x v="42"/>
    <x v="5"/>
    <x v="42"/>
    <x v="1"/>
    <x v="980"/>
    <s v="10 - FONDO GENERAL"/>
    <n v="15431"/>
    <s v="22 - SAN JUAN"/>
    <n v="945411"/>
    <n v="0"/>
  </r>
  <r>
    <s v="2025"/>
    <x v="0"/>
    <x v="0"/>
    <x v="1"/>
    <x v="7"/>
    <x v="2"/>
    <x v="8"/>
    <x v="107"/>
    <x v="1"/>
    <x v="9"/>
    <x v="42"/>
    <x v="5"/>
    <x v="42"/>
    <x v="1"/>
    <x v="982"/>
    <s v="10 - FONDO GENERAL"/>
    <n v="15904"/>
    <s v="15 - MONTE CRISTI"/>
    <n v="1121795"/>
    <n v="0"/>
  </r>
  <r>
    <s v="2025"/>
    <x v="0"/>
    <x v="0"/>
    <x v="1"/>
    <x v="7"/>
    <x v="2"/>
    <x v="8"/>
    <x v="107"/>
    <x v="1"/>
    <x v="9"/>
    <x v="42"/>
    <x v="5"/>
    <x v="42"/>
    <x v="1"/>
    <x v="983"/>
    <s v="10 - FONDO GENERAL"/>
    <n v="15594"/>
    <s v="23 - SAN PEDRO DE MACORIS"/>
    <n v="4827405"/>
    <n v="0"/>
  </r>
  <r>
    <s v="2025"/>
    <x v="0"/>
    <x v="0"/>
    <x v="1"/>
    <x v="7"/>
    <x v="2"/>
    <x v="8"/>
    <x v="107"/>
    <x v="1"/>
    <x v="9"/>
    <x v="42"/>
    <x v="5"/>
    <x v="42"/>
    <x v="1"/>
    <x v="984"/>
    <s v="10 - FONDO GENERAL"/>
    <n v="15718"/>
    <s v="25 - SANTIAGO"/>
    <n v="1773649"/>
    <n v="0"/>
  </r>
  <r>
    <s v="2025"/>
    <x v="0"/>
    <x v="0"/>
    <x v="1"/>
    <x v="7"/>
    <x v="2"/>
    <x v="8"/>
    <x v="107"/>
    <x v="1"/>
    <x v="9"/>
    <x v="42"/>
    <x v="5"/>
    <x v="42"/>
    <x v="1"/>
    <x v="985"/>
    <s v="10 - FONDO GENERAL"/>
    <n v="15432"/>
    <s v="22 - SAN JUAN"/>
    <n v="5450418"/>
    <n v="0"/>
  </r>
  <r>
    <s v="2025"/>
    <x v="0"/>
    <x v="0"/>
    <x v="1"/>
    <x v="7"/>
    <x v="2"/>
    <x v="8"/>
    <x v="107"/>
    <x v="1"/>
    <x v="9"/>
    <x v="42"/>
    <x v="5"/>
    <x v="42"/>
    <x v="1"/>
    <x v="986"/>
    <s v="10 - FONDO GENERAL"/>
    <n v="16060"/>
    <s v="10 - INDEPENDENCIA"/>
    <n v="5675669"/>
    <n v="0"/>
  </r>
  <r>
    <s v="2025"/>
    <x v="0"/>
    <x v="0"/>
    <x v="1"/>
    <x v="7"/>
    <x v="2"/>
    <x v="8"/>
    <x v="107"/>
    <x v="1"/>
    <x v="9"/>
    <x v="42"/>
    <x v="5"/>
    <x v="42"/>
    <x v="1"/>
    <x v="987"/>
    <s v="10 - FONDO GENERAL"/>
    <n v="15481"/>
    <s v="17 - PERAVIA"/>
    <n v="6865747"/>
    <n v="0"/>
  </r>
  <r>
    <s v="2025"/>
    <x v="0"/>
    <x v="0"/>
    <x v="1"/>
    <x v="7"/>
    <x v="2"/>
    <x v="8"/>
    <x v="107"/>
    <x v="1"/>
    <x v="9"/>
    <x v="42"/>
    <x v="5"/>
    <x v="42"/>
    <x v="1"/>
    <x v="988"/>
    <s v="10 - FONDO GENERAL"/>
    <n v="15991"/>
    <s v="24 - SANCHEZ RAMIREZ"/>
    <n v="5425988"/>
    <n v="0"/>
  </r>
  <r>
    <s v="2025"/>
    <x v="0"/>
    <x v="0"/>
    <x v="1"/>
    <x v="7"/>
    <x v="2"/>
    <x v="8"/>
    <x v="107"/>
    <x v="1"/>
    <x v="9"/>
    <x v="42"/>
    <x v="5"/>
    <x v="42"/>
    <x v="1"/>
    <x v="989"/>
    <s v="10 - FONDO GENERAL"/>
    <n v="15680"/>
    <s v="06 - DUARTE"/>
    <n v="5590402"/>
    <n v="0"/>
  </r>
  <r>
    <s v="2025"/>
    <x v="0"/>
    <x v="0"/>
    <x v="1"/>
    <x v="7"/>
    <x v="2"/>
    <x v="8"/>
    <x v="107"/>
    <x v="1"/>
    <x v="9"/>
    <x v="42"/>
    <x v="5"/>
    <x v="42"/>
    <x v="1"/>
    <x v="990"/>
    <s v="10 - FONDO GENERAL"/>
    <n v="15719"/>
    <s v="25 - SANTIAGO"/>
    <n v="1092449"/>
    <n v="0"/>
  </r>
  <r>
    <s v="2025"/>
    <x v="0"/>
    <x v="0"/>
    <x v="1"/>
    <x v="7"/>
    <x v="2"/>
    <x v="8"/>
    <x v="107"/>
    <x v="1"/>
    <x v="9"/>
    <x v="42"/>
    <x v="5"/>
    <x v="42"/>
    <x v="1"/>
    <x v="991"/>
    <s v="10 - FONDO GENERAL"/>
    <n v="15482"/>
    <s v="17 - PERAVIA"/>
    <n v="11539414"/>
    <n v="0"/>
  </r>
  <r>
    <s v="2025"/>
    <x v="0"/>
    <x v="0"/>
    <x v="1"/>
    <x v="7"/>
    <x v="2"/>
    <x v="8"/>
    <x v="107"/>
    <x v="1"/>
    <x v="9"/>
    <x v="42"/>
    <x v="5"/>
    <x v="42"/>
    <x v="1"/>
    <x v="992"/>
    <s v="10 - FONDO GENERAL"/>
    <n v="15992"/>
    <s v="24 - SANCHEZ RAMIREZ"/>
    <n v="3179083"/>
    <n v="0"/>
  </r>
  <r>
    <s v="2025"/>
    <x v="0"/>
    <x v="0"/>
    <x v="1"/>
    <x v="7"/>
    <x v="2"/>
    <x v="8"/>
    <x v="107"/>
    <x v="1"/>
    <x v="9"/>
    <x v="42"/>
    <x v="5"/>
    <x v="42"/>
    <x v="1"/>
    <x v="993"/>
    <s v="10 - FONDO GENERAL"/>
    <n v="16061"/>
    <s v="10 - INDEPENDENCIA"/>
    <n v="6933989"/>
    <n v="0"/>
  </r>
  <r>
    <s v="2025"/>
    <x v="0"/>
    <x v="0"/>
    <x v="1"/>
    <x v="7"/>
    <x v="2"/>
    <x v="8"/>
    <x v="107"/>
    <x v="1"/>
    <x v="9"/>
    <x v="42"/>
    <x v="5"/>
    <x v="42"/>
    <x v="1"/>
    <x v="994"/>
    <s v="10 - FONDO GENERAL"/>
    <n v="15905"/>
    <s v="15 - MONTE CRISTI"/>
    <n v="1762292"/>
    <n v="0"/>
  </r>
  <r>
    <s v="2025"/>
    <x v="0"/>
    <x v="0"/>
    <x v="1"/>
    <x v="7"/>
    <x v="2"/>
    <x v="8"/>
    <x v="107"/>
    <x v="1"/>
    <x v="9"/>
    <x v="42"/>
    <x v="5"/>
    <x v="42"/>
    <x v="1"/>
    <x v="995"/>
    <s v="10 - FONDO GENERAL"/>
    <n v="15433"/>
    <s v="22 - SAN JUAN"/>
    <n v="9075884"/>
    <n v="0"/>
  </r>
  <r>
    <s v="2025"/>
    <x v="0"/>
    <x v="0"/>
    <x v="1"/>
    <x v="7"/>
    <x v="2"/>
    <x v="8"/>
    <x v="107"/>
    <x v="1"/>
    <x v="9"/>
    <x v="42"/>
    <x v="5"/>
    <x v="42"/>
    <x v="1"/>
    <x v="996"/>
    <s v="10 - FONDO GENERAL"/>
    <n v="15681"/>
    <s v="06 - DUARTE"/>
    <n v="4887840"/>
    <n v="0"/>
  </r>
  <r>
    <s v="2025"/>
    <x v="0"/>
    <x v="0"/>
    <x v="1"/>
    <x v="7"/>
    <x v="2"/>
    <x v="8"/>
    <x v="107"/>
    <x v="1"/>
    <x v="9"/>
    <x v="42"/>
    <x v="5"/>
    <x v="42"/>
    <x v="1"/>
    <x v="1186"/>
    <s v="10 - FONDO GENERAL"/>
    <n v="13450"/>
    <s v="17 - PERAVIA"/>
    <n v="7240210"/>
    <n v="0"/>
  </r>
  <r>
    <s v="2025"/>
    <x v="0"/>
    <x v="0"/>
    <x v="1"/>
    <x v="7"/>
    <x v="2"/>
    <x v="8"/>
    <x v="107"/>
    <x v="1"/>
    <x v="9"/>
    <x v="42"/>
    <x v="5"/>
    <x v="42"/>
    <x v="1"/>
    <x v="997"/>
    <s v="10 - FONDO GENERAL"/>
    <n v="16062"/>
    <s v="10 - INDEPENDENCIA"/>
    <n v="4914257"/>
    <n v="0"/>
  </r>
  <r>
    <s v="2025"/>
    <x v="0"/>
    <x v="0"/>
    <x v="1"/>
    <x v="7"/>
    <x v="2"/>
    <x v="8"/>
    <x v="107"/>
    <x v="1"/>
    <x v="9"/>
    <x v="42"/>
    <x v="5"/>
    <x v="42"/>
    <x v="1"/>
    <x v="998"/>
    <s v="10 - FONDO GENERAL"/>
    <n v="15906"/>
    <s v="15 - MONTE CRISTI"/>
    <n v="1121795"/>
    <n v="0"/>
  </r>
  <r>
    <s v="2025"/>
    <x v="0"/>
    <x v="0"/>
    <x v="1"/>
    <x v="7"/>
    <x v="2"/>
    <x v="8"/>
    <x v="107"/>
    <x v="1"/>
    <x v="9"/>
    <x v="42"/>
    <x v="5"/>
    <x v="42"/>
    <x v="1"/>
    <x v="999"/>
    <s v="10 - FONDO GENERAL"/>
    <n v="15682"/>
    <s v="06 - DUARTE"/>
    <n v="6899839"/>
    <n v="0"/>
  </r>
  <r>
    <s v="2025"/>
    <x v="0"/>
    <x v="0"/>
    <x v="1"/>
    <x v="7"/>
    <x v="2"/>
    <x v="8"/>
    <x v="107"/>
    <x v="1"/>
    <x v="9"/>
    <x v="42"/>
    <x v="5"/>
    <x v="42"/>
    <x v="1"/>
    <x v="1000"/>
    <s v="10 - FONDO GENERAL"/>
    <n v="15434"/>
    <s v="22 - SAN JUAN"/>
    <n v="3860899"/>
    <n v="0"/>
  </r>
  <r>
    <s v="2025"/>
    <x v="0"/>
    <x v="0"/>
    <x v="1"/>
    <x v="7"/>
    <x v="2"/>
    <x v="8"/>
    <x v="107"/>
    <x v="1"/>
    <x v="9"/>
    <x v="42"/>
    <x v="5"/>
    <x v="42"/>
    <x v="1"/>
    <x v="1001"/>
    <s v="10 - FONDO GENERAL"/>
    <n v="15993"/>
    <s v="28 - MONSENOR NOUEL"/>
    <n v="5425988"/>
    <n v="0"/>
  </r>
  <r>
    <s v="2025"/>
    <x v="0"/>
    <x v="0"/>
    <x v="1"/>
    <x v="7"/>
    <x v="2"/>
    <x v="8"/>
    <x v="107"/>
    <x v="1"/>
    <x v="9"/>
    <x v="42"/>
    <x v="5"/>
    <x v="42"/>
    <x v="1"/>
    <x v="1002"/>
    <s v="10 - FONDO GENERAL"/>
    <n v="15504"/>
    <s v="21 - SAN CRISTOBAL"/>
    <n v="3591282"/>
    <n v="0"/>
  </r>
  <r>
    <s v="2025"/>
    <x v="0"/>
    <x v="0"/>
    <x v="1"/>
    <x v="7"/>
    <x v="2"/>
    <x v="8"/>
    <x v="107"/>
    <x v="1"/>
    <x v="9"/>
    <x v="42"/>
    <x v="5"/>
    <x v="42"/>
    <x v="1"/>
    <x v="1003"/>
    <s v="10 - FONDO GENERAL"/>
    <n v="15720"/>
    <s v="25 - SANTIAGO"/>
    <n v="1092449"/>
    <n v="0"/>
  </r>
  <r>
    <s v="2025"/>
    <x v="0"/>
    <x v="0"/>
    <x v="1"/>
    <x v="7"/>
    <x v="2"/>
    <x v="8"/>
    <x v="107"/>
    <x v="1"/>
    <x v="9"/>
    <x v="42"/>
    <x v="5"/>
    <x v="42"/>
    <x v="1"/>
    <x v="1004"/>
    <s v="10 - FONDO GENERAL"/>
    <n v="15907"/>
    <s v="15 - MONTE CRISTI"/>
    <n v="1076734"/>
    <n v="0"/>
  </r>
  <r>
    <s v="2025"/>
    <x v="0"/>
    <x v="0"/>
    <x v="1"/>
    <x v="7"/>
    <x v="2"/>
    <x v="8"/>
    <x v="107"/>
    <x v="1"/>
    <x v="9"/>
    <x v="42"/>
    <x v="5"/>
    <x v="42"/>
    <x v="1"/>
    <x v="1005"/>
    <s v="10 - FONDO GENERAL"/>
    <n v="15683"/>
    <s v="06 - DUARTE"/>
    <n v="6899839"/>
    <n v="0"/>
  </r>
  <r>
    <s v="2025"/>
    <x v="0"/>
    <x v="0"/>
    <x v="1"/>
    <x v="7"/>
    <x v="2"/>
    <x v="8"/>
    <x v="107"/>
    <x v="1"/>
    <x v="9"/>
    <x v="42"/>
    <x v="5"/>
    <x v="42"/>
    <x v="1"/>
    <x v="1006"/>
    <s v="10 - FONDO GENERAL"/>
    <n v="15994"/>
    <s v="24 - SANCHEZ RAMIREZ"/>
    <n v="3258659"/>
    <n v="0"/>
  </r>
  <r>
    <s v="2025"/>
    <x v="0"/>
    <x v="0"/>
    <x v="1"/>
    <x v="7"/>
    <x v="2"/>
    <x v="8"/>
    <x v="107"/>
    <x v="1"/>
    <x v="9"/>
    <x v="42"/>
    <x v="5"/>
    <x v="42"/>
    <x v="1"/>
    <x v="1007"/>
    <s v="10 - FONDO GENERAL"/>
    <n v="15505"/>
    <s v="21 - SAN CRISTOBAL"/>
    <n v="167092"/>
    <n v="0"/>
  </r>
  <r>
    <s v="2025"/>
    <x v="0"/>
    <x v="0"/>
    <x v="1"/>
    <x v="7"/>
    <x v="2"/>
    <x v="8"/>
    <x v="107"/>
    <x v="1"/>
    <x v="9"/>
    <x v="42"/>
    <x v="5"/>
    <x v="42"/>
    <x v="1"/>
    <x v="1008"/>
    <s v="10 - FONDO GENERAL"/>
    <n v="16063"/>
    <s v="10 - INDEPENDENCIA"/>
    <n v="12891385"/>
    <n v="0"/>
  </r>
  <r>
    <s v="2025"/>
    <x v="0"/>
    <x v="0"/>
    <x v="1"/>
    <x v="7"/>
    <x v="2"/>
    <x v="8"/>
    <x v="107"/>
    <x v="1"/>
    <x v="9"/>
    <x v="42"/>
    <x v="5"/>
    <x v="42"/>
    <x v="1"/>
    <x v="1009"/>
    <s v="10 - FONDO GENERAL"/>
    <n v="15435"/>
    <s v="22 - SAN JUAN"/>
    <n v="3860899"/>
    <n v="0"/>
  </r>
  <r>
    <s v="2025"/>
    <x v="0"/>
    <x v="0"/>
    <x v="1"/>
    <x v="7"/>
    <x v="2"/>
    <x v="8"/>
    <x v="107"/>
    <x v="1"/>
    <x v="9"/>
    <x v="42"/>
    <x v="5"/>
    <x v="42"/>
    <x v="1"/>
    <x v="1010"/>
    <s v="10 - FONDO GENERAL"/>
    <n v="15721"/>
    <s v="25 - SANTIAGO"/>
    <n v="1278330"/>
    <n v="0"/>
  </r>
  <r>
    <s v="2025"/>
    <x v="0"/>
    <x v="0"/>
    <x v="1"/>
    <x v="7"/>
    <x v="2"/>
    <x v="8"/>
    <x v="107"/>
    <x v="1"/>
    <x v="9"/>
    <x v="42"/>
    <x v="5"/>
    <x v="42"/>
    <x v="1"/>
    <x v="1011"/>
    <s v="10 - FONDO GENERAL"/>
    <n v="15995"/>
    <s v="28 - MONSENOR NOUEL"/>
    <n v="412390"/>
    <n v="0"/>
  </r>
  <r>
    <s v="2025"/>
    <x v="0"/>
    <x v="0"/>
    <x v="1"/>
    <x v="7"/>
    <x v="2"/>
    <x v="8"/>
    <x v="107"/>
    <x v="1"/>
    <x v="9"/>
    <x v="42"/>
    <x v="5"/>
    <x v="42"/>
    <x v="1"/>
    <x v="1012"/>
    <s v="10 - FONDO GENERAL"/>
    <n v="15908"/>
    <s v="15 - MONTE CRISTI"/>
    <n v="1076734"/>
    <n v="0"/>
  </r>
  <r>
    <s v="2025"/>
    <x v="0"/>
    <x v="0"/>
    <x v="1"/>
    <x v="7"/>
    <x v="2"/>
    <x v="8"/>
    <x v="107"/>
    <x v="1"/>
    <x v="9"/>
    <x v="42"/>
    <x v="5"/>
    <x v="42"/>
    <x v="1"/>
    <x v="1013"/>
    <s v="10 - FONDO GENERAL"/>
    <n v="15506"/>
    <s v="21 - SAN CRISTOBAL"/>
    <n v="2156987"/>
    <n v="0"/>
  </r>
  <r>
    <s v="2025"/>
    <x v="0"/>
    <x v="0"/>
    <x v="1"/>
    <x v="7"/>
    <x v="2"/>
    <x v="8"/>
    <x v="107"/>
    <x v="1"/>
    <x v="9"/>
    <x v="42"/>
    <x v="5"/>
    <x v="42"/>
    <x v="1"/>
    <x v="1014"/>
    <s v="10 - FONDO GENERAL"/>
    <n v="15722"/>
    <s v="25 - SANTIAGO"/>
    <n v="1767778"/>
    <n v="0"/>
  </r>
  <r>
    <s v="2025"/>
    <x v="0"/>
    <x v="0"/>
    <x v="1"/>
    <x v="7"/>
    <x v="2"/>
    <x v="8"/>
    <x v="107"/>
    <x v="1"/>
    <x v="9"/>
    <x v="42"/>
    <x v="5"/>
    <x v="42"/>
    <x v="1"/>
    <x v="1015"/>
    <s v="10 - FONDO GENERAL"/>
    <n v="15598"/>
    <s v="23 - SAN PEDRO DE MACORIS"/>
    <n v="5377408"/>
    <n v="0"/>
  </r>
  <r>
    <s v="2025"/>
    <x v="0"/>
    <x v="0"/>
    <x v="1"/>
    <x v="7"/>
    <x v="2"/>
    <x v="8"/>
    <x v="107"/>
    <x v="1"/>
    <x v="9"/>
    <x v="42"/>
    <x v="5"/>
    <x v="42"/>
    <x v="1"/>
    <x v="1016"/>
    <s v="10 - FONDO GENERAL"/>
    <n v="16064"/>
    <s v="10 - INDEPENDENCIA"/>
    <n v="6948931"/>
    <n v="0"/>
  </r>
  <r>
    <s v="2025"/>
    <x v="0"/>
    <x v="0"/>
    <x v="1"/>
    <x v="7"/>
    <x v="2"/>
    <x v="8"/>
    <x v="107"/>
    <x v="1"/>
    <x v="9"/>
    <x v="42"/>
    <x v="5"/>
    <x v="42"/>
    <x v="1"/>
    <x v="1017"/>
    <s v="10 - FONDO GENERAL"/>
    <n v="15436"/>
    <s v="22 - SAN JUAN"/>
    <n v="5450419"/>
    <n v="0"/>
  </r>
  <r>
    <s v="2025"/>
    <x v="0"/>
    <x v="0"/>
    <x v="1"/>
    <x v="7"/>
    <x v="2"/>
    <x v="8"/>
    <x v="107"/>
    <x v="1"/>
    <x v="9"/>
    <x v="42"/>
    <x v="5"/>
    <x v="42"/>
    <x v="1"/>
    <x v="1018"/>
    <s v="10 - FONDO GENERAL"/>
    <n v="15685"/>
    <s v="06 - DUARTE"/>
    <n v="546360"/>
    <n v="0"/>
  </r>
  <r>
    <s v="2025"/>
    <x v="0"/>
    <x v="0"/>
    <x v="1"/>
    <x v="7"/>
    <x v="2"/>
    <x v="8"/>
    <x v="107"/>
    <x v="1"/>
    <x v="9"/>
    <x v="42"/>
    <x v="5"/>
    <x v="42"/>
    <x v="1"/>
    <x v="1019"/>
    <s v="10 - FONDO GENERAL"/>
    <n v="15437"/>
    <s v="22 - SAN JUAN"/>
    <n v="5533305"/>
    <n v="0"/>
  </r>
  <r>
    <s v="2025"/>
    <x v="0"/>
    <x v="0"/>
    <x v="1"/>
    <x v="7"/>
    <x v="2"/>
    <x v="8"/>
    <x v="107"/>
    <x v="1"/>
    <x v="9"/>
    <x v="42"/>
    <x v="5"/>
    <x v="42"/>
    <x v="1"/>
    <x v="1020"/>
    <s v="10 - FONDO GENERAL"/>
    <n v="16065"/>
    <s v="10 - INDEPENDENCIA"/>
    <n v="22452160"/>
    <n v="0"/>
  </r>
  <r>
    <s v="2025"/>
    <x v="0"/>
    <x v="0"/>
    <x v="1"/>
    <x v="7"/>
    <x v="2"/>
    <x v="8"/>
    <x v="107"/>
    <x v="1"/>
    <x v="9"/>
    <x v="42"/>
    <x v="5"/>
    <x v="42"/>
    <x v="1"/>
    <x v="1021"/>
    <s v="10 - FONDO GENERAL"/>
    <n v="15723"/>
    <s v="25 - SANTIAGO"/>
    <n v="1278330"/>
    <n v="0"/>
  </r>
  <r>
    <s v="2025"/>
    <x v="0"/>
    <x v="0"/>
    <x v="1"/>
    <x v="7"/>
    <x v="2"/>
    <x v="8"/>
    <x v="107"/>
    <x v="1"/>
    <x v="9"/>
    <x v="42"/>
    <x v="5"/>
    <x v="42"/>
    <x v="1"/>
    <x v="1022"/>
    <s v="10 - FONDO GENERAL"/>
    <n v="15909"/>
    <s v="15 - MONTE CRISTI"/>
    <n v="1093946"/>
    <n v="0"/>
  </r>
  <r>
    <s v="2025"/>
    <x v="0"/>
    <x v="0"/>
    <x v="1"/>
    <x v="7"/>
    <x v="2"/>
    <x v="8"/>
    <x v="107"/>
    <x v="1"/>
    <x v="9"/>
    <x v="42"/>
    <x v="5"/>
    <x v="42"/>
    <x v="1"/>
    <x v="1023"/>
    <s v="10 - FONDO GENERAL"/>
    <n v="15910"/>
    <s v="15 - MONTE CRISTI"/>
    <n v="1093946"/>
    <n v="0"/>
  </r>
  <r>
    <s v="2025"/>
    <x v="0"/>
    <x v="0"/>
    <x v="1"/>
    <x v="7"/>
    <x v="2"/>
    <x v="8"/>
    <x v="107"/>
    <x v="1"/>
    <x v="9"/>
    <x v="42"/>
    <x v="5"/>
    <x v="42"/>
    <x v="1"/>
    <x v="1024"/>
    <s v="10 - FONDO GENERAL"/>
    <n v="15438"/>
    <s v="22 - SAN JUAN"/>
    <n v="5533305"/>
    <n v="0"/>
  </r>
  <r>
    <s v="2025"/>
    <x v="0"/>
    <x v="0"/>
    <x v="1"/>
    <x v="7"/>
    <x v="2"/>
    <x v="8"/>
    <x v="107"/>
    <x v="1"/>
    <x v="9"/>
    <x v="42"/>
    <x v="5"/>
    <x v="42"/>
    <x v="1"/>
    <x v="1025"/>
    <s v="10 - FONDO GENERAL"/>
    <n v="15686"/>
    <s v="06 - DUARTE"/>
    <n v="546360"/>
    <n v="0"/>
  </r>
  <r>
    <s v="2025"/>
    <x v="0"/>
    <x v="0"/>
    <x v="1"/>
    <x v="7"/>
    <x v="2"/>
    <x v="8"/>
    <x v="107"/>
    <x v="1"/>
    <x v="9"/>
    <x v="42"/>
    <x v="5"/>
    <x v="42"/>
    <x v="1"/>
    <x v="1026"/>
    <s v="10 - FONDO GENERAL"/>
    <n v="16066"/>
    <s v="10 - INDEPENDENCIA"/>
    <n v="4922173"/>
    <n v="0"/>
  </r>
  <r>
    <s v="2025"/>
    <x v="0"/>
    <x v="0"/>
    <x v="1"/>
    <x v="7"/>
    <x v="2"/>
    <x v="8"/>
    <x v="107"/>
    <x v="1"/>
    <x v="9"/>
    <x v="42"/>
    <x v="5"/>
    <x v="42"/>
    <x v="1"/>
    <x v="1027"/>
    <s v="10 - FONDO GENERAL"/>
    <n v="15724"/>
    <s v="25 - SANTIAGO"/>
    <n v="2085348"/>
    <n v="0"/>
  </r>
  <r>
    <s v="2025"/>
    <x v="0"/>
    <x v="0"/>
    <x v="1"/>
    <x v="7"/>
    <x v="2"/>
    <x v="8"/>
    <x v="107"/>
    <x v="1"/>
    <x v="9"/>
    <x v="42"/>
    <x v="5"/>
    <x v="42"/>
    <x v="1"/>
    <x v="1028"/>
    <s v="10 - FONDO GENERAL"/>
    <n v="15601"/>
    <s v="23 - SAN PEDRO DE MACORIS"/>
    <n v="12650241"/>
    <n v="0"/>
  </r>
  <r>
    <s v="2025"/>
    <x v="0"/>
    <x v="0"/>
    <x v="1"/>
    <x v="7"/>
    <x v="2"/>
    <x v="8"/>
    <x v="107"/>
    <x v="1"/>
    <x v="9"/>
    <x v="42"/>
    <x v="5"/>
    <x v="42"/>
    <x v="1"/>
    <x v="1029"/>
    <s v="10 - FONDO GENERAL"/>
    <n v="15439"/>
    <s v="22 - SAN JUAN"/>
    <n v="3857936"/>
    <n v="0"/>
  </r>
  <r>
    <s v="2025"/>
    <x v="0"/>
    <x v="0"/>
    <x v="1"/>
    <x v="7"/>
    <x v="2"/>
    <x v="8"/>
    <x v="107"/>
    <x v="1"/>
    <x v="9"/>
    <x v="42"/>
    <x v="5"/>
    <x v="42"/>
    <x v="1"/>
    <x v="1030"/>
    <s v="10 - FONDO GENERAL"/>
    <n v="16067"/>
    <s v="10 - INDEPENDENCIA"/>
    <n v="14482470"/>
    <n v="0"/>
  </r>
  <r>
    <s v="2025"/>
    <x v="0"/>
    <x v="0"/>
    <x v="1"/>
    <x v="7"/>
    <x v="2"/>
    <x v="8"/>
    <x v="107"/>
    <x v="1"/>
    <x v="9"/>
    <x v="42"/>
    <x v="5"/>
    <x v="42"/>
    <x v="1"/>
    <x v="1031"/>
    <s v="10 - FONDO GENERAL"/>
    <n v="15911"/>
    <s v="15 - MONTE CRISTI"/>
    <n v="1074882"/>
    <n v="0"/>
  </r>
  <r>
    <s v="2025"/>
    <x v="0"/>
    <x v="0"/>
    <x v="1"/>
    <x v="7"/>
    <x v="2"/>
    <x v="8"/>
    <x v="107"/>
    <x v="1"/>
    <x v="9"/>
    <x v="42"/>
    <x v="5"/>
    <x v="42"/>
    <x v="1"/>
    <x v="1032"/>
    <s v="10 - FONDO GENERAL"/>
    <n v="15725"/>
    <s v="25 - SANTIAGO"/>
    <n v="1234808"/>
    <n v="0"/>
  </r>
  <r>
    <s v="2025"/>
    <x v="0"/>
    <x v="0"/>
    <x v="1"/>
    <x v="7"/>
    <x v="2"/>
    <x v="8"/>
    <x v="107"/>
    <x v="1"/>
    <x v="9"/>
    <x v="42"/>
    <x v="5"/>
    <x v="42"/>
    <x v="1"/>
    <x v="1187"/>
    <s v="10 - FONDO GENERAL"/>
    <n v="13459"/>
    <s v="05 - DAJABON"/>
    <n v="5000000"/>
    <n v="0"/>
  </r>
  <r>
    <s v="2025"/>
    <x v="0"/>
    <x v="0"/>
    <x v="1"/>
    <x v="7"/>
    <x v="2"/>
    <x v="8"/>
    <x v="107"/>
    <x v="1"/>
    <x v="9"/>
    <x v="42"/>
    <x v="5"/>
    <x v="42"/>
    <x v="1"/>
    <x v="1033"/>
    <s v="10 - FONDO GENERAL"/>
    <n v="15510"/>
    <s v="21 - SAN CRISTOBAL"/>
    <n v="243720"/>
    <n v="0"/>
  </r>
  <r>
    <s v="2025"/>
    <x v="0"/>
    <x v="0"/>
    <x v="1"/>
    <x v="7"/>
    <x v="2"/>
    <x v="8"/>
    <x v="107"/>
    <x v="1"/>
    <x v="9"/>
    <x v="42"/>
    <x v="5"/>
    <x v="42"/>
    <x v="1"/>
    <x v="1034"/>
    <s v="10 - FONDO GENERAL"/>
    <n v="15688"/>
    <s v="06 - DUARTE"/>
    <n v="953730"/>
    <n v="0"/>
  </r>
  <r>
    <s v="2025"/>
    <x v="0"/>
    <x v="0"/>
    <x v="1"/>
    <x v="7"/>
    <x v="2"/>
    <x v="8"/>
    <x v="107"/>
    <x v="1"/>
    <x v="9"/>
    <x v="42"/>
    <x v="5"/>
    <x v="42"/>
    <x v="1"/>
    <x v="1035"/>
    <s v="10 - FONDO GENERAL"/>
    <n v="15999"/>
    <s v="28 - MONSENOR NOUEL"/>
    <n v="4521216"/>
    <n v="0"/>
  </r>
  <r>
    <s v="2025"/>
    <x v="0"/>
    <x v="0"/>
    <x v="1"/>
    <x v="7"/>
    <x v="2"/>
    <x v="8"/>
    <x v="107"/>
    <x v="1"/>
    <x v="9"/>
    <x v="42"/>
    <x v="5"/>
    <x v="42"/>
    <x v="1"/>
    <x v="1036"/>
    <s v="10 - FONDO GENERAL"/>
    <n v="16068"/>
    <s v="03 - BAHORUCO"/>
    <n v="1572122"/>
    <n v="0"/>
  </r>
  <r>
    <s v="2025"/>
    <x v="0"/>
    <x v="0"/>
    <x v="1"/>
    <x v="7"/>
    <x v="2"/>
    <x v="8"/>
    <x v="107"/>
    <x v="1"/>
    <x v="9"/>
    <x v="42"/>
    <x v="5"/>
    <x v="42"/>
    <x v="1"/>
    <x v="1037"/>
    <s v="10 - FONDO GENERAL"/>
    <n v="15726"/>
    <s v="25 - SANTIAGO"/>
    <n v="1234808"/>
    <n v="0"/>
  </r>
  <r>
    <s v="2025"/>
    <x v="0"/>
    <x v="0"/>
    <x v="1"/>
    <x v="7"/>
    <x v="2"/>
    <x v="8"/>
    <x v="107"/>
    <x v="1"/>
    <x v="9"/>
    <x v="42"/>
    <x v="5"/>
    <x v="42"/>
    <x v="1"/>
    <x v="1038"/>
    <s v="10 - FONDO GENERAL"/>
    <n v="15912"/>
    <s v="15 - MONTE CRISTI"/>
    <n v="1821688"/>
    <n v="0"/>
  </r>
  <r>
    <s v="2025"/>
    <x v="0"/>
    <x v="0"/>
    <x v="1"/>
    <x v="7"/>
    <x v="2"/>
    <x v="8"/>
    <x v="107"/>
    <x v="1"/>
    <x v="9"/>
    <x v="42"/>
    <x v="5"/>
    <x v="42"/>
    <x v="1"/>
    <x v="1039"/>
    <s v="10 - FONDO GENERAL"/>
    <n v="15441"/>
    <s v="07 - ELIAS PINA"/>
    <n v="6901266"/>
    <n v="0"/>
  </r>
  <r>
    <s v="2025"/>
    <x v="0"/>
    <x v="0"/>
    <x v="1"/>
    <x v="7"/>
    <x v="2"/>
    <x v="8"/>
    <x v="107"/>
    <x v="1"/>
    <x v="9"/>
    <x v="42"/>
    <x v="5"/>
    <x v="42"/>
    <x v="1"/>
    <x v="1040"/>
    <s v="10 - FONDO GENERAL"/>
    <n v="15863"/>
    <s v="32 - SANTO DOMINGO"/>
    <n v="2751732"/>
    <n v="0"/>
  </r>
  <r>
    <s v="2025"/>
    <x v="0"/>
    <x v="0"/>
    <x v="1"/>
    <x v="7"/>
    <x v="2"/>
    <x v="8"/>
    <x v="107"/>
    <x v="1"/>
    <x v="9"/>
    <x v="42"/>
    <x v="5"/>
    <x v="42"/>
    <x v="1"/>
    <x v="1041"/>
    <s v="10 - FONDO GENERAL"/>
    <n v="15689"/>
    <s v="06 - DUARTE"/>
    <n v="546360"/>
    <n v="0"/>
  </r>
  <r>
    <s v="2025"/>
    <x v="0"/>
    <x v="0"/>
    <x v="1"/>
    <x v="7"/>
    <x v="2"/>
    <x v="8"/>
    <x v="107"/>
    <x v="1"/>
    <x v="9"/>
    <x v="42"/>
    <x v="5"/>
    <x v="42"/>
    <x v="1"/>
    <x v="1042"/>
    <s v="10 - FONDO GENERAL"/>
    <n v="15727"/>
    <s v="25 - SANTIAGO"/>
    <n v="1234808"/>
    <n v="0"/>
  </r>
  <r>
    <s v="2025"/>
    <x v="0"/>
    <x v="0"/>
    <x v="1"/>
    <x v="7"/>
    <x v="2"/>
    <x v="8"/>
    <x v="107"/>
    <x v="1"/>
    <x v="9"/>
    <x v="42"/>
    <x v="5"/>
    <x v="42"/>
    <x v="1"/>
    <x v="1043"/>
    <s v="10 - FONDO GENERAL"/>
    <n v="16000"/>
    <s v="28 - MONSENOR NOUEL"/>
    <n v="11498484"/>
    <n v="0"/>
  </r>
  <r>
    <s v="2025"/>
    <x v="0"/>
    <x v="0"/>
    <x v="1"/>
    <x v="7"/>
    <x v="2"/>
    <x v="8"/>
    <x v="107"/>
    <x v="1"/>
    <x v="9"/>
    <x v="42"/>
    <x v="5"/>
    <x v="42"/>
    <x v="1"/>
    <x v="1044"/>
    <s v="10 - FONDO GENERAL"/>
    <n v="15914"/>
    <s v="15 - MONTE CRISTI"/>
    <n v="652779"/>
    <n v="0"/>
  </r>
  <r>
    <s v="2025"/>
    <x v="0"/>
    <x v="0"/>
    <x v="1"/>
    <x v="7"/>
    <x v="2"/>
    <x v="8"/>
    <x v="107"/>
    <x v="1"/>
    <x v="9"/>
    <x v="42"/>
    <x v="5"/>
    <x v="42"/>
    <x v="1"/>
    <x v="1045"/>
    <s v="10 - FONDO GENERAL"/>
    <n v="15690"/>
    <s v="06 - DUARTE"/>
    <n v="6802439"/>
    <n v="0"/>
  </r>
  <r>
    <s v="2025"/>
    <x v="0"/>
    <x v="0"/>
    <x v="1"/>
    <x v="7"/>
    <x v="2"/>
    <x v="8"/>
    <x v="107"/>
    <x v="1"/>
    <x v="9"/>
    <x v="42"/>
    <x v="5"/>
    <x v="42"/>
    <x v="1"/>
    <x v="1046"/>
    <s v="10 - FONDO GENERAL"/>
    <n v="16009"/>
    <s v="29 - MONTE PLATA"/>
    <n v="6887278"/>
    <n v="0"/>
  </r>
  <r>
    <s v="2025"/>
    <x v="0"/>
    <x v="0"/>
    <x v="1"/>
    <x v="7"/>
    <x v="2"/>
    <x v="8"/>
    <x v="107"/>
    <x v="1"/>
    <x v="9"/>
    <x v="42"/>
    <x v="5"/>
    <x v="42"/>
    <x v="1"/>
    <x v="1047"/>
    <s v="10 - FONDO GENERAL"/>
    <n v="15728"/>
    <s v="25 - SANTIAGO"/>
    <n v="1774040"/>
    <n v="0"/>
  </r>
  <r>
    <s v="2025"/>
    <x v="0"/>
    <x v="0"/>
    <x v="1"/>
    <x v="7"/>
    <x v="2"/>
    <x v="8"/>
    <x v="107"/>
    <x v="1"/>
    <x v="9"/>
    <x v="42"/>
    <x v="5"/>
    <x v="42"/>
    <x v="1"/>
    <x v="1048"/>
    <s v="10 - FONDO GENERAL"/>
    <n v="15864"/>
    <s v="32 - SANTO DOMINGO"/>
    <n v="1652960"/>
    <n v="0"/>
  </r>
  <r>
    <s v="2025"/>
    <x v="0"/>
    <x v="0"/>
    <x v="1"/>
    <x v="7"/>
    <x v="2"/>
    <x v="8"/>
    <x v="107"/>
    <x v="1"/>
    <x v="9"/>
    <x v="42"/>
    <x v="5"/>
    <x v="42"/>
    <x v="1"/>
    <x v="1049"/>
    <s v="10 - FONDO GENERAL"/>
    <n v="15512"/>
    <s v="21 - SAN CRISTOBAL"/>
    <n v="4836343"/>
    <n v="0"/>
  </r>
  <r>
    <s v="2025"/>
    <x v="0"/>
    <x v="0"/>
    <x v="1"/>
    <x v="7"/>
    <x v="2"/>
    <x v="8"/>
    <x v="107"/>
    <x v="1"/>
    <x v="9"/>
    <x v="42"/>
    <x v="5"/>
    <x v="42"/>
    <x v="1"/>
    <x v="1050"/>
    <s v="10 - FONDO GENERAL"/>
    <n v="15915"/>
    <s v="15 - MONTE CRISTI"/>
    <n v="652779"/>
    <n v="0"/>
  </r>
  <r>
    <s v="2025"/>
    <x v="0"/>
    <x v="0"/>
    <x v="1"/>
    <x v="7"/>
    <x v="2"/>
    <x v="8"/>
    <x v="107"/>
    <x v="1"/>
    <x v="9"/>
    <x v="42"/>
    <x v="5"/>
    <x v="42"/>
    <x v="1"/>
    <x v="1051"/>
    <s v="10 - FONDO GENERAL"/>
    <n v="15513"/>
    <s v="21 - SAN CRISTOBAL"/>
    <n v="8945646"/>
    <n v="0"/>
  </r>
  <r>
    <s v="2025"/>
    <x v="0"/>
    <x v="0"/>
    <x v="1"/>
    <x v="7"/>
    <x v="2"/>
    <x v="8"/>
    <x v="107"/>
    <x v="1"/>
    <x v="9"/>
    <x v="42"/>
    <x v="5"/>
    <x v="42"/>
    <x v="1"/>
    <x v="1052"/>
    <s v="10 - FONDO GENERAL"/>
    <n v="15865"/>
    <s v="32 - SANTO DOMINGO"/>
    <n v="2751732"/>
    <n v="0"/>
  </r>
  <r>
    <s v="2025"/>
    <x v="0"/>
    <x v="0"/>
    <x v="1"/>
    <x v="7"/>
    <x v="2"/>
    <x v="8"/>
    <x v="107"/>
    <x v="1"/>
    <x v="9"/>
    <x v="42"/>
    <x v="5"/>
    <x v="42"/>
    <x v="1"/>
    <x v="1053"/>
    <s v="10 - FONDO GENERAL"/>
    <n v="16001"/>
    <s v="28 - MONSENOR NOUEL"/>
    <n v="1448884"/>
    <n v="0"/>
  </r>
  <r>
    <s v="2025"/>
    <x v="0"/>
    <x v="0"/>
    <x v="1"/>
    <x v="7"/>
    <x v="2"/>
    <x v="8"/>
    <x v="107"/>
    <x v="1"/>
    <x v="9"/>
    <x v="42"/>
    <x v="5"/>
    <x v="42"/>
    <x v="1"/>
    <x v="1054"/>
    <s v="10 - FONDO GENERAL"/>
    <n v="15691"/>
    <s v="06 - DUARTE"/>
    <n v="11521383"/>
    <n v="0"/>
  </r>
  <r>
    <s v="2025"/>
    <x v="0"/>
    <x v="0"/>
    <x v="1"/>
    <x v="7"/>
    <x v="2"/>
    <x v="8"/>
    <x v="107"/>
    <x v="1"/>
    <x v="9"/>
    <x v="42"/>
    <x v="5"/>
    <x v="42"/>
    <x v="1"/>
    <x v="1055"/>
    <s v="10 - FONDO GENERAL"/>
    <n v="15729"/>
    <s v="25 - SANTIAGO"/>
    <n v="1774040"/>
    <n v="0"/>
  </r>
  <r>
    <s v="2025"/>
    <x v="0"/>
    <x v="0"/>
    <x v="1"/>
    <x v="7"/>
    <x v="2"/>
    <x v="8"/>
    <x v="107"/>
    <x v="1"/>
    <x v="9"/>
    <x v="42"/>
    <x v="5"/>
    <x v="42"/>
    <x v="1"/>
    <x v="1056"/>
    <s v="10 - FONDO GENERAL"/>
    <n v="15692"/>
    <s v="06 - DUARTE"/>
    <n v="11521383"/>
    <n v="0"/>
  </r>
  <r>
    <s v="2025"/>
    <x v="0"/>
    <x v="0"/>
    <x v="1"/>
    <x v="7"/>
    <x v="2"/>
    <x v="8"/>
    <x v="107"/>
    <x v="1"/>
    <x v="9"/>
    <x v="42"/>
    <x v="5"/>
    <x v="42"/>
    <x v="1"/>
    <x v="1057"/>
    <s v="10 - FONDO GENERAL"/>
    <n v="15916"/>
    <s v="15 - MONTE CRISTI"/>
    <n v="652779"/>
    <n v="0"/>
  </r>
  <r>
    <s v="2025"/>
    <x v="0"/>
    <x v="0"/>
    <x v="1"/>
    <x v="7"/>
    <x v="2"/>
    <x v="8"/>
    <x v="107"/>
    <x v="1"/>
    <x v="9"/>
    <x v="42"/>
    <x v="5"/>
    <x v="42"/>
    <x v="1"/>
    <x v="1058"/>
    <s v="10 - FONDO GENERAL"/>
    <n v="16002"/>
    <s v="28 - MONSENOR NOUEL"/>
    <n v="698899"/>
    <n v="0"/>
  </r>
  <r>
    <s v="2025"/>
    <x v="0"/>
    <x v="0"/>
    <x v="1"/>
    <x v="7"/>
    <x v="2"/>
    <x v="8"/>
    <x v="107"/>
    <x v="1"/>
    <x v="9"/>
    <x v="42"/>
    <x v="5"/>
    <x v="42"/>
    <x v="1"/>
    <x v="1059"/>
    <s v="10 - FONDO GENERAL"/>
    <n v="16011"/>
    <s v="29 - MONTE PLATA"/>
    <n v="11372529"/>
    <n v="0"/>
  </r>
  <r>
    <s v="2025"/>
    <x v="0"/>
    <x v="0"/>
    <x v="1"/>
    <x v="7"/>
    <x v="2"/>
    <x v="8"/>
    <x v="107"/>
    <x v="1"/>
    <x v="9"/>
    <x v="42"/>
    <x v="5"/>
    <x v="42"/>
    <x v="1"/>
    <x v="1060"/>
    <s v="10 - FONDO GENERAL"/>
    <n v="15730"/>
    <s v="25 - SANTIAGO"/>
    <n v="1162841"/>
    <n v="0"/>
  </r>
  <r>
    <s v="2025"/>
    <x v="0"/>
    <x v="0"/>
    <x v="1"/>
    <x v="7"/>
    <x v="2"/>
    <x v="8"/>
    <x v="107"/>
    <x v="1"/>
    <x v="9"/>
    <x v="42"/>
    <x v="5"/>
    <x v="42"/>
    <x v="1"/>
    <x v="1061"/>
    <s v="10 - FONDO GENERAL"/>
    <n v="15514"/>
    <s v="21 - SAN CRISTOBAL"/>
    <n v="8945646"/>
    <n v="0"/>
  </r>
  <r>
    <s v="2025"/>
    <x v="0"/>
    <x v="0"/>
    <x v="1"/>
    <x v="7"/>
    <x v="2"/>
    <x v="8"/>
    <x v="107"/>
    <x v="1"/>
    <x v="9"/>
    <x v="42"/>
    <x v="5"/>
    <x v="42"/>
    <x v="1"/>
    <x v="1062"/>
    <s v="10 - FONDO GENERAL"/>
    <n v="15866"/>
    <s v="32 - SANTO DOMINGO"/>
    <n v="1171223"/>
    <n v="0"/>
  </r>
  <r>
    <s v="2025"/>
    <x v="0"/>
    <x v="0"/>
    <x v="1"/>
    <x v="7"/>
    <x v="2"/>
    <x v="8"/>
    <x v="107"/>
    <x v="1"/>
    <x v="9"/>
    <x v="42"/>
    <x v="5"/>
    <x v="42"/>
    <x v="1"/>
    <x v="1063"/>
    <s v="10 - FONDO GENERAL"/>
    <n v="15731"/>
    <s v="25 - SANTIAGO"/>
    <n v="1210828"/>
    <n v="0"/>
  </r>
  <r>
    <s v="2025"/>
    <x v="0"/>
    <x v="0"/>
    <x v="1"/>
    <x v="7"/>
    <x v="2"/>
    <x v="8"/>
    <x v="107"/>
    <x v="1"/>
    <x v="9"/>
    <x v="42"/>
    <x v="5"/>
    <x v="42"/>
    <x v="1"/>
    <x v="1064"/>
    <s v="10 - FONDO GENERAL"/>
    <n v="15693"/>
    <s v="06 - DUARTE"/>
    <n v="11521383"/>
    <n v="0"/>
  </r>
  <r>
    <s v="2025"/>
    <x v="0"/>
    <x v="0"/>
    <x v="1"/>
    <x v="7"/>
    <x v="2"/>
    <x v="8"/>
    <x v="107"/>
    <x v="1"/>
    <x v="9"/>
    <x v="42"/>
    <x v="5"/>
    <x v="42"/>
    <x v="1"/>
    <x v="1065"/>
    <s v="10 - FONDO GENERAL"/>
    <n v="16003"/>
    <s v="28 - MONSENOR NOUEL"/>
    <n v="6486495"/>
    <n v="0"/>
  </r>
  <r>
    <s v="2025"/>
    <x v="0"/>
    <x v="0"/>
    <x v="1"/>
    <x v="7"/>
    <x v="2"/>
    <x v="8"/>
    <x v="107"/>
    <x v="1"/>
    <x v="9"/>
    <x v="42"/>
    <x v="5"/>
    <x v="42"/>
    <x v="1"/>
    <x v="1066"/>
    <s v="10 - FONDO GENERAL"/>
    <n v="15515"/>
    <s v="21 - SAN CRISTOBAL"/>
    <n v="3403262"/>
    <n v="0"/>
  </r>
  <r>
    <s v="2025"/>
    <x v="0"/>
    <x v="0"/>
    <x v="1"/>
    <x v="7"/>
    <x v="2"/>
    <x v="8"/>
    <x v="107"/>
    <x v="1"/>
    <x v="9"/>
    <x v="42"/>
    <x v="5"/>
    <x v="42"/>
    <x v="1"/>
    <x v="1067"/>
    <s v="10 - FONDO GENERAL"/>
    <n v="15917"/>
    <s v="05 - DAJABON"/>
    <n v="652779"/>
    <n v="0"/>
  </r>
  <r>
    <s v="2025"/>
    <x v="0"/>
    <x v="0"/>
    <x v="1"/>
    <x v="7"/>
    <x v="2"/>
    <x v="8"/>
    <x v="107"/>
    <x v="1"/>
    <x v="9"/>
    <x v="42"/>
    <x v="5"/>
    <x v="42"/>
    <x v="1"/>
    <x v="1068"/>
    <s v="10 - FONDO GENERAL"/>
    <n v="15516"/>
    <s v="21 - SAN CRISTOBAL"/>
    <n v="5373146"/>
    <n v="0"/>
  </r>
  <r>
    <s v="2025"/>
    <x v="0"/>
    <x v="0"/>
    <x v="1"/>
    <x v="7"/>
    <x v="2"/>
    <x v="8"/>
    <x v="107"/>
    <x v="1"/>
    <x v="9"/>
    <x v="42"/>
    <x v="5"/>
    <x v="42"/>
    <x v="1"/>
    <x v="1069"/>
    <s v="10 - FONDO GENERAL"/>
    <n v="15918"/>
    <s v="05 - DAJABON"/>
    <n v="548534"/>
    <n v="0"/>
  </r>
  <r>
    <s v="2025"/>
    <x v="0"/>
    <x v="0"/>
    <x v="1"/>
    <x v="7"/>
    <x v="2"/>
    <x v="8"/>
    <x v="107"/>
    <x v="1"/>
    <x v="9"/>
    <x v="42"/>
    <x v="5"/>
    <x v="42"/>
    <x v="1"/>
    <x v="1070"/>
    <s v="10 - FONDO GENERAL"/>
    <n v="15694"/>
    <s v="06 - DUARTE"/>
    <n v="4883304"/>
    <n v="0"/>
  </r>
  <r>
    <s v="2025"/>
    <x v="0"/>
    <x v="0"/>
    <x v="1"/>
    <x v="7"/>
    <x v="2"/>
    <x v="8"/>
    <x v="107"/>
    <x v="1"/>
    <x v="9"/>
    <x v="42"/>
    <x v="5"/>
    <x v="42"/>
    <x v="1"/>
    <x v="1071"/>
    <s v="10 - FONDO GENERAL"/>
    <n v="15732"/>
    <s v="25 - SANTIAGO"/>
    <n v="1345632"/>
    <n v="0"/>
  </r>
  <r>
    <s v="2025"/>
    <x v="0"/>
    <x v="0"/>
    <x v="1"/>
    <x v="7"/>
    <x v="2"/>
    <x v="8"/>
    <x v="107"/>
    <x v="1"/>
    <x v="9"/>
    <x v="42"/>
    <x v="5"/>
    <x v="42"/>
    <x v="1"/>
    <x v="1072"/>
    <s v="10 - FONDO GENERAL"/>
    <n v="16004"/>
    <s v="28 - MONSENOR NOUEL"/>
    <n v="2770118"/>
    <n v="0"/>
  </r>
  <r>
    <s v="2025"/>
    <x v="0"/>
    <x v="0"/>
    <x v="1"/>
    <x v="7"/>
    <x v="2"/>
    <x v="8"/>
    <x v="107"/>
    <x v="1"/>
    <x v="9"/>
    <x v="42"/>
    <x v="5"/>
    <x v="42"/>
    <x v="1"/>
    <x v="1073"/>
    <s v="10 - FONDO GENERAL"/>
    <n v="15919"/>
    <s v="05 - DAJABON"/>
    <n v="1121867"/>
    <n v="0"/>
  </r>
  <r>
    <s v="2025"/>
    <x v="0"/>
    <x v="0"/>
    <x v="1"/>
    <x v="7"/>
    <x v="2"/>
    <x v="8"/>
    <x v="107"/>
    <x v="1"/>
    <x v="9"/>
    <x v="42"/>
    <x v="5"/>
    <x v="42"/>
    <x v="1"/>
    <x v="1074"/>
    <s v="10 - FONDO GENERAL"/>
    <n v="15695"/>
    <s v="06 - DUARTE"/>
    <n v="4883304"/>
    <n v="0"/>
  </r>
  <r>
    <s v="2025"/>
    <x v="0"/>
    <x v="0"/>
    <x v="1"/>
    <x v="7"/>
    <x v="2"/>
    <x v="8"/>
    <x v="107"/>
    <x v="1"/>
    <x v="9"/>
    <x v="42"/>
    <x v="5"/>
    <x v="42"/>
    <x v="1"/>
    <x v="1075"/>
    <s v="10 - FONDO GENERAL"/>
    <n v="16014"/>
    <s v="29 - MONTE PLATA"/>
    <n v="6850757"/>
    <n v="0"/>
  </r>
  <r>
    <s v="2025"/>
    <x v="0"/>
    <x v="0"/>
    <x v="1"/>
    <x v="7"/>
    <x v="2"/>
    <x v="8"/>
    <x v="107"/>
    <x v="1"/>
    <x v="9"/>
    <x v="42"/>
    <x v="5"/>
    <x v="42"/>
    <x v="1"/>
    <x v="1188"/>
    <s v="10 - FONDO GENERAL"/>
    <n v="15733"/>
    <s v="25 - SANTIAGO"/>
    <n v="1991636"/>
    <n v="0"/>
  </r>
  <r>
    <s v="2025"/>
    <x v="0"/>
    <x v="0"/>
    <x v="1"/>
    <x v="7"/>
    <x v="2"/>
    <x v="8"/>
    <x v="107"/>
    <x v="1"/>
    <x v="9"/>
    <x v="42"/>
    <x v="5"/>
    <x v="42"/>
    <x v="1"/>
    <x v="1076"/>
    <s v="10 - FONDO GENERAL"/>
    <n v="16005"/>
    <s v="28 - MONSENOR NOUEL"/>
    <n v="3258659"/>
    <n v="0"/>
  </r>
  <r>
    <s v="2025"/>
    <x v="0"/>
    <x v="0"/>
    <x v="1"/>
    <x v="7"/>
    <x v="2"/>
    <x v="8"/>
    <x v="107"/>
    <x v="1"/>
    <x v="9"/>
    <x v="42"/>
    <x v="5"/>
    <x v="42"/>
    <x v="1"/>
    <x v="1077"/>
    <s v="10 - FONDO GENERAL"/>
    <n v="15734"/>
    <s v="25 - SANTIAGO"/>
    <n v="251647"/>
    <n v="0"/>
  </r>
  <r>
    <s v="2025"/>
    <x v="0"/>
    <x v="0"/>
    <x v="1"/>
    <x v="7"/>
    <x v="2"/>
    <x v="8"/>
    <x v="107"/>
    <x v="1"/>
    <x v="9"/>
    <x v="42"/>
    <x v="5"/>
    <x v="42"/>
    <x v="1"/>
    <x v="1078"/>
    <s v="10 - FONDO GENERAL"/>
    <n v="16006"/>
    <s v="28 - MONSENOR NOUEL"/>
    <n v="3258659"/>
    <n v="0"/>
  </r>
  <r>
    <s v="2025"/>
    <x v="0"/>
    <x v="0"/>
    <x v="1"/>
    <x v="7"/>
    <x v="2"/>
    <x v="8"/>
    <x v="107"/>
    <x v="1"/>
    <x v="9"/>
    <x v="42"/>
    <x v="5"/>
    <x v="42"/>
    <x v="1"/>
    <x v="1079"/>
    <s v="10 - FONDO GENERAL"/>
    <n v="15696"/>
    <s v="06 - DUARTE"/>
    <n v="4883304"/>
    <n v="0"/>
  </r>
  <r>
    <s v="2025"/>
    <x v="0"/>
    <x v="0"/>
    <x v="1"/>
    <x v="7"/>
    <x v="2"/>
    <x v="8"/>
    <x v="107"/>
    <x v="1"/>
    <x v="9"/>
    <x v="42"/>
    <x v="5"/>
    <x v="42"/>
    <x v="1"/>
    <x v="1080"/>
    <s v="10 - FONDO GENERAL"/>
    <n v="15519"/>
    <s v="21 - SAN CRISTOBAL"/>
    <n v="751233"/>
    <n v="0"/>
  </r>
  <r>
    <s v="2025"/>
    <x v="0"/>
    <x v="0"/>
    <x v="1"/>
    <x v="7"/>
    <x v="2"/>
    <x v="8"/>
    <x v="107"/>
    <x v="1"/>
    <x v="9"/>
    <x v="42"/>
    <x v="5"/>
    <x v="42"/>
    <x v="1"/>
    <x v="1081"/>
    <s v="10 - FONDO GENERAL"/>
    <n v="15735"/>
    <s v="25 - SANTIAGO"/>
    <n v="1345632"/>
    <n v="0"/>
  </r>
  <r>
    <s v="2025"/>
    <x v="0"/>
    <x v="0"/>
    <x v="1"/>
    <x v="7"/>
    <x v="2"/>
    <x v="8"/>
    <x v="107"/>
    <x v="1"/>
    <x v="9"/>
    <x v="42"/>
    <x v="5"/>
    <x v="42"/>
    <x v="1"/>
    <x v="1082"/>
    <s v="10 - FONDO GENERAL"/>
    <n v="15697"/>
    <s v="19 - HERMANAS MIRABAL"/>
    <n v="6917980"/>
    <n v="0"/>
  </r>
  <r>
    <s v="2025"/>
    <x v="0"/>
    <x v="0"/>
    <x v="1"/>
    <x v="7"/>
    <x v="2"/>
    <x v="8"/>
    <x v="107"/>
    <x v="1"/>
    <x v="9"/>
    <x v="42"/>
    <x v="5"/>
    <x v="42"/>
    <x v="1"/>
    <x v="1083"/>
    <s v="10 - FONDO GENERAL"/>
    <n v="16007"/>
    <s v="24 - SANCHEZ RAMIREZ"/>
    <n v="3258659"/>
    <n v="0"/>
  </r>
  <r>
    <s v="2025"/>
    <x v="0"/>
    <x v="0"/>
    <x v="1"/>
    <x v="7"/>
    <x v="2"/>
    <x v="8"/>
    <x v="107"/>
    <x v="1"/>
    <x v="9"/>
    <x v="42"/>
    <x v="5"/>
    <x v="42"/>
    <x v="1"/>
    <x v="1189"/>
    <s v="10 - FONDO GENERAL"/>
    <n v="13614"/>
    <s v="25 - SANTIAGO"/>
    <n v="35000000"/>
    <n v="0"/>
  </r>
  <r>
    <s v="2025"/>
    <x v="0"/>
    <x v="0"/>
    <x v="1"/>
    <x v="7"/>
    <x v="2"/>
    <x v="8"/>
    <x v="107"/>
    <x v="1"/>
    <x v="9"/>
    <x v="42"/>
    <x v="5"/>
    <x v="42"/>
    <x v="1"/>
    <x v="1084"/>
    <s v="10 - FONDO GENERAL"/>
    <n v="15698"/>
    <s v="19 - HERMANAS MIRABAL"/>
    <n v="4883304"/>
    <n v="0"/>
  </r>
  <r>
    <s v="2025"/>
    <x v="0"/>
    <x v="0"/>
    <x v="1"/>
    <x v="7"/>
    <x v="2"/>
    <x v="8"/>
    <x v="107"/>
    <x v="1"/>
    <x v="9"/>
    <x v="42"/>
    <x v="5"/>
    <x v="42"/>
    <x v="1"/>
    <x v="1085"/>
    <s v="10 - FONDO GENERAL"/>
    <n v="15520"/>
    <s v="21 - SAN CRISTOBAL"/>
    <n v="751233"/>
    <n v="0"/>
  </r>
  <r>
    <s v="2025"/>
    <x v="0"/>
    <x v="0"/>
    <x v="1"/>
    <x v="7"/>
    <x v="2"/>
    <x v="8"/>
    <x v="107"/>
    <x v="1"/>
    <x v="9"/>
    <x v="42"/>
    <x v="5"/>
    <x v="42"/>
    <x v="1"/>
    <x v="1086"/>
    <s v="10 - FONDO GENERAL"/>
    <n v="15736"/>
    <s v="25 - SANTIAGO"/>
    <n v="1015206"/>
    <n v="0"/>
  </r>
  <r>
    <s v="2025"/>
    <x v="0"/>
    <x v="0"/>
    <x v="1"/>
    <x v="7"/>
    <x v="2"/>
    <x v="8"/>
    <x v="107"/>
    <x v="1"/>
    <x v="9"/>
    <x v="42"/>
    <x v="5"/>
    <x v="42"/>
    <x v="1"/>
    <x v="1087"/>
    <s v="10 - FONDO GENERAL"/>
    <n v="16008"/>
    <s v="24 - SANCHEZ RAMIREZ"/>
    <n v="5425988"/>
    <n v="0"/>
  </r>
  <r>
    <s v="2025"/>
    <x v="0"/>
    <x v="0"/>
    <x v="1"/>
    <x v="7"/>
    <x v="2"/>
    <x v="8"/>
    <x v="107"/>
    <x v="1"/>
    <x v="9"/>
    <x v="42"/>
    <x v="5"/>
    <x v="42"/>
    <x v="1"/>
    <x v="1190"/>
    <s v="10 - FONDO GENERAL"/>
    <n v="13611"/>
    <s v="32 - SANTO DOMINGO"/>
    <n v="26302201"/>
    <n v="0"/>
  </r>
  <r>
    <s v="2025"/>
    <x v="0"/>
    <x v="0"/>
    <x v="1"/>
    <x v="7"/>
    <x v="2"/>
    <x v="8"/>
    <x v="107"/>
    <x v="1"/>
    <x v="9"/>
    <x v="42"/>
    <x v="5"/>
    <x v="42"/>
    <x v="1"/>
    <x v="1088"/>
    <s v="10 - FONDO GENERAL"/>
    <n v="15737"/>
    <s v="25 - SANTIAGO"/>
    <n v="2008068"/>
    <n v="0"/>
  </r>
  <r>
    <s v="2025"/>
    <x v="0"/>
    <x v="0"/>
    <x v="1"/>
    <x v="7"/>
    <x v="2"/>
    <x v="8"/>
    <x v="107"/>
    <x v="1"/>
    <x v="9"/>
    <x v="42"/>
    <x v="5"/>
    <x v="42"/>
    <x v="1"/>
    <x v="1089"/>
    <s v="10 - FONDO GENERAL"/>
    <n v="15920"/>
    <s v="14 - MARIA TRINIDAD SANCHEZ"/>
    <n v="4922173"/>
    <n v="0"/>
  </r>
  <r>
    <s v="2025"/>
    <x v="0"/>
    <x v="0"/>
    <x v="1"/>
    <x v="7"/>
    <x v="2"/>
    <x v="8"/>
    <x v="107"/>
    <x v="1"/>
    <x v="9"/>
    <x v="42"/>
    <x v="5"/>
    <x v="42"/>
    <x v="1"/>
    <x v="1090"/>
    <s v="10 - FONDO GENERAL"/>
    <n v="15521"/>
    <s v="21 - SAN CRISTOBAL"/>
    <n v="751233"/>
    <n v="0"/>
  </r>
  <r>
    <s v="2025"/>
    <x v="0"/>
    <x v="0"/>
    <x v="1"/>
    <x v="7"/>
    <x v="2"/>
    <x v="8"/>
    <x v="107"/>
    <x v="1"/>
    <x v="9"/>
    <x v="42"/>
    <x v="5"/>
    <x v="42"/>
    <x v="1"/>
    <x v="1091"/>
    <s v="10 - FONDO GENERAL"/>
    <n v="15522"/>
    <s v="21 - SAN CRISTOBAL"/>
    <n v="2146955"/>
    <n v="0"/>
  </r>
  <r>
    <s v="2025"/>
    <x v="0"/>
    <x v="0"/>
    <x v="1"/>
    <x v="7"/>
    <x v="2"/>
    <x v="8"/>
    <x v="107"/>
    <x v="1"/>
    <x v="9"/>
    <x v="42"/>
    <x v="5"/>
    <x v="42"/>
    <x v="1"/>
    <x v="1092"/>
    <s v="10 - FONDO GENERAL"/>
    <n v="16019"/>
    <s v="29 - MONTE PLATA"/>
    <n v="6847843"/>
    <n v="0"/>
  </r>
  <r>
    <s v="2025"/>
    <x v="0"/>
    <x v="0"/>
    <x v="1"/>
    <x v="7"/>
    <x v="2"/>
    <x v="8"/>
    <x v="107"/>
    <x v="1"/>
    <x v="9"/>
    <x v="42"/>
    <x v="5"/>
    <x v="42"/>
    <x v="1"/>
    <x v="1093"/>
    <s v="10 - FONDO GENERAL"/>
    <n v="15921"/>
    <s v="14 - MARIA TRINIDAD SANCHEZ"/>
    <n v="3938204"/>
    <n v="0"/>
  </r>
  <r>
    <s v="2025"/>
    <x v="0"/>
    <x v="0"/>
    <x v="1"/>
    <x v="7"/>
    <x v="2"/>
    <x v="8"/>
    <x v="107"/>
    <x v="1"/>
    <x v="9"/>
    <x v="42"/>
    <x v="5"/>
    <x v="42"/>
    <x v="1"/>
    <x v="1094"/>
    <s v="10 - FONDO GENERAL"/>
    <n v="15738"/>
    <s v="25 - SANTIAGO"/>
    <n v="2008068"/>
    <n v="0"/>
  </r>
  <r>
    <s v="2025"/>
    <x v="0"/>
    <x v="0"/>
    <x v="1"/>
    <x v="7"/>
    <x v="2"/>
    <x v="8"/>
    <x v="107"/>
    <x v="1"/>
    <x v="9"/>
    <x v="42"/>
    <x v="5"/>
    <x v="42"/>
    <x v="1"/>
    <x v="1191"/>
    <s v="10 - FONDO GENERAL"/>
    <n v="13620"/>
    <s v="18 - PUERTO PLATA"/>
    <n v="10000000"/>
    <n v="0"/>
  </r>
  <r>
    <s v="2025"/>
    <x v="0"/>
    <x v="0"/>
    <x v="1"/>
    <x v="7"/>
    <x v="2"/>
    <x v="8"/>
    <x v="107"/>
    <x v="1"/>
    <x v="9"/>
    <x v="42"/>
    <x v="5"/>
    <x v="42"/>
    <x v="1"/>
    <x v="1095"/>
    <s v="10 - FONDO GENERAL"/>
    <n v="15922"/>
    <s v="14 - MARIA TRINIDAD SANCHEZ"/>
    <n v="6558076"/>
    <n v="0"/>
  </r>
  <r>
    <s v="2025"/>
    <x v="0"/>
    <x v="0"/>
    <x v="1"/>
    <x v="7"/>
    <x v="2"/>
    <x v="8"/>
    <x v="107"/>
    <x v="1"/>
    <x v="9"/>
    <x v="42"/>
    <x v="5"/>
    <x v="42"/>
    <x v="1"/>
    <x v="1096"/>
    <s v="10 - FONDO GENERAL"/>
    <n v="15739"/>
    <s v="25 - SANTIAGO"/>
    <n v="1160601"/>
    <n v="0"/>
  </r>
  <r>
    <s v="2025"/>
    <x v="0"/>
    <x v="0"/>
    <x v="1"/>
    <x v="7"/>
    <x v="2"/>
    <x v="8"/>
    <x v="107"/>
    <x v="1"/>
    <x v="9"/>
    <x v="42"/>
    <x v="5"/>
    <x v="42"/>
    <x v="1"/>
    <x v="1097"/>
    <s v="10 - FONDO GENERAL"/>
    <n v="15523"/>
    <s v="21 - SAN CRISTOBAL"/>
    <n v="2149259"/>
    <n v="0"/>
  </r>
  <r>
    <s v="2025"/>
    <x v="0"/>
    <x v="0"/>
    <x v="1"/>
    <x v="7"/>
    <x v="2"/>
    <x v="8"/>
    <x v="107"/>
    <x v="1"/>
    <x v="9"/>
    <x v="42"/>
    <x v="5"/>
    <x v="42"/>
    <x v="1"/>
    <x v="1192"/>
    <s v="10 - FONDO GENERAL"/>
    <n v="13609"/>
    <s v="09 - ESPAILLAT"/>
    <n v="8081935"/>
    <n v="0"/>
  </r>
  <r>
    <s v="2025"/>
    <x v="0"/>
    <x v="0"/>
    <x v="1"/>
    <x v="7"/>
    <x v="2"/>
    <x v="8"/>
    <x v="107"/>
    <x v="1"/>
    <x v="9"/>
    <x v="42"/>
    <x v="5"/>
    <x v="42"/>
    <x v="1"/>
    <x v="1098"/>
    <s v="10 - FONDO GENERAL"/>
    <n v="15923"/>
    <s v="14 - MARIA TRINIDAD SANCHEZ"/>
    <n v="2789577"/>
    <n v="0"/>
  </r>
  <r>
    <s v="2025"/>
    <x v="0"/>
    <x v="0"/>
    <x v="1"/>
    <x v="7"/>
    <x v="2"/>
    <x v="8"/>
    <x v="107"/>
    <x v="1"/>
    <x v="9"/>
    <x v="42"/>
    <x v="5"/>
    <x v="42"/>
    <x v="1"/>
    <x v="1099"/>
    <s v="10 - FONDO GENERAL"/>
    <n v="15524"/>
    <s v="21 - SAN CRISTOBAL"/>
    <n v="1289555"/>
    <n v="0"/>
  </r>
  <r>
    <s v="2025"/>
    <x v="0"/>
    <x v="0"/>
    <x v="1"/>
    <x v="7"/>
    <x v="2"/>
    <x v="8"/>
    <x v="107"/>
    <x v="1"/>
    <x v="9"/>
    <x v="42"/>
    <x v="5"/>
    <x v="42"/>
    <x v="1"/>
    <x v="1193"/>
    <s v="10 - FONDO GENERAL"/>
    <n v="13603"/>
    <s v="17 - PERAVIA"/>
    <n v="12982145"/>
    <n v="0"/>
  </r>
  <r>
    <s v="2025"/>
    <x v="0"/>
    <x v="0"/>
    <x v="1"/>
    <x v="7"/>
    <x v="2"/>
    <x v="8"/>
    <x v="107"/>
    <x v="1"/>
    <x v="9"/>
    <x v="42"/>
    <x v="5"/>
    <x v="42"/>
    <x v="1"/>
    <x v="1100"/>
    <s v="10 - FONDO GENERAL"/>
    <n v="15924"/>
    <s v="20 - SAMANA"/>
    <n v="2171012"/>
    <n v="0"/>
  </r>
  <r>
    <s v="2025"/>
    <x v="0"/>
    <x v="0"/>
    <x v="1"/>
    <x v="7"/>
    <x v="2"/>
    <x v="8"/>
    <x v="107"/>
    <x v="1"/>
    <x v="9"/>
    <x v="42"/>
    <x v="5"/>
    <x v="42"/>
    <x v="1"/>
    <x v="1101"/>
    <s v="10 - FONDO GENERAL"/>
    <n v="15741"/>
    <s v="25 - SANTIAGO"/>
    <n v="1663155"/>
    <n v="0"/>
  </r>
  <r>
    <s v="2025"/>
    <x v="0"/>
    <x v="0"/>
    <x v="1"/>
    <x v="7"/>
    <x v="2"/>
    <x v="8"/>
    <x v="107"/>
    <x v="1"/>
    <x v="9"/>
    <x v="42"/>
    <x v="5"/>
    <x v="42"/>
    <x v="1"/>
    <x v="1102"/>
    <s v="10 - FONDO GENERAL"/>
    <n v="15525"/>
    <s v="21 - SAN CRISTOBAL"/>
    <n v="589803"/>
    <n v="0"/>
  </r>
  <r>
    <s v="2025"/>
    <x v="0"/>
    <x v="0"/>
    <x v="1"/>
    <x v="7"/>
    <x v="2"/>
    <x v="8"/>
    <x v="107"/>
    <x v="1"/>
    <x v="9"/>
    <x v="42"/>
    <x v="5"/>
    <x v="42"/>
    <x v="1"/>
    <x v="1103"/>
    <s v="10 - FONDO GENERAL"/>
    <n v="15742"/>
    <s v="25 - SANTIAGO"/>
    <n v="2008068"/>
    <n v="0"/>
  </r>
  <r>
    <s v="2025"/>
    <x v="0"/>
    <x v="0"/>
    <x v="1"/>
    <x v="7"/>
    <x v="2"/>
    <x v="8"/>
    <x v="107"/>
    <x v="1"/>
    <x v="9"/>
    <x v="42"/>
    <x v="5"/>
    <x v="42"/>
    <x v="1"/>
    <x v="1104"/>
    <s v="10 - FONDO GENERAL"/>
    <n v="15526"/>
    <s v="21 - SAN CRISTOBAL"/>
    <n v="2146955"/>
    <n v="0"/>
  </r>
  <r>
    <s v="2025"/>
    <x v="0"/>
    <x v="0"/>
    <x v="1"/>
    <x v="7"/>
    <x v="2"/>
    <x v="8"/>
    <x v="107"/>
    <x v="1"/>
    <x v="9"/>
    <x v="42"/>
    <x v="5"/>
    <x v="42"/>
    <x v="1"/>
    <x v="1105"/>
    <s v="10 - FONDO GENERAL"/>
    <n v="15925"/>
    <s v="20 - SAMANA"/>
    <n v="4903816"/>
    <n v="0"/>
  </r>
  <r>
    <s v="2025"/>
    <x v="0"/>
    <x v="0"/>
    <x v="1"/>
    <x v="7"/>
    <x v="2"/>
    <x v="8"/>
    <x v="107"/>
    <x v="1"/>
    <x v="9"/>
    <x v="42"/>
    <x v="5"/>
    <x v="42"/>
    <x v="1"/>
    <x v="1194"/>
    <s v="10 - FONDO GENERAL"/>
    <n v="13606"/>
    <s v="29 - MONTE PLATA"/>
    <n v="2000000"/>
    <n v="0"/>
  </r>
  <r>
    <s v="2025"/>
    <x v="0"/>
    <x v="0"/>
    <x v="1"/>
    <x v="7"/>
    <x v="2"/>
    <x v="8"/>
    <x v="107"/>
    <x v="1"/>
    <x v="9"/>
    <x v="42"/>
    <x v="5"/>
    <x v="42"/>
    <x v="1"/>
    <x v="1106"/>
    <s v="10 - FONDO GENERAL"/>
    <n v="16024"/>
    <s v="29 - MONTE PLATA"/>
    <n v="6833833"/>
    <n v="0"/>
  </r>
  <r>
    <s v="2025"/>
    <x v="0"/>
    <x v="0"/>
    <x v="1"/>
    <x v="7"/>
    <x v="2"/>
    <x v="8"/>
    <x v="107"/>
    <x v="1"/>
    <x v="9"/>
    <x v="42"/>
    <x v="5"/>
    <x v="42"/>
    <x v="1"/>
    <x v="1108"/>
    <s v="10 - FONDO GENERAL"/>
    <n v="15527"/>
    <s v="21 - SAN CRISTOBAL"/>
    <n v="277192"/>
    <n v="0"/>
  </r>
  <r>
    <s v="2025"/>
    <x v="0"/>
    <x v="0"/>
    <x v="1"/>
    <x v="7"/>
    <x v="2"/>
    <x v="8"/>
    <x v="107"/>
    <x v="1"/>
    <x v="9"/>
    <x v="42"/>
    <x v="5"/>
    <x v="42"/>
    <x v="1"/>
    <x v="1109"/>
    <s v="10 - FONDO GENERAL"/>
    <n v="15926"/>
    <s v="20 - SAMANA"/>
    <n v="4905216"/>
    <n v="0"/>
  </r>
  <r>
    <s v="2025"/>
    <x v="0"/>
    <x v="0"/>
    <x v="1"/>
    <x v="7"/>
    <x v="2"/>
    <x v="8"/>
    <x v="107"/>
    <x v="1"/>
    <x v="9"/>
    <x v="42"/>
    <x v="5"/>
    <x v="42"/>
    <x v="1"/>
    <x v="1110"/>
    <s v="10 - FONDO GENERAL"/>
    <n v="15927"/>
    <s v="14 - MARIA TRINIDAD SANCHEZ"/>
    <n v="3256518"/>
    <n v="0"/>
  </r>
  <r>
    <s v="2025"/>
    <x v="0"/>
    <x v="0"/>
    <x v="1"/>
    <x v="7"/>
    <x v="2"/>
    <x v="8"/>
    <x v="107"/>
    <x v="1"/>
    <x v="9"/>
    <x v="42"/>
    <x v="5"/>
    <x v="42"/>
    <x v="1"/>
    <x v="1111"/>
    <s v="10 - FONDO GENERAL"/>
    <n v="15528"/>
    <s v="21 - SAN CRISTOBAL"/>
    <n v="2149259"/>
    <n v="0"/>
  </r>
  <r>
    <s v="2025"/>
    <x v="0"/>
    <x v="0"/>
    <x v="1"/>
    <x v="7"/>
    <x v="2"/>
    <x v="8"/>
    <x v="107"/>
    <x v="1"/>
    <x v="9"/>
    <x v="42"/>
    <x v="5"/>
    <x v="42"/>
    <x v="1"/>
    <x v="1112"/>
    <s v="10 - FONDO GENERAL"/>
    <n v="15744"/>
    <s v="25 - SANTIAGO"/>
    <n v="2008068"/>
    <n v="0"/>
  </r>
  <r>
    <s v="2025"/>
    <x v="0"/>
    <x v="0"/>
    <x v="1"/>
    <x v="7"/>
    <x v="2"/>
    <x v="8"/>
    <x v="107"/>
    <x v="1"/>
    <x v="9"/>
    <x v="42"/>
    <x v="5"/>
    <x v="42"/>
    <x v="1"/>
    <x v="1113"/>
    <s v="10 - FONDO GENERAL"/>
    <n v="15745"/>
    <s v="25 - SANTIAGO"/>
    <n v="2008068"/>
    <n v="0"/>
  </r>
  <r>
    <s v="2025"/>
    <x v="0"/>
    <x v="0"/>
    <x v="1"/>
    <x v="7"/>
    <x v="2"/>
    <x v="8"/>
    <x v="107"/>
    <x v="1"/>
    <x v="9"/>
    <x v="42"/>
    <x v="5"/>
    <x v="42"/>
    <x v="1"/>
    <x v="1114"/>
    <s v="10 - FONDO GENERAL"/>
    <n v="15928"/>
    <s v="14 - MARIA TRINIDAD SANCHEZ"/>
    <n v="3256518"/>
    <n v="0"/>
  </r>
  <r>
    <s v="2025"/>
    <x v="0"/>
    <x v="0"/>
    <x v="1"/>
    <x v="7"/>
    <x v="2"/>
    <x v="8"/>
    <x v="107"/>
    <x v="1"/>
    <x v="9"/>
    <x v="42"/>
    <x v="5"/>
    <x v="42"/>
    <x v="1"/>
    <x v="1115"/>
    <s v="10 - FONDO GENERAL"/>
    <n v="15529"/>
    <s v="21 - SAN CRISTOBAL"/>
    <n v="166495"/>
    <n v="0"/>
  </r>
  <r>
    <s v="2025"/>
    <x v="0"/>
    <x v="0"/>
    <x v="1"/>
    <x v="7"/>
    <x v="2"/>
    <x v="8"/>
    <x v="107"/>
    <x v="1"/>
    <x v="9"/>
    <x v="42"/>
    <x v="5"/>
    <x v="42"/>
    <x v="1"/>
    <x v="1195"/>
    <s v="10 - FONDO GENERAL"/>
    <n v="16805"/>
    <s v="07 - ELIAS PINA"/>
    <n v="30000000"/>
    <n v="0"/>
  </r>
  <r>
    <s v="2025"/>
    <x v="0"/>
    <x v="0"/>
    <x v="1"/>
    <x v="7"/>
    <x v="2"/>
    <x v="8"/>
    <x v="107"/>
    <x v="1"/>
    <x v="9"/>
    <x v="42"/>
    <x v="5"/>
    <x v="42"/>
    <x v="1"/>
    <x v="1116"/>
    <s v="10 - FONDO GENERAL"/>
    <n v="15746"/>
    <s v="25 - SANTIAGO"/>
    <n v="1160601"/>
    <n v="0"/>
  </r>
  <r>
    <s v="2025"/>
    <x v="0"/>
    <x v="0"/>
    <x v="1"/>
    <x v="7"/>
    <x v="2"/>
    <x v="8"/>
    <x v="107"/>
    <x v="1"/>
    <x v="9"/>
    <x v="42"/>
    <x v="5"/>
    <x v="42"/>
    <x v="1"/>
    <x v="1117"/>
    <s v="10 - FONDO GENERAL"/>
    <n v="15530"/>
    <s v="21 - SAN CRISTOBAL"/>
    <n v="277192"/>
    <n v="0"/>
  </r>
  <r>
    <s v="2025"/>
    <x v="0"/>
    <x v="0"/>
    <x v="1"/>
    <x v="7"/>
    <x v="2"/>
    <x v="8"/>
    <x v="107"/>
    <x v="1"/>
    <x v="9"/>
    <x v="42"/>
    <x v="5"/>
    <x v="42"/>
    <x v="1"/>
    <x v="1118"/>
    <s v="10 - FONDO GENERAL"/>
    <n v="15531"/>
    <s v="21 - SAN CRISTOBAL"/>
    <n v="166495"/>
    <n v="0"/>
  </r>
  <r>
    <s v="2025"/>
    <x v="0"/>
    <x v="0"/>
    <x v="1"/>
    <x v="7"/>
    <x v="2"/>
    <x v="8"/>
    <x v="107"/>
    <x v="1"/>
    <x v="9"/>
    <x v="42"/>
    <x v="5"/>
    <x v="42"/>
    <x v="1"/>
    <x v="1119"/>
    <s v="10 - FONDO GENERAL"/>
    <n v="15747"/>
    <s v="25 - SANTIAGO"/>
    <n v="2008068"/>
    <n v="0"/>
  </r>
  <r>
    <s v="2025"/>
    <x v="0"/>
    <x v="0"/>
    <x v="1"/>
    <x v="7"/>
    <x v="2"/>
    <x v="8"/>
    <x v="107"/>
    <x v="1"/>
    <x v="9"/>
    <x v="42"/>
    <x v="5"/>
    <x v="42"/>
    <x v="1"/>
    <x v="1120"/>
    <s v="10 - FONDO GENERAL"/>
    <n v="15532"/>
    <s v="21 - SAN CRISTOBAL"/>
    <n v="8945646"/>
    <n v="0"/>
  </r>
  <r>
    <s v="2025"/>
    <x v="0"/>
    <x v="0"/>
    <x v="1"/>
    <x v="7"/>
    <x v="2"/>
    <x v="8"/>
    <x v="107"/>
    <x v="1"/>
    <x v="9"/>
    <x v="42"/>
    <x v="5"/>
    <x v="42"/>
    <x v="1"/>
    <x v="1121"/>
    <s v="10 - FONDO GENERAL"/>
    <n v="15748"/>
    <s v="25 - SANTIAGO"/>
    <n v="1097299"/>
    <n v="0"/>
  </r>
  <r>
    <s v="2025"/>
    <x v="0"/>
    <x v="0"/>
    <x v="1"/>
    <x v="7"/>
    <x v="2"/>
    <x v="8"/>
    <x v="107"/>
    <x v="1"/>
    <x v="9"/>
    <x v="42"/>
    <x v="5"/>
    <x v="42"/>
    <x v="1"/>
    <x v="1122"/>
    <s v="10 - FONDO GENERAL"/>
    <n v="15931"/>
    <s v="32 - SANTO DOMINGO"/>
    <n v="2046075"/>
    <n v="0"/>
  </r>
  <r>
    <s v="2025"/>
    <x v="0"/>
    <x v="0"/>
    <x v="1"/>
    <x v="7"/>
    <x v="2"/>
    <x v="8"/>
    <x v="107"/>
    <x v="1"/>
    <x v="9"/>
    <x v="42"/>
    <x v="5"/>
    <x v="42"/>
    <x v="1"/>
    <x v="1123"/>
    <s v="10 - FONDO GENERAL"/>
    <n v="16030"/>
    <s v="29 - MONTE PLATA"/>
    <n v="6850364"/>
    <n v="0"/>
  </r>
  <r>
    <s v="2025"/>
    <x v="0"/>
    <x v="0"/>
    <x v="1"/>
    <x v="7"/>
    <x v="2"/>
    <x v="8"/>
    <x v="107"/>
    <x v="1"/>
    <x v="9"/>
    <x v="42"/>
    <x v="5"/>
    <x v="42"/>
    <x v="1"/>
    <x v="1124"/>
    <s v="10 - FONDO GENERAL"/>
    <n v="15533"/>
    <s v="21 - SAN CRISTOBAL"/>
    <n v="1522740"/>
    <n v="0"/>
  </r>
  <r>
    <s v="2025"/>
    <x v="0"/>
    <x v="0"/>
    <x v="1"/>
    <x v="7"/>
    <x v="2"/>
    <x v="8"/>
    <x v="107"/>
    <x v="1"/>
    <x v="9"/>
    <x v="42"/>
    <x v="5"/>
    <x v="42"/>
    <x v="1"/>
    <x v="1125"/>
    <s v="10 - FONDO GENERAL"/>
    <n v="15749"/>
    <s v="25 - SANTIAGO"/>
    <n v="1799392"/>
    <n v="0"/>
  </r>
  <r>
    <s v="2025"/>
    <x v="0"/>
    <x v="0"/>
    <x v="1"/>
    <x v="7"/>
    <x v="2"/>
    <x v="8"/>
    <x v="107"/>
    <x v="1"/>
    <x v="9"/>
    <x v="42"/>
    <x v="5"/>
    <x v="42"/>
    <x v="1"/>
    <x v="1126"/>
    <s v="10 - FONDO GENERAL"/>
    <n v="15952"/>
    <s v="01 - DISTRITO NACIONAL"/>
    <n v="3440171"/>
    <n v="0"/>
  </r>
  <r>
    <s v="2025"/>
    <x v="0"/>
    <x v="0"/>
    <x v="1"/>
    <x v="7"/>
    <x v="2"/>
    <x v="8"/>
    <x v="107"/>
    <x v="1"/>
    <x v="9"/>
    <x v="42"/>
    <x v="5"/>
    <x v="42"/>
    <x v="1"/>
    <x v="1196"/>
    <s v="10 - FONDO GENERAL"/>
    <n v="13621"/>
    <s v="13 - LA VEGA"/>
    <n v="12275437"/>
    <n v="0"/>
  </r>
  <r>
    <s v="2025"/>
    <x v="0"/>
    <x v="0"/>
    <x v="1"/>
    <x v="7"/>
    <x v="2"/>
    <x v="8"/>
    <x v="107"/>
    <x v="1"/>
    <x v="9"/>
    <x v="42"/>
    <x v="5"/>
    <x v="42"/>
    <x v="1"/>
    <x v="1127"/>
    <s v="10 - FONDO GENERAL"/>
    <n v="15750"/>
    <s v="25 - SANTIAGO"/>
    <n v="1799392"/>
    <n v="0"/>
  </r>
  <r>
    <s v="2025"/>
    <x v="0"/>
    <x v="0"/>
    <x v="1"/>
    <x v="7"/>
    <x v="2"/>
    <x v="8"/>
    <x v="107"/>
    <x v="1"/>
    <x v="9"/>
    <x v="42"/>
    <x v="5"/>
    <x v="42"/>
    <x v="1"/>
    <x v="1128"/>
    <s v="10 - FONDO GENERAL"/>
    <n v="15534"/>
    <s v="21 - SAN CRISTOBAL"/>
    <n v="2065441"/>
    <n v="0"/>
  </r>
  <r>
    <s v="2025"/>
    <x v="0"/>
    <x v="0"/>
    <x v="1"/>
    <x v="7"/>
    <x v="2"/>
    <x v="8"/>
    <x v="107"/>
    <x v="1"/>
    <x v="9"/>
    <x v="42"/>
    <x v="5"/>
    <x v="42"/>
    <x v="1"/>
    <x v="1129"/>
    <s v="10 - FONDO GENERAL"/>
    <n v="15953"/>
    <s v="01 - DISTRITO NACIONAL"/>
    <n v="5503970"/>
    <n v="0"/>
  </r>
  <r>
    <s v="2025"/>
    <x v="0"/>
    <x v="0"/>
    <x v="1"/>
    <x v="7"/>
    <x v="2"/>
    <x v="8"/>
    <x v="107"/>
    <x v="1"/>
    <x v="9"/>
    <x v="42"/>
    <x v="5"/>
    <x v="42"/>
    <x v="1"/>
    <x v="1197"/>
    <s v="10 - FONDO GENERAL"/>
    <n v="13618"/>
    <s v="10 - INDEPENDENCIA"/>
    <n v="5000000"/>
    <n v="0"/>
  </r>
  <r>
    <s v="2025"/>
    <x v="0"/>
    <x v="0"/>
    <x v="1"/>
    <x v="7"/>
    <x v="2"/>
    <x v="8"/>
    <x v="107"/>
    <x v="1"/>
    <x v="9"/>
    <x v="42"/>
    <x v="5"/>
    <x v="42"/>
    <x v="1"/>
    <x v="1130"/>
    <s v="10 - FONDO GENERAL"/>
    <n v="15751"/>
    <s v="25 - SANTIAGO"/>
    <n v="1799392"/>
    <n v="0"/>
  </r>
  <r>
    <s v="2025"/>
    <x v="0"/>
    <x v="0"/>
    <x v="1"/>
    <x v="7"/>
    <x v="2"/>
    <x v="8"/>
    <x v="107"/>
    <x v="1"/>
    <x v="9"/>
    <x v="42"/>
    <x v="5"/>
    <x v="42"/>
    <x v="1"/>
    <x v="1131"/>
    <s v="10 - FONDO GENERAL"/>
    <n v="15954"/>
    <s v="01 - DISTRITO NACIONAL"/>
    <n v="8080490"/>
    <n v="0"/>
  </r>
  <r>
    <s v="2025"/>
    <x v="0"/>
    <x v="0"/>
    <x v="1"/>
    <x v="7"/>
    <x v="2"/>
    <x v="8"/>
    <x v="107"/>
    <x v="1"/>
    <x v="9"/>
    <x v="42"/>
    <x v="5"/>
    <x v="42"/>
    <x v="1"/>
    <x v="1132"/>
    <s v="10 - FONDO GENERAL"/>
    <n v="15535"/>
    <s v="21 - SAN CRISTOBAL"/>
    <n v="3578258"/>
    <n v="0"/>
  </r>
  <r>
    <s v="2025"/>
    <x v="0"/>
    <x v="0"/>
    <x v="1"/>
    <x v="7"/>
    <x v="2"/>
    <x v="8"/>
    <x v="107"/>
    <x v="1"/>
    <x v="9"/>
    <x v="42"/>
    <x v="5"/>
    <x v="42"/>
    <x v="1"/>
    <x v="1133"/>
    <s v="10 - FONDO GENERAL"/>
    <n v="15536"/>
    <s v="21 - SAN CRISTOBAL"/>
    <n v="1546543"/>
    <n v="0"/>
  </r>
  <r>
    <s v="2025"/>
    <x v="0"/>
    <x v="0"/>
    <x v="1"/>
    <x v="7"/>
    <x v="2"/>
    <x v="8"/>
    <x v="107"/>
    <x v="1"/>
    <x v="9"/>
    <x v="42"/>
    <x v="5"/>
    <x v="42"/>
    <x v="1"/>
    <x v="1134"/>
    <s v="10 - FONDO GENERAL"/>
    <n v="15752"/>
    <s v="25 - SANTIAGO"/>
    <n v="1808663"/>
    <n v="0"/>
  </r>
  <r>
    <s v="2025"/>
    <x v="0"/>
    <x v="0"/>
    <x v="1"/>
    <x v="7"/>
    <x v="2"/>
    <x v="8"/>
    <x v="107"/>
    <x v="1"/>
    <x v="9"/>
    <x v="42"/>
    <x v="5"/>
    <x v="42"/>
    <x v="1"/>
    <x v="1135"/>
    <s v="10 - FONDO GENERAL"/>
    <n v="15955"/>
    <s v="01 - DISTRITO NACIONAL"/>
    <n v="8080490"/>
    <n v="0"/>
  </r>
  <r>
    <s v="2025"/>
    <x v="0"/>
    <x v="0"/>
    <x v="1"/>
    <x v="7"/>
    <x v="2"/>
    <x v="8"/>
    <x v="107"/>
    <x v="1"/>
    <x v="9"/>
    <x v="42"/>
    <x v="5"/>
    <x v="42"/>
    <x v="1"/>
    <x v="1173"/>
    <s v="10 - FONDO GENERAL"/>
    <n v="16530"/>
    <s v="06 - DUARTE"/>
    <n v="3258661"/>
    <n v="0"/>
  </r>
  <r>
    <s v="2025"/>
    <x v="0"/>
    <x v="0"/>
    <x v="1"/>
    <x v="7"/>
    <x v="2"/>
    <x v="8"/>
    <x v="107"/>
    <x v="1"/>
    <x v="9"/>
    <x v="42"/>
    <x v="5"/>
    <x v="42"/>
    <x v="1"/>
    <x v="1136"/>
    <s v="10 - FONDO GENERAL"/>
    <n v="15753"/>
    <s v="25 - SANTIAGO"/>
    <n v="1069478"/>
    <n v="0"/>
  </r>
  <r>
    <s v="2025"/>
    <x v="0"/>
    <x v="0"/>
    <x v="1"/>
    <x v="7"/>
    <x v="2"/>
    <x v="8"/>
    <x v="107"/>
    <x v="1"/>
    <x v="9"/>
    <x v="42"/>
    <x v="5"/>
    <x v="42"/>
    <x v="1"/>
    <x v="1137"/>
    <s v="10 - FONDO GENERAL"/>
    <n v="15537"/>
    <s v="21 - SAN CRISTOBAL"/>
    <n v="3626717"/>
    <n v="0"/>
  </r>
  <r>
    <s v="2025"/>
    <x v="0"/>
    <x v="0"/>
    <x v="1"/>
    <x v="7"/>
    <x v="2"/>
    <x v="8"/>
    <x v="107"/>
    <x v="1"/>
    <x v="9"/>
    <x v="42"/>
    <x v="5"/>
    <x v="42"/>
    <x v="1"/>
    <x v="1138"/>
    <s v="10 - FONDO GENERAL"/>
    <n v="15956"/>
    <s v="01 - DISTRITO NACIONAL"/>
    <n v="10421490"/>
    <n v="0"/>
  </r>
  <r>
    <s v="2025"/>
    <x v="0"/>
    <x v="0"/>
    <x v="1"/>
    <x v="7"/>
    <x v="2"/>
    <x v="8"/>
    <x v="107"/>
    <x v="1"/>
    <x v="9"/>
    <x v="42"/>
    <x v="5"/>
    <x v="42"/>
    <x v="1"/>
    <x v="1139"/>
    <s v="10 - FONDO GENERAL"/>
    <n v="15754"/>
    <s v="25 - SANTIAGO"/>
    <n v="1808663"/>
    <n v="0"/>
  </r>
  <r>
    <s v="2025"/>
    <x v="0"/>
    <x v="0"/>
    <x v="1"/>
    <x v="7"/>
    <x v="2"/>
    <x v="8"/>
    <x v="107"/>
    <x v="1"/>
    <x v="9"/>
    <x v="42"/>
    <x v="5"/>
    <x v="42"/>
    <x v="1"/>
    <x v="1140"/>
    <s v="10 - FONDO GENERAL"/>
    <n v="15957"/>
    <s v="32 - SANTO DOMINGO"/>
    <n v="10421490"/>
    <n v="0"/>
  </r>
  <r>
    <s v="2025"/>
    <x v="0"/>
    <x v="0"/>
    <x v="1"/>
    <x v="7"/>
    <x v="2"/>
    <x v="8"/>
    <x v="107"/>
    <x v="1"/>
    <x v="9"/>
    <x v="42"/>
    <x v="5"/>
    <x v="42"/>
    <x v="1"/>
    <x v="1141"/>
    <s v="10 - FONDO GENERAL"/>
    <n v="15538"/>
    <s v="21 - SAN CRISTOBAL"/>
    <n v="2125175"/>
    <n v="0"/>
  </r>
  <r>
    <s v="2025"/>
    <x v="0"/>
    <x v="0"/>
    <x v="1"/>
    <x v="7"/>
    <x v="2"/>
    <x v="8"/>
    <x v="107"/>
    <x v="1"/>
    <x v="9"/>
    <x v="42"/>
    <x v="5"/>
    <x v="42"/>
    <x v="1"/>
    <x v="1198"/>
    <s v="10 - FONDO GENERAL"/>
    <n v="15958"/>
    <s v="32 - SANTO DOMINGO"/>
    <n v="11067494"/>
    <n v="0"/>
  </r>
  <r>
    <s v="2025"/>
    <x v="0"/>
    <x v="0"/>
    <x v="1"/>
    <x v="7"/>
    <x v="2"/>
    <x v="8"/>
    <x v="107"/>
    <x v="1"/>
    <x v="9"/>
    <x v="42"/>
    <x v="5"/>
    <x v="42"/>
    <x v="1"/>
    <x v="1142"/>
    <s v="10 - FONDO GENERAL"/>
    <n v="15539"/>
    <s v="21 - SAN CRISTOBAL"/>
    <n v="2125173"/>
    <n v="0"/>
  </r>
  <r>
    <s v="2025"/>
    <x v="0"/>
    <x v="0"/>
    <x v="1"/>
    <x v="7"/>
    <x v="2"/>
    <x v="8"/>
    <x v="107"/>
    <x v="1"/>
    <x v="9"/>
    <x v="42"/>
    <x v="5"/>
    <x v="42"/>
    <x v="1"/>
    <x v="1143"/>
    <s v="10 - FONDO GENERAL"/>
    <n v="15540"/>
    <s v="21 - SAN CRISTOBAL"/>
    <n v="2180834"/>
    <n v="0"/>
  </r>
  <r>
    <s v="2025"/>
    <x v="0"/>
    <x v="0"/>
    <x v="1"/>
    <x v="7"/>
    <x v="2"/>
    <x v="8"/>
    <x v="107"/>
    <x v="1"/>
    <x v="9"/>
    <x v="42"/>
    <x v="5"/>
    <x v="42"/>
    <x v="1"/>
    <x v="1144"/>
    <s v="10 - FONDO GENERAL"/>
    <n v="15756"/>
    <s v="25 - SANTIAGO"/>
    <n v="66054"/>
    <n v="0"/>
  </r>
  <r>
    <s v="2025"/>
    <x v="0"/>
    <x v="0"/>
    <x v="1"/>
    <x v="7"/>
    <x v="2"/>
    <x v="8"/>
    <x v="107"/>
    <x v="1"/>
    <x v="9"/>
    <x v="42"/>
    <x v="5"/>
    <x v="42"/>
    <x v="1"/>
    <x v="1199"/>
    <s v="10 - FONDO GENERAL"/>
    <n v="15959"/>
    <s v="32 - SANTO DOMINGO"/>
    <n v="7011234"/>
    <n v="0"/>
  </r>
  <r>
    <s v="2025"/>
    <x v="0"/>
    <x v="0"/>
    <x v="1"/>
    <x v="7"/>
    <x v="2"/>
    <x v="8"/>
    <x v="107"/>
    <x v="1"/>
    <x v="9"/>
    <x v="42"/>
    <x v="5"/>
    <x v="42"/>
    <x v="1"/>
    <x v="1145"/>
    <s v="10 - FONDO GENERAL"/>
    <n v="15541"/>
    <s v="21 - SAN CRISTOBAL"/>
    <n v="2180834"/>
    <n v="0"/>
  </r>
  <r>
    <s v="2025"/>
    <x v="0"/>
    <x v="0"/>
    <x v="1"/>
    <x v="7"/>
    <x v="2"/>
    <x v="8"/>
    <x v="107"/>
    <x v="1"/>
    <x v="9"/>
    <x v="42"/>
    <x v="5"/>
    <x v="42"/>
    <x v="1"/>
    <x v="1146"/>
    <s v="10 - FONDO GENERAL"/>
    <n v="15757"/>
    <s v="25 - SANTIAGO"/>
    <n v="259540"/>
    <n v="0"/>
  </r>
  <r>
    <s v="2025"/>
    <x v="0"/>
    <x v="0"/>
    <x v="1"/>
    <x v="7"/>
    <x v="2"/>
    <x v="8"/>
    <x v="107"/>
    <x v="1"/>
    <x v="9"/>
    <x v="42"/>
    <x v="5"/>
    <x v="42"/>
    <x v="1"/>
    <x v="1147"/>
    <s v="10 - FONDO GENERAL"/>
    <n v="15542"/>
    <s v="21 - SAN CRISTOBAL"/>
    <n v="3453996"/>
    <n v="0"/>
  </r>
  <r>
    <s v="2025"/>
    <x v="0"/>
    <x v="0"/>
    <x v="1"/>
    <x v="7"/>
    <x v="2"/>
    <x v="8"/>
    <x v="107"/>
    <x v="1"/>
    <x v="9"/>
    <x v="42"/>
    <x v="5"/>
    <x v="42"/>
    <x v="1"/>
    <x v="1148"/>
    <s v="10 - FONDO GENERAL"/>
    <n v="15758"/>
    <s v="25 - SANTIAGO"/>
    <n v="66054"/>
    <n v="0"/>
  </r>
  <r>
    <s v="2025"/>
    <x v="0"/>
    <x v="0"/>
    <x v="1"/>
    <x v="7"/>
    <x v="2"/>
    <x v="8"/>
    <x v="107"/>
    <x v="1"/>
    <x v="9"/>
    <x v="42"/>
    <x v="5"/>
    <x v="42"/>
    <x v="1"/>
    <x v="1149"/>
    <s v="10 - FONDO GENERAL"/>
    <n v="15961"/>
    <s v="32 - SANTO DOMINGO"/>
    <n v="1652960"/>
    <n v="0"/>
  </r>
  <r>
    <s v="2025"/>
    <x v="0"/>
    <x v="0"/>
    <x v="1"/>
    <x v="7"/>
    <x v="2"/>
    <x v="8"/>
    <x v="107"/>
    <x v="1"/>
    <x v="9"/>
    <x v="42"/>
    <x v="5"/>
    <x v="42"/>
    <x v="1"/>
    <x v="1150"/>
    <s v="10 - FONDO GENERAL"/>
    <n v="15962"/>
    <s v="32 - SANTO DOMINGO"/>
    <n v="2751732"/>
    <n v="0"/>
  </r>
  <r>
    <s v="2025"/>
    <x v="0"/>
    <x v="0"/>
    <x v="1"/>
    <x v="7"/>
    <x v="2"/>
    <x v="8"/>
    <x v="107"/>
    <x v="1"/>
    <x v="9"/>
    <x v="42"/>
    <x v="5"/>
    <x v="42"/>
    <x v="1"/>
    <x v="1151"/>
    <s v="10 - FONDO GENERAL"/>
    <n v="15759"/>
    <s v="25 - SANTIAGO"/>
    <n v="330154"/>
    <n v="0"/>
  </r>
  <r>
    <s v="2025"/>
    <x v="0"/>
    <x v="0"/>
    <x v="1"/>
    <x v="7"/>
    <x v="2"/>
    <x v="8"/>
    <x v="107"/>
    <x v="1"/>
    <x v="9"/>
    <x v="42"/>
    <x v="5"/>
    <x v="42"/>
    <x v="1"/>
    <x v="1152"/>
    <s v="10 - FONDO GENERAL"/>
    <n v="15543"/>
    <s v="21 - SAN CRISTOBAL"/>
    <n v="144480"/>
    <n v="0"/>
  </r>
  <r>
    <s v="2025"/>
    <x v="0"/>
    <x v="0"/>
    <x v="1"/>
    <x v="7"/>
    <x v="2"/>
    <x v="8"/>
    <x v="107"/>
    <x v="1"/>
    <x v="9"/>
    <x v="42"/>
    <x v="5"/>
    <x v="42"/>
    <x v="1"/>
    <x v="1153"/>
    <s v="10 - FONDO GENERAL"/>
    <n v="15760"/>
    <s v="25 - SANTIAGO"/>
    <n v="330154"/>
    <n v="0"/>
  </r>
  <r>
    <s v="2025"/>
    <x v="0"/>
    <x v="0"/>
    <x v="1"/>
    <x v="7"/>
    <x v="2"/>
    <x v="8"/>
    <x v="107"/>
    <x v="1"/>
    <x v="9"/>
    <x v="42"/>
    <x v="5"/>
    <x v="42"/>
    <x v="1"/>
    <x v="1154"/>
    <s v="10 - FONDO GENERAL"/>
    <n v="15963"/>
    <s v="32 - SANTO DOMINGO"/>
    <n v="2751732"/>
    <n v="0"/>
  </r>
  <r>
    <s v="2025"/>
    <x v="0"/>
    <x v="0"/>
    <x v="1"/>
    <x v="7"/>
    <x v="2"/>
    <x v="8"/>
    <x v="107"/>
    <x v="1"/>
    <x v="9"/>
    <x v="42"/>
    <x v="5"/>
    <x v="42"/>
    <x v="1"/>
    <x v="1155"/>
    <s v="10 - FONDO GENERAL"/>
    <n v="15648"/>
    <s v="21 - SAN CRISTOBAL"/>
    <n v="2125176"/>
    <n v="0"/>
  </r>
  <r>
    <s v="2025"/>
    <x v="0"/>
    <x v="0"/>
    <x v="1"/>
    <x v="7"/>
    <x v="2"/>
    <x v="8"/>
    <x v="107"/>
    <x v="1"/>
    <x v="9"/>
    <x v="42"/>
    <x v="5"/>
    <x v="42"/>
    <x v="1"/>
    <x v="1156"/>
    <s v="10 - FONDO GENERAL"/>
    <n v="15964"/>
    <s v="32 - SANTO DOMINGO"/>
    <n v="2632521"/>
    <n v="0"/>
  </r>
  <r>
    <s v="2025"/>
    <x v="0"/>
    <x v="0"/>
    <x v="1"/>
    <x v="7"/>
    <x v="2"/>
    <x v="8"/>
    <x v="107"/>
    <x v="1"/>
    <x v="9"/>
    <x v="42"/>
    <x v="5"/>
    <x v="42"/>
    <x v="1"/>
    <x v="1157"/>
    <s v="10 - FONDO GENERAL"/>
    <n v="16042"/>
    <s v="29 - MONTE PLATA"/>
    <n v="6850757"/>
    <n v="0"/>
  </r>
  <r>
    <s v="2025"/>
    <x v="0"/>
    <x v="0"/>
    <x v="1"/>
    <x v="7"/>
    <x v="2"/>
    <x v="8"/>
    <x v="107"/>
    <x v="1"/>
    <x v="9"/>
    <x v="42"/>
    <x v="5"/>
    <x v="42"/>
    <x v="1"/>
    <x v="1158"/>
    <s v="10 - FONDO GENERAL"/>
    <n v="15761"/>
    <s v="25 - SANTIAGO"/>
    <n v="4626219"/>
    <n v="0"/>
  </r>
  <r>
    <s v="2025"/>
    <x v="0"/>
    <x v="0"/>
    <x v="1"/>
    <x v="7"/>
    <x v="2"/>
    <x v="8"/>
    <x v="107"/>
    <x v="1"/>
    <x v="9"/>
    <x v="42"/>
    <x v="5"/>
    <x v="42"/>
    <x v="1"/>
    <x v="1159"/>
    <s v="10 - FONDO GENERAL"/>
    <n v="15762"/>
    <s v="25 - SANTIAGO"/>
    <n v="2912673"/>
    <n v="0"/>
  </r>
  <r>
    <s v="2025"/>
    <x v="0"/>
    <x v="0"/>
    <x v="1"/>
    <x v="7"/>
    <x v="2"/>
    <x v="8"/>
    <x v="107"/>
    <x v="1"/>
    <x v="9"/>
    <x v="42"/>
    <x v="5"/>
    <x v="42"/>
    <x v="1"/>
    <x v="1160"/>
    <s v="10 - FONDO GENERAL"/>
    <n v="15965"/>
    <s v="32 - SANTO DOMINGO"/>
    <n v="11290388"/>
    <n v="0"/>
  </r>
  <r>
    <s v="2025"/>
    <x v="0"/>
    <x v="0"/>
    <x v="1"/>
    <x v="7"/>
    <x v="2"/>
    <x v="8"/>
    <x v="107"/>
    <x v="1"/>
    <x v="9"/>
    <x v="42"/>
    <x v="5"/>
    <x v="42"/>
    <x v="1"/>
    <x v="1161"/>
    <s v="10 - FONDO GENERAL"/>
    <n v="15763"/>
    <s v="25 - SANTIAGO"/>
    <n v="1721201"/>
    <n v="0"/>
  </r>
  <r>
    <s v="2025"/>
    <x v="0"/>
    <x v="0"/>
    <x v="1"/>
    <x v="7"/>
    <x v="2"/>
    <x v="8"/>
    <x v="107"/>
    <x v="1"/>
    <x v="9"/>
    <x v="42"/>
    <x v="5"/>
    <x v="42"/>
    <x v="1"/>
    <x v="1162"/>
    <s v="10 - FONDO GENERAL"/>
    <n v="15966"/>
    <s v="32 - SANTO DOMINGO"/>
    <n v="2751732"/>
    <n v="0"/>
  </r>
  <r>
    <s v="2025"/>
    <x v="0"/>
    <x v="0"/>
    <x v="1"/>
    <x v="7"/>
    <x v="2"/>
    <x v="8"/>
    <x v="107"/>
    <x v="1"/>
    <x v="9"/>
    <x v="42"/>
    <x v="5"/>
    <x v="42"/>
    <x v="1"/>
    <x v="1163"/>
    <s v="10 - FONDO GENERAL"/>
    <n v="15764"/>
    <s v="25 - SANTIAGO"/>
    <n v="1147467"/>
    <n v="0"/>
  </r>
  <r>
    <s v="2025"/>
    <x v="0"/>
    <x v="0"/>
    <x v="1"/>
    <x v="7"/>
    <x v="2"/>
    <x v="8"/>
    <x v="107"/>
    <x v="1"/>
    <x v="9"/>
    <x v="42"/>
    <x v="5"/>
    <x v="42"/>
    <x v="1"/>
    <x v="1164"/>
    <s v="10 - FONDO GENERAL"/>
    <n v="15967"/>
    <s v="32 - SANTO DOMINGO"/>
    <n v="1171223"/>
    <n v="0"/>
  </r>
  <r>
    <s v="2025"/>
    <x v="0"/>
    <x v="0"/>
    <x v="1"/>
    <x v="7"/>
    <x v="2"/>
    <x v="8"/>
    <x v="107"/>
    <x v="1"/>
    <x v="9"/>
    <x v="42"/>
    <x v="5"/>
    <x v="42"/>
    <x v="1"/>
    <x v="1165"/>
    <s v="10 - FONDO GENERAL"/>
    <n v="15765"/>
    <s v="25 - SANTIAGO"/>
    <n v="1160601"/>
    <n v="0"/>
  </r>
  <r>
    <s v="2025"/>
    <x v="0"/>
    <x v="0"/>
    <x v="1"/>
    <x v="7"/>
    <x v="2"/>
    <x v="8"/>
    <x v="107"/>
    <x v="1"/>
    <x v="9"/>
    <x v="42"/>
    <x v="5"/>
    <x v="42"/>
    <x v="1"/>
    <x v="1166"/>
    <s v="10 - FONDO GENERAL"/>
    <n v="15968"/>
    <s v="32 - SANTO DOMINGO"/>
    <n v="2751732"/>
    <n v="0"/>
  </r>
  <r>
    <s v="2025"/>
    <x v="0"/>
    <x v="0"/>
    <x v="1"/>
    <x v="7"/>
    <x v="2"/>
    <x v="8"/>
    <x v="107"/>
    <x v="1"/>
    <x v="9"/>
    <x v="42"/>
    <x v="5"/>
    <x v="42"/>
    <x v="1"/>
    <x v="1167"/>
    <s v="10 - FONDO GENERAL"/>
    <n v="15969"/>
    <s v="32 - SANTO DOMINGO"/>
    <n v="1652960"/>
    <n v="0"/>
  </r>
  <r>
    <s v="2025"/>
    <x v="0"/>
    <x v="0"/>
    <x v="1"/>
    <x v="7"/>
    <x v="2"/>
    <x v="8"/>
    <x v="107"/>
    <x v="1"/>
    <x v="9"/>
    <x v="42"/>
    <x v="5"/>
    <x v="42"/>
    <x v="1"/>
    <x v="1168"/>
    <s v="10 - FONDO GENERAL"/>
    <n v="15795"/>
    <s v="25 - SANTIAGO"/>
    <n v="1400918"/>
    <n v="0"/>
  </r>
  <r>
    <s v="2025"/>
    <x v="0"/>
    <x v="0"/>
    <x v="1"/>
    <x v="7"/>
    <x v="2"/>
    <x v="8"/>
    <x v="107"/>
    <x v="1"/>
    <x v="9"/>
    <x v="42"/>
    <x v="5"/>
    <x v="42"/>
    <x v="1"/>
    <x v="1169"/>
    <s v="10 - FONDO GENERAL"/>
    <n v="15796"/>
    <s v="25 - SANTIAGO"/>
    <n v="1767778"/>
    <n v="0"/>
  </r>
  <r>
    <s v="2025"/>
    <x v="0"/>
    <x v="0"/>
    <x v="1"/>
    <x v="7"/>
    <x v="2"/>
    <x v="8"/>
    <x v="107"/>
    <x v="1"/>
    <x v="9"/>
    <x v="42"/>
    <x v="5"/>
    <x v="42"/>
    <x v="1"/>
    <x v="1170"/>
    <s v="10 - FONDO GENERAL"/>
    <n v="15970"/>
    <s v="32 - SANTO DOMINGO"/>
    <n v="330005"/>
    <n v="0"/>
  </r>
  <r>
    <s v="2025"/>
    <x v="0"/>
    <x v="0"/>
    <x v="1"/>
    <x v="7"/>
    <x v="2"/>
    <x v="8"/>
    <x v="107"/>
    <x v="1"/>
    <x v="9"/>
    <x v="42"/>
    <x v="5"/>
    <x v="42"/>
    <x v="1"/>
    <x v="1171"/>
    <s v="10 - FONDO GENERAL"/>
    <n v="15882"/>
    <s v="18 - PUERTO PLATA"/>
    <n v="1142918"/>
    <n v="0"/>
  </r>
  <r>
    <s v="2025"/>
    <x v="0"/>
    <x v="0"/>
    <x v="1"/>
    <x v="7"/>
    <x v="2"/>
    <x v="8"/>
    <x v="107"/>
    <x v="1"/>
    <x v="9"/>
    <x v="42"/>
    <x v="5"/>
    <x v="42"/>
    <x v="1"/>
    <x v="1172"/>
    <s v="10 - FONDO GENERAL"/>
    <n v="15971"/>
    <s v="32 - SANTO DOMINGO"/>
    <n v="330005"/>
    <n v="0"/>
  </r>
  <r>
    <s v="2025"/>
    <x v="0"/>
    <x v="0"/>
    <x v="1"/>
    <x v="7"/>
    <x v="2"/>
    <x v="8"/>
    <x v="107"/>
    <x v="1"/>
    <x v="9"/>
    <x v="43"/>
    <x v="5"/>
    <x v="42"/>
    <x v="1"/>
    <x v="1200"/>
    <s v="10 - FONDO GENERAL"/>
    <n v="13539"/>
    <s v="02 - AZUA"/>
    <n v="33669994"/>
    <n v="0"/>
  </r>
  <r>
    <s v="2025"/>
    <x v="0"/>
    <x v="0"/>
    <x v="1"/>
    <x v="7"/>
    <x v="2"/>
    <x v="8"/>
    <x v="107"/>
    <x v="1"/>
    <x v="9"/>
    <x v="43"/>
    <x v="5"/>
    <x v="42"/>
    <x v="1"/>
    <x v="1201"/>
    <s v="10 - FONDO GENERAL"/>
    <n v="16806"/>
    <s v="32 - SANTO DOMINGO"/>
    <n v="25000000"/>
    <n v="0"/>
  </r>
  <r>
    <s v="2025"/>
    <x v="0"/>
    <x v="0"/>
    <x v="1"/>
    <x v="7"/>
    <x v="2"/>
    <x v="8"/>
    <x v="107"/>
    <x v="1"/>
    <x v="9"/>
    <x v="43"/>
    <x v="5"/>
    <x v="42"/>
    <x v="1"/>
    <x v="1202"/>
    <s v="10 - FONDO GENERAL"/>
    <n v="13542"/>
    <s v="03 - BAHORUCO"/>
    <n v="53000000"/>
    <n v="0"/>
  </r>
  <r>
    <s v="2025"/>
    <x v="0"/>
    <x v="0"/>
    <x v="1"/>
    <x v="7"/>
    <x v="2"/>
    <x v="8"/>
    <x v="107"/>
    <x v="1"/>
    <x v="9"/>
    <x v="43"/>
    <x v="5"/>
    <x v="42"/>
    <x v="1"/>
    <x v="1203"/>
    <s v="10 - FONDO GENERAL"/>
    <n v="13544"/>
    <s v="04 - BARAHONA"/>
    <n v="20000000"/>
    <n v="0"/>
  </r>
  <r>
    <s v="2025"/>
    <x v="0"/>
    <x v="0"/>
    <x v="1"/>
    <x v="7"/>
    <x v="2"/>
    <x v="8"/>
    <x v="107"/>
    <x v="1"/>
    <x v="9"/>
    <x v="43"/>
    <x v="5"/>
    <x v="42"/>
    <x v="1"/>
    <x v="1204"/>
    <s v="10 - FONDO GENERAL"/>
    <n v="13546"/>
    <s v="05 - DAJABON"/>
    <n v="35000000"/>
    <n v="0"/>
  </r>
  <r>
    <s v="2025"/>
    <x v="0"/>
    <x v="0"/>
    <x v="1"/>
    <x v="7"/>
    <x v="2"/>
    <x v="8"/>
    <x v="107"/>
    <x v="1"/>
    <x v="9"/>
    <x v="43"/>
    <x v="5"/>
    <x v="42"/>
    <x v="1"/>
    <x v="1205"/>
    <s v="10 - FONDO GENERAL"/>
    <n v="13547"/>
    <s v="01 - DISTRITO NACIONAL"/>
    <n v="20000000"/>
    <n v="0"/>
  </r>
  <r>
    <s v="2025"/>
    <x v="0"/>
    <x v="0"/>
    <x v="1"/>
    <x v="7"/>
    <x v="2"/>
    <x v="8"/>
    <x v="107"/>
    <x v="1"/>
    <x v="9"/>
    <x v="43"/>
    <x v="5"/>
    <x v="42"/>
    <x v="1"/>
    <x v="1206"/>
    <s v="10 - FONDO GENERAL"/>
    <n v="13549"/>
    <s v="06 - DUARTE"/>
    <n v="10000000"/>
    <n v="0"/>
  </r>
  <r>
    <s v="2025"/>
    <x v="0"/>
    <x v="0"/>
    <x v="1"/>
    <x v="7"/>
    <x v="2"/>
    <x v="8"/>
    <x v="107"/>
    <x v="1"/>
    <x v="9"/>
    <x v="43"/>
    <x v="5"/>
    <x v="42"/>
    <x v="1"/>
    <x v="1207"/>
    <s v="10 - FONDO GENERAL"/>
    <n v="13550"/>
    <s v="08 - EL SEIBO"/>
    <n v="5000000"/>
    <n v="0"/>
  </r>
  <r>
    <s v="2025"/>
    <x v="0"/>
    <x v="0"/>
    <x v="1"/>
    <x v="7"/>
    <x v="2"/>
    <x v="8"/>
    <x v="107"/>
    <x v="1"/>
    <x v="9"/>
    <x v="43"/>
    <x v="5"/>
    <x v="42"/>
    <x v="1"/>
    <x v="1208"/>
    <s v="10 - FONDO GENERAL"/>
    <n v="13553"/>
    <s v="09 - ESPAILLAT"/>
    <n v="62021281"/>
    <n v="0"/>
  </r>
  <r>
    <s v="2025"/>
    <x v="0"/>
    <x v="0"/>
    <x v="1"/>
    <x v="7"/>
    <x v="2"/>
    <x v="8"/>
    <x v="107"/>
    <x v="1"/>
    <x v="9"/>
    <x v="43"/>
    <x v="5"/>
    <x v="42"/>
    <x v="1"/>
    <x v="1209"/>
    <s v="10 - FONDO GENERAL"/>
    <n v="12522"/>
    <s v="02 - AZUA"/>
    <n v="82347035"/>
    <n v="0"/>
  </r>
  <r>
    <s v="2025"/>
    <x v="0"/>
    <x v="0"/>
    <x v="1"/>
    <x v="7"/>
    <x v="2"/>
    <x v="8"/>
    <x v="107"/>
    <x v="1"/>
    <x v="9"/>
    <x v="43"/>
    <x v="5"/>
    <x v="42"/>
    <x v="1"/>
    <x v="1210"/>
    <s v="10 - FONDO GENERAL"/>
    <n v="13558"/>
    <s v="19 - HERMANAS MIRABAL"/>
    <n v="35366240"/>
    <n v="0"/>
  </r>
  <r>
    <s v="2025"/>
    <x v="0"/>
    <x v="0"/>
    <x v="1"/>
    <x v="7"/>
    <x v="2"/>
    <x v="8"/>
    <x v="107"/>
    <x v="1"/>
    <x v="9"/>
    <x v="43"/>
    <x v="5"/>
    <x v="42"/>
    <x v="1"/>
    <x v="1211"/>
    <s v="10 - FONDO GENERAL"/>
    <n v="13359"/>
    <s v="23 - SAN PEDRO DE MACORIS"/>
    <n v="8000000"/>
    <n v="0"/>
  </r>
  <r>
    <s v="2025"/>
    <x v="0"/>
    <x v="0"/>
    <x v="1"/>
    <x v="7"/>
    <x v="2"/>
    <x v="8"/>
    <x v="107"/>
    <x v="1"/>
    <x v="9"/>
    <x v="43"/>
    <x v="5"/>
    <x v="42"/>
    <x v="1"/>
    <x v="1212"/>
    <s v="10 - FONDO GENERAL"/>
    <n v="13559"/>
    <s v="11 - LA ALTAGRACIA"/>
    <n v="93000000"/>
    <n v="0"/>
  </r>
  <r>
    <s v="2025"/>
    <x v="0"/>
    <x v="0"/>
    <x v="1"/>
    <x v="7"/>
    <x v="2"/>
    <x v="8"/>
    <x v="107"/>
    <x v="1"/>
    <x v="9"/>
    <x v="43"/>
    <x v="5"/>
    <x v="42"/>
    <x v="1"/>
    <x v="1213"/>
    <s v="10 - FONDO GENERAL"/>
    <n v="12568"/>
    <s v="05 - DAJABON"/>
    <n v="65000000"/>
    <n v="0"/>
  </r>
  <r>
    <s v="2025"/>
    <x v="0"/>
    <x v="0"/>
    <x v="1"/>
    <x v="7"/>
    <x v="2"/>
    <x v="8"/>
    <x v="107"/>
    <x v="1"/>
    <x v="9"/>
    <x v="43"/>
    <x v="5"/>
    <x v="42"/>
    <x v="1"/>
    <x v="1214"/>
    <s v="10 - FONDO GENERAL"/>
    <n v="13561"/>
    <s v="12 - LA ROMANA"/>
    <n v="5000000"/>
    <n v="0"/>
  </r>
  <r>
    <s v="2025"/>
    <x v="0"/>
    <x v="0"/>
    <x v="1"/>
    <x v="7"/>
    <x v="2"/>
    <x v="8"/>
    <x v="107"/>
    <x v="1"/>
    <x v="9"/>
    <x v="43"/>
    <x v="5"/>
    <x v="42"/>
    <x v="1"/>
    <x v="1215"/>
    <s v="10 - FONDO GENERAL"/>
    <n v="13564"/>
    <s v="14 - MARIA TRINIDAD SANCHEZ"/>
    <n v="57467939"/>
    <n v="0"/>
  </r>
  <r>
    <s v="2025"/>
    <x v="0"/>
    <x v="0"/>
    <x v="1"/>
    <x v="7"/>
    <x v="2"/>
    <x v="8"/>
    <x v="107"/>
    <x v="1"/>
    <x v="9"/>
    <x v="43"/>
    <x v="5"/>
    <x v="42"/>
    <x v="1"/>
    <x v="1216"/>
    <s v="10 - FONDO GENERAL"/>
    <n v="13540"/>
    <s v="28 - MONSENOR NOUEL"/>
    <n v="39359011"/>
    <n v="0"/>
  </r>
  <r>
    <s v="2025"/>
    <x v="0"/>
    <x v="0"/>
    <x v="1"/>
    <x v="7"/>
    <x v="2"/>
    <x v="8"/>
    <x v="107"/>
    <x v="1"/>
    <x v="9"/>
    <x v="43"/>
    <x v="5"/>
    <x v="42"/>
    <x v="1"/>
    <x v="1217"/>
    <s v="10 - FONDO GENERAL"/>
    <n v="13541"/>
    <s v="15 - MONTE CRISTI"/>
    <n v="50000000"/>
    <n v="0"/>
  </r>
  <r>
    <s v="2025"/>
    <x v="0"/>
    <x v="0"/>
    <x v="1"/>
    <x v="7"/>
    <x v="2"/>
    <x v="8"/>
    <x v="107"/>
    <x v="1"/>
    <x v="9"/>
    <x v="43"/>
    <x v="5"/>
    <x v="42"/>
    <x v="1"/>
    <x v="1218"/>
    <s v="10 - FONDO GENERAL"/>
    <n v="12532"/>
    <s v="19 - HERMANAS MIRABAL"/>
    <n v="18949611"/>
    <n v="0"/>
  </r>
  <r>
    <s v="2025"/>
    <x v="0"/>
    <x v="0"/>
    <x v="1"/>
    <x v="7"/>
    <x v="2"/>
    <x v="8"/>
    <x v="107"/>
    <x v="1"/>
    <x v="9"/>
    <x v="43"/>
    <x v="5"/>
    <x v="42"/>
    <x v="1"/>
    <x v="1219"/>
    <s v="10 - FONDO GENERAL"/>
    <n v="13545"/>
    <s v="17 - PERAVIA"/>
    <n v="13000000"/>
    <n v="0"/>
  </r>
  <r>
    <s v="2025"/>
    <x v="0"/>
    <x v="0"/>
    <x v="1"/>
    <x v="7"/>
    <x v="2"/>
    <x v="8"/>
    <x v="107"/>
    <x v="1"/>
    <x v="9"/>
    <x v="43"/>
    <x v="5"/>
    <x v="42"/>
    <x v="1"/>
    <x v="1220"/>
    <s v="10 - FONDO GENERAL"/>
    <n v="13576"/>
    <s v="18 - PUERTO PLATA"/>
    <n v="28000000"/>
    <n v="0"/>
  </r>
  <r>
    <s v="2025"/>
    <x v="0"/>
    <x v="0"/>
    <x v="1"/>
    <x v="7"/>
    <x v="2"/>
    <x v="8"/>
    <x v="107"/>
    <x v="1"/>
    <x v="9"/>
    <x v="43"/>
    <x v="5"/>
    <x v="42"/>
    <x v="1"/>
    <x v="1221"/>
    <s v="10 - FONDO GENERAL"/>
    <n v="12576"/>
    <s v="11 - LA ALTAGRACIA"/>
    <n v="29000000"/>
    <n v="0"/>
  </r>
  <r>
    <s v="2025"/>
    <x v="0"/>
    <x v="0"/>
    <x v="1"/>
    <x v="7"/>
    <x v="2"/>
    <x v="8"/>
    <x v="107"/>
    <x v="1"/>
    <x v="9"/>
    <x v="43"/>
    <x v="5"/>
    <x v="42"/>
    <x v="1"/>
    <x v="1222"/>
    <s v="10 - FONDO GENERAL"/>
    <n v="12537"/>
    <s v="13 - LA VEGA"/>
    <n v="25216142"/>
    <n v="0"/>
  </r>
  <r>
    <s v="2025"/>
    <x v="0"/>
    <x v="0"/>
    <x v="1"/>
    <x v="7"/>
    <x v="2"/>
    <x v="8"/>
    <x v="107"/>
    <x v="1"/>
    <x v="9"/>
    <x v="43"/>
    <x v="5"/>
    <x v="42"/>
    <x v="1"/>
    <x v="1223"/>
    <s v="10 - FONDO GENERAL"/>
    <n v="13554"/>
    <s v="21 - SAN CRISTOBAL"/>
    <n v="70000000"/>
    <n v="0"/>
  </r>
  <r>
    <s v="2025"/>
    <x v="0"/>
    <x v="0"/>
    <x v="1"/>
    <x v="7"/>
    <x v="2"/>
    <x v="8"/>
    <x v="107"/>
    <x v="1"/>
    <x v="9"/>
    <x v="43"/>
    <x v="5"/>
    <x v="42"/>
    <x v="1"/>
    <x v="1224"/>
    <s v="10 - FONDO GENERAL"/>
    <n v="12538"/>
    <s v="14 - MARIA TRINIDAD SANCHEZ"/>
    <n v="8679557"/>
    <n v="0"/>
  </r>
  <r>
    <s v="2025"/>
    <x v="0"/>
    <x v="0"/>
    <x v="1"/>
    <x v="7"/>
    <x v="2"/>
    <x v="8"/>
    <x v="107"/>
    <x v="1"/>
    <x v="9"/>
    <x v="43"/>
    <x v="5"/>
    <x v="42"/>
    <x v="1"/>
    <x v="1225"/>
    <s v="10 - FONDO GENERAL"/>
    <n v="12528"/>
    <s v="07 - ELIAS PINA"/>
    <n v="57660333"/>
    <n v="0"/>
  </r>
  <r>
    <s v="2025"/>
    <x v="0"/>
    <x v="0"/>
    <x v="1"/>
    <x v="7"/>
    <x v="2"/>
    <x v="8"/>
    <x v="107"/>
    <x v="1"/>
    <x v="9"/>
    <x v="43"/>
    <x v="5"/>
    <x v="42"/>
    <x v="1"/>
    <x v="1226"/>
    <s v="10 - FONDO GENERAL"/>
    <n v="12543"/>
    <s v="16 - PEDERNALES"/>
    <n v="19508354"/>
    <n v="0"/>
  </r>
  <r>
    <s v="2025"/>
    <x v="0"/>
    <x v="0"/>
    <x v="1"/>
    <x v="7"/>
    <x v="2"/>
    <x v="8"/>
    <x v="107"/>
    <x v="1"/>
    <x v="9"/>
    <x v="43"/>
    <x v="5"/>
    <x v="42"/>
    <x v="1"/>
    <x v="1227"/>
    <s v="10 - FONDO GENERAL"/>
    <n v="12544"/>
    <s v="18 - PUERTO PLATA"/>
    <n v="5000000"/>
    <n v="0"/>
  </r>
  <r>
    <s v="2025"/>
    <x v="0"/>
    <x v="0"/>
    <x v="1"/>
    <x v="7"/>
    <x v="2"/>
    <x v="8"/>
    <x v="107"/>
    <x v="1"/>
    <x v="9"/>
    <x v="43"/>
    <x v="5"/>
    <x v="42"/>
    <x v="1"/>
    <x v="1228"/>
    <s v="10 - FONDO GENERAL"/>
    <n v="13378"/>
    <s v="02 - AZUA"/>
    <n v="10000000"/>
    <n v="0"/>
  </r>
  <r>
    <s v="2025"/>
    <x v="0"/>
    <x v="0"/>
    <x v="1"/>
    <x v="7"/>
    <x v="2"/>
    <x v="8"/>
    <x v="107"/>
    <x v="1"/>
    <x v="9"/>
    <x v="43"/>
    <x v="5"/>
    <x v="42"/>
    <x v="1"/>
    <x v="1229"/>
    <s v="10 - FONDO GENERAL"/>
    <n v="12556"/>
    <s v="20 - SAMANA"/>
    <n v="36427627"/>
    <n v="0"/>
  </r>
  <r>
    <s v="2025"/>
    <x v="0"/>
    <x v="0"/>
    <x v="1"/>
    <x v="7"/>
    <x v="2"/>
    <x v="8"/>
    <x v="107"/>
    <x v="1"/>
    <x v="9"/>
    <x v="43"/>
    <x v="5"/>
    <x v="42"/>
    <x v="1"/>
    <x v="1230"/>
    <s v="10 - FONDO GENERAL"/>
    <n v="13379"/>
    <s v="03 - BAHORUCO"/>
    <n v="31386350"/>
    <n v="0"/>
  </r>
  <r>
    <s v="2025"/>
    <x v="0"/>
    <x v="0"/>
    <x v="1"/>
    <x v="7"/>
    <x v="2"/>
    <x v="8"/>
    <x v="107"/>
    <x v="1"/>
    <x v="9"/>
    <x v="43"/>
    <x v="5"/>
    <x v="42"/>
    <x v="1"/>
    <x v="1231"/>
    <s v="10 - FONDO GENERAL"/>
    <n v="13380"/>
    <s v="04 - BARAHONA"/>
    <n v="299768860"/>
    <n v="0"/>
  </r>
  <r>
    <s v="2025"/>
    <x v="0"/>
    <x v="0"/>
    <x v="1"/>
    <x v="7"/>
    <x v="2"/>
    <x v="8"/>
    <x v="107"/>
    <x v="1"/>
    <x v="9"/>
    <x v="43"/>
    <x v="5"/>
    <x v="42"/>
    <x v="1"/>
    <x v="1232"/>
    <s v="10 - FONDO GENERAL"/>
    <n v="12550"/>
    <s v="22 - SAN JUAN"/>
    <n v="3000000"/>
    <n v="0"/>
  </r>
  <r>
    <s v="2025"/>
    <x v="0"/>
    <x v="0"/>
    <x v="1"/>
    <x v="7"/>
    <x v="2"/>
    <x v="8"/>
    <x v="107"/>
    <x v="1"/>
    <x v="9"/>
    <x v="43"/>
    <x v="5"/>
    <x v="42"/>
    <x v="1"/>
    <x v="1233"/>
    <s v="10 - FONDO GENERAL"/>
    <n v="13382"/>
    <s v="01 - DISTRITO NACIONAL"/>
    <n v="70000000"/>
    <n v="0"/>
  </r>
  <r>
    <s v="2025"/>
    <x v="0"/>
    <x v="0"/>
    <x v="1"/>
    <x v="7"/>
    <x v="2"/>
    <x v="8"/>
    <x v="107"/>
    <x v="1"/>
    <x v="9"/>
    <x v="43"/>
    <x v="5"/>
    <x v="42"/>
    <x v="1"/>
    <x v="1234"/>
    <s v="10 - FONDO GENERAL"/>
    <n v="13383"/>
    <s v="06 - DUARTE"/>
    <n v="27191764"/>
    <n v="0"/>
  </r>
  <r>
    <s v="2025"/>
    <x v="0"/>
    <x v="0"/>
    <x v="1"/>
    <x v="7"/>
    <x v="2"/>
    <x v="8"/>
    <x v="107"/>
    <x v="1"/>
    <x v="9"/>
    <x v="43"/>
    <x v="5"/>
    <x v="42"/>
    <x v="1"/>
    <x v="1235"/>
    <s v="10 - FONDO GENERAL"/>
    <n v="12553"/>
    <s v="23 - SAN PEDRO DE MACORIS"/>
    <n v="56402241"/>
    <n v="0"/>
  </r>
  <r>
    <s v="2025"/>
    <x v="0"/>
    <x v="0"/>
    <x v="1"/>
    <x v="7"/>
    <x v="2"/>
    <x v="8"/>
    <x v="107"/>
    <x v="1"/>
    <x v="9"/>
    <x v="43"/>
    <x v="5"/>
    <x v="42"/>
    <x v="1"/>
    <x v="1236"/>
    <s v="10 - FONDO GENERAL"/>
    <n v="13398"/>
    <s v="09 - ESPAILLAT"/>
    <n v="10000000"/>
    <n v="0"/>
  </r>
  <r>
    <s v="2025"/>
    <x v="0"/>
    <x v="0"/>
    <x v="1"/>
    <x v="7"/>
    <x v="2"/>
    <x v="8"/>
    <x v="107"/>
    <x v="1"/>
    <x v="9"/>
    <x v="43"/>
    <x v="5"/>
    <x v="42"/>
    <x v="1"/>
    <x v="1237"/>
    <s v="10 - FONDO GENERAL"/>
    <n v="13399"/>
    <s v="07 - ELIAS PINA"/>
    <n v="30000000"/>
    <n v="0"/>
  </r>
  <r>
    <s v="2025"/>
    <x v="0"/>
    <x v="0"/>
    <x v="1"/>
    <x v="7"/>
    <x v="2"/>
    <x v="8"/>
    <x v="107"/>
    <x v="1"/>
    <x v="9"/>
    <x v="43"/>
    <x v="5"/>
    <x v="42"/>
    <x v="1"/>
    <x v="1238"/>
    <s v="10 - FONDO GENERAL"/>
    <n v="13401"/>
    <s v="19 - HERMANAS MIRABAL"/>
    <n v="11615952"/>
    <n v="0"/>
  </r>
  <r>
    <s v="2025"/>
    <x v="0"/>
    <x v="0"/>
    <x v="1"/>
    <x v="7"/>
    <x v="2"/>
    <x v="8"/>
    <x v="107"/>
    <x v="1"/>
    <x v="9"/>
    <x v="43"/>
    <x v="5"/>
    <x v="42"/>
    <x v="1"/>
    <x v="1239"/>
    <s v="10 - FONDO GENERAL"/>
    <n v="12602"/>
    <s v="02 - AZUA"/>
    <n v="24000000"/>
    <n v="0"/>
  </r>
  <r>
    <s v="2025"/>
    <x v="0"/>
    <x v="0"/>
    <x v="1"/>
    <x v="7"/>
    <x v="2"/>
    <x v="8"/>
    <x v="107"/>
    <x v="1"/>
    <x v="9"/>
    <x v="43"/>
    <x v="5"/>
    <x v="42"/>
    <x v="1"/>
    <x v="1240"/>
    <s v="10 - FONDO GENERAL"/>
    <n v="13403"/>
    <s v="11 - LA ALTAGRACIA"/>
    <n v="23291774"/>
    <n v="0"/>
  </r>
  <r>
    <s v="2025"/>
    <x v="0"/>
    <x v="0"/>
    <x v="1"/>
    <x v="7"/>
    <x v="2"/>
    <x v="8"/>
    <x v="107"/>
    <x v="1"/>
    <x v="9"/>
    <x v="43"/>
    <x v="5"/>
    <x v="42"/>
    <x v="1"/>
    <x v="1241"/>
    <s v="10 - FONDO GENERAL"/>
    <n v="13405"/>
    <s v="13 - LA VEGA"/>
    <n v="27143613"/>
    <n v="0"/>
  </r>
  <r>
    <s v="2025"/>
    <x v="0"/>
    <x v="0"/>
    <x v="1"/>
    <x v="7"/>
    <x v="2"/>
    <x v="8"/>
    <x v="107"/>
    <x v="1"/>
    <x v="9"/>
    <x v="43"/>
    <x v="5"/>
    <x v="42"/>
    <x v="1"/>
    <x v="1242"/>
    <s v="10 - FONDO GENERAL"/>
    <n v="12580"/>
    <s v="14 - MARIA TRINIDAD SANCHEZ"/>
    <n v="20000000"/>
    <n v="0"/>
  </r>
  <r>
    <s v="2025"/>
    <x v="0"/>
    <x v="0"/>
    <x v="1"/>
    <x v="7"/>
    <x v="2"/>
    <x v="8"/>
    <x v="107"/>
    <x v="1"/>
    <x v="9"/>
    <x v="43"/>
    <x v="5"/>
    <x v="42"/>
    <x v="1"/>
    <x v="1243"/>
    <s v="10 - FONDO GENERAL"/>
    <n v="13566"/>
    <s v="28 - MONSENOR NOUEL"/>
    <n v="7298589"/>
    <n v="0"/>
  </r>
  <r>
    <s v="2025"/>
    <x v="0"/>
    <x v="0"/>
    <x v="1"/>
    <x v="7"/>
    <x v="2"/>
    <x v="8"/>
    <x v="107"/>
    <x v="1"/>
    <x v="9"/>
    <x v="43"/>
    <x v="5"/>
    <x v="42"/>
    <x v="1"/>
    <x v="1244"/>
    <s v="10 - FONDO GENERAL"/>
    <n v="13408"/>
    <s v="15 - MONTE CRISTI"/>
    <n v="25000000"/>
    <n v="0"/>
  </r>
  <r>
    <s v="2025"/>
    <x v="0"/>
    <x v="0"/>
    <x v="1"/>
    <x v="7"/>
    <x v="2"/>
    <x v="8"/>
    <x v="107"/>
    <x v="1"/>
    <x v="9"/>
    <x v="43"/>
    <x v="5"/>
    <x v="42"/>
    <x v="1"/>
    <x v="1245"/>
    <s v="10 - FONDO GENERAL"/>
    <n v="12525"/>
    <s v="05 - DAJABON"/>
    <n v="10000000"/>
    <n v="0"/>
  </r>
  <r>
    <s v="2025"/>
    <x v="0"/>
    <x v="0"/>
    <x v="1"/>
    <x v="7"/>
    <x v="2"/>
    <x v="8"/>
    <x v="107"/>
    <x v="1"/>
    <x v="9"/>
    <x v="43"/>
    <x v="5"/>
    <x v="42"/>
    <x v="1"/>
    <x v="1246"/>
    <s v="10 - FONDO GENERAL"/>
    <n v="13409"/>
    <s v="29 - MONTE PLATA"/>
    <n v="50000000"/>
    <n v="0"/>
  </r>
  <r>
    <s v="2025"/>
    <x v="0"/>
    <x v="0"/>
    <x v="1"/>
    <x v="7"/>
    <x v="2"/>
    <x v="8"/>
    <x v="107"/>
    <x v="1"/>
    <x v="9"/>
    <x v="43"/>
    <x v="5"/>
    <x v="42"/>
    <x v="1"/>
    <x v="1247"/>
    <s v="10 - FONDO GENERAL"/>
    <n v="12566"/>
    <s v="06 - DUARTE"/>
    <n v="15376092"/>
    <n v="0"/>
  </r>
  <r>
    <s v="2025"/>
    <x v="0"/>
    <x v="0"/>
    <x v="1"/>
    <x v="7"/>
    <x v="2"/>
    <x v="8"/>
    <x v="107"/>
    <x v="1"/>
    <x v="9"/>
    <x v="43"/>
    <x v="5"/>
    <x v="42"/>
    <x v="1"/>
    <x v="1248"/>
    <s v="10 - FONDO GENERAL"/>
    <n v="13411"/>
    <s v="18 - PUERTO PLATA"/>
    <n v="10000000"/>
    <n v="0"/>
  </r>
  <r>
    <s v="2025"/>
    <x v="0"/>
    <x v="0"/>
    <x v="1"/>
    <x v="7"/>
    <x v="2"/>
    <x v="8"/>
    <x v="107"/>
    <x v="1"/>
    <x v="9"/>
    <x v="43"/>
    <x v="5"/>
    <x v="42"/>
    <x v="1"/>
    <x v="1249"/>
    <s v="10 - FONDO GENERAL"/>
    <n v="12565"/>
    <s v="07 - ELIAS PINA"/>
    <n v="2000000"/>
    <n v="0"/>
  </r>
  <r>
    <s v="2025"/>
    <x v="0"/>
    <x v="0"/>
    <x v="1"/>
    <x v="7"/>
    <x v="2"/>
    <x v="8"/>
    <x v="107"/>
    <x v="1"/>
    <x v="9"/>
    <x v="43"/>
    <x v="5"/>
    <x v="42"/>
    <x v="1"/>
    <x v="1250"/>
    <s v="10 - FONDO GENERAL"/>
    <n v="13412"/>
    <s v="20 - SAMANA"/>
    <n v="10508708"/>
    <n v="0"/>
  </r>
  <r>
    <s v="2025"/>
    <x v="0"/>
    <x v="0"/>
    <x v="1"/>
    <x v="7"/>
    <x v="2"/>
    <x v="8"/>
    <x v="107"/>
    <x v="1"/>
    <x v="9"/>
    <x v="43"/>
    <x v="5"/>
    <x v="42"/>
    <x v="1"/>
    <x v="1251"/>
    <s v="10 - FONDO GENERAL"/>
    <n v="13413"/>
    <s v="21 - SAN CRISTOBAL"/>
    <n v="25000000"/>
    <n v="0"/>
  </r>
  <r>
    <s v="2025"/>
    <x v="0"/>
    <x v="0"/>
    <x v="1"/>
    <x v="7"/>
    <x v="2"/>
    <x v="8"/>
    <x v="107"/>
    <x v="1"/>
    <x v="9"/>
    <x v="43"/>
    <x v="5"/>
    <x v="42"/>
    <x v="1"/>
    <x v="1252"/>
    <s v="10 - FONDO GENERAL"/>
    <n v="13414"/>
    <s v="31 - SAN JOSE DE OCOA"/>
    <n v="5000000"/>
    <n v="0"/>
  </r>
  <r>
    <s v="2025"/>
    <x v="0"/>
    <x v="0"/>
    <x v="1"/>
    <x v="7"/>
    <x v="2"/>
    <x v="8"/>
    <x v="107"/>
    <x v="1"/>
    <x v="9"/>
    <x v="43"/>
    <x v="5"/>
    <x v="42"/>
    <x v="1"/>
    <x v="1253"/>
    <s v="10 - FONDO GENERAL"/>
    <n v="13415"/>
    <s v="22 - SAN JUAN"/>
    <n v="26126598"/>
    <n v="0"/>
  </r>
  <r>
    <s v="2025"/>
    <x v="0"/>
    <x v="0"/>
    <x v="1"/>
    <x v="7"/>
    <x v="2"/>
    <x v="8"/>
    <x v="107"/>
    <x v="1"/>
    <x v="9"/>
    <x v="43"/>
    <x v="5"/>
    <x v="42"/>
    <x v="1"/>
    <x v="1254"/>
    <s v="10 - FONDO GENERAL"/>
    <n v="13416"/>
    <s v="23 - SAN PEDRO DE MACORIS"/>
    <n v="103374369"/>
    <n v="0"/>
  </r>
  <r>
    <s v="2025"/>
    <x v="0"/>
    <x v="0"/>
    <x v="1"/>
    <x v="7"/>
    <x v="2"/>
    <x v="8"/>
    <x v="107"/>
    <x v="1"/>
    <x v="9"/>
    <x v="43"/>
    <x v="5"/>
    <x v="42"/>
    <x v="1"/>
    <x v="1255"/>
    <s v="10 - FONDO GENERAL"/>
    <n v="13417"/>
    <s v="25 - SANTIAGO"/>
    <n v="23000000"/>
    <n v="0"/>
  </r>
  <r>
    <s v="2025"/>
    <x v="0"/>
    <x v="0"/>
    <x v="1"/>
    <x v="7"/>
    <x v="2"/>
    <x v="8"/>
    <x v="107"/>
    <x v="1"/>
    <x v="9"/>
    <x v="43"/>
    <x v="5"/>
    <x v="42"/>
    <x v="1"/>
    <x v="1256"/>
    <s v="10 - FONDO GENERAL"/>
    <n v="13583"/>
    <s v="22 - SAN JUAN"/>
    <n v="15000000"/>
    <n v="0"/>
  </r>
  <r>
    <s v="2025"/>
    <x v="0"/>
    <x v="0"/>
    <x v="1"/>
    <x v="7"/>
    <x v="2"/>
    <x v="8"/>
    <x v="107"/>
    <x v="1"/>
    <x v="9"/>
    <x v="43"/>
    <x v="5"/>
    <x v="42"/>
    <x v="1"/>
    <x v="1257"/>
    <s v="10 - FONDO GENERAL"/>
    <n v="12579"/>
    <s v="13 - LA VEGA"/>
    <n v="33489931"/>
    <n v="0"/>
  </r>
  <r>
    <s v="2025"/>
    <x v="0"/>
    <x v="0"/>
    <x v="1"/>
    <x v="7"/>
    <x v="2"/>
    <x v="8"/>
    <x v="107"/>
    <x v="1"/>
    <x v="9"/>
    <x v="43"/>
    <x v="5"/>
    <x v="42"/>
    <x v="1"/>
    <x v="1258"/>
    <s v="10 - FONDO GENERAL"/>
    <n v="13585"/>
    <s v="23 - SAN PEDRO DE MACORIS"/>
    <n v="67056947"/>
    <n v="0"/>
  </r>
  <r>
    <s v="2025"/>
    <x v="0"/>
    <x v="0"/>
    <x v="1"/>
    <x v="7"/>
    <x v="2"/>
    <x v="8"/>
    <x v="107"/>
    <x v="1"/>
    <x v="9"/>
    <x v="43"/>
    <x v="5"/>
    <x v="42"/>
    <x v="1"/>
    <x v="1259"/>
    <s v="10 - FONDO GENERAL"/>
    <n v="13419"/>
    <s v="26 - SANTIAGO RODRIGUEZ"/>
    <n v="5000000"/>
    <n v="0"/>
  </r>
  <r>
    <s v="2025"/>
    <x v="0"/>
    <x v="0"/>
    <x v="1"/>
    <x v="7"/>
    <x v="2"/>
    <x v="8"/>
    <x v="107"/>
    <x v="1"/>
    <x v="9"/>
    <x v="43"/>
    <x v="5"/>
    <x v="42"/>
    <x v="1"/>
    <x v="1260"/>
    <s v="10 - FONDO GENERAL"/>
    <n v="12582"/>
    <s v="15 - MONTE CRISTI"/>
    <n v="7000000"/>
    <n v="0"/>
  </r>
  <r>
    <s v="2025"/>
    <x v="0"/>
    <x v="0"/>
    <x v="1"/>
    <x v="7"/>
    <x v="2"/>
    <x v="8"/>
    <x v="107"/>
    <x v="1"/>
    <x v="9"/>
    <x v="43"/>
    <x v="5"/>
    <x v="42"/>
    <x v="1"/>
    <x v="1261"/>
    <s v="10 - FONDO GENERAL"/>
    <n v="13420"/>
    <s v="32 - SANTO DOMINGO"/>
    <n v="113083454"/>
    <n v="0"/>
  </r>
  <r>
    <s v="2025"/>
    <x v="0"/>
    <x v="0"/>
    <x v="1"/>
    <x v="7"/>
    <x v="2"/>
    <x v="8"/>
    <x v="107"/>
    <x v="1"/>
    <x v="9"/>
    <x v="43"/>
    <x v="5"/>
    <x v="42"/>
    <x v="1"/>
    <x v="1262"/>
    <s v="10 - FONDO GENERAL"/>
    <n v="12584"/>
    <s v="29 - MONTE PLATA"/>
    <n v="34156083"/>
    <n v="0"/>
  </r>
  <r>
    <s v="2025"/>
    <x v="0"/>
    <x v="0"/>
    <x v="1"/>
    <x v="7"/>
    <x v="2"/>
    <x v="8"/>
    <x v="107"/>
    <x v="1"/>
    <x v="9"/>
    <x v="43"/>
    <x v="5"/>
    <x v="42"/>
    <x v="1"/>
    <x v="1263"/>
    <s v="10 - FONDO GENERAL"/>
    <n v="13594"/>
    <s v="25 - SANTIAGO"/>
    <n v="105000000"/>
    <n v="0"/>
  </r>
  <r>
    <s v="2025"/>
    <x v="0"/>
    <x v="0"/>
    <x v="1"/>
    <x v="7"/>
    <x v="2"/>
    <x v="8"/>
    <x v="107"/>
    <x v="1"/>
    <x v="9"/>
    <x v="43"/>
    <x v="5"/>
    <x v="42"/>
    <x v="1"/>
    <x v="1264"/>
    <s v="10 - FONDO GENERAL"/>
    <n v="13433"/>
    <s v="08 - EL SEIBO"/>
    <n v="85571997"/>
    <n v="0"/>
  </r>
  <r>
    <s v="2025"/>
    <x v="0"/>
    <x v="0"/>
    <x v="1"/>
    <x v="7"/>
    <x v="2"/>
    <x v="8"/>
    <x v="107"/>
    <x v="1"/>
    <x v="9"/>
    <x v="43"/>
    <x v="5"/>
    <x v="42"/>
    <x v="1"/>
    <x v="1265"/>
    <s v="10 - FONDO GENERAL"/>
    <n v="13598"/>
    <s v="32 - SANTO DOMINGO"/>
    <n v="162584301"/>
    <n v="0"/>
  </r>
  <r>
    <s v="2025"/>
    <x v="0"/>
    <x v="0"/>
    <x v="1"/>
    <x v="7"/>
    <x v="2"/>
    <x v="8"/>
    <x v="107"/>
    <x v="1"/>
    <x v="9"/>
    <x v="43"/>
    <x v="5"/>
    <x v="42"/>
    <x v="1"/>
    <x v="1266"/>
    <s v="10 - FONDO GENERAL"/>
    <n v="13602"/>
    <s v="27 - VALVERDE"/>
    <n v="15000000"/>
    <n v="0"/>
  </r>
  <r>
    <s v="2025"/>
    <x v="0"/>
    <x v="0"/>
    <x v="1"/>
    <x v="7"/>
    <x v="2"/>
    <x v="8"/>
    <x v="107"/>
    <x v="1"/>
    <x v="9"/>
    <x v="43"/>
    <x v="5"/>
    <x v="42"/>
    <x v="1"/>
    <x v="1267"/>
    <s v="10 - FONDO GENERAL"/>
    <n v="12587"/>
    <s v="18 - PUERTO PLATA"/>
    <n v="10000000"/>
    <n v="0"/>
  </r>
  <r>
    <s v="2025"/>
    <x v="0"/>
    <x v="0"/>
    <x v="1"/>
    <x v="7"/>
    <x v="2"/>
    <x v="8"/>
    <x v="107"/>
    <x v="1"/>
    <x v="9"/>
    <x v="43"/>
    <x v="5"/>
    <x v="42"/>
    <x v="1"/>
    <x v="1268"/>
    <s v="10 - FONDO GENERAL"/>
    <n v="12588"/>
    <s v="20 - SAMANA"/>
    <n v="1500000"/>
    <n v="0"/>
  </r>
  <r>
    <s v="2025"/>
    <x v="0"/>
    <x v="0"/>
    <x v="1"/>
    <x v="7"/>
    <x v="2"/>
    <x v="8"/>
    <x v="107"/>
    <x v="1"/>
    <x v="9"/>
    <x v="43"/>
    <x v="5"/>
    <x v="42"/>
    <x v="1"/>
    <x v="1269"/>
    <s v="10 - FONDO GENERAL"/>
    <n v="12589"/>
    <s v="21 - SAN CRISTOBAL"/>
    <n v="36000000"/>
    <n v="0"/>
  </r>
  <r>
    <s v="2025"/>
    <x v="0"/>
    <x v="0"/>
    <x v="1"/>
    <x v="7"/>
    <x v="2"/>
    <x v="8"/>
    <x v="107"/>
    <x v="1"/>
    <x v="9"/>
    <x v="43"/>
    <x v="5"/>
    <x v="42"/>
    <x v="1"/>
    <x v="1270"/>
    <s v="10 - FONDO GENERAL"/>
    <n v="12591"/>
    <s v="22 - SAN JUAN"/>
    <n v="9000000"/>
    <n v="0"/>
  </r>
  <r>
    <s v="2025"/>
    <x v="0"/>
    <x v="0"/>
    <x v="1"/>
    <x v="7"/>
    <x v="2"/>
    <x v="8"/>
    <x v="107"/>
    <x v="1"/>
    <x v="9"/>
    <x v="43"/>
    <x v="5"/>
    <x v="42"/>
    <x v="1"/>
    <x v="1271"/>
    <s v="10 - FONDO GENERAL"/>
    <n v="12593"/>
    <s v="23 - SAN PEDRO DE MACORIS"/>
    <n v="8000000"/>
    <n v="0"/>
  </r>
  <r>
    <s v="2025"/>
    <x v="0"/>
    <x v="0"/>
    <x v="1"/>
    <x v="7"/>
    <x v="2"/>
    <x v="8"/>
    <x v="107"/>
    <x v="1"/>
    <x v="9"/>
    <x v="46"/>
    <x v="5"/>
    <x v="42"/>
    <x v="1"/>
    <x v="1272"/>
    <s v="10 - FONDO GENERAL"/>
    <n v="13573"/>
    <s v="29 - MONTE PLATA"/>
    <n v="26731745"/>
    <n v="0"/>
  </r>
  <r>
    <s v="2025"/>
    <x v="0"/>
    <x v="0"/>
    <x v="1"/>
    <x v="7"/>
    <x v="2"/>
    <x v="8"/>
    <x v="107"/>
    <x v="1"/>
    <x v="9"/>
    <x v="41"/>
    <x v="5"/>
    <x v="42"/>
    <x v="0"/>
    <x v="0"/>
    <s v="10 - FONDO GENERAL"/>
    <s v="(blank)"/>
    <s v="99 - MULTIPROVINCIAL"/>
    <n v="4838259661"/>
    <n v="0"/>
  </r>
  <r>
    <s v="2025"/>
    <x v="0"/>
    <x v="0"/>
    <x v="1"/>
    <x v="7"/>
    <x v="2"/>
    <x v="9"/>
    <x v="108"/>
    <x v="1"/>
    <x v="2"/>
    <x v="48"/>
    <x v="6"/>
    <x v="36"/>
    <x v="0"/>
    <x v="0"/>
    <s v="10 - FONDO GENERAL"/>
    <s v="(blank)"/>
    <s v="99 - MULTIPROVINCIAL"/>
    <n v="2927000"/>
    <n v="0"/>
  </r>
  <r>
    <s v="2025"/>
    <x v="0"/>
    <x v="0"/>
    <x v="1"/>
    <x v="7"/>
    <x v="2"/>
    <x v="9"/>
    <x v="108"/>
    <x v="1"/>
    <x v="2"/>
    <x v="48"/>
    <x v="6"/>
    <x v="36"/>
    <x v="1"/>
    <x v="54"/>
    <s v="70 - DONACION EXTERNA"/>
    <n v="14804"/>
    <s v="99 - MULTIPROVINCIAL"/>
    <n v="3390000"/>
    <n v="0"/>
  </r>
  <r>
    <s v="2025"/>
    <x v="0"/>
    <x v="0"/>
    <x v="1"/>
    <x v="7"/>
    <x v="2"/>
    <x v="9"/>
    <x v="108"/>
    <x v="1"/>
    <x v="2"/>
    <x v="48"/>
    <x v="6"/>
    <x v="36"/>
    <x v="1"/>
    <x v="55"/>
    <s v="60 - CREDITO EXTERNO"/>
    <n v="16377"/>
    <s v="99 - MULTIPROVINCIAL"/>
    <n v="77170252"/>
    <n v="0"/>
  </r>
  <r>
    <s v="2025"/>
    <x v="0"/>
    <x v="0"/>
    <x v="1"/>
    <x v="7"/>
    <x v="2"/>
    <x v="9"/>
    <x v="108"/>
    <x v="1"/>
    <x v="2"/>
    <x v="48"/>
    <x v="6"/>
    <x v="37"/>
    <x v="0"/>
    <x v="0"/>
    <s v="10 - FONDO GENERAL"/>
    <s v="(blank)"/>
    <s v="99 - MULTIPROVINCIAL"/>
    <n v="1975000"/>
    <n v="0"/>
  </r>
  <r>
    <s v="2025"/>
    <x v="0"/>
    <x v="0"/>
    <x v="1"/>
    <x v="7"/>
    <x v="2"/>
    <x v="9"/>
    <x v="108"/>
    <x v="1"/>
    <x v="2"/>
    <x v="48"/>
    <x v="6"/>
    <x v="38"/>
    <x v="0"/>
    <x v="0"/>
    <s v="10 - FONDO GENERAL"/>
    <s v="(blank)"/>
    <s v="99 - MULTIPROVINCIAL"/>
    <n v="58213800"/>
    <n v="0"/>
  </r>
  <r>
    <s v="2025"/>
    <x v="0"/>
    <x v="0"/>
    <x v="1"/>
    <x v="7"/>
    <x v="2"/>
    <x v="9"/>
    <x v="108"/>
    <x v="1"/>
    <x v="2"/>
    <x v="48"/>
    <x v="6"/>
    <x v="38"/>
    <x v="1"/>
    <x v="54"/>
    <s v="70 - DONACION EXTERNA"/>
    <n v="14804"/>
    <s v="99 - MULTIPROVINCIAL"/>
    <n v="38307000"/>
    <n v="0"/>
  </r>
  <r>
    <s v="2025"/>
    <x v="0"/>
    <x v="0"/>
    <x v="1"/>
    <x v="7"/>
    <x v="2"/>
    <x v="9"/>
    <x v="108"/>
    <x v="1"/>
    <x v="2"/>
    <x v="48"/>
    <x v="6"/>
    <x v="38"/>
    <x v="1"/>
    <x v="55"/>
    <s v="60 - CREDITO EXTERNO"/>
    <n v="16377"/>
    <s v="99 - MULTIPROVINCIAL"/>
    <n v="29435374"/>
    <n v="0"/>
  </r>
  <r>
    <s v="2025"/>
    <x v="0"/>
    <x v="0"/>
    <x v="1"/>
    <x v="7"/>
    <x v="2"/>
    <x v="9"/>
    <x v="108"/>
    <x v="1"/>
    <x v="2"/>
    <x v="48"/>
    <x v="6"/>
    <x v="39"/>
    <x v="0"/>
    <x v="0"/>
    <s v="10 - FONDO GENERAL"/>
    <s v="(blank)"/>
    <s v="99 - MULTIPROVINCIAL"/>
    <n v="19429032"/>
    <n v="0"/>
  </r>
  <r>
    <s v="2025"/>
    <x v="0"/>
    <x v="0"/>
    <x v="1"/>
    <x v="7"/>
    <x v="2"/>
    <x v="9"/>
    <x v="108"/>
    <x v="1"/>
    <x v="2"/>
    <x v="48"/>
    <x v="6"/>
    <x v="39"/>
    <x v="1"/>
    <x v="55"/>
    <s v="60 - CREDITO EXTERNO"/>
    <n v="16377"/>
    <s v="99 - MULTIPROVINCIAL"/>
    <n v="21519"/>
    <n v="0"/>
  </r>
  <r>
    <s v="2025"/>
    <x v="0"/>
    <x v="0"/>
    <x v="1"/>
    <x v="7"/>
    <x v="2"/>
    <x v="9"/>
    <x v="108"/>
    <x v="1"/>
    <x v="2"/>
    <x v="48"/>
    <x v="6"/>
    <x v="44"/>
    <x v="1"/>
    <x v="55"/>
    <s v="60 - CREDITO EXTERNO"/>
    <n v="16377"/>
    <s v="99 - MULTIPROVINCIAL"/>
    <n v="3155500"/>
    <n v="0"/>
  </r>
  <r>
    <s v="2025"/>
    <x v="0"/>
    <x v="0"/>
    <x v="1"/>
    <x v="7"/>
    <x v="2"/>
    <x v="9"/>
    <x v="108"/>
    <x v="1"/>
    <x v="2"/>
    <x v="48"/>
    <x v="5"/>
    <x v="42"/>
    <x v="1"/>
    <x v="54"/>
    <s v="70 - DONACION EXTERNA"/>
    <n v="14804"/>
    <s v="99 - MULTIPROVINCIAL"/>
    <n v="44070000"/>
    <n v="0"/>
  </r>
  <r>
    <s v="2025"/>
    <x v="0"/>
    <x v="0"/>
    <x v="1"/>
    <x v="7"/>
    <x v="2"/>
    <x v="9"/>
    <x v="108"/>
    <x v="1"/>
    <x v="2"/>
    <x v="48"/>
    <x v="5"/>
    <x v="42"/>
    <x v="1"/>
    <x v="55"/>
    <s v="60 - CREDITO EXTERNO"/>
    <n v="16377"/>
    <s v="99 - MULTIPROVINCIAL"/>
    <n v="3956380"/>
    <n v="0"/>
  </r>
  <r>
    <s v="2025"/>
    <x v="0"/>
    <x v="0"/>
    <x v="1"/>
    <x v="7"/>
    <x v="2"/>
    <x v="9"/>
    <x v="108"/>
    <x v="1"/>
    <x v="2"/>
    <x v="3"/>
    <x v="6"/>
    <x v="39"/>
    <x v="0"/>
    <x v="0"/>
    <s v="10 - FONDO GENERAL"/>
    <s v="(blank)"/>
    <s v="99 - MULTIPROVINCIAL"/>
    <n v="6250000"/>
    <n v="0"/>
  </r>
  <r>
    <s v="2025"/>
    <x v="0"/>
    <x v="0"/>
    <x v="1"/>
    <x v="7"/>
    <x v="2"/>
    <x v="9"/>
    <x v="108"/>
    <x v="1"/>
    <x v="2"/>
    <x v="49"/>
    <x v="6"/>
    <x v="36"/>
    <x v="0"/>
    <x v="0"/>
    <s v="10 - FONDO GENERAL"/>
    <s v="(blank)"/>
    <s v="99 - MULTIPROVINCIAL"/>
    <n v="49980987"/>
    <n v="2490144.14"/>
  </r>
  <r>
    <s v="2025"/>
    <x v="0"/>
    <x v="0"/>
    <x v="1"/>
    <x v="7"/>
    <x v="2"/>
    <x v="9"/>
    <x v="108"/>
    <x v="1"/>
    <x v="2"/>
    <x v="49"/>
    <x v="6"/>
    <x v="36"/>
    <x v="0"/>
    <x v="0"/>
    <s v="20 - FONDOS CON DESTINO ESPECÍFICO"/>
    <s v="(blank)"/>
    <s v="99 - MULTIPROVINCIAL"/>
    <n v="0"/>
    <n v="0"/>
  </r>
  <r>
    <s v="2025"/>
    <x v="0"/>
    <x v="0"/>
    <x v="1"/>
    <x v="7"/>
    <x v="2"/>
    <x v="9"/>
    <x v="108"/>
    <x v="1"/>
    <x v="2"/>
    <x v="49"/>
    <x v="6"/>
    <x v="37"/>
    <x v="0"/>
    <x v="0"/>
    <s v="10 - FONDO GENERAL"/>
    <s v="(blank)"/>
    <s v="99 - MULTIPROVINCIAL"/>
    <n v="1262542"/>
    <n v="0"/>
  </r>
  <r>
    <s v="2025"/>
    <x v="0"/>
    <x v="0"/>
    <x v="1"/>
    <x v="7"/>
    <x v="2"/>
    <x v="9"/>
    <x v="108"/>
    <x v="1"/>
    <x v="2"/>
    <x v="49"/>
    <x v="6"/>
    <x v="37"/>
    <x v="0"/>
    <x v="0"/>
    <s v="20 - FONDOS CON DESTINO ESPECÍFICO"/>
    <s v="(blank)"/>
    <s v="99 - MULTIPROVINCIAL"/>
    <n v="0"/>
    <n v="0"/>
  </r>
  <r>
    <s v="2025"/>
    <x v="0"/>
    <x v="0"/>
    <x v="1"/>
    <x v="7"/>
    <x v="2"/>
    <x v="9"/>
    <x v="108"/>
    <x v="1"/>
    <x v="2"/>
    <x v="49"/>
    <x v="6"/>
    <x v="38"/>
    <x v="0"/>
    <x v="0"/>
    <s v="10 - FONDO GENERAL"/>
    <s v="(blank)"/>
    <s v="99 - MULTIPROVINCIAL"/>
    <n v="4283665"/>
    <n v="2074154.98"/>
  </r>
  <r>
    <s v="2025"/>
    <x v="0"/>
    <x v="0"/>
    <x v="1"/>
    <x v="7"/>
    <x v="2"/>
    <x v="9"/>
    <x v="108"/>
    <x v="1"/>
    <x v="2"/>
    <x v="49"/>
    <x v="6"/>
    <x v="39"/>
    <x v="0"/>
    <x v="0"/>
    <s v="10 - FONDO GENERAL"/>
    <s v="(blank)"/>
    <s v="99 - MULTIPROVINCIAL"/>
    <n v="16250000"/>
    <n v="0"/>
  </r>
  <r>
    <s v="2025"/>
    <x v="0"/>
    <x v="0"/>
    <x v="1"/>
    <x v="7"/>
    <x v="2"/>
    <x v="9"/>
    <x v="108"/>
    <x v="1"/>
    <x v="2"/>
    <x v="49"/>
    <x v="6"/>
    <x v="40"/>
    <x v="0"/>
    <x v="0"/>
    <s v="10 - FONDO GENERAL"/>
    <s v="(blank)"/>
    <s v="99 - MULTIPROVINCIAL"/>
    <n v="11446000"/>
    <n v="2587591.98"/>
  </r>
  <r>
    <s v="2025"/>
    <x v="0"/>
    <x v="0"/>
    <x v="1"/>
    <x v="7"/>
    <x v="2"/>
    <x v="9"/>
    <x v="108"/>
    <x v="1"/>
    <x v="2"/>
    <x v="49"/>
    <x v="6"/>
    <x v="40"/>
    <x v="0"/>
    <x v="0"/>
    <s v="20 - FONDOS CON DESTINO ESPECÍFICO"/>
    <s v="(blank)"/>
    <s v="99 - MULTIPROVINCIAL"/>
    <n v="0"/>
    <n v="0"/>
  </r>
  <r>
    <s v="2025"/>
    <x v="0"/>
    <x v="0"/>
    <x v="1"/>
    <x v="7"/>
    <x v="2"/>
    <x v="9"/>
    <x v="108"/>
    <x v="1"/>
    <x v="2"/>
    <x v="49"/>
    <x v="6"/>
    <x v="43"/>
    <x v="0"/>
    <x v="0"/>
    <s v="10 - FONDO GENERAL"/>
    <s v="(blank)"/>
    <s v="99 - MULTIPROVINCIAL"/>
    <n v="100000"/>
    <n v="0"/>
  </r>
  <r>
    <s v="2025"/>
    <x v="0"/>
    <x v="0"/>
    <x v="1"/>
    <x v="7"/>
    <x v="2"/>
    <x v="9"/>
    <x v="108"/>
    <x v="1"/>
    <x v="2"/>
    <x v="49"/>
    <x v="6"/>
    <x v="41"/>
    <x v="0"/>
    <x v="0"/>
    <s v="10 - FONDO GENERAL"/>
    <s v="(blank)"/>
    <s v="99 - MULTIPROVINCIAL"/>
    <n v="2250500"/>
    <n v="0"/>
  </r>
  <r>
    <s v="2025"/>
    <x v="0"/>
    <x v="0"/>
    <x v="1"/>
    <x v="7"/>
    <x v="2"/>
    <x v="9"/>
    <x v="108"/>
    <x v="1"/>
    <x v="2"/>
    <x v="49"/>
    <x v="5"/>
    <x v="42"/>
    <x v="0"/>
    <x v="0"/>
    <s v="10 - FONDO GENERAL"/>
    <s v="(blank)"/>
    <s v="99 - MULTIPROVINCIAL"/>
    <n v="16500000"/>
    <n v="5911321.8700000001"/>
  </r>
  <r>
    <s v="2025"/>
    <x v="0"/>
    <x v="0"/>
    <x v="1"/>
    <x v="7"/>
    <x v="2"/>
    <x v="9"/>
    <x v="109"/>
    <x v="1"/>
    <x v="2"/>
    <x v="48"/>
    <x v="6"/>
    <x v="36"/>
    <x v="1"/>
    <x v="0"/>
    <s v="10 - FONDO GENERAL"/>
    <s v="(blank)"/>
    <s v="99 - MULTIPROVINCIAL"/>
    <n v="4600000"/>
    <n v="1200472"/>
  </r>
  <r>
    <s v="2025"/>
    <x v="0"/>
    <x v="0"/>
    <x v="1"/>
    <x v="7"/>
    <x v="2"/>
    <x v="9"/>
    <x v="109"/>
    <x v="1"/>
    <x v="2"/>
    <x v="48"/>
    <x v="6"/>
    <x v="36"/>
    <x v="1"/>
    <x v="0"/>
    <s v="70 - DONACION EXTERNA"/>
    <s v="(blank)"/>
    <s v="99 - MULTIPROVINCIAL"/>
    <n v="0"/>
    <n v="4973486.25"/>
  </r>
  <r>
    <s v="2025"/>
    <x v="0"/>
    <x v="0"/>
    <x v="1"/>
    <x v="7"/>
    <x v="2"/>
    <x v="9"/>
    <x v="109"/>
    <x v="1"/>
    <x v="2"/>
    <x v="48"/>
    <x v="6"/>
    <x v="39"/>
    <x v="1"/>
    <x v="0"/>
    <s v="10 - FONDO GENERAL"/>
    <s v="(blank)"/>
    <s v="99 - MULTIPROVINCIAL"/>
    <n v="9529400"/>
    <n v="0"/>
  </r>
  <r>
    <s v="2025"/>
    <x v="0"/>
    <x v="0"/>
    <x v="1"/>
    <x v="7"/>
    <x v="2"/>
    <x v="9"/>
    <x v="109"/>
    <x v="1"/>
    <x v="2"/>
    <x v="48"/>
    <x v="6"/>
    <x v="40"/>
    <x v="1"/>
    <x v="0"/>
    <s v="10 - FONDO GENERAL"/>
    <s v="(blank)"/>
    <s v="99 - MULTIPROVINCIAL"/>
    <n v="404414"/>
    <n v="0"/>
  </r>
  <r>
    <s v="2025"/>
    <x v="0"/>
    <x v="0"/>
    <x v="1"/>
    <x v="7"/>
    <x v="2"/>
    <x v="9"/>
    <x v="109"/>
    <x v="1"/>
    <x v="2"/>
    <x v="49"/>
    <x v="6"/>
    <x v="39"/>
    <x v="0"/>
    <x v="0"/>
    <s v="10 - FONDO GENERAL"/>
    <s v="(blank)"/>
    <s v="99 - MULTIPROVINCIAL"/>
    <n v="6421533"/>
    <n v="1794000"/>
  </r>
  <r>
    <s v="2025"/>
    <x v="0"/>
    <x v="0"/>
    <x v="1"/>
    <x v="7"/>
    <x v="2"/>
    <x v="9"/>
    <x v="109"/>
    <x v="1"/>
    <x v="2"/>
    <x v="49"/>
    <x v="6"/>
    <x v="40"/>
    <x v="0"/>
    <x v="0"/>
    <s v="10 - FONDO GENERAL"/>
    <s v="(blank)"/>
    <s v="99 - MULTIPROVINCIAL"/>
    <n v="0"/>
    <n v="194500"/>
  </r>
  <r>
    <s v="2025"/>
    <x v="0"/>
    <x v="0"/>
    <x v="1"/>
    <x v="7"/>
    <x v="2"/>
    <x v="9"/>
    <x v="110"/>
    <x v="1"/>
    <x v="2"/>
    <x v="49"/>
    <x v="6"/>
    <x v="36"/>
    <x v="0"/>
    <x v="0"/>
    <s v="10 - FONDO GENERAL"/>
    <s v="(blank)"/>
    <s v="99 - MULTIPROVINCIAL"/>
    <n v="39470655"/>
    <n v="1163325.3500000001"/>
  </r>
  <r>
    <s v="2025"/>
    <x v="0"/>
    <x v="0"/>
    <x v="1"/>
    <x v="7"/>
    <x v="2"/>
    <x v="9"/>
    <x v="110"/>
    <x v="1"/>
    <x v="2"/>
    <x v="49"/>
    <x v="6"/>
    <x v="37"/>
    <x v="0"/>
    <x v="0"/>
    <s v="10 - FONDO GENERAL"/>
    <s v="(blank)"/>
    <s v="99 - MULTIPROVINCIAL"/>
    <n v="1310000"/>
    <n v="0"/>
  </r>
  <r>
    <s v="2025"/>
    <x v="0"/>
    <x v="0"/>
    <x v="1"/>
    <x v="7"/>
    <x v="2"/>
    <x v="9"/>
    <x v="110"/>
    <x v="1"/>
    <x v="2"/>
    <x v="49"/>
    <x v="6"/>
    <x v="38"/>
    <x v="0"/>
    <x v="0"/>
    <s v="10 - FONDO GENERAL"/>
    <s v="(blank)"/>
    <s v="99 - MULTIPROVINCIAL"/>
    <n v="2106760"/>
    <n v="0"/>
  </r>
  <r>
    <s v="2025"/>
    <x v="0"/>
    <x v="0"/>
    <x v="1"/>
    <x v="7"/>
    <x v="2"/>
    <x v="9"/>
    <x v="110"/>
    <x v="1"/>
    <x v="2"/>
    <x v="49"/>
    <x v="6"/>
    <x v="39"/>
    <x v="0"/>
    <x v="0"/>
    <s v="10 - FONDO GENERAL"/>
    <s v="(blank)"/>
    <s v="99 - MULTIPROVINCIAL"/>
    <n v="14945000"/>
    <n v="0"/>
  </r>
  <r>
    <s v="2025"/>
    <x v="0"/>
    <x v="0"/>
    <x v="1"/>
    <x v="7"/>
    <x v="2"/>
    <x v="9"/>
    <x v="110"/>
    <x v="1"/>
    <x v="2"/>
    <x v="49"/>
    <x v="6"/>
    <x v="40"/>
    <x v="0"/>
    <x v="0"/>
    <s v="10 - FONDO GENERAL"/>
    <s v="(blank)"/>
    <s v="99 - MULTIPROVINCIAL"/>
    <n v="5667298"/>
    <n v="0"/>
  </r>
  <r>
    <s v="2025"/>
    <x v="0"/>
    <x v="0"/>
    <x v="1"/>
    <x v="7"/>
    <x v="2"/>
    <x v="9"/>
    <x v="110"/>
    <x v="1"/>
    <x v="2"/>
    <x v="49"/>
    <x v="6"/>
    <x v="43"/>
    <x v="0"/>
    <x v="0"/>
    <s v="10 - FONDO GENERAL"/>
    <s v="(blank)"/>
    <s v="99 - MULTIPROVINCIAL"/>
    <n v="480055"/>
    <n v="0"/>
  </r>
  <r>
    <s v="2025"/>
    <x v="0"/>
    <x v="0"/>
    <x v="1"/>
    <x v="7"/>
    <x v="2"/>
    <x v="9"/>
    <x v="110"/>
    <x v="1"/>
    <x v="2"/>
    <x v="49"/>
    <x v="6"/>
    <x v="41"/>
    <x v="0"/>
    <x v="0"/>
    <s v="10 - FONDO GENERAL"/>
    <s v="(blank)"/>
    <s v="99 - MULTIPROVINCIAL"/>
    <n v="1000000"/>
    <n v="0"/>
  </r>
  <r>
    <s v="2025"/>
    <x v="0"/>
    <x v="0"/>
    <x v="1"/>
    <x v="7"/>
    <x v="2"/>
    <x v="9"/>
    <x v="110"/>
    <x v="1"/>
    <x v="2"/>
    <x v="49"/>
    <x v="6"/>
    <x v="44"/>
    <x v="0"/>
    <x v="0"/>
    <s v="10 - FONDO GENERAL"/>
    <s v="(blank)"/>
    <s v="99 - MULTIPROVINCIAL"/>
    <n v="100000"/>
    <n v="0"/>
  </r>
  <r>
    <s v="2025"/>
    <x v="0"/>
    <x v="0"/>
    <x v="1"/>
    <x v="7"/>
    <x v="2"/>
    <x v="9"/>
    <x v="110"/>
    <x v="1"/>
    <x v="2"/>
    <x v="49"/>
    <x v="5"/>
    <x v="42"/>
    <x v="0"/>
    <x v="0"/>
    <s v="10 - FONDO GENERAL"/>
    <s v="(blank)"/>
    <s v="99 - MULTIPROVINCIAL"/>
    <n v="15750000"/>
    <n v="4683755.3499999996"/>
  </r>
  <r>
    <s v="2025"/>
    <x v="0"/>
    <x v="0"/>
    <x v="1"/>
    <x v="7"/>
    <x v="2"/>
    <x v="9"/>
    <x v="111"/>
    <x v="1"/>
    <x v="2"/>
    <x v="49"/>
    <x v="6"/>
    <x v="36"/>
    <x v="0"/>
    <x v="0"/>
    <s v="20 - FONDOS CON DESTINO ESPECÍFICO"/>
    <s v="(blank)"/>
    <s v="99 - MULTIPROVINCIAL"/>
    <n v="36000000"/>
    <n v="52510"/>
  </r>
  <r>
    <s v="2025"/>
    <x v="0"/>
    <x v="0"/>
    <x v="1"/>
    <x v="7"/>
    <x v="2"/>
    <x v="9"/>
    <x v="111"/>
    <x v="1"/>
    <x v="2"/>
    <x v="49"/>
    <x v="6"/>
    <x v="37"/>
    <x v="0"/>
    <x v="0"/>
    <s v="20 - FONDOS CON DESTINO ESPECÍFICO"/>
    <s v="(blank)"/>
    <s v="99 - MULTIPROVINCIAL"/>
    <n v="1000000"/>
    <n v="0"/>
  </r>
  <r>
    <s v="2025"/>
    <x v="0"/>
    <x v="0"/>
    <x v="1"/>
    <x v="7"/>
    <x v="2"/>
    <x v="9"/>
    <x v="111"/>
    <x v="1"/>
    <x v="2"/>
    <x v="49"/>
    <x v="6"/>
    <x v="38"/>
    <x v="0"/>
    <x v="0"/>
    <s v="20 - FONDOS CON DESTINO ESPECÍFICO"/>
    <s v="(blank)"/>
    <s v="99 - MULTIPROVINCIAL"/>
    <n v="58000000"/>
    <n v="0"/>
  </r>
  <r>
    <s v="2025"/>
    <x v="0"/>
    <x v="0"/>
    <x v="1"/>
    <x v="7"/>
    <x v="2"/>
    <x v="9"/>
    <x v="111"/>
    <x v="1"/>
    <x v="2"/>
    <x v="49"/>
    <x v="6"/>
    <x v="39"/>
    <x v="0"/>
    <x v="0"/>
    <s v="20 - FONDOS CON DESTINO ESPECÍFICO"/>
    <s v="(blank)"/>
    <s v="99 - MULTIPROVINCIAL"/>
    <n v="5000000"/>
    <n v="52963275"/>
  </r>
  <r>
    <s v="2025"/>
    <x v="0"/>
    <x v="0"/>
    <x v="1"/>
    <x v="7"/>
    <x v="2"/>
    <x v="9"/>
    <x v="111"/>
    <x v="1"/>
    <x v="2"/>
    <x v="49"/>
    <x v="6"/>
    <x v="40"/>
    <x v="0"/>
    <x v="0"/>
    <s v="20 - FONDOS CON DESTINO ESPECÍFICO"/>
    <s v="(blank)"/>
    <s v="99 - MULTIPROVINCIAL"/>
    <n v="11000000"/>
    <n v="0"/>
  </r>
  <r>
    <s v="2025"/>
    <x v="0"/>
    <x v="0"/>
    <x v="1"/>
    <x v="7"/>
    <x v="2"/>
    <x v="9"/>
    <x v="111"/>
    <x v="1"/>
    <x v="2"/>
    <x v="49"/>
    <x v="6"/>
    <x v="43"/>
    <x v="0"/>
    <x v="0"/>
    <s v="20 - FONDOS CON DESTINO ESPECÍFICO"/>
    <s v="(blank)"/>
    <s v="99 - MULTIPROVINCIAL"/>
    <n v="1000000"/>
    <n v="27730"/>
  </r>
  <r>
    <s v="2025"/>
    <x v="0"/>
    <x v="0"/>
    <x v="1"/>
    <x v="7"/>
    <x v="2"/>
    <x v="9"/>
    <x v="111"/>
    <x v="1"/>
    <x v="2"/>
    <x v="49"/>
    <x v="6"/>
    <x v="41"/>
    <x v="0"/>
    <x v="0"/>
    <s v="20 - FONDOS CON DESTINO ESPECÍFICO"/>
    <s v="(blank)"/>
    <s v="99 - MULTIPROVINCIAL"/>
    <n v="0"/>
    <n v="0"/>
  </r>
  <r>
    <s v="2025"/>
    <x v="0"/>
    <x v="0"/>
    <x v="1"/>
    <x v="7"/>
    <x v="2"/>
    <x v="9"/>
    <x v="111"/>
    <x v="1"/>
    <x v="2"/>
    <x v="49"/>
    <x v="6"/>
    <x v="44"/>
    <x v="0"/>
    <x v="0"/>
    <s v="20 - FONDOS CON DESTINO ESPECÍFICO"/>
    <s v="(blank)"/>
    <s v="99 - MULTIPROVINCIAL"/>
    <n v="250000"/>
    <n v="0"/>
  </r>
  <r>
    <s v="2025"/>
    <x v="0"/>
    <x v="0"/>
    <x v="1"/>
    <x v="7"/>
    <x v="2"/>
    <x v="10"/>
    <x v="112"/>
    <x v="1"/>
    <x v="7"/>
    <x v="50"/>
    <x v="6"/>
    <x v="36"/>
    <x v="0"/>
    <x v="0"/>
    <s v="10 - FONDO GENERAL"/>
    <s v="(blank)"/>
    <s v="99 - MULTIPROVINCIAL"/>
    <n v="1500000"/>
    <n v="0"/>
  </r>
  <r>
    <s v="2025"/>
    <x v="0"/>
    <x v="0"/>
    <x v="1"/>
    <x v="7"/>
    <x v="2"/>
    <x v="10"/>
    <x v="112"/>
    <x v="1"/>
    <x v="7"/>
    <x v="50"/>
    <x v="6"/>
    <x v="37"/>
    <x v="0"/>
    <x v="0"/>
    <s v="10 - FONDO GENERAL"/>
    <s v="(blank)"/>
    <s v="99 - MULTIPROVINCIAL"/>
    <n v="5300000"/>
    <n v="0"/>
  </r>
  <r>
    <s v="2025"/>
    <x v="0"/>
    <x v="0"/>
    <x v="1"/>
    <x v="7"/>
    <x v="2"/>
    <x v="10"/>
    <x v="112"/>
    <x v="1"/>
    <x v="7"/>
    <x v="50"/>
    <x v="6"/>
    <x v="38"/>
    <x v="0"/>
    <x v="0"/>
    <s v="10 - FONDO GENERAL"/>
    <s v="(blank)"/>
    <s v="99 - MULTIPROVINCIAL"/>
    <n v="1500000"/>
    <n v="0"/>
  </r>
  <r>
    <s v="2025"/>
    <x v="0"/>
    <x v="0"/>
    <x v="1"/>
    <x v="7"/>
    <x v="2"/>
    <x v="10"/>
    <x v="112"/>
    <x v="1"/>
    <x v="7"/>
    <x v="51"/>
    <x v="6"/>
    <x v="36"/>
    <x v="0"/>
    <x v="0"/>
    <s v="10 - FONDO GENERAL"/>
    <s v="(blank)"/>
    <s v="99 - MULTIPROVINCIAL"/>
    <n v="7200000"/>
    <n v="8810"/>
  </r>
  <r>
    <s v="2025"/>
    <x v="0"/>
    <x v="0"/>
    <x v="1"/>
    <x v="7"/>
    <x v="2"/>
    <x v="10"/>
    <x v="112"/>
    <x v="1"/>
    <x v="7"/>
    <x v="51"/>
    <x v="6"/>
    <x v="36"/>
    <x v="0"/>
    <x v="0"/>
    <s v="20 - FONDOS CON DESTINO ESPECÍFICO"/>
    <s v="(blank)"/>
    <s v="99 - MULTIPROVINCIAL"/>
    <n v="0"/>
    <n v="0"/>
  </r>
  <r>
    <s v="2025"/>
    <x v="0"/>
    <x v="0"/>
    <x v="1"/>
    <x v="7"/>
    <x v="2"/>
    <x v="10"/>
    <x v="112"/>
    <x v="1"/>
    <x v="7"/>
    <x v="51"/>
    <x v="6"/>
    <x v="37"/>
    <x v="0"/>
    <x v="0"/>
    <s v="10 - FONDO GENERAL"/>
    <s v="(blank)"/>
    <s v="99 - MULTIPROVINCIAL"/>
    <n v="16500000"/>
    <n v="0"/>
  </r>
  <r>
    <s v="2025"/>
    <x v="0"/>
    <x v="0"/>
    <x v="1"/>
    <x v="7"/>
    <x v="2"/>
    <x v="10"/>
    <x v="112"/>
    <x v="1"/>
    <x v="7"/>
    <x v="51"/>
    <x v="6"/>
    <x v="37"/>
    <x v="0"/>
    <x v="0"/>
    <s v="20 - FONDOS CON DESTINO ESPECÍFICO"/>
    <s v="(blank)"/>
    <s v="99 - MULTIPROVINCIAL"/>
    <n v="70000000"/>
    <n v="0"/>
  </r>
  <r>
    <s v="2025"/>
    <x v="0"/>
    <x v="0"/>
    <x v="1"/>
    <x v="7"/>
    <x v="2"/>
    <x v="10"/>
    <x v="112"/>
    <x v="1"/>
    <x v="7"/>
    <x v="51"/>
    <x v="6"/>
    <x v="38"/>
    <x v="0"/>
    <x v="0"/>
    <s v="10 - FONDO GENERAL"/>
    <s v="(blank)"/>
    <s v="99 - MULTIPROVINCIAL"/>
    <n v="600000"/>
    <n v="0"/>
  </r>
  <r>
    <s v="2025"/>
    <x v="0"/>
    <x v="0"/>
    <x v="1"/>
    <x v="7"/>
    <x v="2"/>
    <x v="10"/>
    <x v="112"/>
    <x v="1"/>
    <x v="7"/>
    <x v="51"/>
    <x v="6"/>
    <x v="38"/>
    <x v="0"/>
    <x v="0"/>
    <s v="20 - FONDOS CON DESTINO ESPECÍFICO"/>
    <s v="(blank)"/>
    <s v="99 - MULTIPROVINCIAL"/>
    <n v="2251028"/>
    <n v="0"/>
  </r>
  <r>
    <s v="2025"/>
    <x v="0"/>
    <x v="0"/>
    <x v="1"/>
    <x v="7"/>
    <x v="2"/>
    <x v="10"/>
    <x v="112"/>
    <x v="1"/>
    <x v="7"/>
    <x v="51"/>
    <x v="6"/>
    <x v="39"/>
    <x v="0"/>
    <x v="0"/>
    <s v="10 - FONDO GENERAL"/>
    <s v="(blank)"/>
    <s v="99 - MULTIPROVINCIAL"/>
    <n v="1500000"/>
    <n v="0"/>
  </r>
  <r>
    <s v="2025"/>
    <x v="0"/>
    <x v="0"/>
    <x v="1"/>
    <x v="7"/>
    <x v="2"/>
    <x v="10"/>
    <x v="112"/>
    <x v="1"/>
    <x v="7"/>
    <x v="51"/>
    <x v="6"/>
    <x v="40"/>
    <x v="0"/>
    <x v="0"/>
    <s v="10 - FONDO GENERAL"/>
    <s v="(blank)"/>
    <s v="99 - MULTIPROVINCIAL"/>
    <n v="5500000"/>
    <n v="541081"/>
  </r>
  <r>
    <s v="2025"/>
    <x v="0"/>
    <x v="0"/>
    <x v="1"/>
    <x v="7"/>
    <x v="2"/>
    <x v="10"/>
    <x v="112"/>
    <x v="1"/>
    <x v="7"/>
    <x v="51"/>
    <x v="6"/>
    <x v="43"/>
    <x v="0"/>
    <x v="0"/>
    <s v="10 - FONDO GENERAL"/>
    <s v="(blank)"/>
    <s v="99 - MULTIPROVINCIAL"/>
    <n v="1500000"/>
    <n v="0"/>
  </r>
  <r>
    <s v="2025"/>
    <x v="0"/>
    <x v="0"/>
    <x v="1"/>
    <x v="7"/>
    <x v="2"/>
    <x v="10"/>
    <x v="112"/>
    <x v="1"/>
    <x v="7"/>
    <x v="51"/>
    <x v="6"/>
    <x v="41"/>
    <x v="0"/>
    <x v="0"/>
    <s v="10 - FONDO GENERAL"/>
    <s v="(blank)"/>
    <s v="99 - MULTIPROVINCIAL"/>
    <n v="2000000"/>
    <n v="0"/>
  </r>
  <r>
    <s v="2025"/>
    <x v="0"/>
    <x v="0"/>
    <x v="1"/>
    <x v="7"/>
    <x v="2"/>
    <x v="10"/>
    <x v="112"/>
    <x v="1"/>
    <x v="7"/>
    <x v="51"/>
    <x v="6"/>
    <x v="44"/>
    <x v="0"/>
    <x v="0"/>
    <s v="10 - FONDO GENERAL"/>
    <s v="(blank)"/>
    <s v="99 - MULTIPROVINCIAL"/>
    <n v="100000"/>
    <n v="0"/>
  </r>
  <r>
    <s v="2025"/>
    <x v="0"/>
    <x v="0"/>
    <x v="1"/>
    <x v="7"/>
    <x v="2"/>
    <x v="10"/>
    <x v="112"/>
    <x v="1"/>
    <x v="7"/>
    <x v="51"/>
    <x v="5"/>
    <x v="42"/>
    <x v="0"/>
    <x v="0"/>
    <s v="10 - FONDO GENERAL"/>
    <s v="(blank)"/>
    <s v="99 - MULTIPROVINCIAL"/>
    <n v="500000"/>
    <n v="0"/>
  </r>
  <r>
    <s v="2025"/>
    <x v="0"/>
    <x v="0"/>
    <x v="1"/>
    <x v="7"/>
    <x v="2"/>
    <x v="10"/>
    <x v="113"/>
    <x v="1"/>
    <x v="7"/>
    <x v="51"/>
    <x v="5"/>
    <x v="42"/>
    <x v="0"/>
    <x v="0"/>
    <s v="20 - FONDOS CON DESTINO ESPECÍFICO"/>
    <s v="(blank)"/>
    <s v="99 - MULTIPROVINCIAL"/>
    <n v="60000000"/>
    <n v="0"/>
  </r>
  <r>
    <s v="2025"/>
    <x v="0"/>
    <x v="0"/>
    <x v="1"/>
    <x v="7"/>
    <x v="2"/>
    <x v="10"/>
    <x v="114"/>
    <x v="1"/>
    <x v="7"/>
    <x v="50"/>
    <x v="6"/>
    <x v="36"/>
    <x v="0"/>
    <x v="0"/>
    <s v="10 - FONDO GENERAL"/>
    <s v="(blank)"/>
    <s v="99 - MULTIPROVINCIAL"/>
    <n v="243000"/>
    <n v="0"/>
  </r>
  <r>
    <s v="2025"/>
    <x v="0"/>
    <x v="0"/>
    <x v="1"/>
    <x v="7"/>
    <x v="2"/>
    <x v="10"/>
    <x v="114"/>
    <x v="1"/>
    <x v="7"/>
    <x v="50"/>
    <x v="6"/>
    <x v="37"/>
    <x v="0"/>
    <x v="0"/>
    <s v="10 - FONDO GENERAL"/>
    <s v="(blank)"/>
    <s v="99 - MULTIPROVINCIAL"/>
    <n v="0"/>
    <n v="0"/>
  </r>
  <r>
    <s v="2025"/>
    <x v="0"/>
    <x v="0"/>
    <x v="1"/>
    <x v="7"/>
    <x v="2"/>
    <x v="10"/>
    <x v="114"/>
    <x v="1"/>
    <x v="7"/>
    <x v="50"/>
    <x v="5"/>
    <x v="42"/>
    <x v="0"/>
    <x v="0"/>
    <s v="10 - FONDO GENERAL"/>
    <s v="(blank)"/>
    <s v="99 - MULTIPROVINCIAL"/>
    <n v="0"/>
    <n v="0"/>
  </r>
  <r>
    <s v="2025"/>
    <x v="0"/>
    <x v="0"/>
    <x v="1"/>
    <x v="7"/>
    <x v="2"/>
    <x v="11"/>
    <x v="115"/>
    <x v="3"/>
    <x v="13"/>
    <x v="52"/>
    <x v="6"/>
    <x v="36"/>
    <x v="0"/>
    <x v="0"/>
    <s v="10 - FONDO GENERAL"/>
    <s v="(blank)"/>
    <s v="99 - MULTIPROVINCIAL"/>
    <n v="17915552"/>
    <n v="0"/>
  </r>
  <r>
    <s v="2025"/>
    <x v="0"/>
    <x v="0"/>
    <x v="1"/>
    <x v="7"/>
    <x v="2"/>
    <x v="11"/>
    <x v="115"/>
    <x v="3"/>
    <x v="13"/>
    <x v="52"/>
    <x v="6"/>
    <x v="36"/>
    <x v="0"/>
    <x v="0"/>
    <s v="20 - FONDOS CON DESTINO ESPECÍFICO"/>
    <s v="(blank)"/>
    <s v="99 - MULTIPROVINCIAL"/>
    <n v="5175384"/>
    <n v="0"/>
  </r>
  <r>
    <s v="2025"/>
    <x v="0"/>
    <x v="0"/>
    <x v="1"/>
    <x v="7"/>
    <x v="2"/>
    <x v="11"/>
    <x v="115"/>
    <x v="3"/>
    <x v="13"/>
    <x v="52"/>
    <x v="6"/>
    <x v="36"/>
    <x v="0"/>
    <x v="0"/>
    <s v="70 - DONACION EXTERNA"/>
    <s v="(blank)"/>
    <s v="99 - MULTIPROVINCIAL"/>
    <n v="0"/>
    <n v="0"/>
  </r>
  <r>
    <s v="2025"/>
    <x v="0"/>
    <x v="0"/>
    <x v="1"/>
    <x v="7"/>
    <x v="2"/>
    <x v="11"/>
    <x v="115"/>
    <x v="3"/>
    <x v="13"/>
    <x v="52"/>
    <x v="6"/>
    <x v="37"/>
    <x v="0"/>
    <x v="0"/>
    <s v="10 - FONDO GENERAL"/>
    <s v="(blank)"/>
    <s v="99 - MULTIPROVINCIAL"/>
    <n v="0"/>
    <n v="1581.2"/>
  </r>
  <r>
    <s v="2025"/>
    <x v="0"/>
    <x v="0"/>
    <x v="1"/>
    <x v="7"/>
    <x v="2"/>
    <x v="11"/>
    <x v="115"/>
    <x v="3"/>
    <x v="13"/>
    <x v="52"/>
    <x v="6"/>
    <x v="38"/>
    <x v="0"/>
    <x v="0"/>
    <s v="20 - FONDOS CON DESTINO ESPECÍFICO"/>
    <s v="(blank)"/>
    <s v="99 - MULTIPROVINCIAL"/>
    <n v="56862"/>
    <n v="0"/>
  </r>
  <r>
    <s v="2025"/>
    <x v="0"/>
    <x v="0"/>
    <x v="1"/>
    <x v="7"/>
    <x v="2"/>
    <x v="11"/>
    <x v="115"/>
    <x v="3"/>
    <x v="13"/>
    <x v="52"/>
    <x v="6"/>
    <x v="39"/>
    <x v="0"/>
    <x v="0"/>
    <s v="10 - FONDO GENERAL"/>
    <s v="(blank)"/>
    <s v="99 - MULTIPROVINCIAL"/>
    <n v="4500000"/>
    <n v="0"/>
  </r>
  <r>
    <s v="2025"/>
    <x v="0"/>
    <x v="0"/>
    <x v="1"/>
    <x v="7"/>
    <x v="2"/>
    <x v="11"/>
    <x v="115"/>
    <x v="3"/>
    <x v="13"/>
    <x v="52"/>
    <x v="6"/>
    <x v="40"/>
    <x v="0"/>
    <x v="0"/>
    <s v="10 - FONDO GENERAL"/>
    <s v="(blank)"/>
    <s v="99 - MULTIPROVINCIAL"/>
    <n v="6020000"/>
    <n v="0"/>
  </r>
  <r>
    <s v="2025"/>
    <x v="0"/>
    <x v="0"/>
    <x v="1"/>
    <x v="7"/>
    <x v="2"/>
    <x v="11"/>
    <x v="115"/>
    <x v="3"/>
    <x v="13"/>
    <x v="52"/>
    <x v="6"/>
    <x v="40"/>
    <x v="0"/>
    <x v="0"/>
    <s v="20 - FONDOS CON DESTINO ESPECÍFICO"/>
    <s v="(blank)"/>
    <s v="99 - MULTIPROVINCIAL"/>
    <n v="468800"/>
    <n v="0"/>
  </r>
  <r>
    <s v="2025"/>
    <x v="0"/>
    <x v="0"/>
    <x v="1"/>
    <x v="7"/>
    <x v="2"/>
    <x v="11"/>
    <x v="115"/>
    <x v="3"/>
    <x v="13"/>
    <x v="52"/>
    <x v="6"/>
    <x v="40"/>
    <x v="0"/>
    <x v="0"/>
    <s v="70 - DONACION EXTERNA"/>
    <s v="(blank)"/>
    <s v="99 - MULTIPROVINCIAL"/>
    <n v="0"/>
    <n v="0"/>
  </r>
  <r>
    <s v="2025"/>
    <x v="0"/>
    <x v="0"/>
    <x v="1"/>
    <x v="7"/>
    <x v="2"/>
    <x v="11"/>
    <x v="115"/>
    <x v="3"/>
    <x v="13"/>
    <x v="52"/>
    <x v="6"/>
    <x v="43"/>
    <x v="0"/>
    <x v="0"/>
    <s v="10 - FONDO GENERAL"/>
    <s v="(blank)"/>
    <s v="99 - MULTIPROVINCIAL"/>
    <n v="1274303"/>
    <n v="0"/>
  </r>
  <r>
    <s v="2025"/>
    <x v="0"/>
    <x v="0"/>
    <x v="1"/>
    <x v="7"/>
    <x v="2"/>
    <x v="11"/>
    <x v="115"/>
    <x v="1"/>
    <x v="3"/>
    <x v="104"/>
    <x v="6"/>
    <x v="36"/>
    <x v="1"/>
    <x v="0"/>
    <s v="60 - CREDITO EXTERNO"/>
    <s v="(blank)"/>
    <s v="25 - SANTIAGO"/>
    <n v="5508907"/>
    <n v="0"/>
  </r>
  <r>
    <s v="2025"/>
    <x v="0"/>
    <x v="0"/>
    <x v="1"/>
    <x v="7"/>
    <x v="2"/>
    <x v="11"/>
    <x v="115"/>
    <x v="1"/>
    <x v="3"/>
    <x v="104"/>
    <x v="6"/>
    <x v="39"/>
    <x v="1"/>
    <x v="0"/>
    <s v="60 - CREDITO EXTERNO"/>
    <s v="(blank)"/>
    <s v="25 - SANTIAGO"/>
    <n v="91082555"/>
    <n v="0"/>
  </r>
  <r>
    <s v="2025"/>
    <x v="0"/>
    <x v="0"/>
    <x v="1"/>
    <x v="7"/>
    <x v="2"/>
    <x v="12"/>
    <x v="116"/>
    <x v="3"/>
    <x v="11"/>
    <x v="32"/>
    <x v="6"/>
    <x v="36"/>
    <x v="0"/>
    <x v="0"/>
    <s v="10 - FONDO GENERAL"/>
    <s v="(blank)"/>
    <s v="99 - MULTIPROVINCIAL"/>
    <n v="50610000"/>
    <n v="0"/>
  </r>
  <r>
    <s v="2025"/>
    <x v="0"/>
    <x v="0"/>
    <x v="1"/>
    <x v="7"/>
    <x v="2"/>
    <x v="12"/>
    <x v="116"/>
    <x v="3"/>
    <x v="11"/>
    <x v="32"/>
    <x v="6"/>
    <x v="36"/>
    <x v="1"/>
    <x v="56"/>
    <s v="10 - FONDO GENERAL"/>
    <n v="14379"/>
    <s v="99 - MULTIPROVINCIAL"/>
    <n v="1200000"/>
    <n v="0"/>
  </r>
  <r>
    <s v="2025"/>
    <x v="0"/>
    <x v="0"/>
    <x v="1"/>
    <x v="7"/>
    <x v="2"/>
    <x v="12"/>
    <x v="116"/>
    <x v="3"/>
    <x v="11"/>
    <x v="32"/>
    <x v="6"/>
    <x v="36"/>
    <x v="1"/>
    <x v="58"/>
    <s v="60 - CREDITO EXTERNO"/>
    <n v="14119"/>
    <s v="99 - MULTIPROVINCIAL"/>
    <n v="45000000"/>
    <n v="0"/>
  </r>
  <r>
    <s v="2025"/>
    <x v="0"/>
    <x v="0"/>
    <x v="1"/>
    <x v="7"/>
    <x v="2"/>
    <x v="12"/>
    <x v="116"/>
    <x v="3"/>
    <x v="11"/>
    <x v="32"/>
    <x v="6"/>
    <x v="36"/>
    <x v="1"/>
    <x v="57"/>
    <s v="10 - FONDO GENERAL"/>
    <n v="14131"/>
    <s v="09 - ESPAILLAT"/>
    <n v="500000"/>
    <n v="40415"/>
  </r>
  <r>
    <s v="2025"/>
    <x v="0"/>
    <x v="0"/>
    <x v="1"/>
    <x v="7"/>
    <x v="2"/>
    <x v="12"/>
    <x v="116"/>
    <x v="3"/>
    <x v="11"/>
    <x v="32"/>
    <x v="6"/>
    <x v="37"/>
    <x v="0"/>
    <x v="0"/>
    <s v="10 - FONDO GENERAL"/>
    <s v="(blank)"/>
    <s v="99 - MULTIPROVINCIAL"/>
    <n v="975000"/>
    <n v="0"/>
  </r>
  <r>
    <s v="2025"/>
    <x v="0"/>
    <x v="0"/>
    <x v="1"/>
    <x v="7"/>
    <x v="2"/>
    <x v="12"/>
    <x v="116"/>
    <x v="3"/>
    <x v="11"/>
    <x v="32"/>
    <x v="6"/>
    <x v="37"/>
    <x v="1"/>
    <x v="58"/>
    <s v="60 - CREDITO EXTERNO"/>
    <n v="14119"/>
    <s v="99 - MULTIPROVINCIAL"/>
    <n v="5000000"/>
    <n v="0"/>
  </r>
  <r>
    <s v="2025"/>
    <x v="0"/>
    <x v="0"/>
    <x v="1"/>
    <x v="7"/>
    <x v="2"/>
    <x v="12"/>
    <x v="116"/>
    <x v="3"/>
    <x v="11"/>
    <x v="32"/>
    <x v="6"/>
    <x v="37"/>
    <x v="1"/>
    <x v="57"/>
    <s v="10 - FONDO GENERAL"/>
    <n v="14131"/>
    <s v="09 - ESPAILLAT"/>
    <n v="20000"/>
    <n v="0"/>
  </r>
  <r>
    <s v="2025"/>
    <x v="0"/>
    <x v="0"/>
    <x v="1"/>
    <x v="7"/>
    <x v="2"/>
    <x v="12"/>
    <x v="116"/>
    <x v="3"/>
    <x v="11"/>
    <x v="32"/>
    <x v="6"/>
    <x v="38"/>
    <x v="1"/>
    <x v="58"/>
    <s v="60 - CREDITO EXTERNO"/>
    <n v="14119"/>
    <s v="99 - MULTIPROVINCIAL"/>
    <n v="84000000"/>
    <n v="0"/>
  </r>
  <r>
    <s v="2025"/>
    <x v="0"/>
    <x v="0"/>
    <x v="1"/>
    <x v="7"/>
    <x v="2"/>
    <x v="12"/>
    <x v="116"/>
    <x v="3"/>
    <x v="11"/>
    <x v="32"/>
    <x v="6"/>
    <x v="39"/>
    <x v="0"/>
    <x v="0"/>
    <s v="10 - FONDO GENERAL"/>
    <s v="(blank)"/>
    <s v="99 - MULTIPROVINCIAL"/>
    <n v="2250000"/>
    <n v="0"/>
  </r>
  <r>
    <s v="2025"/>
    <x v="0"/>
    <x v="0"/>
    <x v="1"/>
    <x v="7"/>
    <x v="2"/>
    <x v="12"/>
    <x v="116"/>
    <x v="3"/>
    <x v="11"/>
    <x v="32"/>
    <x v="6"/>
    <x v="39"/>
    <x v="1"/>
    <x v="56"/>
    <s v="10 - FONDO GENERAL"/>
    <n v="14379"/>
    <s v="99 - MULTIPROVINCIAL"/>
    <n v="1000000"/>
    <n v="0"/>
  </r>
  <r>
    <s v="2025"/>
    <x v="0"/>
    <x v="0"/>
    <x v="1"/>
    <x v="7"/>
    <x v="2"/>
    <x v="12"/>
    <x v="116"/>
    <x v="3"/>
    <x v="11"/>
    <x v="32"/>
    <x v="6"/>
    <x v="40"/>
    <x v="0"/>
    <x v="0"/>
    <s v="10 - FONDO GENERAL"/>
    <s v="(blank)"/>
    <s v="99 - MULTIPROVINCIAL"/>
    <n v="21790000"/>
    <n v="7473203.3099999996"/>
  </r>
  <r>
    <s v="2025"/>
    <x v="0"/>
    <x v="0"/>
    <x v="1"/>
    <x v="7"/>
    <x v="2"/>
    <x v="12"/>
    <x v="116"/>
    <x v="3"/>
    <x v="11"/>
    <x v="32"/>
    <x v="6"/>
    <x v="40"/>
    <x v="1"/>
    <x v="57"/>
    <s v="10 - FONDO GENERAL"/>
    <n v="14131"/>
    <s v="09 - ESPAILLAT"/>
    <n v="200000"/>
    <n v="0"/>
  </r>
  <r>
    <s v="2025"/>
    <x v="0"/>
    <x v="0"/>
    <x v="1"/>
    <x v="7"/>
    <x v="2"/>
    <x v="12"/>
    <x v="116"/>
    <x v="3"/>
    <x v="11"/>
    <x v="32"/>
    <x v="6"/>
    <x v="45"/>
    <x v="0"/>
    <x v="0"/>
    <s v="10 - FONDO GENERAL"/>
    <s v="(blank)"/>
    <s v="99 - MULTIPROVINCIAL"/>
    <n v="288230000"/>
    <n v="49094703.600000001"/>
  </r>
  <r>
    <s v="2025"/>
    <x v="0"/>
    <x v="0"/>
    <x v="1"/>
    <x v="7"/>
    <x v="2"/>
    <x v="12"/>
    <x v="116"/>
    <x v="3"/>
    <x v="11"/>
    <x v="32"/>
    <x v="6"/>
    <x v="45"/>
    <x v="1"/>
    <x v="56"/>
    <s v="10 - FONDO GENERAL"/>
    <n v="14379"/>
    <s v="99 - MULTIPROVINCIAL"/>
    <n v="500000"/>
    <n v="0"/>
  </r>
  <r>
    <s v="2025"/>
    <x v="0"/>
    <x v="0"/>
    <x v="1"/>
    <x v="7"/>
    <x v="2"/>
    <x v="12"/>
    <x v="116"/>
    <x v="3"/>
    <x v="11"/>
    <x v="32"/>
    <x v="6"/>
    <x v="45"/>
    <x v="1"/>
    <x v="57"/>
    <s v="10 - FONDO GENERAL"/>
    <n v="14131"/>
    <s v="09 - ESPAILLAT"/>
    <n v="4000000"/>
    <n v="1691900"/>
  </r>
  <r>
    <s v="2025"/>
    <x v="0"/>
    <x v="0"/>
    <x v="1"/>
    <x v="7"/>
    <x v="2"/>
    <x v="12"/>
    <x v="116"/>
    <x v="3"/>
    <x v="11"/>
    <x v="32"/>
    <x v="6"/>
    <x v="41"/>
    <x v="0"/>
    <x v="0"/>
    <s v="10 - FONDO GENERAL"/>
    <s v="(blank)"/>
    <s v="99 - MULTIPROVINCIAL"/>
    <n v="9000000"/>
    <n v="325000"/>
  </r>
  <r>
    <s v="2025"/>
    <x v="0"/>
    <x v="0"/>
    <x v="1"/>
    <x v="7"/>
    <x v="2"/>
    <x v="12"/>
    <x v="116"/>
    <x v="3"/>
    <x v="11"/>
    <x v="32"/>
    <x v="6"/>
    <x v="44"/>
    <x v="0"/>
    <x v="0"/>
    <s v="10 - FONDO GENERAL"/>
    <s v="(blank)"/>
    <s v="99 - MULTIPROVINCIAL"/>
    <n v="0"/>
    <n v="0"/>
  </r>
  <r>
    <s v="2025"/>
    <x v="0"/>
    <x v="0"/>
    <x v="1"/>
    <x v="7"/>
    <x v="2"/>
    <x v="12"/>
    <x v="116"/>
    <x v="3"/>
    <x v="11"/>
    <x v="32"/>
    <x v="5"/>
    <x v="42"/>
    <x v="0"/>
    <x v="0"/>
    <s v="10 - FONDO GENERAL"/>
    <s v="(blank)"/>
    <s v="99 - MULTIPROVINCIAL"/>
    <n v="2500000"/>
    <n v="0"/>
  </r>
  <r>
    <s v="2025"/>
    <x v="0"/>
    <x v="0"/>
    <x v="1"/>
    <x v="7"/>
    <x v="2"/>
    <x v="12"/>
    <x v="116"/>
    <x v="3"/>
    <x v="11"/>
    <x v="32"/>
    <x v="5"/>
    <x v="42"/>
    <x v="1"/>
    <x v="56"/>
    <s v="10 - FONDO GENERAL"/>
    <n v="14379"/>
    <s v="99 - MULTIPROVINCIAL"/>
    <n v="9500000"/>
    <n v="5851389.629999999"/>
  </r>
  <r>
    <s v="2025"/>
    <x v="0"/>
    <x v="0"/>
    <x v="1"/>
    <x v="7"/>
    <x v="2"/>
    <x v="12"/>
    <x v="116"/>
    <x v="3"/>
    <x v="11"/>
    <x v="32"/>
    <x v="5"/>
    <x v="42"/>
    <x v="1"/>
    <x v="58"/>
    <s v="60 - CREDITO EXTERNO"/>
    <n v="14119"/>
    <s v="99 - MULTIPROVINCIAL"/>
    <n v="75000000"/>
    <n v="0"/>
  </r>
  <r>
    <s v="2025"/>
    <x v="0"/>
    <x v="0"/>
    <x v="1"/>
    <x v="7"/>
    <x v="2"/>
    <x v="12"/>
    <x v="116"/>
    <x v="3"/>
    <x v="11"/>
    <x v="53"/>
    <x v="6"/>
    <x v="38"/>
    <x v="1"/>
    <x v="1"/>
    <s v="60 - CREDITO EXTERNO"/>
    <n v="14132"/>
    <s v="99 - MULTIPROVINCIAL"/>
    <n v="5000000"/>
    <n v="0"/>
  </r>
  <r>
    <s v="2025"/>
    <x v="0"/>
    <x v="0"/>
    <x v="1"/>
    <x v="7"/>
    <x v="2"/>
    <x v="12"/>
    <x v="116"/>
    <x v="3"/>
    <x v="11"/>
    <x v="53"/>
    <x v="6"/>
    <x v="40"/>
    <x v="1"/>
    <x v="1"/>
    <s v="60 - CREDITO EXTERNO"/>
    <n v="14132"/>
    <s v="99 - MULTIPROVINCIAL"/>
    <n v="10000000"/>
    <n v="0"/>
  </r>
  <r>
    <s v="2025"/>
    <x v="0"/>
    <x v="0"/>
    <x v="1"/>
    <x v="7"/>
    <x v="2"/>
    <x v="12"/>
    <x v="116"/>
    <x v="3"/>
    <x v="11"/>
    <x v="53"/>
    <x v="5"/>
    <x v="42"/>
    <x v="1"/>
    <x v="1"/>
    <s v="60 - CREDITO EXTERNO"/>
    <n v="14132"/>
    <s v="99 - MULTIPROVINCIAL"/>
    <n v="20340000"/>
    <n v="0"/>
  </r>
  <r>
    <s v="2025"/>
    <x v="0"/>
    <x v="0"/>
    <x v="1"/>
    <x v="7"/>
    <x v="2"/>
    <x v="12"/>
    <x v="116"/>
    <x v="3"/>
    <x v="11"/>
    <x v="54"/>
    <x v="6"/>
    <x v="36"/>
    <x v="0"/>
    <x v="0"/>
    <s v="10 - FONDO GENERAL"/>
    <s v="(blank)"/>
    <s v="99 - MULTIPROVINCIAL"/>
    <n v="3850000"/>
    <n v="0"/>
  </r>
  <r>
    <s v="2025"/>
    <x v="0"/>
    <x v="0"/>
    <x v="1"/>
    <x v="7"/>
    <x v="2"/>
    <x v="12"/>
    <x v="116"/>
    <x v="3"/>
    <x v="11"/>
    <x v="54"/>
    <x v="6"/>
    <x v="38"/>
    <x v="0"/>
    <x v="0"/>
    <s v="10 - FONDO GENERAL"/>
    <s v="(blank)"/>
    <s v="99 - MULTIPROVINCIAL"/>
    <n v="2700000"/>
    <n v="0"/>
  </r>
  <r>
    <s v="2025"/>
    <x v="0"/>
    <x v="0"/>
    <x v="1"/>
    <x v="7"/>
    <x v="2"/>
    <x v="12"/>
    <x v="116"/>
    <x v="3"/>
    <x v="11"/>
    <x v="54"/>
    <x v="6"/>
    <x v="45"/>
    <x v="0"/>
    <x v="0"/>
    <s v="10 - FONDO GENERAL"/>
    <s v="(blank)"/>
    <s v="99 - MULTIPROVINCIAL"/>
    <n v="147520000"/>
    <n v="0"/>
  </r>
  <r>
    <s v="2025"/>
    <x v="0"/>
    <x v="0"/>
    <x v="1"/>
    <x v="7"/>
    <x v="2"/>
    <x v="12"/>
    <x v="116"/>
    <x v="3"/>
    <x v="11"/>
    <x v="54"/>
    <x v="5"/>
    <x v="42"/>
    <x v="0"/>
    <x v="0"/>
    <s v="10 - FONDO GENERAL"/>
    <s v="(blank)"/>
    <s v="99 - MULTIPROVINCIAL"/>
    <n v="25900000"/>
    <n v="6504265.6900000004"/>
  </r>
  <r>
    <s v="2025"/>
    <x v="0"/>
    <x v="0"/>
    <x v="1"/>
    <x v="7"/>
    <x v="2"/>
    <x v="12"/>
    <x v="116"/>
    <x v="3"/>
    <x v="10"/>
    <x v="26"/>
    <x v="6"/>
    <x v="36"/>
    <x v="1"/>
    <x v="59"/>
    <s v="10 - FONDO GENERAL"/>
    <n v="14129"/>
    <s v="18 - PUERTO PLATA"/>
    <n v="1500000"/>
    <n v="0"/>
  </r>
  <r>
    <s v="2025"/>
    <x v="0"/>
    <x v="0"/>
    <x v="1"/>
    <x v="7"/>
    <x v="2"/>
    <x v="12"/>
    <x v="116"/>
    <x v="3"/>
    <x v="10"/>
    <x v="26"/>
    <x v="6"/>
    <x v="39"/>
    <x v="1"/>
    <x v="59"/>
    <s v="10 - FONDO GENERAL"/>
    <n v="14129"/>
    <s v="18 - PUERTO PLATA"/>
    <n v="1500000"/>
    <n v="507427.08"/>
  </r>
  <r>
    <s v="2025"/>
    <x v="0"/>
    <x v="0"/>
    <x v="1"/>
    <x v="7"/>
    <x v="2"/>
    <x v="12"/>
    <x v="116"/>
    <x v="3"/>
    <x v="10"/>
    <x v="26"/>
    <x v="5"/>
    <x v="42"/>
    <x v="1"/>
    <x v="59"/>
    <s v="10 - FONDO GENERAL"/>
    <n v="14129"/>
    <s v="18 - PUERTO PLATA"/>
    <n v="300000"/>
    <n v="0"/>
  </r>
  <r>
    <s v="2025"/>
    <x v="0"/>
    <x v="0"/>
    <x v="1"/>
    <x v="7"/>
    <x v="2"/>
    <x v="12"/>
    <x v="116"/>
    <x v="2"/>
    <x v="5"/>
    <x v="55"/>
    <x v="6"/>
    <x v="36"/>
    <x v="0"/>
    <x v="0"/>
    <s v="10 - FONDO GENERAL"/>
    <s v="(blank)"/>
    <s v="99 - MULTIPROVINCIAL"/>
    <n v="700000"/>
    <n v="0"/>
  </r>
  <r>
    <s v="2025"/>
    <x v="0"/>
    <x v="0"/>
    <x v="1"/>
    <x v="7"/>
    <x v="2"/>
    <x v="12"/>
    <x v="116"/>
    <x v="2"/>
    <x v="5"/>
    <x v="55"/>
    <x v="6"/>
    <x v="37"/>
    <x v="0"/>
    <x v="0"/>
    <s v="10 - FONDO GENERAL"/>
    <s v="(blank)"/>
    <s v="99 - MULTIPROVINCIAL"/>
    <n v="260000"/>
    <n v="0"/>
  </r>
  <r>
    <s v="2025"/>
    <x v="0"/>
    <x v="0"/>
    <x v="1"/>
    <x v="7"/>
    <x v="2"/>
    <x v="12"/>
    <x v="116"/>
    <x v="2"/>
    <x v="5"/>
    <x v="55"/>
    <x v="6"/>
    <x v="39"/>
    <x v="0"/>
    <x v="0"/>
    <s v="10 - FONDO GENERAL"/>
    <s v="(blank)"/>
    <s v="99 - MULTIPROVINCIAL"/>
    <n v="160000"/>
    <n v="0"/>
  </r>
  <r>
    <s v="2025"/>
    <x v="0"/>
    <x v="0"/>
    <x v="1"/>
    <x v="7"/>
    <x v="2"/>
    <x v="12"/>
    <x v="116"/>
    <x v="2"/>
    <x v="5"/>
    <x v="55"/>
    <x v="6"/>
    <x v="40"/>
    <x v="0"/>
    <x v="0"/>
    <s v="10 - FONDO GENERAL"/>
    <s v="(blank)"/>
    <s v="99 - MULTIPROVINCIAL"/>
    <n v="70000"/>
    <n v="0"/>
  </r>
  <r>
    <s v="2025"/>
    <x v="0"/>
    <x v="0"/>
    <x v="1"/>
    <x v="7"/>
    <x v="2"/>
    <x v="12"/>
    <x v="116"/>
    <x v="1"/>
    <x v="14"/>
    <x v="56"/>
    <x v="6"/>
    <x v="40"/>
    <x v="0"/>
    <x v="0"/>
    <s v="10 - FONDO GENERAL"/>
    <s v="(blank)"/>
    <s v="99 - MULTIPROVINCIAL"/>
    <n v="30500000"/>
    <n v="0"/>
  </r>
  <r>
    <s v="2025"/>
    <x v="0"/>
    <x v="0"/>
    <x v="1"/>
    <x v="7"/>
    <x v="2"/>
    <x v="12"/>
    <x v="116"/>
    <x v="1"/>
    <x v="14"/>
    <x v="56"/>
    <x v="6"/>
    <x v="41"/>
    <x v="0"/>
    <x v="0"/>
    <s v="10 - FONDO GENERAL"/>
    <s v="(blank)"/>
    <s v="99 - MULTIPROVINCIAL"/>
    <n v="0"/>
    <n v="8050000"/>
  </r>
  <r>
    <s v="2025"/>
    <x v="0"/>
    <x v="0"/>
    <x v="1"/>
    <x v="7"/>
    <x v="2"/>
    <x v="12"/>
    <x v="116"/>
    <x v="1"/>
    <x v="9"/>
    <x v="46"/>
    <x v="6"/>
    <x v="36"/>
    <x v="0"/>
    <x v="0"/>
    <s v="10 - FONDO GENERAL"/>
    <s v="(blank)"/>
    <s v="99 - MULTIPROVINCIAL"/>
    <n v="6285000"/>
    <n v="0"/>
  </r>
  <r>
    <s v="2025"/>
    <x v="0"/>
    <x v="0"/>
    <x v="1"/>
    <x v="7"/>
    <x v="2"/>
    <x v="12"/>
    <x v="116"/>
    <x v="1"/>
    <x v="9"/>
    <x v="46"/>
    <x v="6"/>
    <x v="37"/>
    <x v="0"/>
    <x v="0"/>
    <s v="10 - FONDO GENERAL"/>
    <s v="(blank)"/>
    <s v="99 - MULTIPROVINCIAL"/>
    <n v="800000"/>
    <n v="0"/>
  </r>
  <r>
    <s v="2025"/>
    <x v="0"/>
    <x v="0"/>
    <x v="1"/>
    <x v="7"/>
    <x v="2"/>
    <x v="12"/>
    <x v="116"/>
    <x v="1"/>
    <x v="9"/>
    <x v="46"/>
    <x v="6"/>
    <x v="38"/>
    <x v="0"/>
    <x v="0"/>
    <s v="10 - FONDO GENERAL"/>
    <s v="(blank)"/>
    <s v="99 - MULTIPROVINCIAL"/>
    <n v="800000"/>
    <n v="0"/>
  </r>
  <r>
    <s v="2025"/>
    <x v="0"/>
    <x v="0"/>
    <x v="1"/>
    <x v="7"/>
    <x v="2"/>
    <x v="12"/>
    <x v="116"/>
    <x v="1"/>
    <x v="9"/>
    <x v="46"/>
    <x v="6"/>
    <x v="39"/>
    <x v="0"/>
    <x v="0"/>
    <s v="10 - FONDO GENERAL"/>
    <s v="(blank)"/>
    <s v="99 - MULTIPROVINCIAL"/>
    <n v="6000000"/>
    <n v="0"/>
  </r>
  <r>
    <s v="2025"/>
    <x v="0"/>
    <x v="0"/>
    <x v="1"/>
    <x v="7"/>
    <x v="2"/>
    <x v="12"/>
    <x v="116"/>
    <x v="1"/>
    <x v="9"/>
    <x v="46"/>
    <x v="6"/>
    <x v="40"/>
    <x v="0"/>
    <x v="0"/>
    <s v="10 - FONDO GENERAL"/>
    <s v="(blank)"/>
    <s v="99 - MULTIPROVINCIAL"/>
    <n v="1000000"/>
    <n v="0"/>
  </r>
  <r>
    <s v="2025"/>
    <x v="0"/>
    <x v="0"/>
    <x v="1"/>
    <x v="7"/>
    <x v="2"/>
    <x v="12"/>
    <x v="116"/>
    <x v="1"/>
    <x v="9"/>
    <x v="46"/>
    <x v="6"/>
    <x v="45"/>
    <x v="0"/>
    <x v="0"/>
    <s v="10 - FONDO GENERAL"/>
    <s v="(blank)"/>
    <s v="99 - MULTIPROVINCIAL"/>
    <n v="3000000"/>
    <n v="0"/>
  </r>
  <r>
    <s v="2025"/>
    <x v="0"/>
    <x v="0"/>
    <x v="1"/>
    <x v="7"/>
    <x v="2"/>
    <x v="12"/>
    <x v="116"/>
    <x v="1"/>
    <x v="4"/>
    <x v="6"/>
    <x v="6"/>
    <x v="36"/>
    <x v="0"/>
    <x v="0"/>
    <s v="10 - FONDO GENERAL"/>
    <s v="(blank)"/>
    <s v="99 - MULTIPROVINCIAL"/>
    <n v="9850000"/>
    <n v="0"/>
  </r>
  <r>
    <s v="2025"/>
    <x v="0"/>
    <x v="0"/>
    <x v="1"/>
    <x v="7"/>
    <x v="2"/>
    <x v="12"/>
    <x v="116"/>
    <x v="1"/>
    <x v="4"/>
    <x v="6"/>
    <x v="6"/>
    <x v="37"/>
    <x v="0"/>
    <x v="0"/>
    <s v="10 - FONDO GENERAL"/>
    <s v="(blank)"/>
    <s v="99 - MULTIPROVINCIAL"/>
    <n v="300000"/>
    <n v="0"/>
  </r>
  <r>
    <s v="2025"/>
    <x v="0"/>
    <x v="0"/>
    <x v="1"/>
    <x v="7"/>
    <x v="2"/>
    <x v="12"/>
    <x v="116"/>
    <x v="1"/>
    <x v="4"/>
    <x v="6"/>
    <x v="6"/>
    <x v="45"/>
    <x v="0"/>
    <x v="0"/>
    <s v="10 - FONDO GENERAL"/>
    <s v="(blank)"/>
    <s v="99 - MULTIPROVINCIAL"/>
    <n v="700000"/>
    <n v="0"/>
  </r>
  <r>
    <s v="2025"/>
    <x v="0"/>
    <x v="0"/>
    <x v="1"/>
    <x v="7"/>
    <x v="2"/>
    <x v="12"/>
    <x v="117"/>
    <x v="3"/>
    <x v="11"/>
    <x v="32"/>
    <x v="6"/>
    <x v="36"/>
    <x v="0"/>
    <x v="0"/>
    <s v="10 - FONDO GENERAL"/>
    <s v="(blank)"/>
    <s v="99 - MULTIPROVINCIAL"/>
    <n v="2150000"/>
    <n v="1663334.02"/>
  </r>
  <r>
    <s v="2025"/>
    <x v="0"/>
    <x v="0"/>
    <x v="1"/>
    <x v="7"/>
    <x v="2"/>
    <x v="12"/>
    <x v="117"/>
    <x v="3"/>
    <x v="11"/>
    <x v="32"/>
    <x v="6"/>
    <x v="37"/>
    <x v="0"/>
    <x v="0"/>
    <s v="10 - FONDO GENERAL"/>
    <s v="(blank)"/>
    <s v="99 - MULTIPROVINCIAL"/>
    <n v="0"/>
    <n v="0"/>
  </r>
  <r>
    <s v="2025"/>
    <x v="0"/>
    <x v="0"/>
    <x v="1"/>
    <x v="7"/>
    <x v="2"/>
    <x v="12"/>
    <x v="117"/>
    <x v="3"/>
    <x v="11"/>
    <x v="32"/>
    <x v="6"/>
    <x v="38"/>
    <x v="0"/>
    <x v="0"/>
    <s v="10 - FONDO GENERAL"/>
    <s v="(blank)"/>
    <s v="99 - MULTIPROVINCIAL"/>
    <n v="2000000"/>
    <n v="0"/>
  </r>
  <r>
    <s v="2025"/>
    <x v="0"/>
    <x v="0"/>
    <x v="1"/>
    <x v="7"/>
    <x v="2"/>
    <x v="12"/>
    <x v="117"/>
    <x v="3"/>
    <x v="11"/>
    <x v="32"/>
    <x v="6"/>
    <x v="40"/>
    <x v="0"/>
    <x v="0"/>
    <s v="10 - FONDO GENERAL"/>
    <s v="(blank)"/>
    <s v="99 - MULTIPROVINCIAL"/>
    <n v="1560000"/>
    <n v="0"/>
  </r>
  <r>
    <s v="2025"/>
    <x v="0"/>
    <x v="0"/>
    <x v="1"/>
    <x v="7"/>
    <x v="2"/>
    <x v="12"/>
    <x v="117"/>
    <x v="3"/>
    <x v="11"/>
    <x v="32"/>
    <x v="6"/>
    <x v="43"/>
    <x v="0"/>
    <x v="0"/>
    <s v="10 - FONDO GENERAL"/>
    <s v="(blank)"/>
    <s v="99 - MULTIPROVINCIAL"/>
    <n v="0"/>
    <n v="0"/>
  </r>
  <r>
    <s v="2025"/>
    <x v="0"/>
    <x v="0"/>
    <x v="1"/>
    <x v="7"/>
    <x v="2"/>
    <x v="12"/>
    <x v="117"/>
    <x v="3"/>
    <x v="11"/>
    <x v="32"/>
    <x v="6"/>
    <x v="45"/>
    <x v="0"/>
    <x v="0"/>
    <s v="10 - FONDO GENERAL"/>
    <s v="(blank)"/>
    <s v="99 - MULTIPROVINCIAL"/>
    <n v="1000000"/>
    <n v="1701000"/>
  </r>
  <r>
    <s v="2025"/>
    <x v="0"/>
    <x v="0"/>
    <x v="1"/>
    <x v="7"/>
    <x v="2"/>
    <x v="12"/>
    <x v="117"/>
    <x v="3"/>
    <x v="11"/>
    <x v="32"/>
    <x v="6"/>
    <x v="45"/>
    <x v="1"/>
    <x v="60"/>
    <s v="10 - FONDO GENERAL"/>
    <n v="14199"/>
    <s v="99 - MULTIPROVINCIAL"/>
    <n v="2703500"/>
    <n v="0"/>
  </r>
  <r>
    <s v="2025"/>
    <x v="0"/>
    <x v="0"/>
    <x v="1"/>
    <x v="7"/>
    <x v="2"/>
    <x v="12"/>
    <x v="117"/>
    <x v="3"/>
    <x v="11"/>
    <x v="32"/>
    <x v="5"/>
    <x v="42"/>
    <x v="0"/>
    <x v="0"/>
    <s v="10 - FONDO GENERAL"/>
    <s v="(blank)"/>
    <s v="99 - MULTIPROVINCIAL"/>
    <n v="0"/>
    <n v="191160"/>
  </r>
  <r>
    <s v="2025"/>
    <x v="0"/>
    <x v="0"/>
    <x v="1"/>
    <x v="7"/>
    <x v="2"/>
    <x v="12"/>
    <x v="118"/>
    <x v="3"/>
    <x v="13"/>
    <x v="57"/>
    <x v="6"/>
    <x v="36"/>
    <x v="0"/>
    <x v="0"/>
    <s v="10 - FONDO GENERAL"/>
    <s v="(blank)"/>
    <s v="99 - MULTIPROVINCIAL"/>
    <n v="493600"/>
    <n v="149872"/>
  </r>
  <r>
    <s v="2025"/>
    <x v="0"/>
    <x v="0"/>
    <x v="1"/>
    <x v="7"/>
    <x v="2"/>
    <x v="12"/>
    <x v="118"/>
    <x v="3"/>
    <x v="13"/>
    <x v="57"/>
    <x v="6"/>
    <x v="37"/>
    <x v="0"/>
    <x v="0"/>
    <s v="10 - FONDO GENERAL"/>
    <s v="(blank)"/>
    <s v="99 - MULTIPROVINCIAL"/>
    <n v="45000"/>
    <n v="0"/>
  </r>
  <r>
    <s v="2025"/>
    <x v="0"/>
    <x v="0"/>
    <x v="1"/>
    <x v="7"/>
    <x v="2"/>
    <x v="12"/>
    <x v="119"/>
    <x v="3"/>
    <x v="15"/>
    <x v="58"/>
    <x v="6"/>
    <x v="36"/>
    <x v="0"/>
    <x v="0"/>
    <s v="10 - FONDO GENERAL"/>
    <s v="(blank)"/>
    <s v="99 - MULTIPROVINCIAL"/>
    <n v="780000"/>
    <n v="0"/>
  </r>
  <r>
    <s v="2025"/>
    <x v="0"/>
    <x v="0"/>
    <x v="1"/>
    <x v="7"/>
    <x v="2"/>
    <x v="12"/>
    <x v="119"/>
    <x v="3"/>
    <x v="15"/>
    <x v="58"/>
    <x v="6"/>
    <x v="37"/>
    <x v="0"/>
    <x v="0"/>
    <s v="10 - FONDO GENERAL"/>
    <s v="(blank)"/>
    <s v="99 - MULTIPROVINCIAL"/>
    <n v="200000"/>
    <n v="0"/>
  </r>
  <r>
    <s v="2025"/>
    <x v="0"/>
    <x v="0"/>
    <x v="1"/>
    <x v="7"/>
    <x v="2"/>
    <x v="12"/>
    <x v="119"/>
    <x v="3"/>
    <x v="15"/>
    <x v="58"/>
    <x v="6"/>
    <x v="38"/>
    <x v="0"/>
    <x v="0"/>
    <s v="10 - FONDO GENERAL"/>
    <s v="(blank)"/>
    <s v="99 - MULTIPROVINCIAL"/>
    <n v="100000"/>
    <n v="0"/>
  </r>
  <r>
    <s v="2025"/>
    <x v="0"/>
    <x v="0"/>
    <x v="1"/>
    <x v="7"/>
    <x v="2"/>
    <x v="12"/>
    <x v="119"/>
    <x v="3"/>
    <x v="15"/>
    <x v="58"/>
    <x v="6"/>
    <x v="39"/>
    <x v="0"/>
    <x v="0"/>
    <s v="10 - FONDO GENERAL"/>
    <s v="(blank)"/>
    <s v="99 - MULTIPROVINCIAL"/>
    <n v="100000"/>
    <n v="0"/>
  </r>
  <r>
    <s v="2025"/>
    <x v="0"/>
    <x v="0"/>
    <x v="1"/>
    <x v="7"/>
    <x v="2"/>
    <x v="12"/>
    <x v="119"/>
    <x v="3"/>
    <x v="15"/>
    <x v="58"/>
    <x v="6"/>
    <x v="40"/>
    <x v="0"/>
    <x v="0"/>
    <s v="10 - FONDO GENERAL"/>
    <s v="(blank)"/>
    <s v="99 - MULTIPROVINCIAL"/>
    <n v="750000"/>
    <n v="3346.48"/>
  </r>
  <r>
    <s v="2025"/>
    <x v="0"/>
    <x v="0"/>
    <x v="1"/>
    <x v="7"/>
    <x v="2"/>
    <x v="12"/>
    <x v="119"/>
    <x v="3"/>
    <x v="15"/>
    <x v="58"/>
    <x v="6"/>
    <x v="43"/>
    <x v="0"/>
    <x v="0"/>
    <s v="10 - FONDO GENERAL"/>
    <s v="(blank)"/>
    <s v="99 - MULTIPROVINCIAL"/>
    <n v="100000"/>
    <n v="0"/>
  </r>
  <r>
    <s v="2025"/>
    <x v="0"/>
    <x v="0"/>
    <x v="1"/>
    <x v="7"/>
    <x v="2"/>
    <x v="12"/>
    <x v="119"/>
    <x v="3"/>
    <x v="15"/>
    <x v="58"/>
    <x v="6"/>
    <x v="41"/>
    <x v="0"/>
    <x v="0"/>
    <s v="10 - FONDO GENERAL"/>
    <s v="(blank)"/>
    <s v="99 - MULTIPROVINCIAL"/>
    <n v="250000"/>
    <n v="0"/>
  </r>
  <r>
    <s v="2025"/>
    <x v="0"/>
    <x v="0"/>
    <x v="1"/>
    <x v="7"/>
    <x v="2"/>
    <x v="12"/>
    <x v="119"/>
    <x v="3"/>
    <x v="15"/>
    <x v="58"/>
    <x v="5"/>
    <x v="42"/>
    <x v="0"/>
    <x v="0"/>
    <s v="10 - FONDO GENERAL"/>
    <s v="(blank)"/>
    <s v="99 - MULTIPROVINCIAL"/>
    <n v="700000"/>
    <n v="0"/>
  </r>
  <r>
    <s v="2025"/>
    <x v="0"/>
    <x v="0"/>
    <x v="1"/>
    <x v="7"/>
    <x v="2"/>
    <x v="12"/>
    <x v="121"/>
    <x v="3"/>
    <x v="11"/>
    <x v="32"/>
    <x v="6"/>
    <x v="36"/>
    <x v="1"/>
    <x v="61"/>
    <s v="10 - FONDO GENERAL"/>
    <n v="16849"/>
    <s v="99 - MULTIPROVINCIAL"/>
    <n v="300377"/>
    <n v="0"/>
  </r>
  <r>
    <s v="2025"/>
    <x v="0"/>
    <x v="0"/>
    <x v="1"/>
    <x v="7"/>
    <x v="2"/>
    <x v="12"/>
    <x v="121"/>
    <x v="3"/>
    <x v="11"/>
    <x v="32"/>
    <x v="6"/>
    <x v="37"/>
    <x v="1"/>
    <x v="61"/>
    <s v="10 - FONDO GENERAL"/>
    <n v="16849"/>
    <s v="99 - MULTIPROVINCIAL"/>
    <n v="56167"/>
    <n v="0"/>
  </r>
  <r>
    <s v="2025"/>
    <x v="0"/>
    <x v="0"/>
    <x v="1"/>
    <x v="7"/>
    <x v="2"/>
    <x v="12"/>
    <x v="121"/>
    <x v="3"/>
    <x v="11"/>
    <x v="32"/>
    <x v="6"/>
    <x v="39"/>
    <x v="1"/>
    <x v="61"/>
    <s v="10 - FONDO GENERAL"/>
    <n v="16849"/>
    <s v="99 - MULTIPROVINCIAL"/>
    <n v="1680973"/>
    <n v="0"/>
  </r>
  <r>
    <s v="2025"/>
    <x v="0"/>
    <x v="0"/>
    <x v="1"/>
    <x v="7"/>
    <x v="2"/>
    <x v="12"/>
    <x v="121"/>
    <x v="3"/>
    <x v="11"/>
    <x v="32"/>
    <x v="6"/>
    <x v="40"/>
    <x v="1"/>
    <x v="61"/>
    <s v="10 - FONDO GENERAL"/>
    <n v="16849"/>
    <s v="99 - MULTIPROVINCIAL"/>
    <n v="15513"/>
    <n v="0"/>
  </r>
  <r>
    <s v="2025"/>
    <x v="0"/>
    <x v="0"/>
    <x v="1"/>
    <x v="7"/>
    <x v="2"/>
    <x v="12"/>
    <x v="121"/>
    <x v="3"/>
    <x v="11"/>
    <x v="32"/>
    <x v="5"/>
    <x v="42"/>
    <x v="1"/>
    <x v="61"/>
    <s v="10 - FONDO GENERAL"/>
    <n v="16849"/>
    <s v="99 - MULTIPROVINCIAL"/>
    <n v="7650000"/>
    <n v="0"/>
  </r>
  <r>
    <s v="2025"/>
    <x v="0"/>
    <x v="0"/>
    <x v="1"/>
    <x v="7"/>
    <x v="2"/>
    <x v="13"/>
    <x v="122"/>
    <x v="0"/>
    <x v="0"/>
    <x v="0"/>
    <x v="5"/>
    <x v="42"/>
    <x v="1"/>
    <x v="1273"/>
    <s v="10 - FONDO GENERAL"/>
    <n v="16481"/>
    <s v="32 - SANTO DOMINGO"/>
    <n v="55999"/>
    <n v="0"/>
  </r>
  <r>
    <s v="2025"/>
    <x v="0"/>
    <x v="0"/>
    <x v="1"/>
    <x v="7"/>
    <x v="2"/>
    <x v="13"/>
    <x v="122"/>
    <x v="0"/>
    <x v="0"/>
    <x v="2"/>
    <x v="6"/>
    <x v="44"/>
    <x v="1"/>
    <x v="1274"/>
    <s v="10 - FONDO GENERAL"/>
    <n v="15384"/>
    <s v="30 - HATO MAYOR"/>
    <n v="26976614"/>
    <n v="0"/>
  </r>
  <r>
    <s v="2025"/>
    <x v="0"/>
    <x v="0"/>
    <x v="1"/>
    <x v="7"/>
    <x v="2"/>
    <x v="13"/>
    <x v="122"/>
    <x v="0"/>
    <x v="0"/>
    <x v="2"/>
    <x v="5"/>
    <x v="42"/>
    <x v="1"/>
    <x v="1275"/>
    <s v="10 - FONDO GENERAL"/>
    <n v="15383"/>
    <s v="11 - LA ALTAGRACIA"/>
    <n v="19889640"/>
    <n v="4462456.12"/>
  </r>
  <r>
    <s v="2025"/>
    <x v="0"/>
    <x v="0"/>
    <x v="1"/>
    <x v="7"/>
    <x v="2"/>
    <x v="13"/>
    <x v="122"/>
    <x v="0"/>
    <x v="0"/>
    <x v="2"/>
    <x v="5"/>
    <x v="42"/>
    <x v="1"/>
    <x v="63"/>
    <s v="60 - CREDITO EXTERNO"/>
    <n v="16152"/>
    <s v="01 - DISTRITO NACIONAL"/>
    <n v="516228552"/>
    <n v="7334081.6100000003"/>
  </r>
  <r>
    <s v="2025"/>
    <x v="0"/>
    <x v="0"/>
    <x v="1"/>
    <x v="7"/>
    <x v="2"/>
    <x v="13"/>
    <x v="122"/>
    <x v="0"/>
    <x v="0"/>
    <x v="89"/>
    <x v="5"/>
    <x v="42"/>
    <x v="1"/>
    <x v="1276"/>
    <s v="10 - FONDO GENERAL"/>
    <n v="13976"/>
    <s v="01 - DISTRITO NACIONAL"/>
    <n v="9841932"/>
    <n v="0"/>
  </r>
  <r>
    <s v="2025"/>
    <x v="0"/>
    <x v="0"/>
    <x v="1"/>
    <x v="7"/>
    <x v="2"/>
    <x v="13"/>
    <x v="122"/>
    <x v="0"/>
    <x v="6"/>
    <x v="29"/>
    <x v="5"/>
    <x v="42"/>
    <x v="1"/>
    <x v="1277"/>
    <s v="10 - FONDO GENERAL"/>
    <n v="16298"/>
    <s v="07 - ELIAS PINA"/>
    <n v="9114710"/>
    <n v="1993343.39"/>
  </r>
  <r>
    <s v="2025"/>
    <x v="0"/>
    <x v="0"/>
    <x v="1"/>
    <x v="7"/>
    <x v="2"/>
    <x v="13"/>
    <x v="122"/>
    <x v="0"/>
    <x v="6"/>
    <x v="29"/>
    <x v="5"/>
    <x v="42"/>
    <x v="1"/>
    <x v="1278"/>
    <s v="10 - FONDO GENERAL"/>
    <n v="16332"/>
    <s v="07 - ELIAS PINA"/>
    <n v="714679"/>
    <n v="0"/>
  </r>
  <r>
    <s v="2025"/>
    <x v="0"/>
    <x v="0"/>
    <x v="1"/>
    <x v="7"/>
    <x v="2"/>
    <x v="13"/>
    <x v="122"/>
    <x v="0"/>
    <x v="1"/>
    <x v="22"/>
    <x v="5"/>
    <x v="42"/>
    <x v="1"/>
    <x v="1279"/>
    <s v="10 - FONDO GENERAL"/>
    <n v="13475"/>
    <s v="01 - DISTRITO NACIONAL"/>
    <n v="24586631"/>
    <n v="0"/>
  </r>
  <r>
    <s v="2025"/>
    <x v="0"/>
    <x v="0"/>
    <x v="1"/>
    <x v="7"/>
    <x v="2"/>
    <x v="13"/>
    <x v="122"/>
    <x v="0"/>
    <x v="1"/>
    <x v="1"/>
    <x v="5"/>
    <x v="42"/>
    <x v="1"/>
    <x v="1280"/>
    <s v="10 - FONDO GENERAL"/>
    <n v="13491"/>
    <s v="01 - DISTRITO NACIONAL"/>
    <n v="100000000"/>
    <n v="72231812.810000002"/>
  </r>
  <r>
    <s v="2025"/>
    <x v="0"/>
    <x v="0"/>
    <x v="1"/>
    <x v="7"/>
    <x v="2"/>
    <x v="13"/>
    <x v="122"/>
    <x v="3"/>
    <x v="11"/>
    <x v="95"/>
    <x v="5"/>
    <x v="42"/>
    <x v="1"/>
    <x v="1281"/>
    <s v="10 - FONDO GENERAL"/>
    <n v="13978"/>
    <s v="04 - BARAHONA"/>
    <n v="31500000"/>
    <n v="0"/>
  </r>
  <r>
    <s v="2025"/>
    <x v="0"/>
    <x v="0"/>
    <x v="1"/>
    <x v="7"/>
    <x v="2"/>
    <x v="13"/>
    <x v="122"/>
    <x v="3"/>
    <x v="18"/>
    <x v="107"/>
    <x v="5"/>
    <x v="42"/>
    <x v="1"/>
    <x v="1282"/>
    <s v="10 - FONDO GENERAL"/>
    <n v="13636"/>
    <s v="32 - SANTO DOMINGO"/>
    <n v="10554785"/>
    <n v="0"/>
  </r>
  <r>
    <s v="2025"/>
    <x v="0"/>
    <x v="0"/>
    <x v="1"/>
    <x v="7"/>
    <x v="2"/>
    <x v="13"/>
    <x v="122"/>
    <x v="3"/>
    <x v="10"/>
    <x v="26"/>
    <x v="6"/>
    <x v="36"/>
    <x v="0"/>
    <x v="0"/>
    <s v="10 - FONDO GENERAL"/>
    <s v="(blank)"/>
    <s v="99 - MULTIPROVINCIAL"/>
    <n v="28000000"/>
    <n v="3937976.21"/>
  </r>
  <r>
    <s v="2025"/>
    <x v="0"/>
    <x v="0"/>
    <x v="1"/>
    <x v="7"/>
    <x v="2"/>
    <x v="13"/>
    <x v="122"/>
    <x v="3"/>
    <x v="10"/>
    <x v="26"/>
    <x v="6"/>
    <x v="36"/>
    <x v="0"/>
    <x v="0"/>
    <s v="20 - FONDOS CON DESTINO ESPECÍFICO"/>
    <s v="(blank)"/>
    <s v="99 - MULTIPROVINCIAL"/>
    <n v="132650000"/>
    <n v="14600"/>
  </r>
  <r>
    <s v="2025"/>
    <x v="0"/>
    <x v="0"/>
    <x v="1"/>
    <x v="7"/>
    <x v="2"/>
    <x v="13"/>
    <x v="122"/>
    <x v="3"/>
    <x v="10"/>
    <x v="26"/>
    <x v="6"/>
    <x v="37"/>
    <x v="0"/>
    <x v="0"/>
    <s v="20 - FONDOS CON DESTINO ESPECÍFICO"/>
    <s v="(blank)"/>
    <s v="99 - MULTIPROVINCIAL"/>
    <n v="13000000"/>
    <n v="0"/>
  </r>
  <r>
    <s v="2025"/>
    <x v="0"/>
    <x v="0"/>
    <x v="1"/>
    <x v="7"/>
    <x v="2"/>
    <x v="13"/>
    <x v="122"/>
    <x v="3"/>
    <x v="10"/>
    <x v="26"/>
    <x v="6"/>
    <x v="38"/>
    <x v="0"/>
    <x v="0"/>
    <s v="20 - FONDOS CON DESTINO ESPECÍFICO"/>
    <s v="(blank)"/>
    <s v="99 - MULTIPROVINCIAL"/>
    <n v="15800000"/>
    <n v="0"/>
  </r>
  <r>
    <s v="2025"/>
    <x v="0"/>
    <x v="0"/>
    <x v="1"/>
    <x v="7"/>
    <x v="2"/>
    <x v="13"/>
    <x v="122"/>
    <x v="3"/>
    <x v="10"/>
    <x v="26"/>
    <x v="6"/>
    <x v="39"/>
    <x v="0"/>
    <x v="0"/>
    <s v="20 - FONDOS CON DESTINO ESPECÍFICO"/>
    <s v="(blank)"/>
    <s v="99 - MULTIPROVINCIAL"/>
    <n v="85000000"/>
    <n v="0"/>
  </r>
  <r>
    <s v="2025"/>
    <x v="0"/>
    <x v="0"/>
    <x v="1"/>
    <x v="7"/>
    <x v="2"/>
    <x v="13"/>
    <x v="122"/>
    <x v="3"/>
    <x v="10"/>
    <x v="26"/>
    <x v="6"/>
    <x v="40"/>
    <x v="0"/>
    <x v="0"/>
    <s v="10 - FONDO GENERAL"/>
    <s v="(blank)"/>
    <s v="99 - MULTIPROVINCIAL"/>
    <n v="0"/>
    <n v="3192289.33"/>
  </r>
  <r>
    <s v="2025"/>
    <x v="0"/>
    <x v="0"/>
    <x v="1"/>
    <x v="7"/>
    <x v="2"/>
    <x v="13"/>
    <x v="122"/>
    <x v="3"/>
    <x v="10"/>
    <x v="26"/>
    <x v="6"/>
    <x v="40"/>
    <x v="0"/>
    <x v="0"/>
    <s v="20 - FONDOS CON DESTINO ESPECÍFICO"/>
    <s v="(blank)"/>
    <s v="99 - MULTIPROVINCIAL"/>
    <n v="112000000"/>
    <n v="457875.82"/>
  </r>
  <r>
    <s v="2025"/>
    <x v="0"/>
    <x v="0"/>
    <x v="1"/>
    <x v="7"/>
    <x v="2"/>
    <x v="13"/>
    <x v="122"/>
    <x v="3"/>
    <x v="10"/>
    <x v="26"/>
    <x v="6"/>
    <x v="43"/>
    <x v="0"/>
    <x v="0"/>
    <s v="20 - FONDOS CON DESTINO ESPECÍFICO"/>
    <s v="(blank)"/>
    <s v="99 - MULTIPROVINCIAL"/>
    <n v="2000000"/>
    <n v="0"/>
  </r>
  <r>
    <s v="2025"/>
    <x v="0"/>
    <x v="0"/>
    <x v="1"/>
    <x v="7"/>
    <x v="2"/>
    <x v="13"/>
    <x v="122"/>
    <x v="3"/>
    <x v="10"/>
    <x v="26"/>
    <x v="6"/>
    <x v="41"/>
    <x v="0"/>
    <x v="0"/>
    <s v="20 - FONDOS CON DESTINO ESPECÍFICO"/>
    <s v="(blank)"/>
    <s v="99 - MULTIPROVINCIAL"/>
    <n v="70000000"/>
    <n v="3372498.34"/>
  </r>
  <r>
    <s v="2025"/>
    <x v="0"/>
    <x v="0"/>
    <x v="1"/>
    <x v="7"/>
    <x v="2"/>
    <x v="13"/>
    <x v="122"/>
    <x v="3"/>
    <x v="10"/>
    <x v="26"/>
    <x v="6"/>
    <x v="44"/>
    <x v="0"/>
    <x v="0"/>
    <s v="20 - FONDOS CON DESTINO ESPECÍFICO"/>
    <s v="(blank)"/>
    <s v="99 - MULTIPROVINCIAL"/>
    <n v="2000000"/>
    <n v="919692"/>
  </r>
  <r>
    <s v="2025"/>
    <x v="0"/>
    <x v="0"/>
    <x v="1"/>
    <x v="7"/>
    <x v="2"/>
    <x v="13"/>
    <x v="122"/>
    <x v="3"/>
    <x v="10"/>
    <x v="26"/>
    <x v="5"/>
    <x v="42"/>
    <x v="1"/>
    <x v="229"/>
    <s v="10 - FONDO GENERAL"/>
    <n v="14790"/>
    <s v="14 - MARIA TRINIDAD SANCHEZ"/>
    <n v="17000000"/>
    <n v="0"/>
  </r>
  <r>
    <s v="2025"/>
    <x v="0"/>
    <x v="0"/>
    <x v="1"/>
    <x v="7"/>
    <x v="2"/>
    <x v="13"/>
    <x v="122"/>
    <x v="3"/>
    <x v="10"/>
    <x v="59"/>
    <x v="6"/>
    <x v="39"/>
    <x v="1"/>
    <x v="344"/>
    <s v="10 - FONDO GENERAL"/>
    <n v="13932"/>
    <s v="99 - MULTIPROVINCIAL"/>
    <n v="8348142"/>
    <n v="0"/>
  </r>
  <r>
    <s v="2025"/>
    <x v="0"/>
    <x v="0"/>
    <x v="1"/>
    <x v="7"/>
    <x v="2"/>
    <x v="13"/>
    <x v="122"/>
    <x v="3"/>
    <x v="17"/>
    <x v="108"/>
    <x v="5"/>
    <x v="42"/>
    <x v="1"/>
    <x v="1283"/>
    <s v="10 - FONDO GENERAL"/>
    <n v="13963"/>
    <s v="04 - BARAHONA"/>
    <n v="68386280"/>
    <n v="0"/>
  </r>
  <r>
    <s v="2025"/>
    <x v="0"/>
    <x v="0"/>
    <x v="1"/>
    <x v="7"/>
    <x v="2"/>
    <x v="13"/>
    <x v="122"/>
    <x v="3"/>
    <x v="17"/>
    <x v="108"/>
    <x v="5"/>
    <x v="42"/>
    <x v="1"/>
    <x v="1284"/>
    <s v="10 - FONDO GENERAL"/>
    <n v="13964"/>
    <s v="11 - LA ALTAGRACIA"/>
    <n v="20000000"/>
    <n v="20000000"/>
  </r>
  <r>
    <s v="2025"/>
    <x v="0"/>
    <x v="0"/>
    <x v="1"/>
    <x v="7"/>
    <x v="2"/>
    <x v="13"/>
    <x v="122"/>
    <x v="3"/>
    <x v="17"/>
    <x v="108"/>
    <x v="5"/>
    <x v="42"/>
    <x v="1"/>
    <x v="1285"/>
    <s v="10 - FONDO GENERAL"/>
    <n v="13972"/>
    <s v="17 - PERAVIA"/>
    <n v="58125000"/>
    <n v="0"/>
  </r>
  <r>
    <s v="2025"/>
    <x v="0"/>
    <x v="0"/>
    <x v="1"/>
    <x v="7"/>
    <x v="2"/>
    <x v="13"/>
    <x v="122"/>
    <x v="3"/>
    <x v="17"/>
    <x v="109"/>
    <x v="5"/>
    <x v="42"/>
    <x v="1"/>
    <x v="1286"/>
    <s v="10 - FONDO GENERAL"/>
    <n v="13955"/>
    <s v="32 - SANTO DOMINGO"/>
    <n v="3922569"/>
    <n v="0"/>
  </r>
  <r>
    <s v="2025"/>
    <x v="0"/>
    <x v="0"/>
    <x v="1"/>
    <x v="7"/>
    <x v="2"/>
    <x v="13"/>
    <x v="122"/>
    <x v="2"/>
    <x v="19"/>
    <x v="106"/>
    <x v="5"/>
    <x v="42"/>
    <x v="1"/>
    <x v="1287"/>
    <s v="10 - FONDO GENERAL"/>
    <n v="16739"/>
    <s v="18 - PUERTO PLATA"/>
    <n v="11218697"/>
    <n v="0"/>
  </r>
  <r>
    <s v="2025"/>
    <x v="0"/>
    <x v="0"/>
    <x v="1"/>
    <x v="7"/>
    <x v="2"/>
    <x v="13"/>
    <x v="122"/>
    <x v="2"/>
    <x v="5"/>
    <x v="82"/>
    <x v="5"/>
    <x v="42"/>
    <x v="0"/>
    <x v="0"/>
    <s v="70 - DONACION EXTERNA"/>
    <s v="(blank)"/>
    <s v="99 - MULTIPROVINCIAL"/>
    <n v="5584010"/>
    <n v="0"/>
  </r>
  <r>
    <s v="2025"/>
    <x v="0"/>
    <x v="0"/>
    <x v="1"/>
    <x v="7"/>
    <x v="2"/>
    <x v="13"/>
    <x v="122"/>
    <x v="2"/>
    <x v="5"/>
    <x v="82"/>
    <x v="5"/>
    <x v="42"/>
    <x v="1"/>
    <x v="346"/>
    <s v="10 - FONDO GENERAL"/>
    <n v="16392"/>
    <s v="32 - SANTO DOMINGO"/>
    <n v="5783249"/>
    <n v="0"/>
  </r>
  <r>
    <s v="2025"/>
    <x v="0"/>
    <x v="0"/>
    <x v="1"/>
    <x v="7"/>
    <x v="2"/>
    <x v="13"/>
    <x v="122"/>
    <x v="1"/>
    <x v="14"/>
    <x v="60"/>
    <x v="5"/>
    <x v="42"/>
    <x v="1"/>
    <x v="1288"/>
    <s v="10 - FONDO GENERAL"/>
    <n v="16436"/>
    <s v="21 - SAN CRISTOBAL"/>
    <n v="17397527"/>
    <n v="0"/>
  </r>
  <r>
    <s v="2025"/>
    <x v="0"/>
    <x v="0"/>
    <x v="1"/>
    <x v="7"/>
    <x v="2"/>
    <x v="13"/>
    <x v="122"/>
    <x v="1"/>
    <x v="14"/>
    <x v="60"/>
    <x v="5"/>
    <x v="42"/>
    <x v="1"/>
    <x v="1289"/>
    <s v="10 - FONDO GENERAL"/>
    <n v="13988"/>
    <s v="32 - SANTO DOMINGO"/>
    <n v="5404349"/>
    <n v="0"/>
  </r>
  <r>
    <s v="2025"/>
    <x v="0"/>
    <x v="0"/>
    <x v="1"/>
    <x v="7"/>
    <x v="2"/>
    <x v="13"/>
    <x v="122"/>
    <x v="1"/>
    <x v="14"/>
    <x v="60"/>
    <x v="5"/>
    <x v="42"/>
    <x v="1"/>
    <x v="1290"/>
    <s v="10 - FONDO GENERAL"/>
    <n v="16352"/>
    <s v="32 - SANTO DOMINGO"/>
    <n v="498000"/>
    <n v="0"/>
  </r>
  <r>
    <s v="2025"/>
    <x v="0"/>
    <x v="0"/>
    <x v="1"/>
    <x v="7"/>
    <x v="2"/>
    <x v="13"/>
    <x v="122"/>
    <x v="1"/>
    <x v="14"/>
    <x v="60"/>
    <x v="5"/>
    <x v="42"/>
    <x v="1"/>
    <x v="1291"/>
    <s v="10 - FONDO GENERAL"/>
    <n v="16353"/>
    <s v="32 - SANTO DOMINGO"/>
    <n v="498000"/>
    <n v="0"/>
  </r>
  <r>
    <s v="2025"/>
    <x v="0"/>
    <x v="0"/>
    <x v="1"/>
    <x v="7"/>
    <x v="2"/>
    <x v="13"/>
    <x v="122"/>
    <x v="1"/>
    <x v="14"/>
    <x v="60"/>
    <x v="5"/>
    <x v="42"/>
    <x v="1"/>
    <x v="1292"/>
    <s v="10 - FONDO GENERAL"/>
    <n v="16354"/>
    <s v="01 - DISTRITO NACIONAL"/>
    <n v="498000"/>
    <n v="0"/>
  </r>
  <r>
    <s v="2025"/>
    <x v="0"/>
    <x v="0"/>
    <x v="1"/>
    <x v="7"/>
    <x v="2"/>
    <x v="13"/>
    <x v="122"/>
    <x v="1"/>
    <x v="14"/>
    <x v="60"/>
    <x v="5"/>
    <x v="42"/>
    <x v="1"/>
    <x v="1293"/>
    <s v="10 - FONDO GENERAL"/>
    <n v="16355"/>
    <s v="32 - SANTO DOMINGO"/>
    <n v="498000"/>
    <n v="0"/>
  </r>
  <r>
    <s v="2025"/>
    <x v="0"/>
    <x v="0"/>
    <x v="1"/>
    <x v="7"/>
    <x v="2"/>
    <x v="13"/>
    <x v="122"/>
    <x v="1"/>
    <x v="14"/>
    <x v="60"/>
    <x v="5"/>
    <x v="42"/>
    <x v="1"/>
    <x v="1294"/>
    <s v="10 - FONDO GENERAL"/>
    <n v="16356"/>
    <s v="16 - PEDERNALES"/>
    <n v="498000"/>
    <n v="0"/>
  </r>
  <r>
    <s v="2025"/>
    <x v="0"/>
    <x v="0"/>
    <x v="1"/>
    <x v="7"/>
    <x v="2"/>
    <x v="13"/>
    <x v="122"/>
    <x v="1"/>
    <x v="14"/>
    <x v="60"/>
    <x v="5"/>
    <x v="42"/>
    <x v="1"/>
    <x v="1295"/>
    <s v="10 - FONDO GENERAL"/>
    <n v="16357"/>
    <s v="04 - BARAHONA"/>
    <n v="1941168"/>
    <n v="0"/>
  </r>
  <r>
    <s v="2025"/>
    <x v="0"/>
    <x v="0"/>
    <x v="1"/>
    <x v="7"/>
    <x v="2"/>
    <x v="13"/>
    <x v="122"/>
    <x v="1"/>
    <x v="14"/>
    <x v="60"/>
    <x v="5"/>
    <x v="42"/>
    <x v="1"/>
    <x v="1296"/>
    <s v="10 - FONDO GENERAL"/>
    <n v="16358"/>
    <s v="21 - SAN CRISTOBAL"/>
    <n v="498000"/>
    <n v="0"/>
  </r>
  <r>
    <s v="2025"/>
    <x v="0"/>
    <x v="0"/>
    <x v="1"/>
    <x v="7"/>
    <x v="2"/>
    <x v="13"/>
    <x v="122"/>
    <x v="1"/>
    <x v="14"/>
    <x v="60"/>
    <x v="5"/>
    <x v="42"/>
    <x v="1"/>
    <x v="1297"/>
    <s v="10 - FONDO GENERAL"/>
    <n v="16359"/>
    <s v="22 - SAN JUAN"/>
    <n v="498000"/>
    <n v="0"/>
  </r>
  <r>
    <s v="2025"/>
    <x v="0"/>
    <x v="0"/>
    <x v="1"/>
    <x v="7"/>
    <x v="2"/>
    <x v="13"/>
    <x v="122"/>
    <x v="1"/>
    <x v="14"/>
    <x v="60"/>
    <x v="5"/>
    <x v="42"/>
    <x v="1"/>
    <x v="1298"/>
    <s v="10 - FONDO GENERAL"/>
    <n v="16360"/>
    <s v="22 - SAN JUAN"/>
    <n v="498000"/>
    <n v="0"/>
  </r>
  <r>
    <s v="2025"/>
    <x v="0"/>
    <x v="0"/>
    <x v="1"/>
    <x v="7"/>
    <x v="2"/>
    <x v="13"/>
    <x v="122"/>
    <x v="1"/>
    <x v="14"/>
    <x v="60"/>
    <x v="5"/>
    <x v="42"/>
    <x v="1"/>
    <x v="1299"/>
    <s v="10 - FONDO GENERAL"/>
    <n v="16361"/>
    <s v="04 - BARAHONA"/>
    <n v="498000"/>
    <n v="0"/>
  </r>
  <r>
    <s v="2025"/>
    <x v="0"/>
    <x v="0"/>
    <x v="1"/>
    <x v="7"/>
    <x v="2"/>
    <x v="13"/>
    <x v="122"/>
    <x v="1"/>
    <x v="14"/>
    <x v="60"/>
    <x v="5"/>
    <x v="42"/>
    <x v="1"/>
    <x v="1300"/>
    <s v="10 - FONDO GENERAL"/>
    <n v="16362"/>
    <s v="02 - AZUA"/>
    <n v="498000"/>
    <n v="0"/>
  </r>
  <r>
    <s v="2025"/>
    <x v="0"/>
    <x v="0"/>
    <x v="1"/>
    <x v="7"/>
    <x v="2"/>
    <x v="13"/>
    <x v="122"/>
    <x v="1"/>
    <x v="14"/>
    <x v="60"/>
    <x v="5"/>
    <x v="42"/>
    <x v="1"/>
    <x v="1301"/>
    <s v="10 - FONDO GENERAL"/>
    <n v="16363"/>
    <s v="04 - BARAHONA"/>
    <n v="754740"/>
    <n v="0"/>
  </r>
  <r>
    <s v="2025"/>
    <x v="0"/>
    <x v="0"/>
    <x v="1"/>
    <x v="7"/>
    <x v="2"/>
    <x v="13"/>
    <x v="122"/>
    <x v="1"/>
    <x v="2"/>
    <x v="28"/>
    <x v="5"/>
    <x v="42"/>
    <x v="1"/>
    <x v="1302"/>
    <s v="10 - FONDO GENERAL"/>
    <n v="13642"/>
    <s v="20 - SAMANA"/>
    <n v="127695291"/>
    <n v="0"/>
  </r>
  <r>
    <s v="2025"/>
    <x v="0"/>
    <x v="0"/>
    <x v="1"/>
    <x v="7"/>
    <x v="2"/>
    <x v="13"/>
    <x v="122"/>
    <x v="1"/>
    <x v="2"/>
    <x v="48"/>
    <x v="5"/>
    <x v="42"/>
    <x v="1"/>
    <x v="1303"/>
    <s v="10 - FONDO GENERAL"/>
    <n v="13635"/>
    <s v="32 - SANTO DOMINGO"/>
    <n v="17424123"/>
    <n v="0"/>
  </r>
  <r>
    <s v="2025"/>
    <x v="0"/>
    <x v="0"/>
    <x v="1"/>
    <x v="7"/>
    <x v="2"/>
    <x v="13"/>
    <x v="122"/>
    <x v="1"/>
    <x v="2"/>
    <x v="48"/>
    <x v="5"/>
    <x v="42"/>
    <x v="1"/>
    <x v="1304"/>
    <s v="10 - FONDO GENERAL"/>
    <n v="16537"/>
    <s v="32 - SANTO DOMINGO"/>
    <n v="2223577"/>
    <n v="0"/>
  </r>
  <r>
    <s v="2025"/>
    <x v="0"/>
    <x v="0"/>
    <x v="1"/>
    <x v="7"/>
    <x v="2"/>
    <x v="13"/>
    <x v="122"/>
    <x v="1"/>
    <x v="2"/>
    <x v="48"/>
    <x v="5"/>
    <x v="42"/>
    <x v="1"/>
    <x v="509"/>
    <s v="10 - FONDO GENERAL"/>
    <n v="16584"/>
    <s v="22 - SAN JUAN"/>
    <n v="693553"/>
    <n v="0"/>
  </r>
  <r>
    <s v="2025"/>
    <x v="0"/>
    <x v="0"/>
    <x v="1"/>
    <x v="7"/>
    <x v="2"/>
    <x v="13"/>
    <x v="122"/>
    <x v="1"/>
    <x v="2"/>
    <x v="48"/>
    <x v="5"/>
    <x v="42"/>
    <x v="1"/>
    <x v="1305"/>
    <s v="10 - FONDO GENERAL"/>
    <n v="13969"/>
    <s v="18 - PUERTO PLATA"/>
    <n v="7570295"/>
    <n v="0"/>
  </r>
  <r>
    <s v="2025"/>
    <x v="0"/>
    <x v="0"/>
    <x v="1"/>
    <x v="7"/>
    <x v="2"/>
    <x v="13"/>
    <x v="122"/>
    <x v="1"/>
    <x v="2"/>
    <x v="48"/>
    <x v="5"/>
    <x v="42"/>
    <x v="1"/>
    <x v="1306"/>
    <s v="10 - FONDO GENERAL"/>
    <n v="13979"/>
    <s v="01 - DISTRITO NACIONAL"/>
    <n v="100000000"/>
    <n v="1729611.82"/>
  </r>
  <r>
    <s v="2025"/>
    <x v="0"/>
    <x v="0"/>
    <x v="1"/>
    <x v="7"/>
    <x v="2"/>
    <x v="13"/>
    <x v="122"/>
    <x v="1"/>
    <x v="2"/>
    <x v="48"/>
    <x v="5"/>
    <x v="42"/>
    <x v="1"/>
    <x v="1307"/>
    <s v="10 - FONDO GENERAL"/>
    <n v="14112"/>
    <s v="99 - MULTIPROVINCIAL"/>
    <n v="4654539"/>
    <n v="0"/>
  </r>
  <r>
    <s v="2025"/>
    <x v="0"/>
    <x v="0"/>
    <x v="1"/>
    <x v="7"/>
    <x v="2"/>
    <x v="13"/>
    <x v="122"/>
    <x v="1"/>
    <x v="7"/>
    <x v="34"/>
    <x v="5"/>
    <x v="42"/>
    <x v="1"/>
    <x v="510"/>
    <s v="10 - FONDO GENERAL"/>
    <n v="16421"/>
    <s v="99 - MULTIPROVINCIAL"/>
    <n v="3000000"/>
    <n v="0"/>
  </r>
  <r>
    <s v="2025"/>
    <x v="0"/>
    <x v="0"/>
    <x v="1"/>
    <x v="7"/>
    <x v="2"/>
    <x v="13"/>
    <x v="122"/>
    <x v="1"/>
    <x v="7"/>
    <x v="34"/>
    <x v="5"/>
    <x v="42"/>
    <x v="1"/>
    <x v="511"/>
    <s v="10 - FONDO GENERAL"/>
    <n v="16422"/>
    <s v="17 - PERAVIA"/>
    <n v="2001260"/>
    <n v="0"/>
  </r>
  <r>
    <s v="2025"/>
    <x v="0"/>
    <x v="0"/>
    <x v="1"/>
    <x v="7"/>
    <x v="2"/>
    <x v="13"/>
    <x v="122"/>
    <x v="1"/>
    <x v="7"/>
    <x v="34"/>
    <x v="5"/>
    <x v="42"/>
    <x v="1"/>
    <x v="1308"/>
    <s v="10 - FONDO GENERAL"/>
    <n v="16442"/>
    <s v="13 - LA VEGA"/>
    <n v="4270029"/>
    <n v="0"/>
  </r>
  <r>
    <s v="2025"/>
    <x v="0"/>
    <x v="0"/>
    <x v="1"/>
    <x v="7"/>
    <x v="2"/>
    <x v="13"/>
    <x v="122"/>
    <x v="1"/>
    <x v="7"/>
    <x v="34"/>
    <x v="5"/>
    <x v="42"/>
    <x v="1"/>
    <x v="1309"/>
    <s v="10 - FONDO GENERAL"/>
    <n v="16445"/>
    <s v="02 - AZUA"/>
    <n v="1803614"/>
    <n v="0"/>
  </r>
  <r>
    <s v="2025"/>
    <x v="0"/>
    <x v="0"/>
    <x v="1"/>
    <x v="7"/>
    <x v="2"/>
    <x v="13"/>
    <x v="122"/>
    <x v="1"/>
    <x v="7"/>
    <x v="34"/>
    <x v="5"/>
    <x v="42"/>
    <x v="1"/>
    <x v="1310"/>
    <s v="10 - FONDO GENERAL"/>
    <n v="16446"/>
    <s v="02 - AZUA"/>
    <n v="2263438"/>
    <n v="0"/>
  </r>
  <r>
    <s v="2025"/>
    <x v="0"/>
    <x v="0"/>
    <x v="1"/>
    <x v="7"/>
    <x v="2"/>
    <x v="13"/>
    <x v="122"/>
    <x v="1"/>
    <x v="7"/>
    <x v="34"/>
    <x v="5"/>
    <x v="42"/>
    <x v="1"/>
    <x v="512"/>
    <s v="10 - FONDO GENERAL"/>
    <n v="16447"/>
    <s v="17 - PERAVIA"/>
    <n v="3000000"/>
    <n v="0"/>
  </r>
  <r>
    <s v="2025"/>
    <x v="0"/>
    <x v="0"/>
    <x v="1"/>
    <x v="7"/>
    <x v="2"/>
    <x v="13"/>
    <x v="122"/>
    <x v="1"/>
    <x v="7"/>
    <x v="34"/>
    <x v="5"/>
    <x v="42"/>
    <x v="1"/>
    <x v="1311"/>
    <s v="10 - FONDO GENERAL"/>
    <n v="16498"/>
    <s v="25 - SANTIAGO"/>
    <n v="3492752"/>
    <n v="0"/>
  </r>
  <r>
    <s v="2025"/>
    <x v="0"/>
    <x v="0"/>
    <x v="1"/>
    <x v="7"/>
    <x v="2"/>
    <x v="13"/>
    <x v="122"/>
    <x v="1"/>
    <x v="7"/>
    <x v="34"/>
    <x v="5"/>
    <x v="42"/>
    <x v="1"/>
    <x v="1312"/>
    <s v="10 - FONDO GENERAL"/>
    <n v="16499"/>
    <s v="08 - EL SEIBO"/>
    <n v="2335247"/>
    <n v="0"/>
  </r>
  <r>
    <s v="2025"/>
    <x v="0"/>
    <x v="0"/>
    <x v="1"/>
    <x v="7"/>
    <x v="2"/>
    <x v="13"/>
    <x v="122"/>
    <x v="1"/>
    <x v="7"/>
    <x v="34"/>
    <x v="5"/>
    <x v="42"/>
    <x v="1"/>
    <x v="1313"/>
    <s v="10 - FONDO GENERAL"/>
    <n v="16500"/>
    <s v="01 - DISTRITO NACIONAL"/>
    <n v="114305"/>
    <n v="0"/>
  </r>
  <r>
    <s v="2025"/>
    <x v="0"/>
    <x v="0"/>
    <x v="1"/>
    <x v="7"/>
    <x v="2"/>
    <x v="13"/>
    <x v="122"/>
    <x v="1"/>
    <x v="7"/>
    <x v="34"/>
    <x v="5"/>
    <x v="42"/>
    <x v="1"/>
    <x v="1314"/>
    <s v="10 - FONDO GENERAL"/>
    <n v="16543"/>
    <s v="13 - LA VEGA"/>
    <n v="4684108"/>
    <n v="0"/>
  </r>
  <r>
    <s v="2025"/>
    <x v="0"/>
    <x v="0"/>
    <x v="1"/>
    <x v="7"/>
    <x v="2"/>
    <x v="13"/>
    <x v="122"/>
    <x v="1"/>
    <x v="7"/>
    <x v="34"/>
    <x v="5"/>
    <x v="42"/>
    <x v="1"/>
    <x v="1315"/>
    <s v="10 - FONDO GENERAL"/>
    <n v="16545"/>
    <s v="32 - SANTO DOMINGO"/>
    <n v="1217491"/>
    <n v="0"/>
  </r>
  <r>
    <s v="2025"/>
    <x v="0"/>
    <x v="0"/>
    <x v="1"/>
    <x v="7"/>
    <x v="2"/>
    <x v="13"/>
    <x v="122"/>
    <x v="1"/>
    <x v="7"/>
    <x v="34"/>
    <x v="5"/>
    <x v="42"/>
    <x v="1"/>
    <x v="1316"/>
    <s v="10 - FONDO GENERAL"/>
    <n v="16546"/>
    <s v="32 - SANTO DOMINGO"/>
    <n v="1226842"/>
    <n v="0"/>
  </r>
  <r>
    <s v="2025"/>
    <x v="0"/>
    <x v="0"/>
    <x v="1"/>
    <x v="7"/>
    <x v="2"/>
    <x v="13"/>
    <x v="122"/>
    <x v="1"/>
    <x v="7"/>
    <x v="34"/>
    <x v="5"/>
    <x v="42"/>
    <x v="1"/>
    <x v="1317"/>
    <s v="10 - FONDO GENERAL"/>
    <n v="16674"/>
    <s v="32 - SANTO DOMINGO"/>
    <n v="3356164"/>
    <n v="0"/>
  </r>
  <r>
    <s v="2025"/>
    <x v="0"/>
    <x v="0"/>
    <x v="1"/>
    <x v="7"/>
    <x v="2"/>
    <x v="13"/>
    <x v="122"/>
    <x v="1"/>
    <x v="7"/>
    <x v="34"/>
    <x v="5"/>
    <x v="42"/>
    <x v="1"/>
    <x v="1318"/>
    <s v="10 - FONDO GENERAL"/>
    <n v="16680"/>
    <s v="22 - SAN JUAN"/>
    <n v="1104373"/>
    <n v="0"/>
  </r>
  <r>
    <s v="2025"/>
    <x v="0"/>
    <x v="0"/>
    <x v="1"/>
    <x v="7"/>
    <x v="2"/>
    <x v="13"/>
    <x v="122"/>
    <x v="1"/>
    <x v="7"/>
    <x v="34"/>
    <x v="5"/>
    <x v="42"/>
    <x v="1"/>
    <x v="514"/>
    <s v="10 - FONDO GENERAL"/>
    <n v="16692"/>
    <s v="09 - ESPAILLAT"/>
    <n v="607401"/>
    <n v="0"/>
  </r>
  <r>
    <s v="2025"/>
    <x v="0"/>
    <x v="0"/>
    <x v="1"/>
    <x v="7"/>
    <x v="2"/>
    <x v="13"/>
    <x v="122"/>
    <x v="1"/>
    <x v="7"/>
    <x v="34"/>
    <x v="5"/>
    <x v="42"/>
    <x v="1"/>
    <x v="1319"/>
    <s v="10 - FONDO GENERAL"/>
    <n v="16693"/>
    <s v="01 - DISTRITO NACIONAL"/>
    <n v="26866592"/>
    <n v="0"/>
  </r>
  <r>
    <s v="2025"/>
    <x v="0"/>
    <x v="0"/>
    <x v="1"/>
    <x v="7"/>
    <x v="2"/>
    <x v="13"/>
    <x v="122"/>
    <x v="1"/>
    <x v="7"/>
    <x v="34"/>
    <x v="5"/>
    <x v="42"/>
    <x v="1"/>
    <x v="1320"/>
    <s v="10 - FONDO GENERAL"/>
    <n v="16697"/>
    <s v="10 - INDEPENDENCIA"/>
    <n v="425768"/>
    <n v="0"/>
  </r>
  <r>
    <s v="2025"/>
    <x v="0"/>
    <x v="0"/>
    <x v="1"/>
    <x v="7"/>
    <x v="2"/>
    <x v="13"/>
    <x v="122"/>
    <x v="1"/>
    <x v="7"/>
    <x v="34"/>
    <x v="5"/>
    <x v="42"/>
    <x v="1"/>
    <x v="1321"/>
    <s v="10 - FONDO GENERAL"/>
    <n v="16159"/>
    <s v="31 - SAN JOSE DE OCOA"/>
    <n v="24700"/>
    <n v="0"/>
  </r>
  <r>
    <s v="2025"/>
    <x v="0"/>
    <x v="0"/>
    <x v="1"/>
    <x v="7"/>
    <x v="2"/>
    <x v="13"/>
    <x v="122"/>
    <x v="1"/>
    <x v="7"/>
    <x v="34"/>
    <x v="5"/>
    <x v="42"/>
    <x v="1"/>
    <x v="517"/>
    <s v="10 - FONDO GENERAL"/>
    <n v="16311"/>
    <s v="25 - SANTIAGO"/>
    <n v="7478310"/>
    <n v="0"/>
  </r>
  <r>
    <s v="2025"/>
    <x v="0"/>
    <x v="0"/>
    <x v="1"/>
    <x v="7"/>
    <x v="2"/>
    <x v="13"/>
    <x v="122"/>
    <x v="1"/>
    <x v="7"/>
    <x v="34"/>
    <x v="5"/>
    <x v="42"/>
    <x v="1"/>
    <x v="1322"/>
    <s v="10 - FONDO GENERAL"/>
    <n v="16330"/>
    <s v="04 - BARAHONA"/>
    <n v="27039993"/>
    <n v="0"/>
  </r>
  <r>
    <s v="2025"/>
    <x v="0"/>
    <x v="0"/>
    <x v="1"/>
    <x v="7"/>
    <x v="2"/>
    <x v="13"/>
    <x v="122"/>
    <x v="1"/>
    <x v="7"/>
    <x v="18"/>
    <x v="5"/>
    <x v="42"/>
    <x v="1"/>
    <x v="1323"/>
    <s v="10 - FONDO GENERAL"/>
    <n v="13954"/>
    <s v="01 - DISTRITO NACIONAL"/>
    <n v="3750000"/>
    <n v="1220543.08"/>
  </r>
  <r>
    <s v="2025"/>
    <x v="0"/>
    <x v="0"/>
    <x v="1"/>
    <x v="7"/>
    <x v="2"/>
    <x v="13"/>
    <x v="122"/>
    <x v="1"/>
    <x v="7"/>
    <x v="110"/>
    <x v="5"/>
    <x v="42"/>
    <x v="1"/>
    <x v="1324"/>
    <s v="10 - FONDO GENERAL"/>
    <n v="13962"/>
    <s v="18 - PUERTO PLATA"/>
    <n v="1301843"/>
    <n v="0"/>
  </r>
  <r>
    <s v="2025"/>
    <x v="0"/>
    <x v="0"/>
    <x v="1"/>
    <x v="7"/>
    <x v="2"/>
    <x v="13"/>
    <x v="122"/>
    <x v="1"/>
    <x v="7"/>
    <x v="90"/>
    <x v="5"/>
    <x v="42"/>
    <x v="1"/>
    <x v="1325"/>
    <s v="10 - FONDO GENERAL"/>
    <n v="16497"/>
    <s v="25 - SANTIAGO"/>
    <n v="11196288"/>
    <n v="0"/>
  </r>
  <r>
    <s v="2025"/>
    <x v="0"/>
    <x v="0"/>
    <x v="1"/>
    <x v="7"/>
    <x v="2"/>
    <x v="13"/>
    <x v="122"/>
    <x v="1"/>
    <x v="7"/>
    <x v="90"/>
    <x v="5"/>
    <x v="42"/>
    <x v="1"/>
    <x v="1326"/>
    <s v="10 - FONDO GENERAL"/>
    <n v="13952"/>
    <s v="02 - AZUA"/>
    <n v="7000000"/>
    <n v="2408167.02"/>
  </r>
  <r>
    <s v="2025"/>
    <x v="0"/>
    <x v="0"/>
    <x v="1"/>
    <x v="7"/>
    <x v="2"/>
    <x v="13"/>
    <x v="122"/>
    <x v="1"/>
    <x v="7"/>
    <x v="90"/>
    <x v="5"/>
    <x v="42"/>
    <x v="1"/>
    <x v="1327"/>
    <s v="10 - FONDO GENERAL"/>
    <n v="16666"/>
    <s v="25 - SANTIAGO"/>
    <n v="681879"/>
    <n v="0"/>
  </r>
  <r>
    <s v="2025"/>
    <x v="0"/>
    <x v="0"/>
    <x v="1"/>
    <x v="7"/>
    <x v="2"/>
    <x v="13"/>
    <x v="122"/>
    <x v="1"/>
    <x v="7"/>
    <x v="90"/>
    <x v="5"/>
    <x v="42"/>
    <x v="1"/>
    <x v="1328"/>
    <s v="10 - FONDO GENERAL"/>
    <n v="13987"/>
    <s v="18 - PUERTO PLATA"/>
    <n v="12372948"/>
    <n v="0"/>
  </r>
  <r>
    <s v="2025"/>
    <x v="0"/>
    <x v="0"/>
    <x v="1"/>
    <x v="7"/>
    <x v="2"/>
    <x v="13"/>
    <x v="122"/>
    <x v="1"/>
    <x v="7"/>
    <x v="90"/>
    <x v="5"/>
    <x v="42"/>
    <x v="1"/>
    <x v="1329"/>
    <s v="10 - FONDO GENERAL"/>
    <n v="14920"/>
    <s v="01 - DISTRITO NACIONAL"/>
    <n v="8125000"/>
    <n v="0"/>
  </r>
  <r>
    <s v="2025"/>
    <x v="0"/>
    <x v="0"/>
    <x v="1"/>
    <x v="7"/>
    <x v="2"/>
    <x v="13"/>
    <x v="122"/>
    <x v="1"/>
    <x v="3"/>
    <x v="111"/>
    <x v="5"/>
    <x v="42"/>
    <x v="1"/>
    <x v="1330"/>
    <s v="10 - FONDO GENERAL"/>
    <n v="13838"/>
    <s v="13 - LA VEGA"/>
    <n v="6692496"/>
    <n v="0"/>
  </r>
  <r>
    <s v="2025"/>
    <x v="0"/>
    <x v="0"/>
    <x v="1"/>
    <x v="7"/>
    <x v="2"/>
    <x v="13"/>
    <x v="122"/>
    <x v="1"/>
    <x v="3"/>
    <x v="104"/>
    <x v="5"/>
    <x v="42"/>
    <x v="1"/>
    <x v="1331"/>
    <s v="10 - FONDO GENERAL"/>
    <n v="13652"/>
    <s v="04 - BARAHONA"/>
    <n v="100000000"/>
    <n v="0"/>
  </r>
  <r>
    <s v="2025"/>
    <x v="0"/>
    <x v="0"/>
    <x v="1"/>
    <x v="7"/>
    <x v="2"/>
    <x v="13"/>
    <x v="122"/>
    <x v="1"/>
    <x v="3"/>
    <x v="91"/>
    <x v="5"/>
    <x v="42"/>
    <x v="0"/>
    <x v="0"/>
    <s v="70 - DONACION EXTERNA"/>
    <s v="(blank)"/>
    <s v="99 - MULTIPROVINCIAL"/>
    <n v="5584010"/>
    <n v="0"/>
  </r>
  <r>
    <s v="2025"/>
    <x v="0"/>
    <x v="0"/>
    <x v="1"/>
    <x v="7"/>
    <x v="2"/>
    <x v="13"/>
    <x v="123"/>
    <x v="3"/>
    <x v="10"/>
    <x v="26"/>
    <x v="6"/>
    <x v="36"/>
    <x v="0"/>
    <x v="0"/>
    <s v="10 - FONDO GENERAL"/>
    <s v="(blank)"/>
    <s v="99 - MULTIPROVINCIAL"/>
    <n v="0"/>
    <n v="0"/>
  </r>
  <r>
    <s v="2025"/>
    <x v="0"/>
    <x v="0"/>
    <x v="1"/>
    <x v="7"/>
    <x v="2"/>
    <x v="13"/>
    <x v="123"/>
    <x v="3"/>
    <x v="10"/>
    <x v="26"/>
    <x v="6"/>
    <x v="37"/>
    <x v="0"/>
    <x v="0"/>
    <s v="10 - FONDO GENERAL"/>
    <s v="(blank)"/>
    <s v="99 - MULTIPROVINCIAL"/>
    <n v="0"/>
    <n v="0"/>
  </r>
  <r>
    <s v="2025"/>
    <x v="0"/>
    <x v="0"/>
    <x v="1"/>
    <x v="7"/>
    <x v="2"/>
    <x v="13"/>
    <x v="123"/>
    <x v="3"/>
    <x v="10"/>
    <x v="26"/>
    <x v="6"/>
    <x v="38"/>
    <x v="0"/>
    <x v="0"/>
    <s v="10 - FONDO GENERAL"/>
    <s v="(blank)"/>
    <s v="99 - MULTIPROVINCIAL"/>
    <n v="0"/>
    <n v="0"/>
  </r>
  <r>
    <s v="2025"/>
    <x v="0"/>
    <x v="0"/>
    <x v="1"/>
    <x v="7"/>
    <x v="2"/>
    <x v="13"/>
    <x v="123"/>
    <x v="3"/>
    <x v="10"/>
    <x v="26"/>
    <x v="6"/>
    <x v="39"/>
    <x v="0"/>
    <x v="0"/>
    <s v="10 - FONDO GENERAL"/>
    <s v="(blank)"/>
    <s v="99 - MULTIPROVINCIAL"/>
    <n v="0"/>
    <n v="0"/>
  </r>
  <r>
    <s v="2025"/>
    <x v="0"/>
    <x v="0"/>
    <x v="1"/>
    <x v="7"/>
    <x v="2"/>
    <x v="13"/>
    <x v="123"/>
    <x v="3"/>
    <x v="10"/>
    <x v="26"/>
    <x v="6"/>
    <x v="40"/>
    <x v="0"/>
    <x v="0"/>
    <s v="10 - FONDO GENERAL"/>
    <s v="(blank)"/>
    <s v="99 - MULTIPROVINCIAL"/>
    <n v="0"/>
    <n v="0"/>
  </r>
  <r>
    <s v="2025"/>
    <x v="0"/>
    <x v="0"/>
    <x v="1"/>
    <x v="7"/>
    <x v="2"/>
    <x v="13"/>
    <x v="123"/>
    <x v="3"/>
    <x v="10"/>
    <x v="26"/>
    <x v="6"/>
    <x v="41"/>
    <x v="0"/>
    <x v="0"/>
    <s v="10 - FONDO GENERAL"/>
    <s v="(blank)"/>
    <s v="99 - MULTIPROVINCIAL"/>
    <n v="0"/>
    <n v="0"/>
  </r>
  <r>
    <s v="2025"/>
    <x v="0"/>
    <x v="0"/>
    <x v="1"/>
    <x v="7"/>
    <x v="2"/>
    <x v="13"/>
    <x v="124"/>
    <x v="3"/>
    <x v="10"/>
    <x v="61"/>
    <x v="6"/>
    <x v="36"/>
    <x v="0"/>
    <x v="0"/>
    <s v="10 - FONDO GENERAL"/>
    <s v="(blank)"/>
    <s v="99 - MULTIPROVINCIAL"/>
    <n v="6500000"/>
    <n v="0"/>
  </r>
  <r>
    <s v="2025"/>
    <x v="0"/>
    <x v="0"/>
    <x v="1"/>
    <x v="7"/>
    <x v="2"/>
    <x v="13"/>
    <x v="124"/>
    <x v="3"/>
    <x v="10"/>
    <x v="61"/>
    <x v="6"/>
    <x v="37"/>
    <x v="0"/>
    <x v="0"/>
    <s v="10 - FONDO GENERAL"/>
    <s v="(blank)"/>
    <s v="99 - MULTIPROVINCIAL"/>
    <n v="400000"/>
    <n v="125000"/>
  </r>
  <r>
    <s v="2025"/>
    <x v="0"/>
    <x v="0"/>
    <x v="1"/>
    <x v="7"/>
    <x v="2"/>
    <x v="13"/>
    <x v="124"/>
    <x v="3"/>
    <x v="10"/>
    <x v="61"/>
    <x v="6"/>
    <x v="38"/>
    <x v="0"/>
    <x v="0"/>
    <s v="10 - FONDO GENERAL"/>
    <s v="(blank)"/>
    <s v="99 - MULTIPROVINCIAL"/>
    <n v="400000"/>
    <n v="0"/>
  </r>
  <r>
    <s v="2025"/>
    <x v="0"/>
    <x v="0"/>
    <x v="1"/>
    <x v="7"/>
    <x v="2"/>
    <x v="13"/>
    <x v="124"/>
    <x v="3"/>
    <x v="10"/>
    <x v="61"/>
    <x v="6"/>
    <x v="39"/>
    <x v="0"/>
    <x v="0"/>
    <s v="10 - FONDO GENERAL"/>
    <s v="(blank)"/>
    <s v="99 - MULTIPROVINCIAL"/>
    <n v="10300000"/>
    <n v="0"/>
  </r>
  <r>
    <s v="2025"/>
    <x v="0"/>
    <x v="0"/>
    <x v="1"/>
    <x v="7"/>
    <x v="2"/>
    <x v="13"/>
    <x v="124"/>
    <x v="3"/>
    <x v="10"/>
    <x v="61"/>
    <x v="6"/>
    <x v="39"/>
    <x v="1"/>
    <x v="522"/>
    <s v="60 - CREDITO EXTERNO"/>
    <n v="14054"/>
    <s v="32 - SANTO DOMINGO"/>
    <n v="1748910645"/>
    <n v="31946210.890000001"/>
  </r>
  <r>
    <s v="2025"/>
    <x v="0"/>
    <x v="0"/>
    <x v="1"/>
    <x v="7"/>
    <x v="2"/>
    <x v="13"/>
    <x v="124"/>
    <x v="3"/>
    <x v="10"/>
    <x v="61"/>
    <x v="6"/>
    <x v="39"/>
    <x v="1"/>
    <x v="521"/>
    <s v="60 - CREDITO EXTERNO"/>
    <n v="14558"/>
    <s v="32 - SANTO DOMINGO"/>
    <n v="2246500000"/>
    <n v="0"/>
  </r>
  <r>
    <s v="2025"/>
    <x v="0"/>
    <x v="0"/>
    <x v="1"/>
    <x v="7"/>
    <x v="2"/>
    <x v="13"/>
    <x v="124"/>
    <x v="3"/>
    <x v="10"/>
    <x v="61"/>
    <x v="6"/>
    <x v="40"/>
    <x v="0"/>
    <x v="0"/>
    <s v="10 - FONDO GENERAL"/>
    <s v="(blank)"/>
    <s v="99 - MULTIPROVINCIAL"/>
    <n v="7558777"/>
    <n v="139810.01"/>
  </r>
  <r>
    <s v="2025"/>
    <x v="0"/>
    <x v="0"/>
    <x v="1"/>
    <x v="7"/>
    <x v="2"/>
    <x v="13"/>
    <x v="124"/>
    <x v="3"/>
    <x v="10"/>
    <x v="61"/>
    <x v="6"/>
    <x v="43"/>
    <x v="0"/>
    <x v="0"/>
    <s v="10 - FONDO GENERAL"/>
    <s v="(blank)"/>
    <s v="99 - MULTIPROVINCIAL"/>
    <n v="7000000"/>
    <n v="0"/>
  </r>
  <r>
    <s v="2025"/>
    <x v="0"/>
    <x v="0"/>
    <x v="1"/>
    <x v="7"/>
    <x v="2"/>
    <x v="13"/>
    <x v="124"/>
    <x v="3"/>
    <x v="10"/>
    <x v="61"/>
    <x v="6"/>
    <x v="44"/>
    <x v="0"/>
    <x v="0"/>
    <s v="10 - FONDO GENERAL"/>
    <s v="(blank)"/>
    <s v="99 - MULTIPROVINCIAL"/>
    <n v="200000"/>
    <n v="0"/>
  </r>
  <r>
    <s v="2025"/>
    <x v="0"/>
    <x v="0"/>
    <x v="1"/>
    <x v="7"/>
    <x v="2"/>
    <x v="13"/>
    <x v="124"/>
    <x v="3"/>
    <x v="10"/>
    <x v="61"/>
    <x v="5"/>
    <x v="42"/>
    <x v="0"/>
    <x v="0"/>
    <s v="10 - FONDO GENERAL"/>
    <s v="(blank)"/>
    <s v="99 - MULTIPROVINCIAL"/>
    <n v="3000000"/>
    <n v="127594.21"/>
  </r>
  <r>
    <s v="2025"/>
    <x v="0"/>
    <x v="0"/>
    <x v="1"/>
    <x v="7"/>
    <x v="2"/>
    <x v="13"/>
    <x v="125"/>
    <x v="0"/>
    <x v="6"/>
    <x v="63"/>
    <x v="6"/>
    <x v="36"/>
    <x v="0"/>
    <x v="0"/>
    <s v="10 - FONDO GENERAL"/>
    <s v="(blank)"/>
    <s v="99 - MULTIPROVINCIAL"/>
    <n v="200000"/>
    <n v="0"/>
  </r>
  <r>
    <s v="2025"/>
    <x v="0"/>
    <x v="0"/>
    <x v="1"/>
    <x v="7"/>
    <x v="2"/>
    <x v="13"/>
    <x v="125"/>
    <x v="0"/>
    <x v="6"/>
    <x v="63"/>
    <x v="6"/>
    <x v="40"/>
    <x v="0"/>
    <x v="0"/>
    <s v="10 - FONDO GENERAL"/>
    <s v="(blank)"/>
    <s v="99 - MULTIPROVINCIAL"/>
    <n v="800000"/>
    <n v="633057.02"/>
  </r>
  <r>
    <s v="2025"/>
    <x v="0"/>
    <x v="0"/>
    <x v="1"/>
    <x v="7"/>
    <x v="2"/>
    <x v="13"/>
    <x v="125"/>
    <x v="0"/>
    <x v="6"/>
    <x v="63"/>
    <x v="6"/>
    <x v="43"/>
    <x v="0"/>
    <x v="0"/>
    <s v="10 - FONDO GENERAL"/>
    <s v="(blank)"/>
    <s v="99 - MULTIPROVINCIAL"/>
    <n v="0"/>
    <n v="15340"/>
  </r>
  <r>
    <s v="2025"/>
    <x v="0"/>
    <x v="0"/>
    <x v="1"/>
    <x v="7"/>
    <x v="2"/>
    <x v="13"/>
    <x v="126"/>
    <x v="3"/>
    <x v="10"/>
    <x v="62"/>
    <x v="6"/>
    <x v="36"/>
    <x v="0"/>
    <x v="0"/>
    <s v="20 - FONDOS CON DESTINO ESPECÍFICO"/>
    <s v="(blank)"/>
    <s v="99 - MULTIPROVINCIAL"/>
    <n v="62062431"/>
    <n v="1589429.44"/>
  </r>
  <r>
    <s v="2025"/>
    <x v="0"/>
    <x v="0"/>
    <x v="1"/>
    <x v="7"/>
    <x v="2"/>
    <x v="13"/>
    <x v="126"/>
    <x v="3"/>
    <x v="10"/>
    <x v="62"/>
    <x v="6"/>
    <x v="37"/>
    <x v="0"/>
    <x v="0"/>
    <s v="20 - FONDOS CON DESTINO ESPECÍFICO"/>
    <s v="(blank)"/>
    <s v="99 - MULTIPROVINCIAL"/>
    <n v="0"/>
    <n v="622386.17999999993"/>
  </r>
  <r>
    <s v="2025"/>
    <x v="0"/>
    <x v="0"/>
    <x v="1"/>
    <x v="7"/>
    <x v="2"/>
    <x v="13"/>
    <x v="126"/>
    <x v="3"/>
    <x v="10"/>
    <x v="62"/>
    <x v="6"/>
    <x v="38"/>
    <x v="0"/>
    <x v="0"/>
    <s v="20 - FONDOS CON DESTINO ESPECÍFICO"/>
    <s v="(blank)"/>
    <s v="99 - MULTIPROVINCIAL"/>
    <n v="0"/>
    <n v="0"/>
  </r>
  <r>
    <s v="2025"/>
    <x v="0"/>
    <x v="0"/>
    <x v="1"/>
    <x v="7"/>
    <x v="2"/>
    <x v="13"/>
    <x v="126"/>
    <x v="3"/>
    <x v="10"/>
    <x v="62"/>
    <x v="6"/>
    <x v="39"/>
    <x v="0"/>
    <x v="0"/>
    <s v="20 - FONDOS CON DESTINO ESPECÍFICO"/>
    <s v="(blank)"/>
    <s v="99 - MULTIPROVINCIAL"/>
    <n v="0"/>
    <n v="5195000"/>
  </r>
  <r>
    <s v="2025"/>
    <x v="0"/>
    <x v="0"/>
    <x v="1"/>
    <x v="7"/>
    <x v="2"/>
    <x v="13"/>
    <x v="126"/>
    <x v="3"/>
    <x v="10"/>
    <x v="62"/>
    <x v="6"/>
    <x v="40"/>
    <x v="0"/>
    <x v="0"/>
    <s v="20 - FONDOS CON DESTINO ESPECÍFICO"/>
    <s v="(blank)"/>
    <s v="99 - MULTIPROVINCIAL"/>
    <n v="0"/>
    <n v="266975"/>
  </r>
  <r>
    <s v="2025"/>
    <x v="0"/>
    <x v="0"/>
    <x v="1"/>
    <x v="7"/>
    <x v="2"/>
    <x v="13"/>
    <x v="126"/>
    <x v="3"/>
    <x v="10"/>
    <x v="62"/>
    <x v="6"/>
    <x v="43"/>
    <x v="0"/>
    <x v="0"/>
    <s v="20 - FONDOS CON DESTINO ESPECÍFICO"/>
    <s v="(blank)"/>
    <s v="99 - MULTIPROVINCIAL"/>
    <n v="0"/>
    <n v="0"/>
  </r>
  <r>
    <s v="2025"/>
    <x v="0"/>
    <x v="0"/>
    <x v="1"/>
    <x v="7"/>
    <x v="2"/>
    <x v="13"/>
    <x v="126"/>
    <x v="3"/>
    <x v="10"/>
    <x v="62"/>
    <x v="6"/>
    <x v="41"/>
    <x v="0"/>
    <x v="0"/>
    <s v="20 - FONDOS CON DESTINO ESPECÍFICO"/>
    <s v="(blank)"/>
    <s v="99 - MULTIPROVINCIAL"/>
    <n v="0"/>
    <n v="0"/>
  </r>
  <r>
    <s v="2025"/>
    <x v="0"/>
    <x v="0"/>
    <x v="1"/>
    <x v="7"/>
    <x v="2"/>
    <x v="14"/>
    <x v="127"/>
    <x v="3"/>
    <x v="13"/>
    <x v="57"/>
    <x v="6"/>
    <x v="36"/>
    <x v="0"/>
    <x v="0"/>
    <s v="10 - FONDO GENERAL"/>
    <s v="(blank)"/>
    <s v="99 - MULTIPROVINCIAL"/>
    <n v="100000"/>
    <n v="0"/>
  </r>
  <r>
    <s v="2025"/>
    <x v="0"/>
    <x v="0"/>
    <x v="1"/>
    <x v="7"/>
    <x v="2"/>
    <x v="14"/>
    <x v="127"/>
    <x v="3"/>
    <x v="13"/>
    <x v="57"/>
    <x v="6"/>
    <x v="36"/>
    <x v="0"/>
    <x v="0"/>
    <s v="20 - FONDOS CON DESTINO ESPECÍFICO"/>
    <s v="(blank)"/>
    <s v="99 - MULTIPROVINCIAL"/>
    <n v="72210403"/>
    <n v="11564"/>
  </r>
  <r>
    <s v="2025"/>
    <x v="0"/>
    <x v="0"/>
    <x v="1"/>
    <x v="7"/>
    <x v="2"/>
    <x v="14"/>
    <x v="127"/>
    <x v="3"/>
    <x v="13"/>
    <x v="57"/>
    <x v="6"/>
    <x v="37"/>
    <x v="0"/>
    <x v="0"/>
    <s v="10 - FONDO GENERAL"/>
    <s v="(blank)"/>
    <s v="99 - MULTIPROVINCIAL"/>
    <n v="880000"/>
    <n v="0"/>
  </r>
  <r>
    <s v="2025"/>
    <x v="0"/>
    <x v="0"/>
    <x v="1"/>
    <x v="7"/>
    <x v="2"/>
    <x v="14"/>
    <x v="127"/>
    <x v="3"/>
    <x v="13"/>
    <x v="57"/>
    <x v="6"/>
    <x v="37"/>
    <x v="0"/>
    <x v="0"/>
    <s v="20 - FONDOS CON DESTINO ESPECÍFICO"/>
    <s v="(blank)"/>
    <s v="99 - MULTIPROVINCIAL"/>
    <n v="3780000"/>
    <n v="0"/>
  </r>
  <r>
    <s v="2025"/>
    <x v="0"/>
    <x v="0"/>
    <x v="1"/>
    <x v="7"/>
    <x v="2"/>
    <x v="14"/>
    <x v="127"/>
    <x v="3"/>
    <x v="13"/>
    <x v="57"/>
    <x v="6"/>
    <x v="38"/>
    <x v="0"/>
    <x v="0"/>
    <s v="20 - FONDOS CON DESTINO ESPECÍFICO"/>
    <s v="(blank)"/>
    <s v="99 - MULTIPROVINCIAL"/>
    <n v="450000"/>
    <n v="0"/>
  </r>
  <r>
    <s v="2025"/>
    <x v="0"/>
    <x v="0"/>
    <x v="1"/>
    <x v="7"/>
    <x v="2"/>
    <x v="14"/>
    <x v="127"/>
    <x v="3"/>
    <x v="13"/>
    <x v="57"/>
    <x v="6"/>
    <x v="39"/>
    <x v="0"/>
    <x v="0"/>
    <s v="10 - FONDO GENERAL"/>
    <s v="(blank)"/>
    <s v="99 - MULTIPROVINCIAL"/>
    <n v="900000"/>
    <n v="0"/>
  </r>
  <r>
    <s v="2025"/>
    <x v="0"/>
    <x v="0"/>
    <x v="1"/>
    <x v="7"/>
    <x v="2"/>
    <x v="14"/>
    <x v="127"/>
    <x v="3"/>
    <x v="13"/>
    <x v="57"/>
    <x v="6"/>
    <x v="39"/>
    <x v="0"/>
    <x v="0"/>
    <s v="20 - FONDOS CON DESTINO ESPECÍFICO"/>
    <s v="(blank)"/>
    <s v="99 - MULTIPROVINCIAL"/>
    <n v="3000000"/>
    <n v="0"/>
  </r>
  <r>
    <s v="2025"/>
    <x v="0"/>
    <x v="0"/>
    <x v="1"/>
    <x v="7"/>
    <x v="2"/>
    <x v="14"/>
    <x v="127"/>
    <x v="3"/>
    <x v="13"/>
    <x v="57"/>
    <x v="6"/>
    <x v="40"/>
    <x v="0"/>
    <x v="0"/>
    <s v="20 - FONDOS CON DESTINO ESPECÍFICO"/>
    <s v="(blank)"/>
    <s v="99 - MULTIPROVINCIAL"/>
    <n v="11220000"/>
    <n v="0"/>
  </r>
  <r>
    <s v="2025"/>
    <x v="0"/>
    <x v="0"/>
    <x v="1"/>
    <x v="7"/>
    <x v="2"/>
    <x v="14"/>
    <x v="127"/>
    <x v="3"/>
    <x v="13"/>
    <x v="57"/>
    <x v="6"/>
    <x v="43"/>
    <x v="0"/>
    <x v="0"/>
    <s v="20 - FONDOS CON DESTINO ESPECÍFICO"/>
    <s v="(blank)"/>
    <s v="99 - MULTIPROVINCIAL"/>
    <n v="1000000"/>
    <n v="0"/>
  </r>
  <r>
    <s v="2025"/>
    <x v="0"/>
    <x v="0"/>
    <x v="1"/>
    <x v="7"/>
    <x v="2"/>
    <x v="14"/>
    <x v="127"/>
    <x v="3"/>
    <x v="13"/>
    <x v="57"/>
    <x v="6"/>
    <x v="41"/>
    <x v="0"/>
    <x v="0"/>
    <s v="20 - FONDOS CON DESTINO ESPECÍFICO"/>
    <s v="(blank)"/>
    <s v="99 - MULTIPROVINCIAL"/>
    <n v="1500000"/>
    <n v="0"/>
  </r>
  <r>
    <s v="2025"/>
    <x v="0"/>
    <x v="0"/>
    <x v="1"/>
    <x v="7"/>
    <x v="2"/>
    <x v="14"/>
    <x v="127"/>
    <x v="3"/>
    <x v="13"/>
    <x v="57"/>
    <x v="5"/>
    <x v="42"/>
    <x v="0"/>
    <x v="0"/>
    <s v="20 - FONDOS CON DESTINO ESPECÍFICO"/>
    <s v="(blank)"/>
    <s v="99 - MULTIPROVINCIAL"/>
    <n v="3000000"/>
    <n v="1403442.08"/>
  </r>
  <r>
    <s v="2025"/>
    <x v="0"/>
    <x v="0"/>
    <x v="1"/>
    <x v="7"/>
    <x v="2"/>
    <x v="14"/>
    <x v="127"/>
    <x v="3"/>
    <x v="16"/>
    <x v="64"/>
    <x v="6"/>
    <x v="36"/>
    <x v="0"/>
    <x v="0"/>
    <s v="10 - FONDO GENERAL"/>
    <s v="(blank)"/>
    <s v="99 - MULTIPROVINCIAL"/>
    <n v="1500000"/>
    <n v="0"/>
  </r>
  <r>
    <s v="2025"/>
    <x v="0"/>
    <x v="0"/>
    <x v="1"/>
    <x v="7"/>
    <x v="2"/>
    <x v="14"/>
    <x v="127"/>
    <x v="3"/>
    <x v="16"/>
    <x v="64"/>
    <x v="6"/>
    <x v="36"/>
    <x v="0"/>
    <x v="0"/>
    <s v="20 - FONDOS CON DESTINO ESPECÍFICO"/>
    <s v="(blank)"/>
    <s v="99 - MULTIPROVINCIAL"/>
    <n v="60000000"/>
    <n v="0"/>
  </r>
  <r>
    <s v="2025"/>
    <x v="0"/>
    <x v="0"/>
    <x v="1"/>
    <x v="7"/>
    <x v="2"/>
    <x v="14"/>
    <x v="127"/>
    <x v="3"/>
    <x v="16"/>
    <x v="64"/>
    <x v="6"/>
    <x v="37"/>
    <x v="0"/>
    <x v="0"/>
    <s v="10 - FONDO GENERAL"/>
    <s v="(blank)"/>
    <s v="99 - MULTIPROVINCIAL"/>
    <n v="100000"/>
    <n v="0"/>
  </r>
  <r>
    <s v="2025"/>
    <x v="0"/>
    <x v="0"/>
    <x v="1"/>
    <x v="7"/>
    <x v="2"/>
    <x v="14"/>
    <x v="127"/>
    <x v="3"/>
    <x v="16"/>
    <x v="64"/>
    <x v="6"/>
    <x v="40"/>
    <x v="0"/>
    <x v="0"/>
    <s v="10 - FONDO GENERAL"/>
    <s v="(blank)"/>
    <s v="99 - MULTIPROVINCIAL"/>
    <n v="450000"/>
    <n v="17523"/>
  </r>
  <r>
    <s v="2025"/>
    <x v="0"/>
    <x v="0"/>
    <x v="1"/>
    <x v="7"/>
    <x v="2"/>
    <x v="14"/>
    <x v="127"/>
    <x v="3"/>
    <x v="16"/>
    <x v="64"/>
    <x v="6"/>
    <x v="43"/>
    <x v="0"/>
    <x v="0"/>
    <s v="10 - FONDO GENERAL"/>
    <s v="(blank)"/>
    <s v="99 - MULTIPROVINCIAL"/>
    <n v="250000"/>
    <n v="0"/>
  </r>
  <r>
    <s v="2025"/>
    <x v="0"/>
    <x v="0"/>
    <x v="1"/>
    <x v="7"/>
    <x v="2"/>
    <x v="14"/>
    <x v="127"/>
    <x v="3"/>
    <x v="16"/>
    <x v="64"/>
    <x v="6"/>
    <x v="43"/>
    <x v="0"/>
    <x v="0"/>
    <s v="20 - FONDOS CON DESTINO ESPECÍFICO"/>
    <s v="(blank)"/>
    <s v="99 - MULTIPROVINCIAL"/>
    <n v="800000"/>
    <n v="0"/>
  </r>
  <r>
    <s v="2025"/>
    <x v="0"/>
    <x v="0"/>
    <x v="1"/>
    <x v="7"/>
    <x v="2"/>
    <x v="14"/>
    <x v="128"/>
    <x v="3"/>
    <x v="13"/>
    <x v="39"/>
    <x v="6"/>
    <x v="36"/>
    <x v="0"/>
    <x v="0"/>
    <s v="10 - FONDO GENERAL"/>
    <s v="(blank)"/>
    <s v="99 - MULTIPROVINCIAL"/>
    <n v="900000"/>
    <n v="0"/>
  </r>
  <r>
    <s v="2025"/>
    <x v="0"/>
    <x v="0"/>
    <x v="1"/>
    <x v="7"/>
    <x v="2"/>
    <x v="14"/>
    <x v="128"/>
    <x v="3"/>
    <x v="13"/>
    <x v="39"/>
    <x v="6"/>
    <x v="39"/>
    <x v="0"/>
    <x v="0"/>
    <s v="10 - FONDO GENERAL"/>
    <s v="(blank)"/>
    <s v="99 - MULTIPROVINCIAL"/>
    <n v="25000"/>
    <n v="0"/>
  </r>
  <r>
    <s v="2025"/>
    <x v="0"/>
    <x v="0"/>
    <x v="1"/>
    <x v="7"/>
    <x v="2"/>
    <x v="14"/>
    <x v="128"/>
    <x v="3"/>
    <x v="13"/>
    <x v="39"/>
    <x v="6"/>
    <x v="40"/>
    <x v="0"/>
    <x v="0"/>
    <s v="10 - FONDO GENERAL"/>
    <s v="(blank)"/>
    <s v="99 - MULTIPROVINCIAL"/>
    <n v="1150000"/>
    <n v="0"/>
  </r>
  <r>
    <s v="2025"/>
    <x v="0"/>
    <x v="0"/>
    <x v="1"/>
    <x v="7"/>
    <x v="2"/>
    <x v="14"/>
    <x v="129"/>
    <x v="3"/>
    <x v="13"/>
    <x v="57"/>
    <x v="6"/>
    <x v="36"/>
    <x v="0"/>
    <x v="0"/>
    <s v="20 - FONDOS CON DESTINO ESPECÍFICO"/>
    <s v="(blank)"/>
    <s v="99 - MULTIPROVINCIAL"/>
    <n v="2290000"/>
    <n v="0"/>
  </r>
  <r>
    <s v="2025"/>
    <x v="0"/>
    <x v="0"/>
    <x v="1"/>
    <x v="7"/>
    <x v="2"/>
    <x v="14"/>
    <x v="129"/>
    <x v="3"/>
    <x v="13"/>
    <x v="57"/>
    <x v="6"/>
    <x v="40"/>
    <x v="0"/>
    <x v="0"/>
    <s v="10 - FONDO GENERAL"/>
    <s v="(blank)"/>
    <s v="99 - MULTIPROVINCIAL"/>
    <n v="100000"/>
    <n v="0"/>
  </r>
  <r>
    <s v="2025"/>
    <x v="0"/>
    <x v="0"/>
    <x v="1"/>
    <x v="7"/>
    <x v="2"/>
    <x v="14"/>
    <x v="129"/>
    <x v="3"/>
    <x v="13"/>
    <x v="57"/>
    <x v="5"/>
    <x v="42"/>
    <x v="0"/>
    <x v="0"/>
    <s v="10 - FONDO GENERAL"/>
    <s v="(blank)"/>
    <s v="99 - MULTIPROVINCIAL"/>
    <n v="0"/>
    <n v="0"/>
  </r>
  <r>
    <s v="2025"/>
    <x v="0"/>
    <x v="0"/>
    <x v="1"/>
    <x v="7"/>
    <x v="2"/>
    <x v="14"/>
    <x v="130"/>
    <x v="3"/>
    <x v="13"/>
    <x v="57"/>
    <x v="6"/>
    <x v="36"/>
    <x v="0"/>
    <x v="0"/>
    <s v="10 - FONDO GENERAL"/>
    <s v="(blank)"/>
    <s v="99 - MULTIPROVINCIAL"/>
    <n v="6100000"/>
    <n v="0"/>
  </r>
  <r>
    <s v="2025"/>
    <x v="0"/>
    <x v="0"/>
    <x v="1"/>
    <x v="7"/>
    <x v="2"/>
    <x v="14"/>
    <x v="130"/>
    <x v="3"/>
    <x v="13"/>
    <x v="57"/>
    <x v="6"/>
    <x v="40"/>
    <x v="0"/>
    <x v="0"/>
    <s v="10 - FONDO GENERAL"/>
    <s v="(blank)"/>
    <s v="99 - MULTIPROVINCIAL"/>
    <n v="550000"/>
    <n v="0"/>
  </r>
  <r>
    <s v="2025"/>
    <x v="0"/>
    <x v="0"/>
    <x v="1"/>
    <x v="7"/>
    <x v="2"/>
    <x v="14"/>
    <x v="131"/>
    <x v="3"/>
    <x v="13"/>
    <x v="57"/>
    <x v="6"/>
    <x v="36"/>
    <x v="0"/>
    <x v="0"/>
    <s v="10 - FONDO GENERAL"/>
    <s v="(blank)"/>
    <s v="99 - MULTIPROVINCIAL"/>
    <n v="1300000"/>
    <n v="0"/>
  </r>
  <r>
    <s v="2025"/>
    <x v="0"/>
    <x v="0"/>
    <x v="1"/>
    <x v="7"/>
    <x v="2"/>
    <x v="14"/>
    <x v="131"/>
    <x v="3"/>
    <x v="13"/>
    <x v="57"/>
    <x v="6"/>
    <x v="37"/>
    <x v="0"/>
    <x v="0"/>
    <s v="10 - FONDO GENERAL"/>
    <s v="(blank)"/>
    <s v="99 - MULTIPROVINCIAL"/>
    <n v="20000"/>
    <n v="0"/>
  </r>
  <r>
    <s v="2025"/>
    <x v="0"/>
    <x v="0"/>
    <x v="1"/>
    <x v="7"/>
    <x v="2"/>
    <x v="14"/>
    <x v="131"/>
    <x v="3"/>
    <x v="13"/>
    <x v="57"/>
    <x v="6"/>
    <x v="40"/>
    <x v="0"/>
    <x v="0"/>
    <s v="10 - FONDO GENERAL"/>
    <s v="(blank)"/>
    <s v="99 - MULTIPROVINCIAL"/>
    <n v="20000"/>
    <n v="0"/>
  </r>
  <r>
    <s v="2025"/>
    <x v="0"/>
    <x v="0"/>
    <x v="1"/>
    <x v="7"/>
    <x v="2"/>
    <x v="14"/>
    <x v="131"/>
    <x v="3"/>
    <x v="13"/>
    <x v="57"/>
    <x v="6"/>
    <x v="43"/>
    <x v="0"/>
    <x v="0"/>
    <s v="10 - FONDO GENERAL"/>
    <s v="(blank)"/>
    <s v="99 - MULTIPROVINCIAL"/>
    <n v="300000"/>
    <n v="0"/>
  </r>
  <r>
    <s v="2025"/>
    <x v="0"/>
    <x v="0"/>
    <x v="1"/>
    <x v="7"/>
    <x v="2"/>
    <x v="15"/>
    <x v="132"/>
    <x v="3"/>
    <x v="17"/>
    <x v="67"/>
    <x v="6"/>
    <x v="36"/>
    <x v="0"/>
    <x v="0"/>
    <s v="10 - FONDO GENERAL"/>
    <s v="(blank)"/>
    <s v="99 - MULTIPROVINCIAL"/>
    <n v="51862002"/>
    <n v="397831.5"/>
  </r>
  <r>
    <s v="2025"/>
    <x v="0"/>
    <x v="0"/>
    <x v="1"/>
    <x v="7"/>
    <x v="2"/>
    <x v="15"/>
    <x v="132"/>
    <x v="3"/>
    <x v="17"/>
    <x v="67"/>
    <x v="6"/>
    <x v="37"/>
    <x v="0"/>
    <x v="0"/>
    <s v="10 - FONDO GENERAL"/>
    <s v="(blank)"/>
    <s v="99 - MULTIPROVINCIAL"/>
    <n v="8000000"/>
    <n v="0"/>
  </r>
  <r>
    <s v="2025"/>
    <x v="0"/>
    <x v="0"/>
    <x v="1"/>
    <x v="7"/>
    <x v="2"/>
    <x v="15"/>
    <x v="132"/>
    <x v="3"/>
    <x v="17"/>
    <x v="67"/>
    <x v="6"/>
    <x v="38"/>
    <x v="0"/>
    <x v="0"/>
    <s v="10 - FONDO GENERAL"/>
    <s v="(blank)"/>
    <s v="99 - MULTIPROVINCIAL"/>
    <n v="450000"/>
    <n v="0"/>
  </r>
  <r>
    <s v="2025"/>
    <x v="0"/>
    <x v="0"/>
    <x v="1"/>
    <x v="7"/>
    <x v="2"/>
    <x v="15"/>
    <x v="132"/>
    <x v="3"/>
    <x v="17"/>
    <x v="67"/>
    <x v="6"/>
    <x v="39"/>
    <x v="0"/>
    <x v="0"/>
    <s v="10 - FONDO GENERAL"/>
    <s v="(blank)"/>
    <s v="99 - MULTIPROVINCIAL"/>
    <n v="1100000"/>
    <n v="0"/>
  </r>
  <r>
    <s v="2025"/>
    <x v="0"/>
    <x v="0"/>
    <x v="1"/>
    <x v="7"/>
    <x v="2"/>
    <x v="15"/>
    <x v="132"/>
    <x v="3"/>
    <x v="17"/>
    <x v="67"/>
    <x v="6"/>
    <x v="40"/>
    <x v="0"/>
    <x v="0"/>
    <s v="10 - FONDO GENERAL"/>
    <s v="(blank)"/>
    <s v="99 - MULTIPROVINCIAL"/>
    <n v="13291790"/>
    <n v="12986.77"/>
  </r>
  <r>
    <s v="2025"/>
    <x v="0"/>
    <x v="0"/>
    <x v="1"/>
    <x v="7"/>
    <x v="2"/>
    <x v="15"/>
    <x v="132"/>
    <x v="3"/>
    <x v="17"/>
    <x v="67"/>
    <x v="6"/>
    <x v="43"/>
    <x v="0"/>
    <x v="0"/>
    <s v="10 - FONDO GENERAL"/>
    <s v="(blank)"/>
    <s v="99 - MULTIPROVINCIAL"/>
    <n v="2300000"/>
    <n v="0"/>
  </r>
  <r>
    <s v="2025"/>
    <x v="0"/>
    <x v="0"/>
    <x v="1"/>
    <x v="7"/>
    <x v="2"/>
    <x v="15"/>
    <x v="132"/>
    <x v="3"/>
    <x v="17"/>
    <x v="67"/>
    <x v="6"/>
    <x v="41"/>
    <x v="0"/>
    <x v="0"/>
    <s v="10 - FONDO GENERAL"/>
    <s v="(blank)"/>
    <s v="99 - MULTIPROVINCIAL"/>
    <n v="12194245"/>
    <n v="0"/>
  </r>
  <r>
    <s v="2025"/>
    <x v="0"/>
    <x v="0"/>
    <x v="1"/>
    <x v="7"/>
    <x v="2"/>
    <x v="15"/>
    <x v="132"/>
    <x v="3"/>
    <x v="17"/>
    <x v="67"/>
    <x v="6"/>
    <x v="44"/>
    <x v="0"/>
    <x v="0"/>
    <s v="10 - FONDO GENERAL"/>
    <s v="(blank)"/>
    <s v="99 - MULTIPROVINCIAL"/>
    <n v="1000000"/>
    <n v="0"/>
  </r>
  <r>
    <s v="2025"/>
    <x v="0"/>
    <x v="0"/>
    <x v="1"/>
    <x v="7"/>
    <x v="2"/>
    <x v="15"/>
    <x v="133"/>
    <x v="0"/>
    <x v="0"/>
    <x v="2"/>
    <x v="5"/>
    <x v="42"/>
    <x v="1"/>
    <x v="526"/>
    <s v="20 - FONDOS CON DESTINO ESPECÍFICO"/>
    <n v="16140"/>
    <s v="18 - PUERTO PLATA"/>
    <n v="2635107"/>
    <n v="677803.3"/>
  </r>
  <r>
    <s v="2025"/>
    <x v="0"/>
    <x v="0"/>
    <x v="1"/>
    <x v="7"/>
    <x v="2"/>
    <x v="15"/>
    <x v="133"/>
    <x v="3"/>
    <x v="17"/>
    <x v="67"/>
    <x v="6"/>
    <x v="36"/>
    <x v="0"/>
    <x v="0"/>
    <s v="20 - FONDOS CON DESTINO ESPECÍFICO"/>
    <s v="(blank)"/>
    <s v="99 - MULTIPROVINCIAL"/>
    <n v="38000000"/>
    <n v="887132.38"/>
  </r>
  <r>
    <s v="2025"/>
    <x v="0"/>
    <x v="0"/>
    <x v="1"/>
    <x v="7"/>
    <x v="2"/>
    <x v="15"/>
    <x v="133"/>
    <x v="3"/>
    <x v="17"/>
    <x v="67"/>
    <x v="6"/>
    <x v="36"/>
    <x v="1"/>
    <x v="541"/>
    <s v="20 - FONDOS CON DESTINO ESPECÍFICO"/>
    <n v="15484"/>
    <s v="14 - MARIA TRINIDAD SANCHEZ"/>
    <n v="197002"/>
    <n v="0"/>
  </r>
  <r>
    <s v="2025"/>
    <x v="0"/>
    <x v="0"/>
    <x v="1"/>
    <x v="7"/>
    <x v="2"/>
    <x v="15"/>
    <x v="133"/>
    <x v="3"/>
    <x v="17"/>
    <x v="67"/>
    <x v="6"/>
    <x v="36"/>
    <x v="1"/>
    <x v="548"/>
    <s v="20 - FONDOS CON DESTINO ESPECÍFICO"/>
    <n v="16070"/>
    <s v="11 - LA ALTAGRACIA"/>
    <n v="193036"/>
    <n v="0"/>
  </r>
  <r>
    <s v="2025"/>
    <x v="0"/>
    <x v="0"/>
    <x v="1"/>
    <x v="7"/>
    <x v="2"/>
    <x v="15"/>
    <x v="133"/>
    <x v="3"/>
    <x v="17"/>
    <x v="67"/>
    <x v="6"/>
    <x v="36"/>
    <x v="1"/>
    <x v="542"/>
    <s v="20 - FONDOS CON DESTINO ESPECÍFICO"/>
    <n v="16114"/>
    <s v="32 - SANTO DOMINGO"/>
    <n v="60678"/>
    <n v="0"/>
  </r>
  <r>
    <s v="2025"/>
    <x v="0"/>
    <x v="0"/>
    <x v="1"/>
    <x v="7"/>
    <x v="2"/>
    <x v="15"/>
    <x v="133"/>
    <x v="3"/>
    <x v="17"/>
    <x v="67"/>
    <x v="6"/>
    <x v="36"/>
    <x v="1"/>
    <x v="543"/>
    <s v="20 - FONDOS CON DESTINO ESPECÍFICO"/>
    <n v="16326"/>
    <s v="08 - EL SEIBO"/>
    <n v="100"/>
    <n v="0"/>
  </r>
  <r>
    <s v="2025"/>
    <x v="0"/>
    <x v="0"/>
    <x v="1"/>
    <x v="7"/>
    <x v="2"/>
    <x v="15"/>
    <x v="133"/>
    <x v="3"/>
    <x v="17"/>
    <x v="67"/>
    <x v="6"/>
    <x v="36"/>
    <x v="1"/>
    <x v="544"/>
    <s v="20 - FONDOS CON DESTINO ESPECÍFICO"/>
    <n v="16373"/>
    <s v="04 - BARAHONA"/>
    <n v="133918"/>
    <n v="0"/>
  </r>
  <r>
    <s v="2025"/>
    <x v="0"/>
    <x v="0"/>
    <x v="1"/>
    <x v="7"/>
    <x v="2"/>
    <x v="15"/>
    <x v="133"/>
    <x v="3"/>
    <x v="17"/>
    <x v="67"/>
    <x v="6"/>
    <x v="36"/>
    <x v="1"/>
    <x v="545"/>
    <s v="20 - FONDOS CON DESTINO ESPECÍFICO"/>
    <n v="16694"/>
    <s v="20 - SAMANA"/>
    <n v="3068451"/>
    <n v="0"/>
  </r>
  <r>
    <s v="2025"/>
    <x v="0"/>
    <x v="0"/>
    <x v="1"/>
    <x v="7"/>
    <x v="2"/>
    <x v="15"/>
    <x v="133"/>
    <x v="3"/>
    <x v="17"/>
    <x v="67"/>
    <x v="6"/>
    <x v="36"/>
    <x v="1"/>
    <x v="551"/>
    <s v="20 - FONDOS CON DESTINO ESPECÍFICO"/>
    <n v="16845"/>
    <s v="14 - MARIA TRINIDAD SANCHEZ"/>
    <n v="0"/>
    <n v="0"/>
  </r>
  <r>
    <s v="2025"/>
    <x v="0"/>
    <x v="0"/>
    <x v="1"/>
    <x v="7"/>
    <x v="2"/>
    <x v="15"/>
    <x v="133"/>
    <x v="3"/>
    <x v="17"/>
    <x v="67"/>
    <x v="6"/>
    <x v="36"/>
    <x v="1"/>
    <x v="554"/>
    <s v="20 - FONDOS CON DESTINO ESPECÍFICO"/>
    <n v="16852"/>
    <s v="17 - PERAVIA"/>
    <n v="0"/>
    <n v="0"/>
  </r>
  <r>
    <s v="2025"/>
    <x v="0"/>
    <x v="0"/>
    <x v="1"/>
    <x v="7"/>
    <x v="2"/>
    <x v="15"/>
    <x v="133"/>
    <x v="3"/>
    <x v="17"/>
    <x v="67"/>
    <x v="6"/>
    <x v="36"/>
    <x v="1"/>
    <x v="546"/>
    <s v="20 - FONDOS CON DESTINO ESPECÍFICO"/>
    <n v="15452"/>
    <s v="21 - SAN CRISTOBAL"/>
    <n v="0"/>
    <n v="0"/>
  </r>
  <r>
    <s v="2025"/>
    <x v="0"/>
    <x v="0"/>
    <x v="1"/>
    <x v="7"/>
    <x v="2"/>
    <x v="15"/>
    <x v="133"/>
    <x v="3"/>
    <x v="17"/>
    <x v="67"/>
    <x v="6"/>
    <x v="37"/>
    <x v="0"/>
    <x v="0"/>
    <s v="20 - FONDOS CON DESTINO ESPECÍFICO"/>
    <s v="(blank)"/>
    <s v="99 - MULTIPROVINCIAL"/>
    <n v="258100000"/>
    <n v="0"/>
  </r>
  <r>
    <s v="2025"/>
    <x v="0"/>
    <x v="0"/>
    <x v="1"/>
    <x v="7"/>
    <x v="2"/>
    <x v="15"/>
    <x v="133"/>
    <x v="3"/>
    <x v="17"/>
    <x v="67"/>
    <x v="6"/>
    <x v="38"/>
    <x v="0"/>
    <x v="0"/>
    <s v="20 - FONDOS CON DESTINO ESPECÍFICO"/>
    <s v="(blank)"/>
    <s v="99 - MULTIPROVINCIAL"/>
    <n v="1200000"/>
    <n v="0"/>
  </r>
  <r>
    <s v="2025"/>
    <x v="0"/>
    <x v="0"/>
    <x v="1"/>
    <x v="7"/>
    <x v="2"/>
    <x v="15"/>
    <x v="133"/>
    <x v="3"/>
    <x v="17"/>
    <x v="67"/>
    <x v="6"/>
    <x v="39"/>
    <x v="0"/>
    <x v="0"/>
    <s v="20 - FONDOS CON DESTINO ESPECÍFICO"/>
    <s v="(blank)"/>
    <s v="99 - MULTIPROVINCIAL"/>
    <n v="5800000"/>
    <n v="206802.08"/>
  </r>
  <r>
    <s v="2025"/>
    <x v="0"/>
    <x v="0"/>
    <x v="1"/>
    <x v="7"/>
    <x v="2"/>
    <x v="15"/>
    <x v="133"/>
    <x v="3"/>
    <x v="17"/>
    <x v="67"/>
    <x v="6"/>
    <x v="40"/>
    <x v="0"/>
    <x v="0"/>
    <s v="20 - FONDOS CON DESTINO ESPECÍFICO"/>
    <s v="(blank)"/>
    <s v="99 - MULTIPROVINCIAL"/>
    <n v="25800000"/>
    <n v="360018"/>
  </r>
  <r>
    <s v="2025"/>
    <x v="0"/>
    <x v="0"/>
    <x v="1"/>
    <x v="7"/>
    <x v="2"/>
    <x v="15"/>
    <x v="133"/>
    <x v="3"/>
    <x v="17"/>
    <x v="67"/>
    <x v="6"/>
    <x v="43"/>
    <x v="0"/>
    <x v="0"/>
    <s v="20 - FONDOS CON DESTINO ESPECÍFICO"/>
    <s v="(blank)"/>
    <s v="99 - MULTIPROVINCIAL"/>
    <n v="1500000"/>
    <n v="0"/>
  </r>
  <r>
    <s v="2025"/>
    <x v="0"/>
    <x v="0"/>
    <x v="1"/>
    <x v="7"/>
    <x v="2"/>
    <x v="15"/>
    <x v="133"/>
    <x v="3"/>
    <x v="17"/>
    <x v="67"/>
    <x v="6"/>
    <x v="41"/>
    <x v="0"/>
    <x v="0"/>
    <s v="20 - FONDOS CON DESTINO ESPECÍFICO"/>
    <s v="(blank)"/>
    <s v="99 - MULTIPROVINCIAL"/>
    <n v="10200000"/>
    <n v="0"/>
  </r>
  <r>
    <s v="2025"/>
    <x v="0"/>
    <x v="0"/>
    <x v="1"/>
    <x v="7"/>
    <x v="2"/>
    <x v="15"/>
    <x v="133"/>
    <x v="3"/>
    <x v="17"/>
    <x v="67"/>
    <x v="6"/>
    <x v="44"/>
    <x v="0"/>
    <x v="0"/>
    <s v="20 - FONDOS CON DESTINO ESPECÍFICO"/>
    <s v="(blank)"/>
    <s v="99 - MULTIPROVINCIAL"/>
    <n v="1500000"/>
    <n v="0"/>
  </r>
  <r>
    <s v="2025"/>
    <x v="0"/>
    <x v="0"/>
    <x v="1"/>
    <x v="7"/>
    <x v="2"/>
    <x v="15"/>
    <x v="133"/>
    <x v="3"/>
    <x v="17"/>
    <x v="67"/>
    <x v="5"/>
    <x v="42"/>
    <x v="0"/>
    <x v="0"/>
    <s v="20 - FONDOS CON DESTINO ESPECÍFICO"/>
    <s v="(blank)"/>
    <s v="99 - MULTIPROVINCIAL"/>
    <n v="200000"/>
    <n v="952564.37"/>
  </r>
  <r>
    <s v="2025"/>
    <x v="0"/>
    <x v="0"/>
    <x v="1"/>
    <x v="7"/>
    <x v="2"/>
    <x v="15"/>
    <x v="133"/>
    <x v="3"/>
    <x v="17"/>
    <x v="67"/>
    <x v="5"/>
    <x v="42"/>
    <x v="1"/>
    <x v="540"/>
    <s v="20 - FONDOS CON DESTINO ESPECÍFICO"/>
    <n v="15131"/>
    <s v="20 - SAMANA"/>
    <n v="2320"/>
    <n v="0"/>
  </r>
  <r>
    <s v="2025"/>
    <x v="0"/>
    <x v="0"/>
    <x v="1"/>
    <x v="7"/>
    <x v="2"/>
    <x v="15"/>
    <x v="133"/>
    <x v="3"/>
    <x v="17"/>
    <x v="67"/>
    <x v="5"/>
    <x v="42"/>
    <x v="1"/>
    <x v="541"/>
    <s v="20 - FONDOS CON DESTINO ESPECÍFICO"/>
    <n v="15484"/>
    <s v="14 - MARIA TRINIDAD SANCHEZ"/>
    <n v="1439520"/>
    <n v="0"/>
  </r>
  <r>
    <s v="2025"/>
    <x v="0"/>
    <x v="0"/>
    <x v="1"/>
    <x v="7"/>
    <x v="2"/>
    <x v="15"/>
    <x v="133"/>
    <x v="3"/>
    <x v="17"/>
    <x v="67"/>
    <x v="5"/>
    <x v="42"/>
    <x v="1"/>
    <x v="548"/>
    <s v="20 - FONDOS CON DESTINO ESPECÍFICO"/>
    <n v="16070"/>
    <s v="11 - LA ALTAGRACIA"/>
    <n v="2676435"/>
    <n v="0"/>
  </r>
  <r>
    <s v="2025"/>
    <x v="0"/>
    <x v="0"/>
    <x v="1"/>
    <x v="7"/>
    <x v="2"/>
    <x v="15"/>
    <x v="133"/>
    <x v="3"/>
    <x v="17"/>
    <x v="67"/>
    <x v="5"/>
    <x v="42"/>
    <x v="1"/>
    <x v="542"/>
    <s v="20 - FONDOS CON DESTINO ESPECÍFICO"/>
    <n v="16114"/>
    <s v="32 - SANTO DOMINGO"/>
    <n v="10849941"/>
    <n v="0"/>
  </r>
  <r>
    <s v="2025"/>
    <x v="0"/>
    <x v="0"/>
    <x v="1"/>
    <x v="7"/>
    <x v="2"/>
    <x v="15"/>
    <x v="133"/>
    <x v="3"/>
    <x v="17"/>
    <x v="67"/>
    <x v="5"/>
    <x v="42"/>
    <x v="1"/>
    <x v="543"/>
    <s v="20 - FONDOS CON DESTINO ESPECÍFICO"/>
    <n v="16326"/>
    <s v="08 - EL SEIBO"/>
    <n v="25000000"/>
    <n v="0"/>
  </r>
  <r>
    <s v="2025"/>
    <x v="0"/>
    <x v="0"/>
    <x v="1"/>
    <x v="7"/>
    <x v="2"/>
    <x v="15"/>
    <x v="133"/>
    <x v="3"/>
    <x v="17"/>
    <x v="67"/>
    <x v="5"/>
    <x v="42"/>
    <x v="1"/>
    <x v="544"/>
    <s v="20 - FONDOS CON DESTINO ESPECÍFICO"/>
    <n v="16373"/>
    <s v="04 - BARAHONA"/>
    <n v="305400424"/>
    <n v="0"/>
  </r>
  <r>
    <s v="2025"/>
    <x v="0"/>
    <x v="0"/>
    <x v="1"/>
    <x v="7"/>
    <x v="2"/>
    <x v="15"/>
    <x v="133"/>
    <x v="3"/>
    <x v="17"/>
    <x v="67"/>
    <x v="5"/>
    <x v="42"/>
    <x v="1"/>
    <x v="545"/>
    <s v="20 - FONDOS CON DESTINO ESPECÍFICO"/>
    <n v="16694"/>
    <s v="20 - SAMANA"/>
    <n v="54052119"/>
    <n v="0"/>
  </r>
  <r>
    <s v="2025"/>
    <x v="0"/>
    <x v="0"/>
    <x v="1"/>
    <x v="7"/>
    <x v="2"/>
    <x v="15"/>
    <x v="133"/>
    <x v="3"/>
    <x v="17"/>
    <x v="67"/>
    <x v="5"/>
    <x v="42"/>
    <x v="1"/>
    <x v="551"/>
    <s v="20 - FONDOS CON DESTINO ESPECÍFICO"/>
    <n v="16845"/>
    <s v="14 - MARIA TRINIDAD SANCHEZ"/>
    <n v="0"/>
    <n v="0"/>
  </r>
  <r>
    <s v="2025"/>
    <x v="0"/>
    <x v="0"/>
    <x v="1"/>
    <x v="7"/>
    <x v="2"/>
    <x v="15"/>
    <x v="133"/>
    <x v="3"/>
    <x v="17"/>
    <x v="67"/>
    <x v="5"/>
    <x v="42"/>
    <x v="1"/>
    <x v="552"/>
    <s v="20 - FONDOS CON DESTINO ESPECÍFICO"/>
    <n v="16841"/>
    <s v="01 - DISTRITO NACIONAL"/>
    <n v="0"/>
    <n v="0"/>
  </r>
  <r>
    <s v="2025"/>
    <x v="0"/>
    <x v="0"/>
    <x v="1"/>
    <x v="7"/>
    <x v="2"/>
    <x v="15"/>
    <x v="133"/>
    <x v="3"/>
    <x v="17"/>
    <x v="67"/>
    <x v="5"/>
    <x v="42"/>
    <x v="1"/>
    <x v="554"/>
    <s v="20 - FONDOS CON DESTINO ESPECÍFICO"/>
    <n v="16852"/>
    <s v="17 - PERAVIA"/>
    <n v="0"/>
    <n v="0"/>
  </r>
  <r>
    <s v="2025"/>
    <x v="0"/>
    <x v="0"/>
    <x v="1"/>
    <x v="7"/>
    <x v="2"/>
    <x v="15"/>
    <x v="133"/>
    <x v="3"/>
    <x v="17"/>
    <x v="67"/>
    <x v="5"/>
    <x v="42"/>
    <x v="1"/>
    <x v="546"/>
    <s v="20 - FONDOS CON DESTINO ESPECÍFICO"/>
    <n v="15452"/>
    <s v="21 - SAN CRISTOBAL"/>
    <n v="0"/>
    <n v="0"/>
  </r>
  <r>
    <s v="2025"/>
    <x v="0"/>
    <x v="0"/>
    <x v="1"/>
    <x v="7"/>
    <x v="2"/>
    <x v="15"/>
    <x v="133"/>
    <x v="3"/>
    <x v="17"/>
    <x v="67"/>
    <x v="5"/>
    <x v="42"/>
    <x v="1"/>
    <x v="558"/>
    <s v="20 - FONDOS CON DESTINO ESPECÍFICO"/>
    <n v="16415"/>
    <s v="23 - SAN PEDRO DE MACORIS"/>
    <n v="0"/>
    <n v="4934000"/>
  </r>
  <r>
    <s v="2025"/>
    <x v="0"/>
    <x v="0"/>
    <x v="1"/>
    <x v="7"/>
    <x v="2"/>
    <x v="15"/>
    <x v="133"/>
    <x v="2"/>
    <x v="19"/>
    <x v="106"/>
    <x v="6"/>
    <x v="36"/>
    <x v="1"/>
    <x v="560"/>
    <s v="20 - FONDOS CON DESTINO ESPECÍFICO"/>
    <n v="16115"/>
    <s v="23 - SAN PEDRO DE MACORIS"/>
    <n v="4010"/>
    <n v="0"/>
  </r>
  <r>
    <s v="2025"/>
    <x v="0"/>
    <x v="0"/>
    <x v="1"/>
    <x v="7"/>
    <x v="2"/>
    <x v="15"/>
    <x v="133"/>
    <x v="2"/>
    <x v="19"/>
    <x v="106"/>
    <x v="5"/>
    <x v="42"/>
    <x v="1"/>
    <x v="560"/>
    <s v="20 - FONDOS CON DESTINO ESPECÍFICO"/>
    <n v="16115"/>
    <s v="23 - SAN PEDRO DE MACORIS"/>
    <n v="1706655"/>
    <n v="0"/>
  </r>
  <r>
    <s v="2025"/>
    <x v="0"/>
    <x v="0"/>
    <x v="1"/>
    <x v="7"/>
    <x v="2"/>
    <x v="15"/>
    <x v="133"/>
    <x v="1"/>
    <x v="14"/>
    <x v="101"/>
    <x v="6"/>
    <x v="36"/>
    <x v="1"/>
    <x v="561"/>
    <s v="20 - FONDOS CON DESTINO ESPECÍFICO"/>
    <n v="15345"/>
    <s v="18 - PUERTO PLATA"/>
    <n v="0"/>
    <n v="0"/>
  </r>
  <r>
    <s v="2025"/>
    <x v="0"/>
    <x v="0"/>
    <x v="1"/>
    <x v="7"/>
    <x v="2"/>
    <x v="15"/>
    <x v="133"/>
    <x v="1"/>
    <x v="14"/>
    <x v="101"/>
    <x v="5"/>
    <x v="42"/>
    <x v="1"/>
    <x v="561"/>
    <s v="20 - FONDOS CON DESTINO ESPECÍFICO"/>
    <n v="15345"/>
    <s v="18 - PUERTO PLATA"/>
    <n v="0"/>
    <n v="0"/>
  </r>
  <r>
    <s v="2025"/>
    <x v="0"/>
    <x v="0"/>
    <x v="1"/>
    <x v="7"/>
    <x v="2"/>
    <x v="15"/>
    <x v="133"/>
    <x v="1"/>
    <x v="7"/>
    <x v="34"/>
    <x v="6"/>
    <x v="36"/>
    <x v="1"/>
    <x v="562"/>
    <s v="20 - FONDOS CON DESTINO ESPECÍFICO"/>
    <n v="15083"/>
    <s v="20 - SAMANA"/>
    <n v="100"/>
    <n v="0"/>
  </r>
  <r>
    <s v="2025"/>
    <x v="0"/>
    <x v="0"/>
    <x v="1"/>
    <x v="7"/>
    <x v="2"/>
    <x v="15"/>
    <x v="133"/>
    <x v="1"/>
    <x v="7"/>
    <x v="34"/>
    <x v="6"/>
    <x v="36"/>
    <x v="1"/>
    <x v="563"/>
    <s v="20 - FONDOS CON DESTINO ESPECÍFICO"/>
    <n v="15087"/>
    <s v="23 - SAN PEDRO DE MACORIS"/>
    <n v="1470000"/>
    <n v="0"/>
  </r>
  <r>
    <s v="2025"/>
    <x v="0"/>
    <x v="0"/>
    <x v="1"/>
    <x v="7"/>
    <x v="2"/>
    <x v="15"/>
    <x v="133"/>
    <x v="1"/>
    <x v="7"/>
    <x v="34"/>
    <x v="6"/>
    <x v="36"/>
    <x v="1"/>
    <x v="564"/>
    <s v="20 - FONDOS CON DESTINO ESPECÍFICO"/>
    <n v="16588"/>
    <s v="16 - PEDERNALES"/>
    <n v="4686643"/>
    <n v="0"/>
  </r>
  <r>
    <s v="2025"/>
    <x v="0"/>
    <x v="0"/>
    <x v="1"/>
    <x v="7"/>
    <x v="2"/>
    <x v="15"/>
    <x v="133"/>
    <x v="1"/>
    <x v="7"/>
    <x v="34"/>
    <x v="5"/>
    <x v="42"/>
    <x v="1"/>
    <x v="562"/>
    <s v="20 - FONDOS CON DESTINO ESPECÍFICO"/>
    <n v="15083"/>
    <s v="20 - SAMANA"/>
    <n v="14217110"/>
    <n v="0"/>
  </r>
  <r>
    <s v="2025"/>
    <x v="0"/>
    <x v="0"/>
    <x v="1"/>
    <x v="7"/>
    <x v="2"/>
    <x v="15"/>
    <x v="133"/>
    <x v="1"/>
    <x v="7"/>
    <x v="34"/>
    <x v="5"/>
    <x v="42"/>
    <x v="1"/>
    <x v="563"/>
    <s v="20 - FONDOS CON DESTINO ESPECÍFICO"/>
    <n v="15087"/>
    <s v="23 - SAN PEDRO DE MACORIS"/>
    <n v="10"/>
    <n v="0"/>
  </r>
  <r>
    <s v="2025"/>
    <x v="0"/>
    <x v="0"/>
    <x v="1"/>
    <x v="7"/>
    <x v="2"/>
    <x v="15"/>
    <x v="133"/>
    <x v="1"/>
    <x v="7"/>
    <x v="34"/>
    <x v="5"/>
    <x v="42"/>
    <x v="1"/>
    <x v="565"/>
    <s v="20 - FONDOS CON DESTINO ESPECÍFICO"/>
    <n v="15092"/>
    <s v="32 - SANTO DOMINGO"/>
    <n v="58114904"/>
    <n v="10000000"/>
  </r>
  <r>
    <s v="2025"/>
    <x v="0"/>
    <x v="0"/>
    <x v="1"/>
    <x v="7"/>
    <x v="2"/>
    <x v="15"/>
    <x v="133"/>
    <x v="1"/>
    <x v="7"/>
    <x v="34"/>
    <x v="5"/>
    <x v="42"/>
    <x v="1"/>
    <x v="564"/>
    <s v="20 - FONDOS CON DESTINO ESPECÍFICO"/>
    <n v="16588"/>
    <s v="16 - PEDERNALES"/>
    <n v="24697210"/>
    <n v="0"/>
  </r>
  <r>
    <s v="2025"/>
    <x v="0"/>
    <x v="0"/>
    <x v="1"/>
    <x v="7"/>
    <x v="2"/>
    <x v="15"/>
    <x v="133"/>
    <x v="1"/>
    <x v="7"/>
    <x v="34"/>
    <x v="5"/>
    <x v="42"/>
    <x v="1"/>
    <x v="566"/>
    <s v="20 - FONDOS CON DESTINO ESPECÍFICO"/>
    <n v="16539"/>
    <s v="20 - SAMANA"/>
    <n v="0"/>
    <n v="0"/>
  </r>
  <r>
    <s v="2025"/>
    <x v="0"/>
    <x v="0"/>
    <x v="1"/>
    <x v="7"/>
    <x v="2"/>
    <x v="15"/>
    <x v="133"/>
    <x v="1"/>
    <x v="7"/>
    <x v="90"/>
    <x v="5"/>
    <x v="42"/>
    <x v="1"/>
    <x v="568"/>
    <s v="20 - FONDOS CON DESTINO ESPECÍFICO"/>
    <n v="16317"/>
    <s v="20 - SAMANA"/>
    <n v="4156901"/>
    <n v="0"/>
  </r>
  <r>
    <s v="2025"/>
    <x v="0"/>
    <x v="0"/>
    <x v="1"/>
    <x v="7"/>
    <x v="2"/>
    <x v="16"/>
    <x v="134"/>
    <x v="0"/>
    <x v="1"/>
    <x v="1"/>
    <x v="6"/>
    <x v="36"/>
    <x v="0"/>
    <x v="0"/>
    <s v="10 - FONDO GENERAL"/>
    <s v="(blank)"/>
    <s v="99 - MULTIPROVINCIAL"/>
    <n v="578420700"/>
    <n v="48201725"/>
  </r>
  <r>
    <s v="2025"/>
    <x v="0"/>
    <x v="0"/>
    <x v="1"/>
    <x v="7"/>
    <x v="2"/>
    <x v="16"/>
    <x v="134"/>
    <x v="0"/>
    <x v="1"/>
    <x v="1"/>
    <x v="6"/>
    <x v="36"/>
    <x v="0"/>
    <x v="0"/>
    <s v="20 - FONDOS CON DESTINO ESPECÍFICO"/>
    <s v="(blank)"/>
    <s v="99 - MULTIPROVINCIAL"/>
    <n v="6639023"/>
    <n v="1106503.82"/>
  </r>
  <r>
    <s v="2025"/>
    <x v="0"/>
    <x v="0"/>
    <x v="1"/>
    <x v="7"/>
    <x v="2"/>
    <x v="16"/>
    <x v="134"/>
    <x v="0"/>
    <x v="1"/>
    <x v="1"/>
    <x v="6"/>
    <x v="38"/>
    <x v="0"/>
    <x v="0"/>
    <s v="20 - FONDOS CON DESTINO ESPECÍFICO"/>
    <s v="(blank)"/>
    <s v="99 - MULTIPROVINCIAL"/>
    <n v="200000"/>
    <n v="33333.339999999997"/>
  </r>
  <r>
    <s v="2025"/>
    <x v="0"/>
    <x v="0"/>
    <x v="1"/>
    <x v="7"/>
    <x v="2"/>
    <x v="16"/>
    <x v="134"/>
    <x v="0"/>
    <x v="1"/>
    <x v="1"/>
    <x v="6"/>
    <x v="39"/>
    <x v="0"/>
    <x v="0"/>
    <s v="20 - FONDOS CON DESTINO ESPECÍFICO"/>
    <s v="(blank)"/>
    <s v="99 - MULTIPROVINCIAL"/>
    <n v="950000"/>
    <n v="158333.33999999997"/>
  </r>
  <r>
    <s v="2025"/>
    <x v="0"/>
    <x v="0"/>
    <x v="1"/>
    <x v="7"/>
    <x v="2"/>
    <x v="16"/>
    <x v="134"/>
    <x v="0"/>
    <x v="1"/>
    <x v="1"/>
    <x v="6"/>
    <x v="40"/>
    <x v="0"/>
    <x v="0"/>
    <s v="20 - FONDOS CON DESTINO ESPECÍFICO"/>
    <s v="(blank)"/>
    <s v="99 - MULTIPROVINCIAL"/>
    <n v="2085000"/>
    <n v="347499.4"/>
  </r>
  <r>
    <s v="2025"/>
    <x v="0"/>
    <x v="0"/>
    <x v="1"/>
    <x v="7"/>
    <x v="2"/>
    <x v="16"/>
    <x v="134"/>
    <x v="0"/>
    <x v="1"/>
    <x v="68"/>
    <x v="6"/>
    <x v="40"/>
    <x v="0"/>
    <x v="0"/>
    <s v="10 - FONDO GENERAL"/>
    <s v="(blank)"/>
    <s v="99 - MULTIPROVINCIAL"/>
    <n v="300000000"/>
    <n v="75000000"/>
  </r>
  <r>
    <s v="2025"/>
    <x v="0"/>
    <x v="0"/>
    <x v="1"/>
    <x v="7"/>
    <x v="2"/>
    <x v="17"/>
    <x v="135"/>
    <x v="0"/>
    <x v="0"/>
    <x v="21"/>
    <x v="6"/>
    <x v="36"/>
    <x v="0"/>
    <x v="0"/>
    <s v="10 - FONDO GENERAL"/>
    <s v="(blank)"/>
    <s v="99 - MULTIPROVINCIAL"/>
    <n v="1800000"/>
    <n v="1079694.01"/>
  </r>
  <r>
    <s v="2025"/>
    <x v="0"/>
    <x v="0"/>
    <x v="1"/>
    <x v="7"/>
    <x v="2"/>
    <x v="17"/>
    <x v="135"/>
    <x v="0"/>
    <x v="0"/>
    <x v="21"/>
    <x v="6"/>
    <x v="36"/>
    <x v="0"/>
    <x v="0"/>
    <s v="70 - DONACION EXTERNA"/>
    <s v="(blank)"/>
    <s v="99 - MULTIPROVINCIAL"/>
    <n v="19000000"/>
    <n v="117719.03999999999"/>
  </r>
  <r>
    <s v="2025"/>
    <x v="0"/>
    <x v="0"/>
    <x v="1"/>
    <x v="7"/>
    <x v="2"/>
    <x v="17"/>
    <x v="135"/>
    <x v="0"/>
    <x v="0"/>
    <x v="21"/>
    <x v="6"/>
    <x v="37"/>
    <x v="0"/>
    <x v="0"/>
    <s v="10 - FONDO GENERAL"/>
    <s v="(blank)"/>
    <s v="99 - MULTIPROVINCIAL"/>
    <n v="0"/>
    <n v="0"/>
  </r>
  <r>
    <s v="2025"/>
    <x v="0"/>
    <x v="0"/>
    <x v="1"/>
    <x v="7"/>
    <x v="2"/>
    <x v="17"/>
    <x v="135"/>
    <x v="0"/>
    <x v="0"/>
    <x v="21"/>
    <x v="6"/>
    <x v="37"/>
    <x v="0"/>
    <x v="0"/>
    <s v="70 - DONACION EXTERNA"/>
    <s v="(blank)"/>
    <s v="99 - MULTIPROVINCIAL"/>
    <n v="0"/>
    <n v="93220"/>
  </r>
  <r>
    <s v="2025"/>
    <x v="0"/>
    <x v="0"/>
    <x v="1"/>
    <x v="7"/>
    <x v="2"/>
    <x v="17"/>
    <x v="135"/>
    <x v="0"/>
    <x v="0"/>
    <x v="21"/>
    <x v="6"/>
    <x v="40"/>
    <x v="0"/>
    <x v="0"/>
    <s v="10 - FONDO GENERAL"/>
    <s v="(blank)"/>
    <s v="99 - MULTIPROVINCIAL"/>
    <n v="550000"/>
    <n v="55589.08"/>
  </r>
  <r>
    <s v="2025"/>
    <x v="0"/>
    <x v="0"/>
    <x v="1"/>
    <x v="7"/>
    <x v="2"/>
    <x v="17"/>
    <x v="135"/>
    <x v="0"/>
    <x v="0"/>
    <x v="21"/>
    <x v="6"/>
    <x v="43"/>
    <x v="0"/>
    <x v="0"/>
    <s v="10 - FONDO GENERAL"/>
    <s v="(blank)"/>
    <s v="99 - MULTIPROVINCIAL"/>
    <n v="13000"/>
    <n v="0"/>
  </r>
  <r>
    <s v="2025"/>
    <x v="0"/>
    <x v="0"/>
    <x v="1"/>
    <x v="7"/>
    <x v="2"/>
    <x v="17"/>
    <x v="135"/>
    <x v="0"/>
    <x v="0"/>
    <x v="21"/>
    <x v="5"/>
    <x v="42"/>
    <x v="0"/>
    <x v="0"/>
    <s v="10 - FONDO GENERAL"/>
    <s v="(blank)"/>
    <s v="99 - MULTIPROVINCIAL"/>
    <n v="3000000"/>
    <n v="4062010.31"/>
  </r>
  <r>
    <s v="2025"/>
    <x v="0"/>
    <x v="0"/>
    <x v="1"/>
    <x v="7"/>
    <x v="2"/>
    <x v="17"/>
    <x v="135"/>
    <x v="0"/>
    <x v="0"/>
    <x v="21"/>
    <x v="5"/>
    <x v="42"/>
    <x v="0"/>
    <x v="0"/>
    <s v="70 - DONACION EXTERNA"/>
    <s v="(blank)"/>
    <s v="99 - MULTIPROVINCIAL"/>
    <n v="20000000"/>
    <n v="0"/>
  </r>
  <r>
    <s v="2025"/>
    <x v="0"/>
    <x v="0"/>
    <x v="1"/>
    <x v="7"/>
    <x v="2"/>
    <x v="17"/>
    <x v="135"/>
    <x v="3"/>
    <x v="13"/>
    <x v="39"/>
    <x v="6"/>
    <x v="36"/>
    <x v="0"/>
    <x v="0"/>
    <s v="70 - DONACION EXTERNA"/>
    <s v="(blank)"/>
    <s v="99 - MULTIPROVINCIAL"/>
    <n v="0"/>
    <n v="0"/>
  </r>
  <r>
    <s v="2025"/>
    <x v="0"/>
    <x v="0"/>
    <x v="1"/>
    <x v="7"/>
    <x v="2"/>
    <x v="17"/>
    <x v="135"/>
    <x v="3"/>
    <x v="13"/>
    <x v="39"/>
    <x v="6"/>
    <x v="37"/>
    <x v="0"/>
    <x v="0"/>
    <s v="70 - DONACION EXTERNA"/>
    <s v="(blank)"/>
    <s v="99 - MULTIPROVINCIAL"/>
    <n v="0"/>
    <n v="0"/>
  </r>
  <r>
    <s v="2025"/>
    <x v="0"/>
    <x v="0"/>
    <x v="1"/>
    <x v="7"/>
    <x v="2"/>
    <x v="17"/>
    <x v="135"/>
    <x v="3"/>
    <x v="13"/>
    <x v="39"/>
    <x v="6"/>
    <x v="40"/>
    <x v="0"/>
    <x v="0"/>
    <s v="70 - DONACION EXTERNA"/>
    <s v="(blank)"/>
    <s v="99 - MULTIPROVINCIAL"/>
    <n v="0"/>
    <n v="0"/>
  </r>
  <r>
    <s v="2025"/>
    <x v="0"/>
    <x v="0"/>
    <x v="1"/>
    <x v="7"/>
    <x v="2"/>
    <x v="17"/>
    <x v="135"/>
    <x v="3"/>
    <x v="13"/>
    <x v="39"/>
    <x v="5"/>
    <x v="42"/>
    <x v="0"/>
    <x v="0"/>
    <s v="70 - DONACION EXTERNA"/>
    <s v="(blank)"/>
    <s v="99 - MULTIPROVINCIAL"/>
    <n v="0"/>
    <n v="0"/>
  </r>
  <r>
    <s v="2025"/>
    <x v="0"/>
    <x v="0"/>
    <x v="1"/>
    <x v="7"/>
    <x v="2"/>
    <x v="17"/>
    <x v="135"/>
    <x v="1"/>
    <x v="2"/>
    <x v="3"/>
    <x v="6"/>
    <x v="36"/>
    <x v="0"/>
    <x v="0"/>
    <s v="10 - FONDO GENERAL"/>
    <s v="(blank)"/>
    <s v="99 - MULTIPROVINCIAL"/>
    <n v="500000"/>
    <n v="0"/>
  </r>
  <r>
    <s v="2025"/>
    <x v="0"/>
    <x v="0"/>
    <x v="1"/>
    <x v="7"/>
    <x v="2"/>
    <x v="17"/>
    <x v="135"/>
    <x v="1"/>
    <x v="2"/>
    <x v="3"/>
    <x v="6"/>
    <x v="37"/>
    <x v="0"/>
    <x v="0"/>
    <s v="10 - FONDO GENERAL"/>
    <s v="(blank)"/>
    <s v="99 - MULTIPROVINCIAL"/>
    <n v="400000"/>
    <n v="0"/>
  </r>
  <r>
    <s v="2025"/>
    <x v="0"/>
    <x v="0"/>
    <x v="1"/>
    <x v="7"/>
    <x v="2"/>
    <x v="17"/>
    <x v="135"/>
    <x v="1"/>
    <x v="4"/>
    <x v="7"/>
    <x v="5"/>
    <x v="42"/>
    <x v="0"/>
    <x v="0"/>
    <s v="10 - FONDO GENERAL"/>
    <s v="(blank)"/>
    <s v="99 - MULTIPROVINCIAL"/>
    <n v="0"/>
    <n v="0"/>
  </r>
  <r>
    <s v="2025"/>
    <x v="0"/>
    <x v="0"/>
    <x v="1"/>
    <x v="7"/>
    <x v="2"/>
    <x v="17"/>
    <x v="135"/>
    <x v="1"/>
    <x v="4"/>
    <x v="8"/>
    <x v="6"/>
    <x v="36"/>
    <x v="0"/>
    <x v="0"/>
    <s v="10 - FONDO GENERAL"/>
    <s v="(blank)"/>
    <s v="99 - MULTIPROVINCIAL"/>
    <n v="1000000"/>
    <n v="24693.86"/>
  </r>
  <r>
    <s v="2025"/>
    <x v="0"/>
    <x v="0"/>
    <x v="1"/>
    <x v="7"/>
    <x v="2"/>
    <x v="17"/>
    <x v="135"/>
    <x v="1"/>
    <x v="4"/>
    <x v="8"/>
    <x v="6"/>
    <x v="40"/>
    <x v="0"/>
    <x v="0"/>
    <s v="10 - FONDO GENERAL"/>
    <s v="(blank)"/>
    <s v="99 - MULTIPROVINCIAL"/>
    <n v="500000"/>
    <n v="34825"/>
  </r>
  <r>
    <s v="2025"/>
    <x v="0"/>
    <x v="0"/>
    <x v="1"/>
    <x v="7"/>
    <x v="2"/>
    <x v="17"/>
    <x v="135"/>
    <x v="1"/>
    <x v="4"/>
    <x v="8"/>
    <x v="6"/>
    <x v="43"/>
    <x v="0"/>
    <x v="0"/>
    <s v="10 - FONDO GENERAL"/>
    <s v="(blank)"/>
    <s v="99 - MULTIPROVINCIAL"/>
    <n v="500000"/>
    <n v="87233.48000000001"/>
  </r>
  <r>
    <s v="2025"/>
    <x v="0"/>
    <x v="0"/>
    <x v="1"/>
    <x v="7"/>
    <x v="2"/>
    <x v="17"/>
    <x v="135"/>
    <x v="1"/>
    <x v="4"/>
    <x v="8"/>
    <x v="5"/>
    <x v="42"/>
    <x v="0"/>
    <x v="0"/>
    <s v="10 - FONDO GENERAL"/>
    <s v="(blank)"/>
    <s v="99 - MULTIPROVINCIAL"/>
    <n v="0"/>
    <n v="0"/>
  </r>
  <r>
    <s v="2025"/>
    <x v="0"/>
    <x v="0"/>
    <x v="1"/>
    <x v="7"/>
    <x v="2"/>
    <x v="18"/>
    <x v="136"/>
    <x v="1"/>
    <x v="7"/>
    <x v="18"/>
    <x v="6"/>
    <x v="36"/>
    <x v="0"/>
    <x v="0"/>
    <s v="10 - FONDO GENERAL"/>
    <s v="(blank)"/>
    <s v="99 - MULTIPROVINCIAL"/>
    <n v="8100000"/>
    <n v="0"/>
  </r>
  <r>
    <s v="2025"/>
    <x v="0"/>
    <x v="0"/>
    <x v="1"/>
    <x v="7"/>
    <x v="2"/>
    <x v="18"/>
    <x v="136"/>
    <x v="1"/>
    <x v="7"/>
    <x v="18"/>
    <x v="6"/>
    <x v="37"/>
    <x v="0"/>
    <x v="0"/>
    <s v="10 - FONDO GENERAL"/>
    <s v="(blank)"/>
    <s v="99 - MULTIPROVINCIAL"/>
    <n v="1300000"/>
    <n v="0"/>
  </r>
  <r>
    <s v="2025"/>
    <x v="0"/>
    <x v="0"/>
    <x v="1"/>
    <x v="7"/>
    <x v="2"/>
    <x v="18"/>
    <x v="136"/>
    <x v="1"/>
    <x v="7"/>
    <x v="18"/>
    <x v="6"/>
    <x v="38"/>
    <x v="0"/>
    <x v="0"/>
    <s v="10 - FONDO GENERAL"/>
    <s v="(blank)"/>
    <s v="99 - MULTIPROVINCIAL"/>
    <n v="50000"/>
    <n v="0"/>
  </r>
  <r>
    <s v="2025"/>
    <x v="0"/>
    <x v="0"/>
    <x v="1"/>
    <x v="7"/>
    <x v="2"/>
    <x v="18"/>
    <x v="136"/>
    <x v="1"/>
    <x v="7"/>
    <x v="18"/>
    <x v="6"/>
    <x v="39"/>
    <x v="0"/>
    <x v="0"/>
    <s v="10 - FONDO GENERAL"/>
    <s v="(blank)"/>
    <s v="99 - MULTIPROVINCIAL"/>
    <n v="10060000"/>
    <n v="0"/>
  </r>
  <r>
    <s v="2025"/>
    <x v="0"/>
    <x v="0"/>
    <x v="1"/>
    <x v="7"/>
    <x v="2"/>
    <x v="18"/>
    <x v="136"/>
    <x v="1"/>
    <x v="7"/>
    <x v="18"/>
    <x v="6"/>
    <x v="40"/>
    <x v="0"/>
    <x v="0"/>
    <s v="10 - FONDO GENERAL"/>
    <s v="(blank)"/>
    <s v="99 - MULTIPROVINCIAL"/>
    <n v="6480000"/>
    <n v="194849.2"/>
  </r>
  <r>
    <s v="2025"/>
    <x v="0"/>
    <x v="0"/>
    <x v="1"/>
    <x v="7"/>
    <x v="2"/>
    <x v="18"/>
    <x v="136"/>
    <x v="1"/>
    <x v="7"/>
    <x v="18"/>
    <x v="6"/>
    <x v="43"/>
    <x v="0"/>
    <x v="0"/>
    <s v="10 - FONDO GENERAL"/>
    <s v="(blank)"/>
    <s v="99 - MULTIPROVINCIAL"/>
    <n v="400000"/>
    <n v="0"/>
  </r>
  <r>
    <s v="2025"/>
    <x v="0"/>
    <x v="0"/>
    <x v="1"/>
    <x v="7"/>
    <x v="2"/>
    <x v="18"/>
    <x v="136"/>
    <x v="1"/>
    <x v="7"/>
    <x v="18"/>
    <x v="5"/>
    <x v="42"/>
    <x v="0"/>
    <x v="0"/>
    <s v="10 - FONDO GENERAL"/>
    <s v="(blank)"/>
    <s v="99 - MULTIPROVINCIAL"/>
    <n v="17000000"/>
    <n v="0"/>
  </r>
  <r>
    <s v="2025"/>
    <x v="0"/>
    <x v="0"/>
    <x v="1"/>
    <x v="7"/>
    <x v="2"/>
    <x v="18"/>
    <x v="138"/>
    <x v="1"/>
    <x v="7"/>
    <x v="18"/>
    <x v="6"/>
    <x v="36"/>
    <x v="0"/>
    <x v="2"/>
    <s v="10 - FONDO GENERAL"/>
    <s v="(blank)"/>
    <s v="99 - MULTIPROVINCIAL"/>
    <n v="3600000"/>
    <n v="0"/>
  </r>
  <r>
    <s v="2025"/>
    <x v="0"/>
    <x v="0"/>
    <x v="1"/>
    <x v="7"/>
    <x v="2"/>
    <x v="18"/>
    <x v="138"/>
    <x v="1"/>
    <x v="7"/>
    <x v="18"/>
    <x v="6"/>
    <x v="37"/>
    <x v="0"/>
    <x v="2"/>
    <s v="10 - FONDO GENERAL"/>
    <s v="(blank)"/>
    <s v="99 - MULTIPROVINCIAL"/>
    <n v="10000"/>
    <n v="0"/>
  </r>
  <r>
    <s v="2025"/>
    <x v="0"/>
    <x v="0"/>
    <x v="1"/>
    <x v="7"/>
    <x v="2"/>
    <x v="18"/>
    <x v="138"/>
    <x v="1"/>
    <x v="7"/>
    <x v="18"/>
    <x v="6"/>
    <x v="39"/>
    <x v="0"/>
    <x v="2"/>
    <s v="10 - FONDO GENERAL"/>
    <s v="(blank)"/>
    <s v="99 - MULTIPROVINCIAL"/>
    <n v="81000"/>
    <n v="0"/>
  </r>
  <r>
    <s v="2025"/>
    <x v="0"/>
    <x v="0"/>
    <x v="1"/>
    <x v="7"/>
    <x v="2"/>
    <x v="18"/>
    <x v="138"/>
    <x v="1"/>
    <x v="7"/>
    <x v="18"/>
    <x v="6"/>
    <x v="40"/>
    <x v="0"/>
    <x v="2"/>
    <s v="10 - FONDO GENERAL"/>
    <s v="(blank)"/>
    <s v="99 - MULTIPROVINCIAL"/>
    <n v="64000"/>
    <n v="0"/>
  </r>
  <r>
    <s v="2025"/>
    <x v="0"/>
    <x v="0"/>
    <x v="1"/>
    <x v="7"/>
    <x v="2"/>
    <x v="18"/>
    <x v="138"/>
    <x v="1"/>
    <x v="7"/>
    <x v="18"/>
    <x v="6"/>
    <x v="43"/>
    <x v="0"/>
    <x v="2"/>
    <s v="10 - FONDO GENERAL"/>
    <s v="(blank)"/>
    <s v="99 - MULTIPROVINCIAL"/>
    <n v="2000"/>
    <n v="0"/>
  </r>
  <r>
    <s v="2025"/>
    <x v="0"/>
    <x v="0"/>
    <x v="1"/>
    <x v="7"/>
    <x v="2"/>
    <x v="18"/>
    <x v="138"/>
    <x v="1"/>
    <x v="7"/>
    <x v="18"/>
    <x v="6"/>
    <x v="41"/>
    <x v="0"/>
    <x v="2"/>
    <s v="10 - FONDO GENERAL"/>
    <s v="(blank)"/>
    <s v="99 - MULTIPROVINCIAL"/>
    <n v="100"/>
    <n v="0"/>
  </r>
  <r>
    <s v="2025"/>
    <x v="0"/>
    <x v="0"/>
    <x v="1"/>
    <x v="7"/>
    <x v="2"/>
    <x v="18"/>
    <x v="139"/>
    <x v="1"/>
    <x v="7"/>
    <x v="18"/>
    <x v="6"/>
    <x v="36"/>
    <x v="0"/>
    <x v="0"/>
    <s v="10 - FONDO GENERAL"/>
    <s v="(blank)"/>
    <s v="99 - MULTIPROVINCIAL"/>
    <n v="1000000"/>
    <n v="183986.47"/>
  </r>
  <r>
    <s v="2025"/>
    <x v="0"/>
    <x v="0"/>
    <x v="1"/>
    <x v="7"/>
    <x v="2"/>
    <x v="18"/>
    <x v="139"/>
    <x v="1"/>
    <x v="7"/>
    <x v="18"/>
    <x v="6"/>
    <x v="36"/>
    <x v="0"/>
    <x v="0"/>
    <s v="20 - FONDOS CON DESTINO ESPECÍFICO"/>
    <s v="(blank)"/>
    <s v="99 - MULTIPROVINCIAL"/>
    <n v="347870"/>
    <n v="218270"/>
  </r>
  <r>
    <s v="2025"/>
    <x v="0"/>
    <x v="0"/>
    <x v="1"/>
    <x v="7"/>
    <x v="2"/>
    <x v="18"/>
    <x v="139"/>
    <x v="1"/>
    <x v="7"/>
    <x v="18"/>
    <x v="6"/>
    <x v="37"/>
    <x v="0"/>
    <x v="0"/>
    <s v="20 - FONDOS CON DESTINO ESPECÍFICO"/>
    <s v="(blank)"/>
    <s v="99 - MULTIPROVINCIAL"/>
    <n v="0"/>
    <n v="9600"/>
  </r>
  <r>
    <s v="2025"/>
    <x v="0"/>
    <x v="0"/>
    <x v="1"/>
    <x v="7"/>
    <x v="2"/>
    <x v="18"/>
    <x v="139"/>
    <x v="1"/>
    <x v="7"/>
    <x v="18"/>
    <x v="6"/>
    <x v="39"/>
    <x v="0"/>
    <x v="0"/>
    <s v="20 - FONDOS CON DESTINO ESPECÍFICO"/>
    <s v="(blank)"/>
    <s v="99 - MULTIPROVINCIAL"/>
    <n v="0"/>
    <n v="24993.58"/>
  </r>
  <r>
    <s v="2025"/>
    <x v="0"/>
    <x v="0"/>
    <x v="1"/>
    <x v="7"/>
    <x v="2"/>
    <x v="18"/>
    <x v="139"/>
    <x v="1"/>
    <x v="7"/>
    <x v="18"/>
    <x v="6"/>
    <x v="40"/>
    <x v="0"/>
    <x v="0"/>
    <s v="20 - FONDOS CON DESTINO ESPECÍFICO"/>
    <s v="(blank)"/>
    <s v="99 - MULTIPROVINCIAL"/>
    <n v="0"/>
    <n v="318754.53999999998"/>
  </r>
  <r>
    <s v="2025"/>
    <x v="0"/>
    <x v="0"/>
    <x v="1"/>
    <x v="7"/>
    <x v="2"/>
    <x v="18"/>
    <x v="139"/>
    <x v="1"/>
    <x v="7"/>
    <x v="18"/>
    <x v="6"/>
    <x v="44"/>
    <x v="0"/>
    <x v="0"/>
    <s v="20 - FONDOS CON DESTINO ESPECÍFICO"/>
    <s v="(blank)"/>
    <s v="99 - MULTIPROVINCIAL"/>
    <n v="0"/>
    <n v="401790"/>
  </r>
  <r>
    <s v="2025"/>
    <x v="0"/>
    <x v="0"/>
    <x v="1"/>
    <x v="7"/>
    <x v="2"/>
    <x v="18"/>
    <x v="140"/>
    <x v="1"/>
    <x v="7"/>
    <x v="18"/>
    <x v="6"/>
    <x v="36"/>
    <x v="0"/>
    <x v="0"/>
    <s v="10 - FONDO GENERAL"/>
    <s v="(blank)"/>
    <s v="99 - MULTIPROVINCIAL"/>
    <n v="4000000"/>
    <n v="0"/>
  </r>
  <r>
    <s v="2025"/>
    <x v="0"/>
    <x v="0"/>
    <x v="1"/>
    <x v="7"/>
    <x v="2"/>
    <x v="19"/>
    <x v="141"/>
    <x v="1"/>
    <x v="3"/>
    <x v="4"/>
    <x v="6"/>
    <x v="36"/>
    <x v="0"/>
    <x v="0"/>
    <s v="10 - FONDO GENERAL"/>
    <s v="(blank)"/>
    <s v="99 - MULTIPROVINCIAL"/>
    <n v="6536493"/>
    <n v="0"/>
  </r>
  <r>
    <s v="2025"/>
    <x v="0"/>
    <x v="0"/>
    <x v="1"/>
    <x v="7"/>
    <x v="2"/>
    <x v="19"/>
    <x v="141"/>
    <x v="1"/>
    <x v="3"/>
    <x v="4"/>
    <x v="6"/>
    <x v="37"/>
    <x v="0"/>
    <x v="0"/>
    <s v="10 - FONDO GENERAL"/>
    <s v="(blank)"/>
    <s v="99 - MULTIPROVINCIAL"/>
    <n v="1060000"/>
    <n v="247988.8"/>
  </r>
  <r>
    <s v="2025"/>
    <x v="0"/>
    <x v="0"/>
    <x v="1"/>
    <x v="7"/>
    <x v="2"/>
    <x v="19"/>
    <x v="141"/>
    <x v="1"/>
    <x v="3"/>
    <x v="4"/>
    <x v="6"/>
    <x v="39"/>
    <x v="0"/>
    <x v="0"/>
    <s v="10 - FONDO GENERAL"/>
    <s v="(blank)"/>
    <s v="99 - MULTIPROVINCIAL"/>
    <n v="0"/>
    <n v="0"/>
  </r>
  <r>
    <s v="2025"/>
    <x v="0"/>
    <x v="0"/>
    <x v="1"/>
    <x v="7"/>
    <x v="2"/>
    <x v="19"/>
    <x v="141"/>
    <x v="1"/>
    <x v="3"/>
    <x v="4"/>
    <x v="6"/>
    <x v="40"/>
    <x v="0"/>
    <x v="0"/>
    <s v="10 - FONDO GENERAL"/>
    <s v="(blank)"/>
    <s v="99 - MULTIPROVINCIAL"/>
    <n v="590000"/>
    <n v="0"/>
  </r>
  <r>
    <s v="2025"/>
    <x v="0"/>
    <x v="0"/>
    <x v="1"/>
    <x v="7"/>
    <x v="2"/>
    <x v="19"/>
    <x v="141"/>
    <x v="1"/>
    <x v="3"/>
    <x v="4"/>
    <x v="6"/>
    <x v="43"/>
    <x v="0"/>
    <x v="0"/>
    <s v="10 - FONDO GENERAL"/>
    <s v="(blank)"/>
    <s v="99 - MULTIPROVINCIAL"/>
    <n v="220000"/>
    <n v="31860"/>
  </r>
  <r>
    <s v="2025"/>
    <x v="0"/>
    <x v="0"/>
    <x v="1"/>
    <x v="7"/>
    <x v="2"/>
    <x v="19"/>
    <x v="141"/>
    <x v="1"/>
    <x v="3"/>
    <x v="4"/>
    <x v="6"/>
    <x v="41"/>
    <x v="0"/>
    <x v="0"/>
    <s v="10 - FONDO GENERAL"/>
    <s v="(blank)"/>
    <s v="99 - MULTIPROVINCIAL"/>
    <n v="740001"/>
    <n v="0"/>
  </r>
  <r>
    <s v="2025"/>
    <x v="0"/>
    <x v="0"/>
    <x v="1"/>
    <x v="7"/>
    <x v="2"/>
    <x v="19"/>
    <x v="141"/>
    <x v="1"/>
    <x v="3"/>
    <x v="4"/>
    <x v="6"/>
    <x v="44"/>
    <x v="0"/>
    <x v="0"/>
    <s v="10 - FONDO GENERAL"/>
    <s v="(blank)"/>
    <s v="99 - MULTIPROVINCIAL"/>
    <n v="0"/>
    <n v="0"/>
  </r>
  <r>
    <s v="2025"/>
    <x v="0"/>
    <x v="0"/>
    <x v="1"/>
    <x v="7"/>
    <x v="2"/>
    <x v="20"/>
    <x v="142"/>
    <x v="3"/>
    <x v="11"/>
    <x v="71"/>
    <x v="6"/>
    <x v="36"/>
    <x v="0"/>
    <x v="0"/>
    <s v="10 - FONDO GENERAL"/>
    <s v="(blank)"/>
    <s v="99 - MULTIPROVINCIAL"/>
    <n v="10000000"/>
    <n v="0"/>
  </r>
  <r>
    <s v="2025"/>
    <x v="0"/>
    <x v="0"/>
    <x v="1"/>
    <x v="7"/>
    <x v="2"/>
    <x v="20"/>
    <x v="142"/>
    <x v="3"/>
    <x v="11"/>
    <x v="71"/>
    <x v="6"/>
    <x v="36"/>
    <x v="0"/>
    <x v="0"/>
    <s v="20 - FONDOS CON DESTINO ESPECÍFICO"/>
    <s v="(blank)"/>
    <s v="99 - MULTIPROVINCIAL"/>
    <n v="0"/>
    <n v="0"/>
  </r>
  <r>
    <s v="2025"/>
    <x v="0"/>
    <x v="0"/>
    <x v="1"/>
    <x v="7"/>
    <x v="2"/>
    <x v="20"/>
    <x v="142"/>
    <x v="3"/>
    <x v="11"/>
    <x v="71"/>
    <x v="6"/>
    <x v="37"/>
    <x v="0"/>
    <x v="0"/>
    <s v="10 - FONDO GENERAL"/>
    <s v="(blank)"/>
    <s v="99 - MULTIPROVINCIAL"/>
    <n v="0"/>
    <n v="0"/>
  </r>
  <r>
    <s v="2025"/>
    <x v="0"/>
    <x v="0"/>
    <x v="1"/>
    <x v="7"/>
    <x v="2"/>
    <x v="20"/>
    <x v="142"/>
    <x v="3"/>
    <x v="11"/>
    <x v="71"/>
    <x v="6"/>
    <x v="37"/>
    <x v="0"/>
    <x v="0"/>
    <s v="20 - FONDOS CON DESTINO ESPECÍFICO"/>
    <s v="(blank)"/>
    <s v="99 - MULTIPROVINCIAL"/>
    <n v="0"/>
    <n v="0"/>
  </r>
  <r>
    <s v="2025"/>
    <x v="0"/>
    <x v="0"/>
    <x v="1"/>
    <x v="7"/>
    <x v="2"/>
    <x v="20"/>
    <x v="142"/>
    <x v="3"/>
    <x v="11"/>
    <x v="71"/>
    <x v="6"/>
    <x v="38"/>
    <x v="0"/>
    <x v="0"/>
    <s v="10 - FONDO GENERAL"/>
    <s v="(blank)"/>
    <s v="99 - MULTIPROVINCIAL"/>
    <n v="12761477"/>
    <n v="0"/>
  </r>
  <r>
    <s v="2025"/>
    <x v="0"/>
    <x v="0"/>
    <x v="1"/>
    <x v="7"/>
    <x v="2"/>
    <x v="20"/>
    <x v="142"/>
    <x v="3"/>
    <x v="11"/>
    <x v="71"/>
    <x v="6"/>
    <x v="38"/>
    <x v="0"/>
    <x v="0"/>
    <s v="20 - FONDOS CON DESTINO ESPECÍFICO"/>
    <s v="(blank)"/>
    <s v="99 - MULTIPROVINCIAL"/>
    <n v="0"/>
    <n v="1189440"/>
  </r>
  <r>
    <s v="2025"/>
    <x v="0"/>
    <x v="0"/>
    <x v="1"/>
    <x v="7"/>
    <x v="2"/>
    <x v="20"/>
    <x v="142"/>
    <x v="3"/>
    <x v="11"/>
    <x v="71"/>
    <x v="6"/>
    <x v="39"/>
    <x v="0"/>
    <x v="0"/>
    <s v="10 - FONDO GENERAL"/>
    <s v="(blank)"/>
    <s v="99 - MULTIPROVINCIAL"/>
    <n v="9000000"/>
    <n v="0"/>
  </r>
  <r>
    <s v="2025"/>
    <x v="0"/>
    <x v="0"/>
    <x v="1"/>
    <x v="7"/>
    <x v="2"/>
    <x v="20"/>
    <x v="142"/>
    <x v="3"/>
    <x v="11"/>
    <x v="71"/>
    <x v="6"/>
    <x v="39"/>
    <x v="0"/>
    <x v="0"/>
    <s v="20 - FONDOS CON DESTINO ESPECÍFICO"/>
    <s v="(blank)"/>
    <s v="99 - MULTIPROVINCIAL"/>
    <n v="0"/>
    <n v="0"/>
  </r>
  <r>
    <s v="2025"/>
    <x v="0"/>
    <x v="0"/>
    <x v="1"/>
    <x v="7"/>
    <x v="2"/>
    <x v="20"/>
    <x v="142"/>
    <x v="3"/>
    <x v="11"/>
    <x v="71"/>
    <x v="6"/>
    <x v="40"/>
    <x v="0"/>
    <x v="0"/>
    <s v="10 - FONDO GENERAL"/>
    <s v="(blank)"/>
    <s v="99 - MULTIPROVINCIAL"/>
    <n v="5287100"/>
    <n v="0"/>
  </r>
  <r>
    <s v="2025"/>
    <x v="0"/>
    <x v="0"/>
    <x v="1"/>
    <x v="7"/>
    <x v="2"/>
    <x v="20"/>
    <x v="142"/>
    <x v="3"/>
    <x v="11"/>
    <x v="71"/>
    <x v="6"/>
    <x v="40"/>
    <x v="0"/>
    <x v="0"/>
    <s v="20 - FONDOS CON DESTINO ESPECÍFICO"/>
    <s v="(blank)"/>
    <s v="99 - MULTIPROVINCIAL"/>
    <n v="0"/>
    <n v="0"/>
  </r>
  <r>
    <s v="2025"/>
    <x v="0"/>
    <x v="0"/>
    <x v="1"/>
    <x v="7"/>
    <x v="2"/>
    <x v="20"/>
    <x v="142"/>
    <x v="3"/>
    <x v="11"/>
    <x v="71"/>
    <x v="6"/>
    <x v="43"/>
    <x v="0"/>
    <x v="0"/>
    <s v="10 - FONDO GENERAL"/>
    <s v="(blank)"/>
    <s v="99 - MULTIPROVINCIAL"/>
    <n v="0"/>
    <n v="0"/>
  </r>
  <r>
    <s v="2025"/>
    <x v="0"/>
    <x v="0"/>
    <x v="1"/>
    <x v="7"/>
    <x v="2"/>
    <x v="20"/>
    <x v="142"/>
    <x v="3"/>
    <x v="11"/>
    <x v="71"/>
    <x v="6"/>
    <x v="43"/>
    <x v="0"/>
    <x v="0"/>
    <s v="20 - FONDOS CON DESTINO ESPECÍFICO"/>
    <s v="(blank)"/>
    <s v="99 - MULTIPROVINCIAL"/>
    <n v="0"/>
    <n v="0"/>
  </r>
  <r>
    <s v="2025"/>
    <x v="0"/>
    <x v="0"/>
    <x v="1"/>
    <x v="7"/>
    <x v="2"/>
    <x v="20"/>
    <x v="142"/>
    <x v="3"/>
    <x v="11"/>
    <x v="71"/>
    <x v="6"/>
    <x v="45"/>
    <x v="0"/>
    <x v="0"/>
    <s v="10 - FONDO GENERAL"/>
    <s v="(blank)"/>
    <s v="99 - MULTIPROVINCIAL"/>
    <n v="10000000"/>
    <n v="0"/>
  </r>
  <r>
    <s v="2025"/>
    <x v="0"/>
    <x v="0"/>
    <x v="1"/>
    <x v="7"/>
    <x v="2"/>
    <x v="20"/>
    <x v="142"/>
    <x v="3"/>
    <x v="11"/>
    <x v="71"/>
    <x v="6"/>
    <x v="45"/>
    <x v="0"/>
    <x v="0"/>
    <s v="20 - FONDOS CON DESTINO ESPECÍFICO"/>
    <s v="(blank)"/>
    <s v="99 - MULTIPROVINCIAL"/>
    <n v="0"/>
    <n v="0"/>
  </r>
  <r>
    <s v="2025"/>
    <x v="0"/>
    <x v="0"/>
    <x v="1"/>
    <x v="7"/>
    <x v="2"/>
    <x v="20"/>
    <x v="142"/>
    <x v="3"/>
    <x v="11"/>
    <x v="71"/>
    <x v="6"/>
    <x v="44"/>
    <x v="0"/>
    <x v="0"/>
    <s v="10 - FONDO GENERAL"/>
    <s v="(blank)"/>
    <s v="99 - MULTIPROVINCIAL"/>
    <n v="0"/>
    <n v="0"/>
  </r>
  <r>
    <s v="2025"/>
    <x v="0"/>
    <x v="0"/>
    <x v="1"/>
    <x v="7"/>
    <x v="2"/>
    <x v="20"/>
    <x v="142"/>
    <x v="3"/>
    <x v="11"/>
    <x v="71"/>
    <x v="6"/>
    <x v="44"/>
    <x v="0"/>
    <x v="0"/>
    <s v="20 - FONDOS CON DESTINO ESPECÍFICO"/>
    <s v="(blank)"/>
    <s v="99 - MULTIPROVINCIAL"/>
    <n v="0"/>
    <n v="0"/>
  </r>
  <r>
    <s v="2025"/>
    <x v="0"/>
    <x v="0"/>
    <x v="1"/>
    <x v="7"/>
    <x v="2"/>
    <x v="20"/>
    <x v="142"/>
    <x v="3"/>
    <x v="11"/>
    <x v="71"/>
    <x v="5"/>
    <x v="42"/>
    <x v="0"/>
    <x v="0"/>
    <s v="10 - FONDO GENERAL"/>
    <s v="(blank)"/>
    <s v="99 - MULTIPROVINCIAL"/>
    <n v="0"/>
    <n v="0"/>
  </r>
  <r>
    <s v="2025"/>
    <x v="0"/>
    <x v="0"/>
    <x v="1"/>
    <x v="7"/>
    <x v="2"/>
    <x v="20"/>
    <x v="142"/>
    <x v="3"/>
    <x v="11"/>
    <x v="71"/>
    <x v="5"/>
    <x v="42"/>
    <x v="0"/>
    <x v="0"/>
    <s v="20 - FONDOS CON DESTINO ESPECÍFICO"/>
    <s v="(blank)"/>
    <s v="99 - MULTIPROVINCIAL"/>
    <n v="0"/>
    <n v="0"/>
  </r>
  <r>
    <s v="2025"/>
    <x v="0"/>
    <x v="0"/>
    <x v="1"/>
    <x v="7"/>
    <x v="2"/>
    <x v="20"/>
    <x v="142"/>
    <x v="3"/>
    <x v="18"/>
    <x v="72"/>
    <x v="6"/>
    <x v="36"/>
    <x v="0"/>
    <x v="0"/>
    <s v="10 - FONDO GENERAL"/>
    <s v="(blank)"/>
    <s v="99 - MULTIPROVINCIAL"/>
    <n v="0"/>
    <n v="0"/>
  </r>
  <r>
    <s v="2025"/>
    <x v="0"/>
    <x v="0"/>
    <x v="1"/>
    <x v="7"/>
    <x v="2"/>
    <x v="20"/>
    <x v="142"/>
    <x v="3"/>
    <x v="18"/>
    <x v="72"/>
    <x v="6"/>
    <x v="36"/>
    <x v="0"/>
    <x v="0"/>
    <s v="20 - FONDOS CON DESTINO ESPECÍFICO"/>
    <s v="(blank)"/>
    <s v="99 - MULTIPROVINCIAL"/>
    <n v="40000000"/>
    <n v="0"/>
  </r>
  <r>
    <s v="2025"/>
    <x v="0"/>
    <x v="0"/>
    <x v="1"/>
    <x v="7"/>
    <x v="2"/>
    <x v="20"/>
    <x v="142"/>
    <x v="3"/>
    <x v="18"/>
    <x v="72"/>
    <x v="6"/>
    <x v="40"/>
    <x v="0"/>
    <x v="0"/>
    <s v="10 - FONDO GENERAL"/>
    <s v="(blank)"/>
    <s v="99 - MULTIPROVINCIAL"/>
    <n v="0"/>
    <n v="0"/>
  </r>
  <r>
    <s v="2025"/>
    <x v="0"/>
    <x v="0"/>
    <x v="1"/>
    <x v="7"/>
    <x v="2"/>
    <x v="20"/>
    <x v="142"/>
    <x v="3"/>
    <x v="18"/>
    <x v="72"/>
    <x v="6"/>
    <x v="40"/>
    <x v="0"/>
    <x v="0"/>
    <s v="20 - FONDOS CON DESTINO ESPECÍFICO"/>
    <s v="(blank)"/>
    <s v="99 - MULTIPROVINCIAL"/>
    <n v="0"/>
    <n v="0"/>
  </r>
  <r>
    <s v="2025"/>
    <x v="0"/>
    <x v="0"/>
    <x v="1"/>
    <x v="7"/>
    <x v="2"/>
    <x v="20"/>
    <x v="142"/>
    <x v="2"/>
    <x v="19"/>
    <x v="73"/>
    <x v="6"/>
    <x v="36"/>
    <x v="0"/>
    <x v="0"/>
    <s v="10 - FONDO GENERAL"/>
    <s v="(blank)"/>
    <s v="99 - MULTIPROVINCIAL"/>
    <n v="179396992"/>
    <n v="0"/>
  </r>
  <r>
    <s v="2025"/>
    <x v="0"/>
    <x v="0"/>
    <x v="1"/>
    <x v="7"/>
    <x v="2"/>
    <x v="20"/>
    <x v="142"/>
    <x v="2"/>
    <x v="19"/>
    <x v="73"/>
    <x v="6"/>
    <x v="37"/>
    <x v="0"/>
    <x v="0"/>
    <s v="20 - FONDOS CON DESTINO ESPECÍFICO"/>
    <s v="(blank)"/>
    <s v="99 - MULTIPROVINCIAL"/>
    <n v="0"/>
    <n v="0"/>
  </r>
  <r>
    <s v="2025"/>
    <x v="0"/>
    <x v="0"/>
    <x v="1"/>
    <x v="7"/>
    <x v="2"/>
    <x v="20"/>
    <x v="142"/>
    <x v="2"/>
    <x v="19"/>
    <x v="73"/>
    <x v="6"/>
    <x v="38"/>
    <x v="0"/>
    <x v="0"/>
    <s v="10 - FONDO GENERAL"/>
    <s v="(blank)"/>
    <s v="99 - MULTIPROVINCIAL"/>
    <n v="0"/>
    <n v="0"/>
  </r>
  <r>
    <s v="2025"/>
    <x v="0"/>
    <x v="0"/>
    <x v="1"/>
    <x v="7"/>
    <x v="2"/>
    <x v="20"/>
    <x v="142"/>
    <x v="2"/>
    <x v="19"/>
    <x v="73"/>
    <x v="6"/>
    <x v="38"/>
    <x v="0"/>
    <x v="0"/>
    <s v="20 - FONDOS CON DESTINO ESPECÍFICO"/>
    <s v="(blank)"/>
    <s v="99 - MULTIPROVINCIAL"/>
    <n v="0"/>
    <n v="0"/>
  </r>
  <r>
    <s v="2025"/>
    <x v="0"/>
    <x v="0"/>
    <x v="1"/>
    <x v="7"/>
    <x v="2"/>
    <x v="20"/>
    <x v="142"/>
    <x v="2"/>
    <x v="19"/>
    <x v="73"/>
    <x v="6"/>
    <x v="40"/>
    <x v="0"/>
    <x v="0"/>
    <s v="10 - FONDO GENERAL"/>
    <s v="(blank)"/>
    <s v="99 - MULTIPROVINCIAL"/>
    <n v="0"/>
    <n v="0"/>
  </r>
  <r>
    <s v="2025"/>
    <x v="0"/>
    <x v="0"/>
    <x v="1"/>
    <x v="7"/>
    <x v="2"/>
    <x v="20"/>
    <x v="142"/>
    <x v="2"/>
    <x v="19"/>
    <x v="73"/>
    <x v="6"/>
    <x v="40"/>
    <x v="0"/>
    <x v="0"/>
    <s v="20 - FONDOS CON DESTINO ESPECÍFICO"/>
    <s v="(blank)"/>
    <s v="99 - MULTIPROVINCIAL"/>
    <n v="0"/>
    <n v="0"/>
  </r>
  <r>
    <s v="2025"/>
    <x v="0"/>
    <x v="0"/>
    <x v="1"/>
    <x v="7"/>
    <x v="2"/>
    <x v="20"/>
    <x v="142"/>
    <x v="2"/>
    <x v="19"/>
    <x v="73"/>
    <x v="5"/>
    <x v="42"/>
    <x v="0"/>
    <x v="0"/>
    <s v="20 - FONDOS CON DESTINO ESPECÍFICO"/>
    <s v="(blank)"/>
    <s v="99 - MULTIPROVINCIAL"/>
    <n v="0"/>
    <n v="0"/>
  </r>
  <r>
    <s v="2025"/>
    <x v="0"/>
    <x v="0"/>
    <x v="1"/>
    <x v="7"/>
    <x v="2"/>
    <x v="20"/>
    <x v="142"/>
    <x v="2"/>
    <x v="19"/>
    <x v="74"/>
    <x v="6"/>
    <x v="36"/>
    <x v="0"/>
    <x v="0"/>
    <s v="10 - FONDO GENERAL"/>
    <s v="(blank)"/>
    <s v="99 - MULTIPROVINCIAL"/>
    <n v="0"/>
    <n v="0"/>
  </r>
  <r>
    <s v="2025"/>
    <x v="0"/>
    <x v="0"/>
    <x v="1"/>
    <x v="7"/>
    <x v="2"/>
    <x v="20"/>
    <x v="142"/>
    <x v="2"/>
    <x v="19"/>
    <x v="74"/>
    <x v="6"/>
    <x v="36"/>
    <x v="0"/>
    <x v="0"/>
    <s v="20 - FONDOS CON DESTINO ESPECÍFICO"/>
    <s v="(blank)"/>
    <s v="99 - MULTIPROVINCIAL"/>
    <n v="0"/>
    <n v="0"/>
  </r>
  <r>
    <s v="2025"/>
    <x v="0"/>
    <x v="0"/>
    <x v="1"/>
    <x v="7"/>
    <x v="2"/>
    <x v="20"/>
    <x v="142"/>
    <x v="2"/>
    <x v="19"/>
    <x v="74"/>
    <x v="6"/>
    <x v="37"/>
    <x v="0"/>
    <x v="0"/>
    <s v="10 - FONDO GENERAL"/>
    <s v="(blank)"/>
    <s v="99 - MULTIPROVINCIAL"/>
    <n v="0"/>
    <n v="0"/>
  </r>
  <r>
    <s v="2025"/>
    <x v="0"/>
    <x v="0"/>
    <x v="1"/>
    <x v="7"/>
    <x v="2"/>
    <x v="20"/>
    <x v="142"/>
    <x v="2"/>
    <x v="19"/>
    <x v="74"/>
    <x v="6"/>
    <x v="37"/>
    <x v="0"/>
    <x v="0"/>
    <s v="20 - FONDOS CON DESTINO ESPECÍFICO"/>
    <s v="(blank)"/>
    <s v="99 - MULTIPROVINCIAL"/>
    <n v="0"/>
    <n v="0"/>
  </r>
  <r>
    <s v="2025"/>
    <x v="0"/>
    <x v="0"/>
    <x v="1"/>
    <x v="7"/>
    <x v="2"/>
    <x v="20"/>
    <x v="142"/>
    <x v="2"/>
    <x v="19"/>
    <x v="74"/>
    <x v="6"/>
    <x v="39"/>
    <x v="0"/>
    <x v="0"/>
    <s v="10 - FONDO GENERAL"/>
    <s v="(blank)"/>
    <s v="99 - MULTIPROVINCIAL"/>
    <n v="0"/>
    <n v="0"/>
  </r>
  <r>
    <s v="2025"/>
    <x v="0"/>
    <x v="0"/>
    <x v="1"/>
    <x v="7"/>
    <x v="2"/>
    <x v="20"/>
    <x v="142"/>
    <x v="2"/>
    <x v="19"/>
    <x v="74"/>
    <x v="6"/>
    <x v="39"/>
    <x v="0"/>
    <x v="0"/>
    <s v="20 - FONDOS CON DESTINO ESPECÍFICO"/>
    <s v="(blank)"/>
    <s v="99 - MULTIPROVINCIAL"/>
    <n v="0"/>
    <n v="0"/>
  </r>
  <r>
    <s v="2025"/>
    <x v="0"/>
    <x v="0"/>
    <x v="1"/>
    <x v="7"/>
    <x v="2"/>
    <x v="20"/>
    <x v="142"/>
    <x v="2"/>
    <x v="19"/>
    <x v="74"/>
    <x v="6"/>
    <x v="40"/>
    <x v="0"/>
    <x v="0"/>
    <s v="10 - FONDO GENERAL"/>
    <s v="(blank)"/>
    <s v="99 - MULTIPROVINCIAL"/>
    <n v="0"/>
    <n v="0"/>
  </r>
  <r>
    <s v="2025"/>
    <x v="0"/>
    <x v="0"/>
    <x v="1"/>
    <x v="7"/>
    <x v="2"/>
    <x v="20"/>
    <x v="142"/>
    <x v="2"/>
    <x v="19"/>
    <x v="74"/>
    <x v="6"/>
    <x v="40"/>
    <x v="0"/>
    <x v="0"/>
    <s v="20 - FONDOS CON DESTINO ESPECÍFICO"/>
    <s v="(blank)"/>
    <s v="99 - MULTIPROVINCIAL"/>
    <n v="0"/>
    <n v="0"/>
  </r>
  <r>
    <s v="2025"/>
    <x v="0"/>
    <x v="0"/>
    <x v="1"/>
    <x v="7"/>
    <x v="2"/>
    <x v="20"/>
    <x v="142"/>
    <x v="2"/>
    <x v="19"/>
    <x v="74"/>
    <x v="6"/>
    <x v="41"/>
    <x v="0"/>
    <x v="0"/>
    <s v="10 - FONDO GENERAL"/>
    <s v="(blank)"/>
    <s v="99 - MULTIPROVINCIAL"/>
    <n v="0"/>
    <n v="0"/>
  </r>
  <r>
    <s v="2025"/>
    <x v="0"/>
    <x v="0"/>
    <x v="1"/>
    <x v="7"/>
    <x v="2"/>
    <x v="20"/>
    <x v="142"/>
    <x v="2"/>
    <x v="19"/>
    <x v="74"/>
    <x v="6"/>
    <x v="41"/>
    <x v="0"/>
    <x v="0"/>
    <s v="20 - FONDOS CON DESTINO ESPECÍFICO"/>
    <s v="(blank)"/>
    <s v="99 - MULTIPROVINCIAL"/>
    <n v="0"/>
    <n v="0"/>
  </r>
  <r>
    <s v="2025"/>
    <x v="0"/>
    <x v="0"/>
    <x v="1"/>
    <x v="7"/>
    <x v="2"/>
    <x v="20"/>
    <x v="142"/>
    <x v="2"/>
    <x v="19"/>
    <x v="74"/>
    <x v="5"/>
    <x v="42"/>
    <x v="0"/>
    <x v="0"/>
    <s v="10 - FONDO GENERAL"/>
    <s v="(blank)"/>
    <s v="99 - MULTIPROVINCIAL"/>
    <n v="0"/>
    <n v="0"/>
  </r>
  <r>
    <s v="2025"/>
    <x v="0"/>
    <x v="0"/>
    <x v="1"/>
    <x v="7"/>
    <x v="2"/>
    <x v="20"/>
    <x v="142"/>
    <x v="2"/>
    <x v="19"/>
    <x v="74"/>
    <x v="5"/>
    <x v="42"/>
    <x v="0"/>
    <x v="0"/>
    <s v="20 - FONDOS CON DESTINO ESPECÍFICO"/>
    <s v="(blank)"/>
    <s v="99 - MULTIPROVINCIAL"/>
    <n v="0"/>
    <n v="0"/>
  </r>
  <r>
    <s v="2025"/>
    <x v="0"/>
    <x v="0"/>
    <x v="1"/>
    <x v="7"/>
    <x v="2"/>
    <x v="20"/>
    <x v="142"/>
    <x v="2"/>
    <x v="8"/>
    <x v="75"/>
    <x v="6"/>
    <x v="36"/>
    <x v="0"/>
    <x v="0"/>
    <s v="20 - FONDOS CON DESTINO ESPECÍFICO"/>
    <s v="(blank)"/>
    <s v="99 - MULTIPROVINCIAL"/>
    <n v="0"/>
    <n v="0"/>
  </r>
  <r>
    <s v="2025"/>
    <x v="0"/>
    <x v="0"/>
    <x v="1"/>
    <x v="7"/>
    <x v="2"/>
    <x v="20"/>
    <x v="142"/>
    <x v="2"/>
    <x v="8"/>
    <x v="75"/>
    <x v="6"/>
    <x v="36"/>
    <x v="1"/>
    <x v="571"/>
    <s v="60 - CREDITO EXTERNO"/>
    <n v="16580"/>
    <s v="32 - SANTO DOMINGO"/>
    <n v="1392711"/>
    <n v="0"/>
  </r>
  <r>
    <s v="2025"/>
    <x v="0"/>
    <x v="0"/>
    <x v="1"/>
    <x v="7"/>
    <x v="2"/>
    <x v="20"/>
    <x v="142"/>
    <x v="2"/>
    <x v="8"/>
    <x v="75"/>
    <x v="6"/>
    <x v="37"/>
    <x v="0"/>
    <x v="0"/>
    <s v="10 - FONDO GENERAL"/>
    <s v="(blank)"/>
    <s v="99 - MULTIPROVINCIAL"/>
    <n v="0"/>
    <n v="0"/>
  </r>
  <r>
    <s v="2025"/>
    <x v="0"/>
    <x v="0"/>
    <x v="1"/>
    <x v="7"/>
    <x v="2"/>
    <x v="20"/>
    <x v="142"/>
    <x v="2"/>
    <x v="8"/>
    <x v="75"/>
    <x v="6"/>
    <x v="37"/>
    <x v="0"/>
    <x v="0"/>
    <s v="20 - FONDOS CON DESTINO ESPECÍFICO"/>
    <s v="(blank)"/>
    <s v="99 - MULTIPROVINCIAL"/>
    <n v="0"/>
    <n v="0"/>
  </r>
  <r>
    <s v="2025"/>
    <x v="0"/>
    <x v="0"/>
    <x v="1"/>
    <x v="7"/>
    <x v="2"/>
    <x v="20"/>
    <x v="142"/>
    <x v="2"/>
    <x v="8"/>
    <x v="75"/>
    <x v="6"/>
    <x v="38"/>
    <x v="0"/>
    <x v="0"/>
    <s v="20 - FONDOS CON DESTINO ESPECÍFICO"/>
    <s v="(blank)"/>
    <s v="99 - MULTIPROVINCIAL"/>
    <n v="0"/>
    <n v="0"/>
  </r>
  <r>
    <s v="2025"/>
    <x v="0"/>
    <x v="0"/>
    <x v="1"/>
    <x v="7"/>
    <x v="2"/>
    <x v="20"/>
    <x v="142"/>
    <x v="2"/>
    <x v="8"/>
    <x v="75"/>
    <x v="6"/>
    <x v="39"/>
    <x v="0"/>
    <x v="0"/>
    <s v="20 - FONDOS CON DESTINO ESPECÍFICO"/>
    <s v="(blank)"/>
    <s v="99 - MULTIPROVINCIAL"/>
    <n v="0"/>
    <n v="0"/>
  </r>
  <r>
    <s v="2025"/>
    <x v="0"/>
    <x v="0"/>
    <x v="1"/>
    <x v="7"/>
    <x v="2"/>
    <x v="20"/>
    <x v="142"/>
    <x v="2"/>
    <x v="8"/>
    <x v="75"/>
    <x v="6"/>
    <x v="39"/>
    <x v="1"/>
    <x v="571"/>
    <s v="60 - CREDITO EXTERNO"/>
    <n v="16580"/>
    <s v="32 - SANTO DOMINGO"/>
    <n v="14180817"/>
    <n v="0"/>
  </r>
  <r>
    <s v="2025"/>
    <x v="0"/>
    <x v="0"/>
    <x v="1"/>
    <x v="7"/>
    <x v="2"/>
    <x v="20"/>
    <x v="142"/>
    <x v="2"/>
    <x v="8"/>
    <x v="75"/>
    <x v="6"/>
    <x v="40"/>
    <x v="0"/>
    <x v="0"/>
    <s v="10 - FONDO GENERAL"/>
    <s v="(blank)"/>
    <s v="99 - MULTIPROVINCIAL"/>
    <n v="0"/>
    <n v="0"/>
  </r>
  <r>
    <s v="2025"/>
    <x v="0"/>
    <x v="0"/>
    <x v="1"/>
    <x v="7"/>
    <x v="2"/>
    <x v="20"/>
    <x v="142"/>
    <x v="2"/>
    <x v="8"/>
    <x v="75"/>
    <x v="6"/>
    <x v="40"/>
    <x v="0"/>
    <x v="0"/>
    <s v="20 - FONDOS CON DESTINO ESPECÍFICO"/>
    <s v="(blank)"/>
    <s v="99 - MULTIPROVINCIAL"/>
    <n v="0"/>
    <n v="0"/>
  </r>
  <r>
    <s v="2025"/>
    <x v="0"/>
    <x v="0"/>
    <x v="1"/>
    <x v="7"/>
    <x v="2"/>
    <x v="20"/>
    <x v="142"/>
    <x v="2"/>
    <x v="8"/>
    <x v="75"/>
    <x v="6"/>
    <x v="43"/>
    <x v="0"/>
    <x v="0"/>
    <s v="10 - FONDO GENERAL"/>
    <s v="(blank)"/>
    <s v="99 - MULTIPROVINCIAL"/>
    <n v="0"/>
    <n v="0"/>
  </r>
  <r>
    <s v="2025"/>
    <x v="0"/>
    <x v="0"/>
    <x v="1"/>
    <x v="7"/>
    <x v="2"/>
    <x v="20"/>
    <x v="142"/>
    <x v="2"/>
    <x v="8"/>
    <x v="75"/>
    <x v="6"/>
    <x v="43"/>
    <x v="0"/>
    <x v="0"/>
    <s v="20 - FONDOS CON DESTINO ESPECÍFICO"/>
    <s v="(blank)"/>
    <s v="99 - MULTIPROVINCIAL"/>
    <n v="0"/>
    <n v="0"/>
  </r>
  <r>
    <s v="2025"/>
    <x v="0"/>
    <x v="0"/>
    <x v="1"/>
    <x v="7"/>
    <x v="2"/>
    <x v="20"/>
    <x v="142"/>
    <x v="2"/>
    <x v="8"/>
    <x v="75"/>
    <x v="6"/>
    <x v="45"/>
    <x v="0"/>
    <x v="0"/>
    <s v="20 - FONDOS CON DESTINO ESPECÍFICO"/>
    <s v="(blank)"/>
    <s v="99 - MULTIPROVINCIAL"/>
    <n v="0"/>
    <n v="0"/>
  </r>
  <r>
    <s v="2025"/>
    <x v="0"/>
    <x v="0"/>
    <x v="1"/>
    <x v="7"/>
    <x v="2"/>
    <x v="20"/>
    <x v="142"/>
    <x v="2"/>
    <x v="8"/>
    <x v="75"/>
    <x v="6"/>
    <x v="41"/>
    <x v="0"/>
    <x v="0"/>
    <s v="20 - FONDOS CON DESTINO ESPECÍFICO"/>
    <s v="(blank)"/>
    <s v="99 - MULTIPROVINCIAL"/>
    <n v="0"/>
    <n v="0"/>
  </r>
  <r>
    <s v="2025"/>
    <x v="0"/>
    <x v="0"/>
    <x v="1"/>
    <x v="7"/>
    <x v="2"/>
    <x v="20"/>
    <x v="142"/>
    <x v="2"/>
    <x v="8"/>
    <x v="76"/>
    <x v="6"/>
    <x v="36"/>
    <x v="0"/>
    <x v="0"/>
    <s v="20 - FONDOS CON DESTINO ESPECÍFICO"/>
    <s v="(blank)"/>
    <s v="99 - MULTIPROVINCIAL"/>
    <n v="20000000"/>
    <n v="0"/>
  </r>
  <r>
    <s v="2025"/>
    <x v="0"/>
    <x v="0"/>
    <x v="1"/>
    <x v="7"/>
    <x v="2"/>
    <x v="20"/>
    <x v="142"/>
    <x v="2"/>
    <x v="8"/>
    <x v="76"/>
    <x v="5"/>
    <x v="42"/>
    <x v="0"/>
    <x v="0"/>
    <s v="20 - FONDOS CON DESTINO ESPECÍFICO"/>
    <s v="(blank)"/>
    <s v="99 - MULTIPROVINCIAL"/>
    <n v="0"/>
    <n v="0"/>
  </r>
  <r>
    <s v="2025"/>
    <x v="0"/>
    <x v="0"/>
    <x v="1"/>
    <x v="7"/>
    <x v="2"/>
    <x v="20"/>
    <x v="142"/>
    <x v="2"/>
    <x v="8"/>
    <x v="77"/>
    <x v="6"/>
    <x v="36"/>
    <x v="1"/>
    <x v="3"/>
    <s v="70 - DONACION EXTERNA"/>
    <n v="15003"/>
    <s v="06 - DUARTE"/>
    <n v="0"/>
    <n v="0"/>
  </r>
  <r>
    <s v="2025"/>
    <x v="0"/>
    <x v="0"/>
    <x v="1"/>
    <x v="7"/>
    <x v="2"/>
    <x v="20"/>
    <x v="142"/>
    <x v="2"/>
    <x v="8"/>
    <x v="77"/>
    <x v="6"/>
    <x v="37"/>
    <x v="0"/>
    <x v="0"/>
    <s v="10 - FONDO GENERAL"/>
    <s v="(blank)"/>
    <s v="99 - MULTIPROVINCIAL"/>
    <n v="0"/>
    <n v="0"/>
  </r>
  <r>
    <s v="2025"/>
    <x v="0"/>
    <x v="0"/>
    <x v="1"/>
    <x v="7"/>
    <x v="2"/>
    <x v="20"/>
    <x v="142"/>
    <x v="2"/>
    <x v="8"/>
    <x v="77"/>
    <x v="6"/>
    <x v="38"/>
    <x v="0"/>
    <x v="0"/>
    <s v="10 - FONDO GENERAL"/>
    <s v="(blank)"/>
    <s v="99 - MULTIPROVINCIAL"/>
    <n v="0"/>
    <n v="0"/>
  </r>
  <r>
    <s v="2025"/>
    <x v="0"/>
    <x v="0"/>
    <x v="1"/>
    <x v="7"/>
    <x v="2"/>
    <x v="20"/>
    <x v="142"/>
    <x v="2"/>
    <x v="8"/>
    <x v="77"/>
    <x v="6"/>
    <x v="38"/>
    <x v="1"/>
    <x v="3"/>
    <s v="70 - DONACION EXTERNA"/>
    <n v="15003"/>
    <s v="06 - DUARTE"/>
    <n v="8738024"/>
    <n v="0"/>
  </r>
  <r>
    <s v="2025"/>
    <x v="0"/>
    <x v="0"/>
    <x v="1"/>
    <x v="7"/>
    <x v="2"/>
    <x v="20"/>
    <x v="142"/>
    <x v="2"/>
    <x v="8"/>
    <x v="77"/>
    <x v="6"/>
    <x v="39"/>
    <x v="1"/>
    <x v="3"/>
    <s v="10 - FONDO GENERAL"/>
    <n v="15003"/>
    <s v="06 - DUARTE"/>
    <n v="3500000"/>
    <n v="0"/>
  </r>
  <r>
    <s v="2025"/>
    <x v="0"/>
    <x v="0"/>
    <x v="1"/>
    <x v="7"/>
    <x v="2"/>
    <x v="20"/>
    <x v="142"/>
    <x v="2"/>
    <x v="8"/>
    <x v="77"/>
    <x v="6"/>
    <x v="39"/>
    <x v="1"/>
    <x v="3"/>
    <s v="70 - DONACION EXTERNA"/>
    <n v="15003"/>
    <s v="06 - DUARTE"/>
    <n v="1176284"/>
    <n v="0"/>
  </r>
  <r>
    <s v="2025"/>
    <x v="0"/>
    <x v="0"/>
    <x v="1"/>
    <x v="7"/>
    <x v="2"/>
    <x v="20"/>
    <x v="142"/>
    <x v="2"/>
    <x v="8"/>
    <x v="77"/>
    <x v="6"/>
    <x v="40"/>
    <x v="0"/>
    <x v="0"/>
    <s v="10 - FONDO GENERAL"/>
    <s v="(blank)"/>
    <s v="99 - MULTIPROVINCIAL"/>
    <n v="0"/>
    <n v="0"/>
  </r>
  <r>
    <s v="2025"/>
    <x v="0"/>
    <x v="0"/>
    <x v="1"/>
    <x v="7"/>
    <x v="2"/>
    <x v="20"/>
    <x v="142"/>
    <x v="2"/>
    <x v="8"/>
    <x v="77"/>
    <x v="6"/>
    <x v="40"/>
    <x v="0"/>
    <x v="0"/>
    <s v="20 - FONDOS CON DESTINO ESPECÍFICO"/>
    <s v="(blank)"/>
    <s v="99 - MULTIPROVINCIAL"/>
    <n v="0"/>
    <n v="0"/>
  </r>
  <r>
    <s v="2025"/>
    <x v="0"/>
    <x v="0"/>
    <x v="1"/>
    <x v="7"/>
    <x v="2"/>
    <x v="20"/>
    <x v="142"/>
    <x v="2"/>
    <x v="8"/>
    <x v="77"/>
    <x v="6"/>
    <x v="40"/>
    <x v="1"/>
    <x v="3"/>
    <s v="70 - DONACION EXTERNA"/>
    <n v="15003"/>
    <s v="06 - DUARTE"/>
    <n v="1176284"/>
    <n v="0"/>
  </r>
  <r>
    <s v="2025"/>
    <x v="0"/>
    <x v="0"/>
    <x v="1"/>
    <x v="7"/>
    <x v="2"/>
    <x v="20"/>
    <x v="142"/>
    <x v="2"/>
    <x v="8"/>
    <x v="77"/>
    <x v="6"/>
    <x v="45"/>
    <x v="1"/>
    <x v="3"/>
    <s v="70 - DONACION EXTERNA"/>
    <n v="15003"/>
    <s v="06 - DUARTE"/>
    <n v="0"/>
    <n v="0"/>
  </r>
  <r>
    <s v="2025"/>
    <x v="0"/>
    <x v="0"/>
    <x v="1"/>
    <x v="7"/>
    <x v="2"/>
    <x v="20"/>
    <x v="142"/>
    <x v="2"/>
    <x v="8"/>
    <x v="77"/>
    <x v="5"/>
    <x v="42"/>
    <x v="0"/>
    <x v="0"/>
    <s v="20 - FONDOS CON DESTINO ESPECÍFICO"/>
    <s v="(blank)"/>
    <s v="99 - MULTIPROVINCIAL"/>
    <n v="0"/>
    <n v="0"/>
  </r>
  <r>
    <s v="2025"/>
    <x v="0"/>
    <x v="0"/>
    <x v="1"/>
    <x v="7"/>
    <x v="2"/>
    <x v="20"/>
    <x v="142"/>
    <x v="2"/>
    <x v="8"/>
    <x v="78"/>
    <x v="6"/>
    <x v="36"/>
    <x v="0"/>
    <x v="0"/>
    <s v="20 - FONDOS CON DESTINO ESPECÍFICO"/>
    <s v="(blank)"/>
    <s v="99 - MULTIPROVINCIAL"/>
    <n v="20000000"/>
    <n v="0"/>
  </r>
  <r>
    <s v="2025"/>
    <x v="0"/>
    <x v="0"/>
    <x v="1"/>
    <x v="7"/>
    <x v="2"/>
    <x v="20"/>
    <x v="142"/>
    <x v="2"/>
    <x v="8"/>
    <x v="78"/>
    <x v="6"/>
    <x v="37"/>
    <x v="0"/>
    <x v="0"/>
    <s v="20 - FONDOS CON DESTINO ESPECÍFICO"/>
    <s v="(blank)"/>
    <s v="99 - MULTIPROVINCIAL"/>
    <n v="0"/>
    <n v="0"/>
  </r>
  <r>
    <s v="2025"/>
    <x v="0"/>
    <x v="0"/>
    <x v="1"/>
    <x v="7"/>
    <x v="2"/>
    <x v="20"/>
    <x v="142"/>
    <x v="2"/>
    <x v="8"/>
    <x v="78"/>
    <x v="6"/>
    <x v="40"/>
    <x v="0"/>
    <x v="0"/>
    <s v="20 - FONDOS CON DESTINO ESPECÍFICO"/>
    <s v="(blank)"/>
    <s v="99 - MULTIPROVINCIAL"/>
    <n v="0"/>
    <n v="0"/>
  </r>
  <r>
    <s v="2025"/>
    <x v="0"/>
    <x v="0"/>
    <x v="1"/>
    <x v="7"/>
    <x v="2"/>
    <x v="20"/>
    <x v="142"/>
    <x v="2"/>
    <x v="8"/>
    <x v="40"/>
    <x v="6"/>
    <x v="36"/>
    <x v="0"/>
    <x v="0"/>
    <s v="10 - FONDO GENERAL"/>
    <s v="(blank)"/>
    <s v="99 - MULTIPROVINCIAL"/>
    <n v="0"/>
    <n v="0"/>
  </r>
  <r>
    <s v="2025"/>
    <x v="0"/>
    <x v="0"/>
    <x v="1"/>
    <x v="7"/>
    <x v="2"/>
    <x v="20"/>
    <x v="142"/>
    <x v="2"/>
    <x v="8"/>
    <x v="40"/>
    <x v="6"/>
    <x v="36"/>
    <x v="0"/>
    <x v="0"/>
    <s v="20 - FONDOS CON DESTINO ESPECÍFICO"/>
    <s v="(blank)"/>
    <s v="99 - MULTIPROVINCIAL"/>
    <n v="0"/>
    <n v="0"/>
  </r>
  <r>
    <s v="2025"/>
    <x v="0"/>
    <x v="0"/>
    <x v="1"/>
    <x v="7"/>
    <x v="2"/>
    <x v="20"/>
    <x v="142"/>
    <x v="2"/>
    <x v="8"/>
    <x v="40"/>
    <x v="6"/>
    <x v="37"/>
    <x v="0"/>
    <x v="0"/>
    <s v="10 - FONDO GENERAL"/>
    <s v="(blank)"/>
    <s v="99 - MULTIPROVINCIAL"/>
    <n v="0"/>
    <n v="0"/>
  </r>
  <r>
    <s v="2025"/>
    <x v="0"/>
    <x v="0"/>
    <x v="1"/>
    <x v="7"/>
    <x v="2"/>
    <x v="20"/>
    <x v="142"/>
    <x v="2"/>
    <x v="8"/>
    <x v="40"/>
    <x v="6"/>
    <x v="37"/>
    <x v="0"/>
    <x v="0"/>
    <s v="20 - FONDOS CON DESTINO ESPECÍFICO"/>
    <s v="(blank)"/>
    <s v="99 - MULTIPROVINCIAL"/>
    <n v="0"/>
    <n v="0"/>
  </r>
  <r>
    <s v="2025"/>
    <x v="0"/>
    <x v="0"/>
    <x v="1"/>
    <x v="7"/>
    <x v="2"/>
    <x v="20"/>
    <x v="142"/>
    <x v="2"/>
    <x v="8"/>
    <x v="40"/>
    <x v="6"/>
    <x v="40"/>
    <x v="0"/>
    <x v="0"/>
    <s v="10 - FONDO GENERAL"/>
    <s v="(blank)"/>
    <s v="99 - MULTIPROVINCIAL"/>
    <n v="0"/>
    <n v="0"/>
  </r>
  <r>
    <s v="2025"/>
    <x v="0"/>
    <x v="0"/>
    <x v="1"/>
    <x v="7"/>
    <x v="2"/>
    <x v="20"/>
    <x v="142"/>
    <x v="2"/>
    <x v="8"/>
    <x v="40"/>
    <x v="6"/>
    <x v="40"/>
    <x v="0"/>
    <x v="0"/>
    <s v="20 - FONDOS CON DESTINO ESPECÍFICO"/>
    <s v="(blank)"/>
    <s v="99 - MULTIPROVINCIAL"/>
    <n v="0"/>
    <n v="0"/>
  </r>
  <r>
    <s v="2025"/>
    <x v="0"/>
    <x v="0"/>
    <x v="1"/>
    <x v="7"/>
    <x v="2"/>
    <x v="20"/>
    <x v="142"/>
    <x v="2"/>
    <x v="8"/>
    <x v="40"/>
    <x v="5"/>
    <x v="42"/>
    <x v="0"/>
    <x v="0"/>
    <s v="20 - FONDOS CON DESTINO ESPECÍFICO"/>
    <s v="(blank)"/>
    <s v="99 - MULTIPROVINCIAL"/>
    <n v="0"/>
    <n v="0"/>
  </r>
  <r>
    <s v="2025"/>
    <x v="0"/>
    <x v="0"/>
    <x v="1"/>
    <x v="7"/>
    <x v="2"/>
    <x v="20"/>
    <x v="142"/>
    <x v="2"/>
    <x v="8"/>
    <x v="65"/>
    <x v="6"/>
    <x v="36"/>
    <x v="0"/>
    <x v="0"/>
    <s v="10 - FONDO GENERAL"/>
    <s v="(blank)"/>
    <s v="99 - MULTIPROVINCIAL"/>
    <n v="7292787"/>
    <n v="0"/>
  </r>
  <r>
    <s v="2025"/>
    <x v="0"/>
    <x v="0"/>
    <x v="1"/>
    <x v="7"/>
    <x v="2"/>
    <x v="20"/>
    <x v="142"/>
    <x v="2"/>
    <x v="8"/>
    <x v="65"/>
    <x v="6"/>
    <x v="36"/>
    <x v="0"/>
    <x v="0"/>
    <s v="20 - FONDOS CON DESTINO ESPECÍFICO"/>
    <s v="(blank)"/>
    <s v="99 - MULTIPROVINCIAL"/>
    <n v="0"/>
    <n v="0"/>
  </r>
  <r>
    <s v="2025"/>
    <x v="0"/>
    <x v="0"/>
    <x v="1"/>
    <x v="7"/>
    <x v="2"/>
    <x v="20"/>
    <x v="142"/>
    <x v="2"/>
    <x v="8"/>
    <x v="65"/>
    <x v="6"/>
    <x v="37"/>
    <x v="0"/>
    <x v="0"/>
    <s v="10 - FONDO GENERAL"/>
    <s v="(blank)"/>
    <s v="99 - MULTIPROVINCIAL"/>
    <n v="0"/>
    <n v="0"/>
  </r>
  <r>
    <s v="2025"/>
    <x v="0"/>
    <x v="0"/>
    <x v="1"/>
    <x v="7"/>
    <x v="2"/>
    <x v="20"/>
    <x v="142"/>
    <x v="2"/>
    <x v="8"/>
    <x v="65"/>
    <x v="6"/>
    <x v="37"/>
    <x v="0"/>
    <x v="0"/>
    <s v="20 - FONDOS CON DESTINO ESPECÍFICO"/>
    <s v="(blank)"/>
    <s v="99 - MULTIPROVINCIAL"/>
    <n v="0"/>
    <n v="0"/>
  </r>
  <r>
    <s v="2025"/>
    <x v="0"/>
    <x v="0"/>
    <x v="1"/>
    <x v="7"/>
    <x v="2"/>
    <x v="20"/>
    <x v="142"/>
    <x v="2"/>
    <x v="8"/>
    <x v="65"/>
    <x v="6"/>
    <x v="38"/>
    <x v="0"/>
    <x v="0"/>
    <s v="10 - FONDO GENERAL"/>
    <s v="(blank)"/>
    <s v="99 - MULTIPROVINCIAL"/>
    <n v="0"/>
    <n v="0"/>
  </r>
  <r>
    <s v="2025"/>
    <x v="0"/>
    <x v="0"/>
    <x v="1"/>
    <x v="7"/>
    <x v="2"/>
    <x v="20"/>
    <x v="142"/>
    <x v="2"/>
    <x v="8"/>
    <x v="65"/>
    <x v="6"/>
    <x v="38"/>
    <x v="0"/>
    <x v="0"/>
    <s v="20 - FONDOS CON DESTINO ESPECÍFICO"/>
    <s v="(blank)"/>
    <s v="99 - MULTIPROVINCIAL"/>
    <n v="0"/>
    <n v="0"/>
  </r>
  <r>
    <s v="2025"/>
    <x v="0"/>
    <x v="0"/>
    <x v="1"/>
    <x v="7"/>
    <x v="2"/>
    <x v="20"/>
    <x v="142"/>
    <x v="2"/>
    <x v="8"/>
    <x v="65"/>
    <x v="6"/>
    <x v="39"/>
    <x v="0"/>
    <x v="0"/>
    <s v="20 - FONDOS CON DESTINO ESPECÍFICO"/>
    <s v="(blank)"/>
    <s v="99 - MULTIPROVINCIAL"/>
    <n v="0"/>
    <n v="0"/>
  </r>
  <r>
    <s v="2025"/>
    <x v="0"/>
    <x v="0"/>
    <x v="1"/>
    <x v="7"/>
    <x v="2"/>
    <x v="20"/>
    <x v="142"/>
    <x v="2"/>
    <x v="8"/>
    <x v="65"/>
    <x v="6"/>
    <x v="40"/>
    <x v="0"/>
    <x v="0"/>
    <s v="10 - FONDO GENERAL"/>
    <s v="(blank)"/>
    <s v="99 - MULTIPROVINCIAL"/>
    <n v="0"/>
    <n v="0"/>
  </r>
  <r>
    <s v="2025"/>
    <x v="0"/>
    <x v="0"/>
    <x v="1"/>
    <x v="7"/>
    <x v="2"/>
    <x v="20"/>
    <x v="142"/>
    <x v="2"/>
    <x v="8"/>
    <x v="65"/>
    <x v="6"/>
    <x v="40"/>
    <x v="0"/>
    <x v="0"/>
    <s v="20 - FONDOS CON DESTINO ESPECÍFICO"/>
    <s v="(blank)"/>
    <s v="99 - MULTIPROVINCIAL"/>
    <n v="0"/>
    <n v="0"/>
  </r>
  <r>
    <s v="2025"/>
    <x v="0"/>
    <x v="0"/>
    <x v="1"/>
    <x v="7"/>
    <x v="2"/>
    <x v="20"/>
    <x v="142"/>
    <x v="2"/>
    <x v="8"/>
    <x v="65"/>
    <x v="5"/>
    <x v="42"/>
    <x v="0"/>
    <x v="0"/>
    <s v="20 - FONDOS CON DESTINO ESPECÍFICO"/>
    <s v="(blank)"/>
    <s v="99 - MULTIPROVINCIAL"/>
    <n v="0"/>
    <n v="0"/>
  </r>
  <r>
    <s v="2025"/>
    <x v="0"/>
    <x v="0"/>
    <x v="1"/>
    <x v="7"/>
    <x v="2"/>
    <x v="20"/>
    <x v="142"/>
    <x v="2"/>
    <x v="8"/>
    <x v="35"/>
    <x v="6"/>
    <x v="36"/>
    <x v="0"/>
    <x v="0"/>
    <s v="10 - FONDO GENERAL"/>
    <s v="(blank)"/>
    <s v="99 - MULTIPROVINCIAL"/>
    <n v="0"/>
    <n v="0"/>
  </r>
  <r>
    <s v="2025"/>
    <x v="0"/>
    <x v="0"/>
    <x v="1"/>
    <x v="7"/>
    <x v="2"/>
    <x v="20"/>
    <x v="142"/>
    <x v="2"/>
    <x v="8"/>
    <x v="35"/>
    <x v="6"/>
    <x v="36"/>
    <x v="0"/>
    <x v="0"/>
    <s v="20 - FONDOS CON DESTINO ESPECÍFICO"/>
    <s v="(blank)"/>
    <s v="99 - MULTIPROVINCIAL"/>
    <n v="0"/>
    <n v="717322"/>
  </r>
  <r>
    <s v="2025"/>
    <x v="0"/>
    <x v="0"/>
    <x v="1"/>
    <x v="7"/>
    <x v="2"/>
    <x v="20"/>
    <x v="142"/>
    <x v="2"/>
    <x v="8"/>
    <x v="35"/>
    <x v="6"/>
    <x v="37"/>
    <x v="0"/>
    <x v="0"/>
    <s v="10 - FONDO GENERAL"/>
    <s v="(blank)"/>
    <s v="99 - MULTIPROVINCIAL"/>
    <n v="0"/>
    <n v="0"/>
  </r>
  <r>
    <s v="2025"/>
    <x v="0"/>
    <x v="0"/>
    <x v="1"/>
    <x v="7"/>
    <x v="2"/>
    <x v="20"/>
    <x v="142"/>
    <x v="2"/>
    <x v="8"/>
    <x v="35"/>
    <x v="6"/>
    <x v="37"/>
    <x v="0"/>
    <x v="0"/>
    <s v="20 - FONDOS CON DESTINO ESPECÍFICO"/>
    <s v="(blank)"/>
    <s v="99 - MULTIPROVINCIAL"/>
    <n v="0"/>
    <n v="0"/>
  </r>
  <r>
    <s v="2025"/>
    <x v="0"/>
    <x v="0"/>
    <x v="1"/>
    <x v="7"/>
    <x v="2"/>
    <x v="20"/>
    <x v="142"/>
    <x v="2"/>
    <x v="8"/>
    <x v="35"/>
    <x v="6"/>
    <x v="38"/>
    <x v="0"/>
    <x v="0"/>
    <s v="10 - FONDO GENERAL"/>
    <s v="(blank)"/>
    <s v="99 - MULTIPROVINCIAL"/>
    <n v="10000000"/>
    <n v="0"/>
  </r>
  <r>
    <s v="2025"/>
    <x v="0"/>
    <x v="0"/>
    <x v="1"/>
    <x v="7"/>
    <x v="2"/>
    <x v="20"/>
    <x v="142"/>
    <x v="2"/>
    <x v="8"/>
    <x v="35"/>
    <x v="6"/>
    <x v="38"/>
    <x v="0"/>
    <x v="0"/>
    <s v="20 - FONDOS CON DESTINO ESPECÍFICO"/>
    <s v="(blank)"/>
    <s v="99 - MULTIPROVINCIAL"/>
    <n v="0"/>
    <n v="0"/>
  </r>
  <r>
    <s v="2025"/>
    <x v="0"/>
    <x v="0"/>
    <x v="1"/>
    <x v="7"/>
    <x v="2"/>
    <x v="20"/>
    <x v="142"/>
    <x v="2"/>
    <x v="8"/>
    <x v="35"/>
    <x v="6"/>
    <x v="39"/>
    <x v="0"/>
    <x v="0"/>
    <s v="10 - FONDO GENERAL"/>
    <s v="(blank)"/>
    <s v="99 - MULTIPROVINCIAL"/>
    <n v="4687988"/>
    <n v="0"/>
  </r>
  <r>
    <s v="2025"/>
    <x v="0"/>
    <x v="0"/>
    <x v="1"/>
    <x v="7"/>
    <x v="2"/>
    <x v="20"/>
    <x v="142"/>
    <x v="2"/>
    <x v="8"/>
    <x v="35"/>
    <x v="6"/>
    <x v="39"/>
    <x v="0"/>
    <x v="0"/>
    <s v="20 - FONDOS CON DESTINO ESPECÍFICO"/>
    <s v="(blank)"/>
    <s v="99 - MULTIPROVINCIAL"/>
    <n v="0"/>
    <n v="0"/>
  </r>
  <r>
    <s v="2025"/>
    <x v="0"/>
    <x v="0"/>
    <x v="1"/>
    <x v="7"/>
    <x v="2"/>
    <x v="20"/>
    <x v="142"/>
    <x v="2"/>
    <x v="8"/>
    <x v="35"/>
    <x v="6"/>
    <x v="40"/>
    <x v="0"/>
    <x v="0"/>
    <s v="10 - FONDO GENERAL"/>
    <s v="(blank)"/>
    <s v="99 - MULTIPROVINCIAL"/>
    <n v="0"/>
    <n v="0"/>
  </r>
  <r>
    <s v="2025"/>
    <x v="0"/>
    <x v="0"/>
    <x v="1"/>
    <x v="7"/>
    <x v="2"/>
    <x v="20"/>
    <x v="142"/>
    <x v="2"/>
    <x v="8"/>
    <x v="35"/>
    <x v="6"/>
    <x v="40"/>
    <x v="0"/>
    <x v="0"/>
    <s v="20 - FONDOS CON DESTINO ESPECÍFICO"/>
    <s v="(blank)"/>
    <s v="99 - MULTIPROVINCIAL"/>
    <n v="0"/>
    <n v="0"/>
  </r>
  <r>
    <s v="2025"/>
    <x v="0"/>
    <x v="0"/>
    <x v="1"/>
    <x v="7"/>
    <x v="2"/>
    <x v="20"/>
    <x v="142"/>
    <x v="2"/>
    <x v="8"/>
    <x v="35"/>
    <x v="6"/>
    <x v="43"/>
    <x v="0"/>
    <x v="0"/>
    <s v="10 - FONDO GENERAL"/>
    <s v="(blank)"/>
    <s v="99 - MULTIPROVINCIAL"/>
    <n v="10000000"/>
    <n v="0"/>
  </r>
  <r>
    <s v="2025"/>
    <x v="0"/>
    <x v="0"/>
    <x v="1"/>
    <x v="7"/>
    <x v="2"/>
    <x v="20"/>
    <x v="142"/>
    <x v="2"/>
    <x v="8"/>
    <x v="35"/>
    <x v="6"/>
    <x v="43"/>
    <x v="0"/>
    <x v="0"/>
    <s v="20 - FONDOS CON DESTINO ESPECÍFICO"/>
    <s v="(blank)"/>
    <s v="99 - MULTIPROVINCIAL"/>
    <n v="0"/>
    <n v="0"/>
  </r>
  <r>
    <s v="2025"/>
    <x v="0"/>
    <x v="0"/>
    <x v="1"/>
    <x v="7"/>
    <x v="2"/>
    <x v="20"/>
    <x v="142"/>
    <x v="2"/>
    <x v="8"/>
    <x v="35"/>
    <x v="5"/>
    <x v="42"/>
    <x v="0"/>
    <x v="0"/>
    <s v="20 - FONDOS CON DESTINO ESPECÍFICO"/>
    <s v="(blank)"/>
    <s v="99 - MULTIPROVINCIAL"/>
    <n v="0"/>
    <n v="9264656.1699999999"/>
  </r>
  <r>
    <s v="2025"/>
    <x v="0"/>
    <x v="0"/>
    <x v="1"/>
    <x v="7"/>
    <x v="2"/>
    <x v="20"/>
    <x v="142"/>
    <x v="2"/>
    <x v="8"/>
    <x v="79"/>
    <x v="6"/>
    <x v="36"/>
    <x v="0"/>
    <x v="0"/>
    <s v="10 - FONDO GENERAL"/>
    <s v="(blank)"/>
    <s v="99 - MULTIPROVINCIAL"/>
    <n v="10000000"/>
    <n v="0"/>
  </r>
  <r>
    <s v="2025"/>
    <x v="0"/>
    <x v="0"/>
    <x v="1"/>
    <x v="7"/>
    <x v="2"/>
    <x v="20"/>
    <x v="142"/>
    <x v="2"/>
    <x v="8"/>
    <x v="79"/>
    <x v="6"/>
    <x v="36"/>
    <x v="0"/>
    <x v="0"/>
    <s v="20 - FONDOS CON DESTINO ESPECÍFICO"/>
    <s v="(blank)"/>
    <s v="99 - MULTIPROVINCIAL"/>
    <n v="0"/>
    <n v="0"/>
  </r>
  <r>
    <s v="2025"/>
    <x v="0"/>
    <x v="0"/>
    <x v="1"/>
    <x v="7"/>
    <x v="2"/>
    <x v="20"/>
    <x v="142"/>
    <x v="2"/>
    <x v="8"/>
    <x v="79"/>
    <x v="6"/>
    <x v="36"/>
    <x v="1"/>
    <x v="572"/>
    <s v="10 - FONDO GENERAL"/>
    <n v="13852"/>
    <s v="31 - SAN JOSE DE OCOA"/>
    <n v="1671449"/>
    <n v="0"/>
  </r>
  <r>
    <s v="2025"/>
    <x v="0"/>
    <x v="0"/>
    <x v="1"/>
    <x v="7"/>
    <x v="2"/>
    <x v="20"/>
    <x v="142"/>
    <x v="2"/>
    <x v="8"/>
    <x v="79"/>
    <x v="6"/>
    <x v="37"/>
    <x v="0"/>
    <x v="0"/>
    <s v="10 - FONDO GENERAL"/>
    <s v="(blank)"/>
    <s v="99 - MULTIPROVINCIAL"/>
    <n v="0"/>
    <n v="0"/>
  </r>
  <r>
    <s v="2025"/>
    <x v="0"/>
    <x v="0"/>
    <x v="1"/>
    <x v="7"/>
    <x v="2"/>
    <x v="20"/>
    <x v="142"/>
    <x v="2"/>
    <x v="8"/>
    <x v="79"/>
    <x v="6"/>
    <x v="37"/>
    <x v="0"/>
    <x v="0"/>
    <s v="20 - FONDOS CON DESTINO ESPECÍFICO"/>
    <s v="(blank)"/>
    <s v="99 - MULTIPROVINCIAL"/>
    <n v="0"/>
    <n v="0"/>
  </r>
  <r>
    <s v="2025"/>
    <x v="0"/>
    <x v="0"/>
    <x v="1"/>
    <x v="7"/>
    <x v="2"/>
    <x v="20"/>
    <x v="142"/>
    <x v="2"/>
    <x v="8"/>
    <x v="79"/>
    <x v="6"/>
    <x v="39"/>
    <x v="1"/>
    <x v="572"/>
    <s v="10 - FONDO GENERAL"/>
    <n v="13852"/>
    <s v="31 - SAN JOSE DE OCOA"/>
    <n v="9410820"/>
    <n v="0"/>
  </r>
  <r>
    <s v="2025"/>
    <x v="0"/>
    <x v="0"/>
    <x v="1"/>
    <x v="7"/>
    <x v="2"/>
    <x v="20"/>
    <x v="142"/>
    <x v="2"/>
    <x v="8"/>
    <x v="79"/>
    <x v="6"/>
    <x v="40"/>
    <x v="0"/>
    <x v="0"/>
    <s v="10 - FONDO GENERAL"/>
    <s v="(blank)"/>
    <s v="99 - MULTIPROVINCIAL"/>
    <n v="0"/>
    <n v="0"/>
  </r>
  <r>
    <s v="2025"/>
    <x v="0"/>
    <x v="0"/>
    <x v="1"/>
    <x v="7"/>
    <x v="2"/>
    <x v="20"/>
    <x v="142"/>
    <x v="2"/>
    <x v="8"/>
    <x v="79"/>
    <x v="6"/>
    <x v="40"/>
    <x v="0"/>
    <x v="0"/>
    <s v="20 - FONDOS CON DESTINO ESPECÍFICO"/>
    <s v="(blank)"/>
    <s v="99 - MULTIPROVINCIAL"/>
    <n v="0"/>
    <n v="0"/>
  </r>
  <r>
    <s v="2025"/>
    <x v="0"/>
    <x v="0"/>
    <x v="1"/>
    <x v="7"/>
    <x v="2"/>
    <x v="20"/>
    <x v="142"/>
    <x v="2"/>
    <x v="8"/>
    <x v="79"/>
    <x v="6"/>
    <x v="40"/>
    <x v="1"/>
    <x v="572"/>
    <s v="10 - FONDO GENERAL"/>
    <n v="13852"/>
    <s v="31 - SAN JOSE DE OCOA"/>
    <n v="1601812"/>
    <n v="0"/>
  </r>
  <r>
    <s v="2025"/>
    <x v="0"/>
    <x v="0"/>
    <x v="1"/>
    <x v="7"/>
    <x v="2"/>
    <x v="20"/>
    <x v="142"/>
    <x v="2"/>
    <x v="8"/>
    <x v="79"/>
    <x v="6"/>
    <x v="43"/>
    <x v="0"/>
    <x v="0"/>
    <s v="10 - FONDO GENERAL"/>
    <s v="(blank)"/>
    <s v="99 - MULTIPROVINCIAL"/>
    <n v="6000000"/>
    <n v="0"/>
  </r>
  <r>
    <s v="2025"/>
    <x v="0"/>
    <x v="0"/>
    <x v="1"/>
    <x v="7"/>
    <x v="2"/>
    <x v="20"/>
    <x v="142"/>
    <x v="2"/>
    <x v="8"/>
    <x v="79"/>
    <x v="6"/>
    <x v="45"/>
    <x v="0"/>
    <x v="0"/>
    <s v="10 - FONDO GENERAL"/>
    <s v="(blank)"/>
    <s v="99 - MULTIPROVINCIAL"/>
    <n v="2000000"/>
    <n v="0"/>
  </r>
  <r>
    <s v="2025"/>
    <x v="0"/>
    <x v="0"/>
    <x v="1"/>
    <x v="7"/>
    <x v="2"/>
    <x v="20"/>
    <x v="142"/>
    <x v="2"/>
    <x v="8"/>
    <x v="19"/>
    <x v="6"/>
    <x v="36"/>
    <x v="0"/>
    <x v="0"/>
    <s v="20 - FONDOS CON DESTINO ESPECÍFICO"/>
    <s v="(blank)"/>
    <s v="99 - MULTIPROVINCIAL"/>
    <n v="0"/>
    <n v="0"/>
  </r>
  <r>
    <s v="2025"/>
    <x v="0"/>
    <x v="0"/>
    <x v="1"/>
    <x v="7"/>
    <x v="2"/>
    <x v="20"/>
    <x v="142"/>
    <x v="2"/>
    <x v="8"/>
    <x v="19"/>
    <x v="5"/>
    <x v="42"/>
    <x v="0"/>
    <x v="0"/>
    <s v="20 - FONDOS CON DESTINO ESPECÍFICO"/>
    <s v="(blank)"/>
    <s v="99 - MULTIPROVINCIAL"/>
    <n v="0"/>
    <n v="0"/>
  </r>
  <r>
    <s v="2025"/>
    <x v="0"/>
    <x v="0"/>
    <x v="1"/>
    <x v="7"/>
    <x v="2"/>
    <x v="20"/>
    <x v="142"/>
    <x v="2"/>
    <x v="8"/>
    <x v="80"/>
    <x v="6"/>
    <x v="36"/>
    <x v="0"/>
    <x v="0"/>
    <s v="20 - FONDOS CON DESTINO ESPECÍFICO"/>
    <s v="(blank)"/>
    <s v="99 - MULTIPROVINCIAL"/>
    <n v="0"/>
    <n v="0"/>
  </r>
  <r>
    <s v="2025"/>
    <x v="0"/>
    <x v="0"/>
    <x v="1"/>
    <x v="7"/>
    <x v="2"/>
    <x v="20"/>
    <x v="142"/>
    <x v="2"/>
    <x v="8"/>
    <x v="80"/>
    <x v="6"/>
    <x v="38"/>
    <x v="0"/>
    <x v="0"/>
    <s v="20 - FONDOS CON DESTINO ESPECÍFICO"/>
    <s v="(blank)"/>
    <s v="99 - MULTIPROVINCIAL"/>
    <n v="0"/>
    <n v="0"/>
  </r>
  <r>
    <s v="2025"/>
    <x v="0"/>
    <x v="0"/>
    <x v="1"/>
    <x v="7"/>
    <x v="2"/>
    <x v="20"/>
    <x v="142"/>
    <x v="2"/>
    <x v="8"/>
    <x v="80"/>
    <x v="6"/>
    <x v="39"/>
    <x v="0"/>
    <x v="0"/>
    <s v="20 - FONDOS CON DESTINO ESPECÍFICO"/>
    <s v="(blank)"/>
    <s v="99 - MULTIPROVINCIAL"/>
    <n v="0"/>
    <n v="0"/>
  </r>
  <r>
    <s v="2025"/>
    <x v="0"/>
    <x v="0"/>
    <x v="1"/>
    <x v="7"/>
    <x v="2"/>
    <x v="20"/>
    <x v="142"/>
    <x v="2"/>
    <x v="8"/>
    <x v="80"/>
    <x v="6"/>
    <x v="40"/>
    <x v="0"/>
    <x v="0"/>
    <s v="10 - FONDO GENERAL"/>
    <s v="(blank)"/>
    <s v="99 - MULTIPROVINCIAL"/>
    <n v="0"/>
    <n v="0"/>
  </r>
  <r>
    <s v="2025"/>
    <x v="0"/>
    <x v="0"/>
    <x v="1"/>
    <x v="7"/>
    <x v="2"/>
    <x v="20"/>
    <x v="142"/>
    <x v="2"/>
    <x v="8"/>
    <x v="80"/>
    <x v="6"/>
    <x v="40"/>
    <x v="0"/>
    <x v="0"/>
    <s v="20 - FONDOS CON DESTINO ESPECÍFICO"/>
    <s v="(blank)"/>
    <s v="99 - MULTIPROVINCIAL"/>
    <n v="0"/>
    <n v="0"/>
  </r>
  <r>
    <s v="2025"/>
    <x v="0"/>
    <x v="0"/>
    <x v="1"/>
    <x v="7"/>
    <x v="2"/>
    <x v="20"/>
    <x v="142"/>
    <x v="2"/>
    <x v="8"/>
    <x v="80"/>
    <x v="5"/>
    <x v="42"/>
    <x v="0"/>
    <x v="0"/>
    <s v="20 - FONDOS CON DESTINO ESPECÍFICO"/>
    <s v="(blank)"/>
    <s v="99 - MULTIPROVINCIAL"/>
    <n v="0"/>
    <n v="0"/>
  </r>
  <r>
    <s v="2025"/>
    <x v="0"/>
    <x v="0"/>
    <x v="1"/>
    <x v="7"/>
    <x v="2"/>
    <x v="20"/>
    <x v="142"/>
    <x v="2"/>
    <x v="8"/>
    <x v="81"/>
    <x v="6"/>
    <x v="36"/>
    <x v="0"/>
    <x v="0"/>
    <s v="10 - FONDO GENERAL"/>
    <s v="(blank)"/>
    <s v="99 - MULTIPROVINCIAL"/>
    <n v="0"/>
    <n v="0"/>
  </r>
  <r>
    <s v="2025"/>
    <x v="0"/>
    <x v="0"/>
    <x v="1"/>
    <x v="7"/>
    <x v="2"/>
    <x v="20"/>
    <x v="142"/>
    <x v="2"/>
    <x v="8"/>
    <x v="81"/>
    <x v="6"/>
    <x v="36"/>
    <x v="0"/>
    <x v="0"/>
    <s v="20 - FONDOS CON DESTINO ESPECÍFICO"/>
    <s v="(blank)"/>
    <s v="99 - MULTIPROVINCIAL"/>
    <n v="0"/>
    <n v="132999.99"/>
  </r>
  <r>
    <s v="2025"/>
    <x v="0"/>
    <x v="0"/>
    <x v="1"/>
    <x v="7"/>
    <x v="2"/>
    <x v="20"/>
    <x v="142"/>
    <x v="2"/>
    <x v="8"/>
    <x v="81"/>
    <x v="6"/>
    <x v="37"/>
    <x v="0"/>
    <x v="0"/>
    <s v="10 - FONDO GENERAL"/>
    <s v="(blank)"/>
    <s v="99 - MULTIPROVINCIAL"/>
    <n v="0"/>
    <n v="0"/>
  </r>
  <r>
    <s v="2025"/>
    <x v="0"/>
    <x v="0"/>
    <x v="1"/>
    <x v="7"/>
    <x v="2"/>
    <x v="20"/>
    <x v="142"/>
    <x v="2"/>
    <x v="8"/>
    <x v="81"/>
    <x v="6"/>
    <x v="37"/>
    <x v="0"/>
    <x v="0"/>
    <s v="20 - FONDOS CON DESTINO ESPECÍFICO"/>
    <s v="(blank)"/>
    <s v="99 - MULTIPROVINCIAL"/>
    <n v="0"/>
    <n v="413885"/>
  </r>
  <r>
    <s v="2025"/>
    <x v="0"/>
    <x v="0"/>
    <x v="1"/>
    <x v="7"/>
    <x v="2"/>
    <x v="20"/>
    <x v="142"/>
    <x v="2"/>
    <x v="8"/>
    <x v="81"/>
    <x v="6"/>
    <x v="38"/>
    <x v="0"/>
    <x v="0"/>
    <s v="10 - FONDO GENERAL"/>
    <s v="(blank)"/>
    <s v="99 - MULTIPROVINCIAL"/>
    <n v="0"/>
    <n v="0"/>
  </r>
  <r>
    <s v="2025"/>
    <x v="0"/>
    <x v="0"/>
    <x v="1"/>
    <x v="7"/>
    <x v="2"/>
    <x v="20"/>
    <x v="142"/>
    <x v="2"/>
    <x v="8"/>
    <x v="81"/>
    <x v="6"/>
    <x v="38"/>
    <x v="0"/>
    <x v="0"/>
    <s v="20 - FONDOS CON DESTINO ESPECÍFICO"/>
    <s v="(blank)"/>
    <s v="99 - MULTIPROVINCIAL"/>
    <n v="0"/>
    <n v="0"/>
  </r>
  <r>
    <s v="2025"/>
    <x v="0"/>
    <x v="0"/>
    <x v="1"/>
    <x v="7"/>
    <x v="2"/>
    <x v="20"/>
    <x v="142"/>
    <x v="2"/>
    <x v="8"/>
    <x v="81"/>
    <x v="6"/>
    <x v="39"/>
    <x v="0"/>
    <x v="0"/>
    <s v="10 - FONDO GENERAL"/>
    <s v="(blank)"/>
    <s v="99 - MULTIPROVINCIAL"/>
    <n v="0"/>
    <n v="0"/>
  </r>
  <r>
    <s v="2025"/>
    <x v="0"/>
    <x v="0"/>
    <x v="1"/>
    <x v="7"/>
    <x v="2"/>
    <x v="20"/>
    <x v="142"/>
    <x v="2"/>
    <x v="8"/>
    <x v="81"/>
    <x v="6"/>
    <x v="39"/>
    <x v="0"/>
    <x v="0"/>
    <s v="20 - FONDOS CON DESTINO ESPECÍFICO"/>
    <s v="(blank)"/>
    <s v="99 - MULTIPROVINCIAL"/>
    <n v="0"/>
    <n v="0"/>
  </r>
  <r>
    <s v="2025"/>
    <x v="0"/>
    <x v="0"/>
    <x v="1"/>
    <x v="7"/>
    <x v="2"/>
    <x v="20"/>
    <x v="142"/>
    <x v="2"/>
    <x v="8"/>
    <x v="81"/>
    <x v="6"/>
    <x v="40"/>
    <x v="0"/>
    <x v="0"/>
    <s v="10 - FONDO GENERAL"/>
    <s v="(blank)"/>
    <s v="99 - MULTIPROVINCIAL"/>
    <n v="0"/>
    <n v="0"/>
  </r>
  <r>
    <s v="2025"/>
    <x v="0"/>
    <x v="0"/>
    <x v="1"/>
    <x v="7"/>
    <x v="2"/>
    <x v="20"/>
    <x v="142"/>
    <x v="2"/>
    <x v="8"/>
    <x v="81"/>
    <x v="6"/>
    <x v="40"/>
    <x v="0"/>
    <x v="0"/>
    <s v="20 - FONDOS CON DESTINO ESPECÍFICO"/>
    <s v="(blank)"/>
    <s v="99 - MULTIPROVINCIAL"/>
    <n v="0"/>
    <n v="433650"/>
  </r>
  <r>
    <s v="2025"/>
    <x v="0"/>
    <x v="0"/>
    <x v="1"/>
    <x v="7"/>
    <x v="2"/>
    <x v="20"/>
    <x v="142"/>
    <x v="2"/>
    <x v="8"/>
    <x v="81"/>
    <x v="6"/>
    <x v="43"/>
    <x v="0"/>
    <x v="0"/>
    <s v="10 - FONDO GENERAL"/>
    <s v="(blank)"/>
    <s v="99 - MULTIPROVINCIAL"/>
    <n v="0"/>
    <n v="0"/>
  </r>
  <r>
    <s v="2025"/>
    <x v="0"/>
    <x v="0"/>
    <x v="1"/>
    <x v="7"/>
    <x v="2"/>
    <x v="20"/>
    <x v="142"/>
    <x v="2"/>
    <x v="8"/>
    <x v="81"/>
    <x v="6"/>
    <x v="43"/>
    <x v="0"/>
    <x v="0"/>
    <s v="20 - FONDOS CON DESTINO ESPECÍFICO"/>
    <s v="(blank)"/>
    <s v="99 - MULTIPROVINCIAL"/>
    <n v="0"/>
    <n v="0"/>
  </r>
  <r>
    <s v="2025"/>
    <x v="0"/>
    <x v="0"/>
    <x v="1"/>
    <x v="7"/>
    <x v="2"/>
    <x v="20"/>
    <x v="142"/>
    <x v="2"/>
    <x v="8"/>
    <x v="81"/>
    <x v="6"/>
    <x v="41"/>
    <x v="0"/>
    <x v="0"/>
    <s v="10 - FONDO GENERAL"/>
    <s v="(blank)"/>
    <s v="99 - MULTIPROVINCIAL"/>
    <n v="0"/>
    <n v="0"/>
  </r>
  <r>
    <s v="2025"/>
    <x v="0"/>
    <x v="0"/>
    <x v="1"/>
    <x v="7"/>
    <x v="2"/>
    <x v="20"/>
    <x v="142"/>
    <x v="2"/>
    <x v="8"/>
    <x v="81"/>
    <x v="6"/>
    <x v="41"/>
    <x v="0"/>
    <x v="0"/>
    <s v="20 - FONDOS CON DESTINO ESPECÍFICO"/>
    <s v="(blank)"/>
    <s v="99 - MULTIPROVINCIAL"/>
    <n v="0"/>
    <n v="0"/>
  </r>
  <r>
    <s v="2025"/>
    <x v="0"/>
    <x v="0"/>
    <x v="1"/>
    <x v="7"/>
    <x v="2"/>
    <x v="20"/>
    <x v="142"/>
    <x v="2"/>
    <x v="8"/>
    <x v="81"/>
    <x v="5"/>
    <x v="42"/>
    <x v="0"/>
    <x v="0"/>
    <s v="10 - FONDO GENERAL"/>
    <s v="(blank)"/>
    <s v="99 - MULTIPROVINCIAL"/>
    <n v="0"/>
    <n v="0"/>
  </r>
  <r>
    <s v="2025"/>
    <x v="0"/>
    <x v="0"/>
    <x v="1"/>
    <x v="7"/>
    <x v="2"/>
    <x v="20"/>
    <x v="142"/>
    <x v="2"/>
    <x v="8"/>
    <x v="81"/>
    <x v="5"/>
    <x v="42"/>
    <x v="0"/>
    <x v="0"/>
    <s v="20 - FONDOS CON DESTINO ESPECÍFICO"/>
    <s v="(blank)"/>
    <s v="99 - MULTIPROVINCIAL"/>
    <n v="0"/>
    <n v="0"/>
  </r>
  <r>
    <s v="2025"/>
    <x v="0"/>
    <x v="0"/>
    <x v="1"/>
    <x v="7"/>
    <x v="2"/>
    <x v="20"/>
    <x v="142"/>
    <x v="2"/>
    <x v="5"/>
    <x v="55"/>
    <x v="6"/>
    <x v="36"/>
    <x v="0"/>
    <x v="0"/>
    <s v="20 - FONDOS CON DESTINO ESPECÍFICO"/>
    <s v="(blank)"/>
    <s v="99 - MULTIPROVINCIAL"/>
    <n v="0"/>
    <n v="0"/>
  </r>
  <r>
    <s v="2025"/>
    <x v="0"/>
    <x v="0"/>
    <x v="1"/>
    <x v="7"/>
    <x v="2"/>
    <x v="20"/>
    <x v="142"/>
    <x v="2"/>
    <x v="5"/>
    <x v="55"/>
    <x v="6"/>
    <x v="37"/>
    <x v="0"/>
    <x v="0"/>
    <s v="10 - FONDO GENERAL"/>
    <s v="(blank)"/>
    <s v="99 - MULTIPROVINCIAL"/>
    <n v="0"/>
    <n v="0"/>
  </r>
  <r>
    <s v="2025"/>
    <x v="0"/>
    <x v="0"/>
    <x v="1"/>
    <x v="7"/>
    <x v="2"/>
    <x v="20"/>
    <x v="142"/>
    <x v="2"/>
    <x v="5"/>
    <x v="55"/>
    <x v="6"/>
    <x v="37"/>
    <x v="0"/>
    <x v="0"/>
    <s v="20 - FONDOS CON DESTINO ESPECÍFICO"/>
    <s v="(blank)"/>
    <s v="99 - MULTIPROVINCIAL"/>
    <n v="0"/>
    <n v="0"/>
  </r>
  <r>
    <s v="2025"/>
    <x v="0"/>
    <x v="0"/>
    <x v="1"/>
    <x v="7"/>
    <x v="2"/>
    <x v="20"/>
    <x v="142"/>
    <x v="2"/>
    <x v="5"/>
    <x v="55"/>
    <x v="6"/>
    <x v="38"/>
    <x v="0"/>
    <x v="0"/>
    <s v="10 - FONDO GENERAL"/>
    <s v="(blank)"/>
    <s v="99 - MULTIPROVINCIAL"/>
    <n v="0"/>
    <n v="0"/>
  </r>
  <r>
    <s v="2025"/>
    <x v="0"/>
    <x v="0"/>
    <x v="1"/>
    <x v="7"/>
    <x v="2"/>
    <x v="20"/>
    <x v="142"/>
    <x v="2"/>
    <x v="5"/>
    <x v="55"/>
    <x v="6"/>
    <x v="38"/>
    <x v="0"/>
    <x v="0"/>
    <s v="20 - FONDOS CON DESTINO ESPECÍFICO"/>
    <s v="(blank)"/>
    <s v="99 - MULTIPROVINCIAL"/>
    <n v="0"/>
    <n v="0"/>
  </r>
  <r>
    <s v="2025"/>
    <x v="0"/>
    <x v="0"/>
    <x v="1"/>
    <x v="7"/>
    <x v="2"/>
    <x v="20"/>
    <x v="142"/>
    <x v="2"/>
    <x v="5"/>
    <x v="55"/>
    <x v="6"/>
    <x v="40"/>
    <x v="0"/>
    <x v="0"/>
    <s v="10 - FONDO GENERAL"/>
    <s v="(blank)"/>
    <s v="99 - MULTIPROVINCIAL"/>
    <n v="0"/>
    <n v="0"/>
  </r>
  <r>
    <s v="2025"/>
    <x v="0"/>
    <x v="0"/>
    <x v="1"/>
    <x v="7"/>
    <x v="2"/>
    <x v="20"/>
    <x v="142"/>
    <x v="2"/>
    <x v="5"/>
    <x v="55"/>
    <x v="6"/>
    <x v="40"/>
    <x v="0"/>
    <x v="0"/>
    <s v="20 - FONDOS CON DESTINO ESPECÍFICO"/>
    <s v="(blank)"/>
    <s v="99 - MULTIPROVINCIAL"/>
    <n v="0"/>
    <n v="0"/>
  </r>
  <r>
    <s v="2025"/>
    <x v="0"/>
    <x v="0"/>
    <x v="1"/>
    <x v="7"/>
    <x v="2"/>
    <x v="20"/>
    <x v="142"/>
    <x v="2"/>
    <x v="5"/>
    <x v="55"/>
    <x v="5"/>
    <x v="42"/>
    <x v="0"/>
    <x v="0"/>
    <s v="20 - FONDOS CON DESTINO ESPECÍFICO"/>
    <s v="(blank)"/>
    <s v="99 - MULTIPROVINCIAL"/>
    <n v="0"/>
    <n v="0"/>
  </r>
  <r>
    <s v="2025"/>
    <x v="0"/>
    <x v="0"/>
    <x v="1"/>
    <x v="7"/>
    <x v="2"/>
    <x v="20"/>
    <x v="142"/>
    <x v="2"/>
    <x v="5"/>
    <x v="15"/>
    <x v="6"/>
    <x v="37"/>
    <x v="0"/>
    <x v="0"/>
    <s v="10 - FONDO GENERAL"/>
    <s v="(blank)"/>
    <s v="99 - MULTIPROVINCIAL"/>
    <n v="0"/>
    <n v="0"/>
  </r>
  <r>
    <s v="2025"/>
    <x v="0"/>
    <x v="0"/>
    <x v="1"/>
    <x v="7"/>
    <x v="2"/>
    <x v="20"/>
    <x v="142"/>
    <x v="2"/>
    <x v="5"/>
    <x v="15"/>
    <x v="6"/>
    <x v="37"/>
    <x v="0"/>
    <x v="0"/>
    <s v="20 - FONDOS CON DESTINO ESPECÍFICO"/>
    <s v="(blank)"/>
    <s v="99 - MULTIPROVINCIAL"/>
    <n v="0"/>
    <n v="0"/>
  </r>
  <r>
    <s v="2025"/>
    <x v="0"/>
    <x v="0"/>
    <x v="1"/>
    <x v="7"/>
    <x v="2"/>
    <x v="20"/>
    <x v="142"/>
    <x v="2"/>
    <x v="5"/>
    <x v="15"/>
    <x v="6"/>
    <x v="38"/>
    <x v="0"/>
    <x v="0"/>
    <s v="10 - FONDO GENERAL"/>
    <s v="(blank)"/>
    <s v="99 - MULTIPROVINCIAL"/>
    <n v="0"/>
    <n v="0"/>
  </r>
  <r>
    <s v="2025"/>
    <x v="0"/>
    <x v="0"/>
    <x v="1"/>
    <x v="7"/>
    <x v="2"/>
    <x v="20"/>
    <x v="142"/>
    <x v="2"/>
    <x v="5"/>
    <x v="15"/>
    <x v="6"/>
    <x v="38"/>
    <x v="0"/>
    <x v="0"/>
    <s v="20 - FONDOS CON DESTINO ESPECÍFICO"/>
    <s v="(blank)"/>
    <s v="99 - MULTIPROVINCIAL"/>
    <n v="0"/>
    <n v="0"/>
  </r>
  <r>
    <s v="2025"/>
    <x v="0"/>
    <x v="0"/>
    <x v="1"/>
    <x v="7"/>
    <x v="2"/>
    <x v="20"/>
    <x v="142"/>
    <x v="2"/>
    <x v="5"/>
    <x v="15"/>
    <x v="6"/>
    <x v="40"/>
    <x v="0"/>
    <x v="0"/>
    <s v="20 - FONDOS CON DESTINO ESPECÍFICO"/>
    <s v="(blank)"/>
    <s v="99 - MULTIPROVINCIAL"/>
    <n v="0"/>
    <n v="0"/>
  </r>
  <r>
    <s v="2025"/>
    <x v="0"/>
    <x v="0"/>
    <x v="1"/>
    <x v="7"/>
    <x v="2"/>
    <x v="20"/>
    <x v="143"/>
    <x v="2"/>
    <x v="8"/>
    <x v="79"/>
    <x v="6"/>
    <x v="36"/>
    <x v="1"/>
    <x v="4"/>
    <s v="10 - FONDO GENERAL"/>
    <n v="13928"/>
    <s v="02 - AZUA"/>
    <n v="260000"/>
    <n v="44840"/>
  </r>
  <r>
    <s v="2025"/>
    <x v="0"/>
    <x v="0"/>
    <x v="1"/>
    <x v="7"/>
    <x v="2"/>
    <x v="20"/>
    <x v="143"/>
    <x v="2"/>
    <x v="8"/>
    <x v="79"/>
    <x v="6"/>
    <x v="37"/>
    <x v="1"/>
    <x v="4"/>
    <s v="10 - FONDO GENERAL"/>
    <n v="13928"/>
    <s v="02 - AZUA"/>
    <n v="0"/>
    <n v="0"/>
  </r>
  <r>
    <s v="2025"/>
    <x v="0"/>
    <x v="0"/>
    <x v="1"/>
    <x v="7"/>
    <x v="2"/>
    <x v="20"/>
    <x v="143"/>
    <x v="2"/>
    <x v="8"/>
    <x v="79"/>
    <x v="6"/>
    <x v="39"/>
    <x v="1"/>
    <x v="4"/>
    <s v="10 - FONDO GENERAL"/>
    <n v="13928"/>
    <s v="02 - AZUA"/>
    <n v="4873100"/>
    <n v="0"/>
  </r>
  <r>
    <s v="2025"/>
    <x v="0"/>
    <x v="0"/>
    <x v="1"/>
    <x v="7"/>
    <x v="2"/>
    <x v="20"/>
    <x v="143"/>
    <x v="2"/>
    <x v="8"/>
    <x v="79"/>
    <x v="6"/>
    <x v="40"/>
    <x v="1"/>
    <x v="4"/>
    <s v="10 - FONDO GENERAL"/>
    <n v="13928"/>
    <s v="02 - AZUA"/>
    <n v="56804763"/>
    <n v="0"/>
  </r>
  <r>
    <s v="2025"/>
    <x v="0"/>
    <x v="0"/>
    <x v="1"/>
    <x v="7"/>
    <x v="2"/>
    <x v="20"/>
    <x v="143"/>
    <x v="2"/>
    <x v="8"/>
    <x v="79"/>
    <x v="6"/>
    <x v="45"/>
    <x v="1"/>
    <x v="4"/>
    <s v="10 - FONDO GENERAL"/>
    <n v="13928"/>
    <s v="02 - AZUA"/>
    <n v="98459174"/>
    <n v="3105680"/>
  </r>
  <r>
    <s v="2025"/>
    <x v="0"/>
    <x v="0"/>
    <x v="1"/>
    <x v="7"/>
    <x v="2"/>
    <x v="20"/>
    <x v="143"/>
    <x v="2"/>
    <x v="8"/>
    <x v="79"/>
    <x v="5"/>
    <x v="42"/>
    <x v="1"/>
    <x v="4"/>
    <s v="10 - FONDO GENERAL"/>
    <n v="13928"/>
    <s v="02 - AZUA"/>
    <n v="340560471"/>
    <n v="0"/>
  </r>
  <r>
    <s v="2025"/>
    <x v="0"/>
    <x v="0"/>
    <x v="1"/>
    <x v="7"/>
    <x v="2"/>
    <x v="21"/>
    <x v="144"/>
    <x v="1"/>
    <x v="9"/>
    <x v="24"/>
    <x v="6"/>
    <x v="36"/>
    <x v="0"/>
    <x v="0"/>
    <s v="10 - FONDO GENERAL"/>
    <s v="(blank)"/>
    <s v="99 - MULTIPROVINCIAL"/>
    <n v="26645607"/>
    <n v="612606.96"/>
  </r>
  <r>
    <s v="2025"/>
    <x v="0"/>
    <x v="0"/>
    <x v="1"/>
    <x v="7"/>
    <x v="2"/>
    <x v="21"/>
    <x v="144"/>
    <x v="1"/>
    <x v="9"/>
    <x v="24"/>
    <x v="6"/>
    <x v="36"/>
    <x v="0"/>
    <x v="0"/>
    <s v="20 - FONDOS CON DESTINO ESPECÍFICO"/>
    <s v="(blank)"/>
    <s v="99 - MULTIPROVINCIAL"/>
    <n v="9500000"/>
    <n v="0"/>
  </r>
  <r>
    <s v="2025"/>
    <x v="0"/>
    <x v="0"/>
    <x v="1"/>
    <x v="7"/>
    <x v="2"/>
    <x v="21"/>
    <x v="144"/>
    <x v="1"/>
    <x v="9"/>
    <x v="24"/>
    <x v="6"/>
    <x v="37"/>
    <x v="0"/>
    <x v="0"/>
    <s v="10 - FONDO GENERAL"/>
    <s v="(blank)"/>
    <s v="99 - MULTIPROVINCIAL"/>
    <n v="3191000"/>
    <n v="0"/>
  </r>
  <r>
    <s v="2025"/>
    <x v="0"/>
    <x v="0"/>
    <x v="1"/>
    <x v="7"/>
    <x v="2"/>
    <x v="21"/>
    <x v="144"/>
    <x v="1"/>
    <x v="9"/>
    <x v="24"/>
    <x v="6"/>
    <x v="37"/>
    <x v="0"/>
    <x v="0"/>
    <s v="20 - FONDOS CON DESTINO ESPECÍFICO"/>
    <s v="(blank)"/>
    <s v="99 - MULTIPROVINCIAL"/>
    <n v="1000000"/>
    <n v="0"/>
  </r>
  <r>
    <s v="2025"/>
    <x v="0"/>
    <x v="0"/>
    <x v="1"/>
    <x v="7"/>
    <x v="2"/>
    <x v="21"/>
    <x v="144"/>
    <x v="1"/>
    <x v="9"/>
    <x v="24"/>
    <x v="6"/>
    <x v="38"/>
    <x v="0"/>
    <x v="0"/>
    <s v="10 - FONDO GENERAL"/>
    <s v="(blank)"/>
    <s v="99 - MULTIPROVINCIAL"/>
    <n v="300000"/>
    <n v="217356"/>
  </r>
  <r>
    <s v="2025"/>
    <x v="0"/>
    <x v="0"/>
    <x v="1"/>
    <x v="7"/>
    <x v="2"/>
    <x v="21"/>
    <x v="144"/>
    <x v="1"/>
    <x v="9"/>
    <x v="24"/>
    <x v="6"/>
    <x v="39"/>
    <x v="0"/>
    <x v="0"/>
    <s v="10 - FONDO GENERAL"/>
    <s v="(blank)"/>
    <s v="99 - MULTIPROVINCIAL"/>
    <n v="4000000"/>
    <n v="0"/>
  </r>
  <r>
    <s v="2025"/>
    <x v="0"/>
    <x v="0"/>
    <x v="1"/>
    <x v="7"/>
    <x v="2"/>
    <x v="21"/>
    <x v="144"/>
    <x v="1"/>
    <x v="9"/>
    <x v="24"/>
    <x v="6"/>
    <x v="40"/>
    <x v="0"/>
    <x v="0"/>
    <s v="10 - FONDO GENERAL"/>
    <s v="(blank)"/>
    <s v="99 - MULTIPROVINCIAL"/>
    <n v="3450000"/>
    <n v="0"/>
  </r>
  <r>
    <s v="2025"/>
    <x v="0"/>
    <x v="0"/>
    <x v="1"/>
    <x v="7"/>
    <x v="2"/>
    <x v="21"/>
    <x v="144"/>
    <x v="1"/>
    <x v="9"/>
    <x v="24"/>
    <x v="6"/>
    <x v="40"/>
    <x v="0"/>
    <x v="0"/>
    <s v="20 - FONDOS CON DESTINO ESPECÍFICO"/>
    <s v="(blank)"/>
    <s v="99 - MULTIPROVINCIAL"/>
    <n v="1700000"/>
    <n v="0"/>
  </r>
  <r>
    <s v="2025"/>
    <x v="0"/>
    <x v="0"/>
    <x v="1"/>
    <x v="7"/>
    <x v="2"/>
    <x v="21"/>
    <x v="144"/>
    <x v="1"/>
    <x v="9"/>
    <x v="24"/>
    <x v="6"/>
    <x v="43"/>
    <x v="0"/>
    <x v="0"/>
    <s v="10 - FONDO GENERAL"/>
    <s v="(blank)"/>
    <s v="99 - MULTIPROVINCIAL"/>
    <n v="300000"/>
    <n v="0"/>
  </r>
  <r>
    <s v="2025"/>
    <x v="0"/>
    <x v="0"/>
    <x v="1"/>
    <x v="7"/>
    <x v="2"/>
    <x v="21"/>
    <x v="144"/>
    <x v="1"/>
    <x v="9"/>
    <x v="24"/>
    <x v="6"/>
    <x v="41"/>
    <x v="0"/>
    <x v="0"/>
    <s v="10 - FONDO GENERAL"/>
    <s v="(blank)"/>
    <s v="99 - MULTIPROVINCIAL"/>
    <n v="1256288"/>
    <n v="0"/>
  </r>
  <r>
    <s v="2025"/>
    <x v="0"/>
    <x v="0"/>
    <x v="1"/>
    <x v="7"/>
    <x v="2"/>
    <x v="21"/>
    <x v="144"/>
    <x v="1"/>
    <x v="9"/>
    <x v="24"/>
    <x v="5"/>
    <x v="42"/>
    <x v="0"/>
    <x v="0"/>
    <s v="20 - FONDOS CON DESTINO ESPECÍFICO"/>
    <s v="(blank)"/>
    <s v="99 - MULTIPROVINCIAL"/>
    <n v="8250000"/>
    <n v="0"/>
  </r>
  <r>
    <s v="2025"/>
    <x v="0"/>
    <x v="0"/>
    <x v="1"/>
    <x v="7"/>
    <x v="2"/>
    <x v="21"/>
    <x v="145"/>
    <x v="1"/>
    <x v="9"/>
    <x v="46"/>
    <x v="6"/>
    <x v="36"/>
    <x v="0"/>
    <x v="0"/>
    <s v="10 - FONDO GENERAL"/>
    <s v="(blank)"/>
    <s v="99 - MULTIPROVINCIAL"/>
    <n v="0"/>
    <n v="0"/>
  </r>
  <r>
    <s v="2025"/>
    <x v="0"/>
    <x v="0"/>
    <x v="1"/>
    <x v="7"/>
    <x v="2"/>
    <x v="21"/>
    <x v="145"/>
    <x v="1"/>
    <x v="9"/>
    <x v="46"/>
    <x v="6"/>
    <x v="36"/>
    <x v="0"/>
    <x v="0"/>
    <s v="20 - FONDOS CON DESTINO ESPECÍFICO"/>
    <s v="(blank)"/>
    <s v="99 - MULTIPROVINCIAL"/>
    <n v="9690000"/>
    <n v="2099187.3600000003"/>
  </r>
  <r>
    <s v="2025"/>
    <x v="0"/>
    <x v="0"/>
    <x v="1"/>
    <x v="7"/>
    <x v="2"/>
    <x v="21"/>
    <x v="145"/>
    <x v="1"/>
    <x v="9"/>
    <x v="46"/>
    <x v="6"/>
    <x v="37"/>
    <x v="0"/>
    <x v="0"/>
    <s v="20 - FONDOS CON DESTINO ESPECÍFICO"/>
    <s v="(blank)"/>
    <s v="99 - MULTIPROVINCIAL"/>
    <n v="2000000"/>
    <n v="1148625.22"/>
  </r>
  <r>
    <s v="2025"/>
    <x v="0"/>
    <x v="0"/>
    <x v="1"/>
    <x v="7"/>
    <x v="2"/>
    <x v="21"/>
    <x v="145"/>
    <x v="1"/>
    <x v="9"/>
    <x v="46"/>
    <x v="6"/>
    <x v="38"/>
    <x v="0"/>
    <x v="0"/>
    <s v="10 - FONDO GENERAL"/>
    <s v="(blank)"/>
    <s v="99 - MULTIPROVINCIAL"/>
    <n v="70200000"/>
    <n v="179861.5"/>
  </r>
  <r>
    <s v="2025"/>
    <x v="0"/>
    <x v="0"/>
    <x v="1"/>
    <x v="7"/>
    <x v="2"/>
    <x v="21"/>
    <x v="145"/>
    <x v="1"/>
    <x v="9"/>
    <x v="46"/>
    <x v="6"/>
    <x v="38"/>
    <x v="0"/>
    <x v="0"/>
    <s v="20 - FONDOS CON DESTINO ESPECÍFICO"/>
    <s v="(blank)"/>
    <s v="99 - MULTIPROVINCIAL"/>
    <n v="100000"/>
    <n v="0"/>
  </r>
  <r>
    <s v="2025"/>
    <x v="0"/>
    <x v="0"/>
    <x v="1"/>
    <x v="7"/>
    <x v="2"/>
    <x v="21"/>
    <x v="145"/>
    <x v="1"/>
    <x v="9"/>
    <x v="46"/>
    <x v="6"/>
    <x v="40"/>
    <x v="0"/>
    <x v="0"/>
    <s v="10 - FONDO GENERAL"/>
    <s v="(blank)"/>
    <s v="99 - MULTIPROVINCIAL"/>
    <n v="0"/>
    <n v="4876660.3499999996"/>
  </r>
  <r>
    <s v="2025"/>
    <x v="0"/>
    <x v="0"/>
    <x v="1"/>
    <x v="7"/>
    <x v="2"/>
    <x v="21"/>
    <x v="145"/>
    <x v="1"/>
    <x v="9"/>
    <x v="46"/>
    <x v="6"/>
    <x v="40"/>
    <x v="0"/>
    <x v="0"/>
    <s v="20 - FONDOS CON DESTINO ESPECÍFICO"/>
    <s v="(blank)"/>
    <s v="99 - MULTIPROVINCIAL"/>
    <n v="4500000"/>
    <n v="0"/>
  </r>
  <r>
    <s v="2025"/>
    <x v="0"/>
    <x v="0"/>
    <x v="1"/>
    <x v="7"/>
    <x v="2"/>
    <x v="21"/>
    <x v="145"/>
    <x v="1"/>
    <x v="9"/>
    <x v="46"/>
    <x v="6"/>
    <x v="43"/>
    <x v="0"/>
    <x v="0"/>
    <s v="20 - FONDOS CON DESTINO ESPECÍFICO"/>
    <s v="(blank)"/>
    <s v="99 - MULTIPROVINCIAL"/>
    <n v="1000000"/>
    <n v="0"/>
  </r>
  <r>
    <s v="2025"/>
    <x v="0"/>
    <x v="0"/>
    <x v="1"/>
    <x v="7"/>
    <x v="2"/>
    <x v="21"/>
    <x v="145"/>
    <x v="1"/>
    <x v="9"/>
    <x v="46"/>
    <x v="6"/>
    <x v="41"/>
    <x v="0"/>
    <x v="0"/>
    <s v="20 - FONDOS CON DESTINO ESPECÍFICO"/>
    <s v="(blank)"/>
    <s v="99 - MULTIPROVINCIAL"/>
    <n v="1000000"/>
    <n v="723492"/>
  </r>
  <r>
    <s v="2025"/>
    <x v="0"/>
    <x v="0"/>
    <x v="1"/>
    <x v="7"/>
    <x v="2"/>
    <x v="21"/>
    <x v="145"/>
    <x v="1"/>
    <x v="9"/>
    <x v="46"/>
    <x v="6"/>
    <x v="44"/>
    <x v="0"/>
    <x v="0"/>
    <s v="20 - FONDOS CON DESTINO ESPECÍFICO"/>
    <s v="(blank)"/>
    <s v="99 - MULTIPROVINCIAL"/>
    <n v="500000"/>
    <n v="324500"/>
  </r>
  <r>
    <s v="2025"/>
    <x v="0"/>
    <x v="0"/>
    <x v="1"/>
    <x v="7"/>
    <x v="2"/>
    <x v="21"/>
    <x v="145"/>
    <x v="1"/>
    <x v="9"/>
    <x v="46"/>
    <x v="5"/>
    <x v="42"/>
    <x v="0"/>
    <x v="0"/>
    <s v="20 - FONDOS CON DESTINO ESPECÍFICO"/>
    <s v="(blank)"/>
    <s v="99 - MULTIPROVINCIAL"/>
    <n v="0"/>
    <n v="0"/>
  </r>
  <r>
    <s v="2025"/>
    <x v="0"/>
    <x v="0"/>
    <x v="1"/>
    <x v="7"/>
    <x v="2"/>
    <x v="21"/>
    <x v="146"/>
    <x v="1"/>
    <x v="9"/>
    <x v="24"/>
    <x v="6"/>
    <x v="36"/>
    <x v="0"/>
    <x v="0"/>
    <s v="10 - FONDO GENERAL"/>
    <s v="(blank)"/>
    <s v="99 - MULTIPROVINCIAL"/>
    <n v="102012479"/>
    <n v="269035.74"/>
  </r>
  <r>
    <s v="2025"/>
    <x v="0"/>
    <x v="0"/>
    <x v="1"/>
    <x v="7"/>
    <x v="2"/>
    <x v="21"/>
    <x v="146"/>
    <x v="1"/>
    <x v="9"/>
    <x v="24"/>
    <x v="6"/>
    <x v="37"/>
    <x v="0"/>
    <x v="0"/>
    <s v="10 - FONDO GENERAL"/>
    <s v="(blank)"/>
    <s v="99 - MULTIPROVINCIAL"/>
    <n v="610000"/>
    <n v="0"/>
  </r>
  <r>
    <s v="2025"/>
    <x v="0"/>
    <x v="0"/>
    <x v="1"/>
    <x v="7"/>
    <x v="2"/>
    <x v="21"/>
    <x v="146"/>
    <x v="1"/>
    <x v="9"/>
    <x v="24"/>
    <x v="6"/>
    <x v="38"/>
    <x v="0"/>
    <x v="0"/>
    <s v="10 - FONDO GENERAL"/>
    <s v="(blank)"/>
    <s v="99 - MULTIPROVINCIAL"/>
    <n v="20000"/>
    <n v="8796"/>
  </r>
  <r>
    <s v="2025"/>
    <x v="0"/>
    <x v="0"/>
    <x v="1"/>
    <x v="7"/>
    <x v="2"/>
    <x v="21"/>
    <x v="146"/>
    <x v="1"/>
    <x v="9"/>
    <x v="24"/>
    <x v="6"/>
    <x v="39"/>
    <x v="0"/>
    <x v="0"/>
    <s v="10 - FONDO GENERAL"/>
    <s v="(blank)"/>
    <s v="99 - MULTIPROVINCIAL"/>
    <n v="80000"/>
    <n v="0"/>
  </r>
  <r>
    <s v="2025"/>
    <x v="0"/>
    <x v="0"/>
    <x v="1"/>
    <x v="7"/>
    <x v="2"/>
    <x v="21"/>
    <x v="146"/>
    <x v="1"/>
    <x v="9"/>
    <x v="24"/>
    <x v="6"/>
    <x v="40"/>
    <x v="0"/>
    <x v="0"/>
    <s v="10 - FONDO GENERAL"/>
    <s v="(blank)"/>
    <s v="99 - MULTIPROVINCIAL"/>
    <n v="930000"/>
    <n v="11848189"/>
  </r>
  <r>
    <s v="2025"/>
    <x v="0"/>
    <x v="0"/>
    <x v="1"/>
    <x v="7"/>
    <x v="2"/>
    <x v="21"/>
    <x v="146"/>
    <x v="1"/>
    <x v="9"/>
    <x v="24"/>
    <x v="6"/>
    <x v="43"/>
    <x v="0"/>
    <x v="0"/>
    <s v="10 - FONDO GENERAL"/>
    <s v="(blank)"/>
    <s v="99 - MULTIPROVINCIAL"/>
    <n v="300000"/>
    <n v="0"/>
  </r>
  <r>
    <s v="2025"/>
    <x v="0"/>
    <x v="0"/>
    <x v="1"/>
    <x v="7"/>
    <x v="2"/>
    <x v="21"/>
    <x v="146"/>
    <x v="1"/>
    <x v="9"/>
    <x v="24"/>
    <x v="6"/>
    <x v="41"/>
    <x v="0"/>
    <x v="0"/>
    <s v="10 - FONDO GENERAL"/>
    <s v="(blank)"/>
    <s v="99 - MULTIPROVINCIAL"/>
    <n v="200000"/>
    <n v="0"/>
  </r>
  <r>
    <s v="2025"/>
    <x v="0"/>
    <x v="0"/>
    <x v="1"/>
    <x v="7"/>
    <x v="2"/>
    <x v="21"/>
    <x v="146"/>
    <x v="1"/>
    <x v="9"/>
    <x v="24"/>
    <x v="5"/>
    <x v="42"/>
    <x v="0"/>
    <x v="0"/>
    <s v="10 - FONDO GENERAL"/>
    <s v="(blank)"/>
    <s v="99 - MULTIPROVINCIAL"/>
    <n v="0"/>
    <n v="0"/>
  </r>
  <r>
    <s v="2025"/>
    <x v="0"/>
    <x v="0"/>
    <x v="1"/>
    <x v="7"/>
    <x v="2"/>
    <x v="22"/>
    <x v="148"/>
    <x v="0"/>
    <x v="0"/>
    <x v="2"/>
    <x v="6"/>
    <x v="36"/>
    <x v="0"/>
    <x v="0"/>
    <s v="10 - FONDO GENERAL"/>
    <s v="(blank)"/>
    <s v="99 - MULTIPROVINCIAL"/>
    <n v="0"/>
    <n v="80948"/>
  </r>
  <r>
    <s v="2025"/>
    <x v="0"/>
    <x v="0"/>
    <x v="1"/>
    <x v="7"/>
    <x v="2"/>
    <x v="22"/>
    <x v="148"/>
    <x v="0"/>
    <x v="0"/>
    <x v="2"/>
    <x v="6"/>
    <x v="36"/>
    <x v="0"/>
    <x v="0"/>
    <s v="70 - DONACION EXTERNA"/>
    <s v="(blank)"/>
    <s v="99 - MULTIPROVINCIAL"/>
    <n v="0"/>
    <n v="0"/>
  </r>
  <r>
    <s v="2025"/>
    <x v="0"/>
    <x v="0"/>
    <x v="1"/>
    <x v="7"/>
    <x v="2"/>
    <x v="22"/>
    <x v="148"/>
    <x v="0"/>
    <x v="0"/>
    <x v="2"/>
    <x v="6"/>
    <x v="37"/>
    <x v="0"/>
    <x v="0"/>
    <s v="10 - FONDO GENERAL"/>
    <s v="(blank)"/>
    <s v="99 - MULTIPROVINCIAL"/>
    <n v="0"/>
    <n v="16992"/>
  </r>
  <r>
    <s v="2025"/>
    <x v="0"/>
    <x v="0"/>
    <x v="1"/>
    <x v="7"/>
    <x v="2"/>
    <x v="22"/>
    <x v="148"/>
    <x v="0"/>
    <x v="0"/>
    <x v="2"/>
    <x v="6"/>
    <x v="38"/>
    <x v="0"/>
    <x v="0"/>
    <s v="10 - FONDO GENERAL"/>
    <s v="(blank)"/>
    <s v="99 - MULTIPROVINCIAL"/>
    <n v="0"/>
    <n v="92040"/>
  </r>
  <r>
    <s v="2025"/>
    <x v="0"/>
    <x v="0"/>
    <x v="1"/>
    <x v="7"/>
    <x v="2"/>
    <x v="22"/>
    <x v="148"/>
    <x v="0"/>
    <x v="0"/>
    <x v="2"/>
    <x v="6"/>
    <x v="40"/>
    <x v="0"/>
    <x v="0"/>
    <s v="10 - FONDO GENERAL"/>
    <s v="(blank)"/>
    <s v="99 - MULTIPROVINCIAL"/>
    <n v="0"/>
    <n v="187047.7"/>
  </r>
  <r>
    <s v="2025"/>
    <x v="0"/>
    <x v="0"/>
    <x v="1"/>
    <x v="7"/>
    <x v="2"/>
    <x v="22"/>
    <x v="148"/>
    <x v="0"/>
    <x v="0"/>
    <x v="2"/>
    <x v="6"/>
    <x v="43"/>
    <x v="0"/>
    <x v="0"/>
    <s v="10 - FONDO GENERAL"/>
    <s v="(blank)"/>
    <s v="99 - MULTIPROVINCIAL"/>
    <n v="0"/>
    <n v="0"/>
  </r>
  <r>
    <s v="2025"/>
    <x v="0"/>
    <x v="0"/>
    <x v="1"/>
    <x v="7"/>
    <x v="2"/>
    <x v="22"/>
    <x v="148"/>
    <x v="0"/>
    <x v="0"/>
    <x v="2"/>
    <x v="6"/>
    <x v="41"/>
    <x v="0"/>
    <x v="0"/>
    <s v="10 - FONDO GENERAL"/>
    <s v="(blank)"/>
    <s v="99 - MULTIPROVINCIAL"/>
    <n v="0"/>
    <n v="0"/>
  </r>
  <r>
    <s v="2025"/>
    <x v="0"/>
    <x v="0"/>
    <x v="1"/>
    <x v="7"/>
    <x v="2"/>
    <x v="22"/>
    <x v="148"/>
    <x v="0"/>
    <x v="0"/>
    <x v="2"/>
    <x v="5"/>
    <x v="42"/>
    <x v="0"/>
    <x v="0"/>
    <s v="10 - FONDO GENERAL"/>
    <s v="(blank)"/>
    <s v="99 - MULTIPROVINCIAL"/>
    <n v="31000000"/>
    <n v="0"/>
  </r>
  <r>
    <s v="2025"/>
    <x v="0"/>
    <x v="0"/>
    <x v="1"/>
    <x v="7"/>
    <x v="2"/>
    <x v="22"/>
    <x v="148"/>
    <x v="0"/>
    <x v="0"/>
    <x v="2"/>
    <x v="5"/>
    <x v="42"/>
    <x v="0"/>
    <x v="0"/>
    <s v="60 - CREDITO EXTERNO"/>
    <s v="(blank)"/>
    <s v="99 - MULTIPROVINCIAL"/>
    <n v="105577302"/>
    <n v="0"/>
  </r>
  <r>
    <s v="2025"/>
    <x v="0"/>
    <x v="0"/>
    <x v="1"/>
    <x v="7"/>
    <x v="2"/>
    <x v="22"/>
    <x v="148"/>
    <x v="2"/>
    <x v="19"/>
    <x v="73"/>
    <x v="6"/>
    <x v="36"/>
    <x v="1"/>
    <x v="0"/>
    <s v="10 - FONDO GENERAL"/>
    <s v="(blank)"/>
    <s v="99 - MULTIPROVINCIAL"/>
    <n v="500000"/>
    <n v="0"/>
  </r>
  <r>
    <s v="2025"/>
    <x v="0"/>
    <x v="0"/>
    <x v="1"/>
    <x v="7"/>
    <x v="2"/>
    <x v="22"/>
    <x v="148"/>
    <x v="2"/>
    <x v="19"/>
    <x v="73"/>
    <x v="6"/>
    <x v="36"/>
    <x v="1"/>
    <x v="0"/>
    <s v="60 - CREDITO EXTERNO"/>
    <s v="(blank)"/>
    <s v="99 - MULTIPROVINCIAL"/>
    <n v="14800000"/>
    <n v="0"/>
  </r>
  <r>
    <s v="2025"/>
    <x v="0"/>
    <x v="0"/>
    <x v="1"/>
    <x v="7"/>
    <x v="2"/>
    <x v="22"/>
    <x v="148"/>
    <x v="2"/>
    <x v="19"/>
    <x v="73"/>
    <x v="6"/>
    <x v="39"/>
    <x v="1"/>
    <x v="0"/>
    <s v="60 - CREDITO EXTERNO"/>
    <s v="(blank)"/>
    <s v="99 - MULTIPROVINCIAL"/>
    <n v="28000000"/>
    <n v="0"/>
  </r>
  <r>
    <s v="2025"/>
    <x v="0"/>
    <x v="0"/>
    <x v="1"/>
    <x v="7"/>
    <x v="2"/>
    <x v="22"/>
    <x v="166"/>
    <x v="1"/>
    <x v="14"/>
    <x v="101"/>
    <x v="6"/>
    <x v="36"/>
    <x v="1"/>
    <x v="0"/>
    <s v="10 - FONDO GENERAL"/>
    <s v="(blank)"/>
    <s v="99 - MULTIPROVINCIAL"/>
    <n v="0"/>
    <n v="0"/>
  </r>
  <r>
    <s v="2025"/>
    <x v="0"/>
    <x v="0"/>
    <x v="1"/>
    <x v="7"/>
    <x v="2"/>
    <x v="22"/>
    <x v="166"/>
    <x v="1"/>
    <x v="14"/>
    <x v="101"/>
    <x v="6"/>
    <x v="37"/>
    <x v="1"/>
    <x v="0"/>
    <s v="10 - FONDO GENERAL"/>
    <s v="(blank)"/>
    <s v="99 - MULTIPROVINCIAL"/>
    <n v="0"/>
    <n v="0"/>
  </r>
  <r>
    <s v="2025"/>
    <x v="0"/>
    <x v="0"/>
    <x v="1"/>
    <x v="7"/>
    <x v="2"/>
    <x v="22"/>
    <x v="166"/>
    <x v="1"/>
    <x v="14"/>
    <x v="101"/>
    <x v="6"/>
    <x v="37"/>
    <x v="1"/>
    <x v="0"/>
    <s v="60 - CREDITO EXTERNO"/>
    <s v="(blank)"/>
    <s v="99 - MULTIPROVINCIAL"/>
    <n v="2000"/>
    <n v="0"/>
  </r>
  <r>
    <s v="2025"/>
    <x v="0"/>
    <x v="0"/>
    <x v="1"/>
    <x v="7"/>
    <x v="2"/>
    <x v="22"/>
    <x v="166"/>
    <x v="1"/>
    <x v="14"/>
    <x v="101"/>
    <x v="6"/>
    <x v="39"/>
    <x v="1"/>
    <x v="0"/>
    <s v="60 - CREDITO EXTERNO"/>
    <s v="(blank)"/>
    <s v="99 - MULTIPROVINCIAL"/>
    <n v="4200000"/>
    <n v="0"/>
  </r>
  <r>
    <s v="2025"/>
    <x v="0"/>
    <x v="0"/>
    <x v="1"/>
    <x v="7"/>
    <x v="2"/>
    <x v="22"/>
    <x v="166"/>
    <x v="1"/>
    <x v="14"/>
    <x v="101"/>
    <x v="6"/>
    <x v="40"/>
    <x v="1"/>
    <x v="0"/>
    <s v="10 - FONDO GENERAL"/>
    <s v="(blank)"/>
    <s v="99 - MULTIPROVINCIAL"/>
    <n v="0"/>
    <n v="0"/>
  </r>
  <r>
    <s v="2025"/>
    <x v="0"/>
    <x v="0"/>
    <x v="1"/>
    <x v="7"/>
    <x v="2"/>
    <x v="22"/>
    <x v="149"/>
    <x v="0"/>
    <x v="0"/>
    <x v="2"/>
    <x v="6"/>
    <x v="36"/>
    <x v="0"/>
    <x v="0"/>
    <s v="10 - FONDO GENERAL"/>
    <s v="(blank)"/>
    <s v="99 - MULTIPROVINCIAL"/>
    <n v="251500"/>
    <n v="0"/>
  </r>
  <r>
    <s v="2025"/>
    <x v="0"/>
    <x v="0"/>
    <x v="1"/>
    <x v="7"/>
    <x v="2"/>
    <x v="22"/>
    <x v="149"/>
    <x v="0"/>
    <x v="0"/>
    <x v="2"/>
    <x v="6"/>
    <x v="36"/>
    <x v="1"/>
    <x v="0"/>
    <s v="70 - DONACION EXTERNA"/>
    <s v="(blank)"/>
    <s v="99 - MULTIPROVINCIAL"/>
    <n v="1151000"/>
    <n v="0"/>
  </r>
  <r>
    <s v="2025"/>
    <x v="0"/>
    <x v="0"/>
    <x v="1"/>
    <x v="7"/>
    <x v="2"/>
    <x v="22"/>
    <x v="149"/>
    <x v="0"/>
    <x v="0"/>
    <x v="2"/>
    <x v="6"/>
    <x v="37"/>
    <x v="0"/>
    <x v="0"/>
    <s v="10 - FONDO GENERAL"/>
    <s v="(blank)"/>
    <s v="99 - MULTIPROVINCIAL"/>
    <n v="125000"/>
    <n v="0"/>
  </r>
  <r>
    <s v="2025"/>
    <x v="0"/>
    <x v="0"/>
    <x v="1"/>
    <x v="7"/>
    <x v="2"/>
    <x v="22"/>
    <x v="149"/>
    <x v="0"/>
    <x v="0"/>
    <x v="2"/>
    <x v="6"/>
    <x v="40"/>
    <x v="0"/>
    <x v="0"/>
    <s v="10 - FONDO GENERAL"/>
    <s v="(blank)"/>
    <s v="99 - MULTIPROVINCIAL"/>
    <n v="500000"/>
    <n v="719531.53"/>
  </r>
  <r>
    <s v="2025"/>
    <x v="0"/>
    <x v="0"/>
    <x v="1"/>
    <x v="7"/>
    <x v="2"/>
    <x v="22"/>
    <x v="150"/>
    <x v="0"/>
    <x v="0"/>
    <x v="2"/>
    <x v="6"/>
    <x v="36"/>
    <x v="0"/>
    <x v="0"/>
    <s v="10 - FONDO GENERAL"/>
    <s v="(blank)"/>
    <s v="99 - MULTIPROVINCIAL"/>
    <n v="800000"/>
    <n v="1503874.6"/>
  </r>
  <r>
    <s v="2025"/>
    <x v="0"/>
    <x v="0"/>
    <x v="1"/>
    <x v="7"/>
    <x v="2"/>
    <x v="22"/>
    <x v="150"/>
    <x v="0"/>
    <x v="0"/>
    <x v="2"/>
    <x v="6"/>
    <x v="40"/>
    <x v="0"/>
    <x v="0"/>
    <s v="10 - FONDO GENERAL"/>
    <s v="(blank)"/>
    <s v="99 - MULTIPROVINCIAL"/>
    <n v="800000"/>
    <n v="0"/>
  </r>
  <r>
    <s v="2025"/>
    <x v="0"/>
    <x v="0"/>
    <x v="1"/>
    <x v="7"/>
    <x v="2"/>
    <x v="22"/>
    <x v="151"/>
    <x v="1"/>
    <x v="3"/>
    <x v="5"/>
    <x v="6"/>
    <x v="36"/>
    <x v="0"/>
    <x v="0"/>
    <s v="10 - FONDO GENERAL"/>
    <s v="(blank)"/>
    <s v="99 - MULTIPROVINCIAL"/>
    <n v="650000"/>
    <n v="802496.34"/>
  </r>
  <r>
    <s v="2025"/>
    <x v="0"/>
    <x v="0"/>
    <x v="1"/>
    <x v="7"/>
    <x v="2"/>
    <x v="22"/>
    <x v="151"/>
    <x v="1"/>
    <x v="3"/>
    <x v="5"/>
    <x v="6"/>
    <x v="40"/>
    <x v="0"/>
    <x v="0"/>
    <s v="10 - FONDO GENERAL"/>
    <s v="(blank)"/>
    <s v="99 - MULTIPROVINCIAL"/>
    <n v="350000"/>
    <n v="0"/>
  </r>
  <r>
    <s v="2025"/>
    <x v="0"/>
    <x v="0"/>
    <x v="1"/>
    <x v="7"/>
    <x v="2"/>
    <x v="22"/>
    <x v="151"/>
    <x v="1"/>
    <x v="3"/>
    <x v="5"/>
    <x v="6"/>
    <x v="41"/>
    <x v="0"/>
    <x v="0"/>
    <s v="10 - FONDO GENERAL"/>
    <s v="(blank)"/>
    <s v="99 - MULTIPROVINCIAL"/>
    <n v="0"/>
    <n v="40000"/>
  </r>
  <r>
    <s v="2025"/>
    <x v="0"/>
    <x v="0"/>
    <x v="1"/>
    <x v="7"/>
    <x v="2"/>
    <x v="23"/>
    <x v="152"/>
    <x v="0"/>
    <x v="0"/>
    <x v="2"/>
    <x v="6"/>
    <x v="36"/>
    <x v="0"/>
    <x v="0"/>
    <s v="10 - FONDO GENERAL"/>
    <s v="(blank)"/>
    <s v="01 - DISTRITO NACIONAL"/>
    <n v="11750000"/>
    <n v="1024363.9"/>
  </r>
  <r>
    <s v="2025"/>
    <x v="0"/>
    <x v="0"/>
    <x v="1"/>
    <x v="7"/>
    <x v="2"/>
    <x v="23"/>
    <x v="152"/>
    <x v="0"/>
    <x v="0"/>
    <x v="2"/>
    <x v="6"/>
    <x v="36"/>
    <x v="1"/>
    <x v="0"/>
    <s v="60 - CREDITO EXTERNO"/>
    <s v="(blank)"/>
    <s v="99 - MULTIPROVINCIAL"/>
    <n v="51410090"/>
    <n v="0"/>
  </r>
  <r>
    <s v="2025"/>
    <x v="0"/>
    <x v="0"/>
    <x v="1"/>
    <x v="7"/>
    <x v="2"/>
    <x v="23"/>
    <x v="152"/>
    <x v="0"/>
    <x v="0"/>
    <x v="2"/>
    <x v="6"/>
    <x v="37"/>
    <x v="0"/>
    <x v="0"/>
    <s v="10 - FONDO GENERAL"/>
    <s v="(blank)"/>
    <s v="01 - DISTRITO NACIONAL"/>
    <n v="1200000"/>
    <n v="1207515.24"/>
  </r>
  <r>
    <s v="2025"/>
    <x v="0"/>
    <x v="0"/>
    <x v="1"/>
    <x v="7"/>
    <x v="2"/>
    <x v="23"/>
    <x v="152"/>
    <x v="0"/>
    <x v="0"/>
    <x v="2"/>
    <x v="6"/>
    <x v="38"/>
    <x v="0"/>
    <x v="0"/>
    <s v="10 - FONDO GENERAL"/>
    <s v="(blank)"/>
    <s v="01 - DISTRITO NACIONAL"/>
    <n v="400000"/>
    <n v="0"/>
  </r>
  <r>
    <s v="2025"/>
    <x v="0"/>
    <x v="0"/>
    <x v="1"/>
    <x v="7"/>
    <x v="2"/>
    <x v="23"/>
    <x v="152"/>
    <x v="0"/>
    <x v="0"/>
    <x v="2"/>
    <x v="6"/>
    <x v="39"/>
    <x v="0"/>
    <x v="0"/>
    <s v="10 - FONDO GENERAL"/>
    <s v="(blank)"/>
    <s v="01 - DISTRITO NACIONAL"/>
    <n v="5060000"/>
    <n v="0"/>
  </r>
  <r>
    <s v="2025"/>
    <x v="0"/>
    <x v="0"/>
    <x v="1"/>
    <x v="7"/>
    <x v="2"/>
    <x v="23"/>
    <x v="152"/>
    <x v="0"/>
    <x v="0"/>
    <x v="2"/>
    <x v="6"/>
    <x v="40"/>
    <x v="0"/>
    <x v="0"/>
    <s v="10 - FONDO GENERAL"/>
    <s v="(blank)"/>
    <s v="01 - DISTRITO NACIONAL"/>
    <n v="550000"/>
    <n v="0"/>
  </r>
  <r>
    <s v="2025"/>
    <x v="0"/>
    <x v="0"/>
    <x v="1"/>
    <x v="7"/>
    <x v="2"/>
    <x v="23"/>
    <x v="152"/>
    <x v="0"/>
    <x v="0"/>
    <x v="2"/>
    <x v="6"/>
    <x v="43"/>
    <x v="0"/>
    <x v="0"/>
    <s v="10 - FONDO GENERAL"/>
    <s v="(blank)"/>
    <s v="01 - DISTRITO NACIONAL"/>
    <n v="200000"/>
    <n v="0"/>
  </r>
  <r>
    <s v="2025"/>
    <x v="0"/>
    <x v="0"/>
    <x v="1"/>
    <x v="7"/>
    <x v="2"/>
    <x v="23"/>
    <x v="152"/>
    <x v="0"/>
    <x v="0"/>
    <x v="2"/>
    <x v="6"/>
    <x v="41"/>
    <x v="0"/>
    <x v="0"/>
    <s v="10 - FONDO GENERAL"/>
    <s v="(blank)"/>
    <s v="01 - DISTRITO NACIONAL"/>
    <n v="300000"/>
    <n v="0"/>
  </r>
  <r>
    <s v="2025"/>
    <x v="0"/>
    <x v="0"/>
    <x v="1"/>
    <x v="7"/>
    <x v="2"/>
    <x v="23"/>
    <x v="153"/>
    <x v="1"/>
    <x v="9"/>
    <x v="38"/>
    <x v="6"/>
    <x v="36"/>
    <x v="0"/>
    <x v="0"/>
    <s v="10 - FONDO GENERAL"/>
    <s v="(blank)"/>
    <s v="01 - DISTRITO NACIONAL"/>
    <n v="6109837"/>
    <n v="67250.070000000007"/>
  </r>
  <r>
    <s v="2025"/>
    <x v="0"/>
    <x v="0"/>
    <x v="1"/>
    <x v="7"/>
    <x v="2"/>
    <x v="23"/>
    <x v="153"/>
    <x v="1"/>
    <x v="9"/>
    <x v="38"/>
    <x v="6"/>
    <x v="37"/>
    <x v="0"/>
    <x v="0"/>
    <s v="10 - FONDO GENERAL"/>
    <s v="(blank)"/>
    <s v="01 - DISTRITO NACIONAL"/>
    <n v="764091"/>
    <n v="0"/>
  </r>
  <r>
    <s v="2025"/>
    <x v="0"/>
    <x v="0"/>
    <x v="1"/>
    <x v="7"/>
    <x v="2"/>
    <x v="23"/>
    <x v="153"/>
    <x v="1"/>
    <x v="9"/>
    <x v="38"/>
    <x v="6"/>
    <x v="39"/>
    <x v="0"/>
    <x v="0"/>
    <s v="10 - FONDO GENERAL"/>
    <s v="(blank)"/>
    <s v="01 - DISTRITO NACIONAL"/>
    <n v="3000000"/>
    <n v="0"/>
  </r>
  <r>
    <s v="2025"/>
    <x v="0"/>
    <x v="0"/>
    <x v="1"/>
    <x v="7"/>
    <x v="2"/>
    <x v="23"/>
    <x v="153"/>
    <x v="1"/>
    <x v="9"/>
    <x v="38"/>
    <x v="6"/>
    <x v="40"/>
    <x v="0"/>
    <x v="0"/>
    <s v="10 - FONDO GENERAL"/>
    <s v="(blank)"/>
    <s v="01 - DISTRITO NACIONAL"/>
    <n v="136970"/>
    <n v="0"/>
  </r>
  <r>
    <s v="2025"/>
    <x v="0"/>
    <x v="0"/>
    <x v="1"/>
    <x v="7"/>
    <x v="2"/>
    <x v="23"/>
    <x v="153"/>
    <x v="1"/>
    <x v="9"/>
    <x v="38"/>
    <x v="6"/>
    <x v="41"/>
    <x v="0"/>
    <x v="0"/>
    <s v="10 - FONDO GENERAL"/>
    <s v="(blank)"/>
    <s v="01 - DISTRITO NACIONAL"/>
    <n v="3500000"/>
    <n v="0"/>
  </r>
  <r>
    <s v="2025"/>
    <x v="0"/>
    <x v="0"/>
    <x v="1"/>
    <x v="7"/>
    <x v="2"/>
    <x v="24"/>
    <x v="155"/>
    <x v="3"/>
    <x v="16"/>
    <x v="84"/>
    <x v="6"/>
    <x v="36"/>
    <x v="1"/>
    <x v="573"/>
    <s v="10 - FONDO GENERAL"/>
    <n v="16657"/>
    <s v="99 - MULTIPROVINCIAL"/>
    <n v="0"/>
    <n v="0"/>
  </r>
  <r>
    <s v="2025"/>
    <x v="0"/>
    <x v="0"/>
    <x v="1"/>
    <x v="7"/>
    <x v="2"/>
    <x v="24"/>
    <x v="155"/>
    <x v="3"/>
    <x v="16"/>
    <x v="84"/>
    <x v="6"/>
    <x v="38"/>
    <x v="1"/>
    <x v="573"/>
    <s v="10 - FONDO GENERAL"/>
    <n v="16657"/>
    <s v="99 - MULTIPROVINCIAL"/>
    <n v="17629529"/>
    <n v="0"/>
  </r>
  <r>
    <s v="2025"/>
    <x v="0"/>
    <x v="0"/>
    <x v="1"/>
    <x v="7"/>
    <x v="2"/>
    <x v="24"/>
    <x v="155"/>
    <x v="3"/>
    <x v="16"/>
    <x v="84"/>
    <x v="5"/>
    <x v="42"/>
    <x v="1"/>
    <x v="573"/>
    <s v="10 - FONDO GENERAL"/>
    <n v="16657"/>
    <s v="99 - MULTIPROVINCIAL"/>
    <n v="0"/>
    <n v="0"/>
  </r>
  <r>
    <s v="2025"/>
    <x v="0"/>
    <x v="0"/>
    <x v="1"/>
    <x v="7"/>
    <x v="2"/>
    <x v="24"/>
    <x v="155"/>
    <x v="3"/>
    <x v="16"/>
    <x v="85"/>
    <x v="6"/>
    <x v="36"/>
    <x v="0"/>
    <x v="0"/>
    <s v="10 - FONDO GENERAL"/>
    <s v="(blank)"/>
    <s v="99 - MULTIPROVINCIAL"/>
    <n v="43000000"/>
    <n v="1032690.04"/>
  </r>
  <r>
    <s v="2025"/>
    <x v="0"/>
    <x v="0"/>
    <x v="1"/>
    <x v="7"/>
    <x v="2"/>
    <x v="24"/>
    <x v="155"/>
    <x v="3"/>
    <x v="16"/>
    <x v="85"/>
    <x v="6"/>
    <x v="37"/>
    <x v="0"/>
    <x v="0"/>
    <s v="10 - FONDO GENERAL"/>
    <s v="(blank)"/>
    <s v="99 - MULTIPROVINCIAL"/>
    <n v="3500000"/>
    <n v="0"/>
  </r>
  <r>
    <s v="2025"/>
    <x v="0"/>
    <x v="0"/>
    <x v="1"/>
    <x v="7"/>
    <x v="2"/>
    <x v="24"/>
    <x v="155"/>
    <x v="3"/>
    <x v="16"/>
    <x v="85"/>
    <x v="6"/>
    <x v="38"/>
    <x v="0"/>
    <x v="0"/>
    <s v="10 - FONDO GENERAL"/>
    <s v="(blank)"/>
    <s v="99 - MULTIPROVINCIAL"/>
    <n v="2000000"/>
    <n v="469629.2"/>
  </r>
  <r>
    <s v="2025"/>
    <x v="0"/>
    <x v="0"/>
    <x v="1"/>
    <x v="7"/>
    <x v="2"/>
    <x v="24"/>
    <x v="155"/>
    <x v="3"/>
    <x v="16"/>
    <x v="85"/>
    <x v="6"/>
    <x v="39"/>
    <x v="0"/>
    <x v="0"/>
    <s v="10 - FONDO GENERAL"/>
    <s v="(blank)"/>
    <s v="99 - MULTIPROVINCIAL"/>
    <n v="5000000"/>
    <n v="0"/>
  </r>
  <r>
    <s v="2025"/>
    <x v="0"/>
    <x v="0"/>
    <x v="1"/>
    <x v="7"/>
    <x v="2"/>
    <x v="24"/>
    <x v="155"/>
    <x v="3"/>
    <x v="16"/>
    <x v="85"/>
    <x v="6"/>
    <x v="39"/>
    <x v="0"/>
    <x v="0"/>
    <s v="20 - FONDOS CON DESTINO ESPECÍFICO"/>
    <s v="(blank)"/>
    <s v="99 - MULTIPROVINCIAL"/>
    <n v="4000000"/>
    <n v="8791"/>
  </r>
  <r>
    <s v="2025"/>
    <x v="0"/>
    <x v="0"/>
    <x v="1"/>
    <x v="7"/>
    <x v="2"/>
    <x v="24"/>
    <x v="155"/>
    <x v="3"/>
    <x v="16"/>
    <x v="85"/>
    <x v="6"/>
    <x v="40"/>
    <x v="0"/>
    <x v="0"/>
    <s v="10 - FONDO GENERAL"/>
    <s v="(blank)"/>
    <s v="99 - MULTIPROVINCIAL"/>
    <n v="35000000"/>
    <n v="1798855.42"/>
  </r>
  <r>
    <s v="2025"/>
    <x v="0"/>
    <x v="0"/>
    <x v="1"/>
    <x v="7"/>
    <x v="2"/>
    <x v="24"/>
    <x v="155"/>
    <x v="3"/>
    <x v="16"/>
    <x v="85"/>
    <x v="6"/>
    <x v="40"/>
    <x v="0"/>
    <x v="0"/>
    <s v="20 - FONDOS CON DESTINO ESPECÍFICO"/>
    <s v="(blank)"/>
    <s v="99 - MULTIPROVINCIAL"/>
    <n v="47000000"/>
    <n v="6957639.9000000004"/>
  </r>
  <r>
    <s v="2025"/>
    <x v="0"/>
    <x v="0"/>
    <x v="1"/>
    <x v="7"/>
    <x v="2"/>
    <x v="24"/>
    <x v="155"/>
    <x v="3"/>
    <x v="16"/>
    <x v="85"/>
    <x v="6"/>
    <x v="40"/>
    <x v="0"/>
    <x v="0"/>
    <s v="60 - CREDITO EXTERNO"/>
    <s v="(blank)"/>
    <s v="99 - MULTIPROVINCIAL"/>
    <n v="2343875148"/>
    <n v="0"/>
  </r>
  <r>
    <s v="2025"/>
    <x v="0"/>
    <x v="0"/>
    <x v="1"/>
    <x v="7"/>
    <x v="2"/>
    <x v="24"/>
    <x v="155"/>
    <x v="3"/>
    <x v="16"/>
    <x v="85"/>
    <x v="6"/>
    <x v="43"/>
    <x v="0"/>
    <x v="0"/>
    <s v="10 - FONDO GENERAL"/>
    <s v="(blank)"/>
    <s v="99 - MULTIPROVINCIAL"/>
    <n v="2000000"/>
    <n v="0"/>
  </r>
  <r>
    <s v="2025"/>
    <x v="0"/>
    <x v="0"/>
    <x v="1"/>
    <x v="7"/>
    <x v="2"/>
    <x v="24"/>
    <x v="155"/>
    <x v="3"/>
    <x v="16"/>
    <x v="85"/>
    <x v="6"/>
    <x v="43"/>
    <x v="0"/>
    <x v="0"/>
    <s v="20 - FONDOS CON DESTINO ESPECÍFICO"/>
    <s v="(blank)"/>
    <s v="99 - MULTIPROVINCIAL"/>
    <n v="0"/>
    <n v="0"/>
  </r>
  <r>
    <s v="2025"/>
    <x v="0"/>
    <x v="0"/>
    <x v="1"/>
    <x v="7"/>
    <x v="2"/>
    <x v="24"/>
    <x v="155"/>
    <x v="3"/>
    <x v="16"/>
    <x v="85"/>
    <x v="6"/>
    <x v="41"/>
    <x v="0"/>
    <x v="0"/>
    <s v="10 - FONDO GENERAL"/>
    <s v="(blank)"/>
    <s v="99 - MULTIPROVINCIAL"/>
    <n v="0"/>
    <n v="0"/>
  </r>
  <r>
    <s v="2025"/>
    <x v="0"/>
    <x v="0"/>
    <x v="1"/>
    <x v="7"/>
    <x v="2"/>
    <x v="24"/>
    <x v="155"/>
    <x v="3"/>
    <x v="16"/>
    <x v="85"/>
    <x v="5"/>
    <x v="42"/>
    <x v="0"/>
    <x v="0"/>
    <s v="10 - FONDO GENERAL"/>
    <s v="(blank)"/>
    <s v="99 - MULTIPROVINCIAL"/>
    <n v="80000000"/>
    <n v="0"/>
  </r>
  <r>
    <s v="2025"/>
    <x v="0"/>
    <x v="0"/>
    <x v="1"/>
    <x v="7"/>
    <x v="2"/>
    <x v="24"/>
    <x v="155"/>
    <x v="3"/>
    <x v="18"/>
    <x v="72"/>
    <x v="6"/>
    <x v="36"/>
    <x v="1"/>
    <x v="574"/>
    <s v="10 - FONDO GENERAL"/>
    <n v="16726"/>
    <s v="16 - PEDERNALES"/>
    <n v="0"/>
    <n v="0"/>
  </r>
  <r>
    <s v="2025"/>
    <x v="0"/>
    <x v="0"/>
    <x v="1"/>
    <x v="7"/>
    <x v="2"/>
    <x v="24"/>
    <x v="155"/>
    <x v="3"/>
    <x v="18"/>
    <x v="72"/>
    <x v="6"/>
    <x v="37"/>
    <x v="1"/>
    <x v="574"/>
    <s v="10 - FONDO GENERAL"/>
    <n v="16726"/>
    <s v="16 - PEDERNALES"/>
    <n v="0"/>
    <n v="18416"/>
  </r>
  <r>
    <s v="2025"/>
    <x v="0"/>
    <x v="0"/>
    <x v="1"/>
    <x v="7"/>
    <x v="2"/>
    <x v="24"/>
    <x v="155"/>
    <x v="3"/>
    <x v="18"/>
    <x v="72"/>
    <x v="6"/>
    <x v="38"/>
    <x v="1"/>
    <x v="574"/>
    <s v="10 - FONDO GENERAL"/>
    <n v="16726"/>
    <s v="16 - PEDERNALES"/>
    <n v="0"/>
    <n v="0"/>
  </r>
  <r>
    <s v="2025"/>
    <x v="0"/>
    <x v="0"/>
    <x v="1"/>
    <x v="7"/>
    <x v="2"/>
    <x v="24"/>
    <x v="155"/>
    <x v="3"/>
    <x v="18"/>
    <x v="72"/>
    <x v="6"/>
    <x v="40"/>
    <x v="1"/>
    <x v="574"/>
    <s v="10 - FONDO GENERAL"/>
    <n v="16726"/>
    <s v="16 - PEDERNALES"/>
    <n v="0"/>
    <n v="0"/>
  </r>
  <r>
    <s v="2025"/>
    <x v="0"/>
    <x v="0"/>
    <x v="1"/>
    <x v="7"/>
    <x v="2"/>
    <x v="24"/>
    <x v="155"/>
    <x v="3"/>
    <x v="18"/>
    <x v="72"/>
    <x v="6"/>
    <x v="41"/>
    <x v="1"/>
    <x v="574"/>
    <s v="10 - FONDO GENERAL"/>
    <n v="16726"/>
    <s v="16 - PEDERNALES"/>
    <n v="37738504"/>
    <n v="0"/>
  </r>
  <r>
    <s v="2025"/>
    <x v="0"/>
    <x v="0"/>
    <x v="1"/>
    <x v="7"/>
    <x v="2"/>
    <x v="24"/>
    <x v="155"/>
    <x v="3"/>
    <x v="18"/>
    <x v="72"/>
    <x v="5"/>
    <x v="42"/>
    <x v="1"/>
    <x v="574"/>
    <s v="10 - FONDO GENERAL"/>
    <n v="16726"/>
    <s v="16 - PEDERNALES"/>
    <n v="0"/>
    <n v="0"/>
  </r>
  <r>
    <s v="2025"/>
    <x v="0"/>
    <x v="0"/>
    <x v="1"/>
    <x v="7"/>
    <x v="2"/>
    <x v="24"/>
    <x v="156"/>
    <x v="3"/>
    <x v="18"/>
    <x v="72"/>
    <x v="6"/>
    <x v="36"/>
    <x v="0"/>
    <x v="0"/>
    <s v="10 - FONDO GENERAL"/>
    <s v="(blank)"/>
    <s v="99 - MULTIPROVINCIAL"/>
    <n v="785334"/>
    <n v="0"/>
  </r>
  <r>
    <s v="2025"/>
    <x v="0"/>
    <x v="0"/>
    <x v="1"/>
    <x v="7"/>
    <x v="2"/>
    <x v="24"/>
    <x v="156"/>
    <x v="3"/>
    <x v="18"/>
    <x v="72"/>
    <x v="6"/>
    <x v="36"/>
    <x v="0"/>
    <x v="0"/>
    <s v="20 - FONDOS CON DESTINO ESPECÍFICO"/>
    <s v="(blank)"/>
    <s v="99 - MULTIPROVINCIAL"/>
    <n v="400000"/>
    <n v="0"/>
  </r>
  <r>
    <s v="2025"/>
    <x v="0"/>
    <x v="0"/>
    <x v="1"/>
    <x v="7"/>
    <x v="2"/>
    <x v="24"/>
    <x v="156"/>
    <x v="3"/>
    <x v="18"/>
    <x v="72"/>
    <x v="6"/>
    <x v="40"/>
    <x v="0"/>
    <x v="0"/>
    <s v="10 - FONDO GENERAL"/>
    <s v="(blank)"/>
    <s v="99 - MULTIPROVINCIAL"/>
    <n v="271000"/>
    <n v="59590"/>
  </r>
  <r>
    <s v="2025"/>
    <x v="0"/>
    <x v="0"/>
    <x v="1"/>
    <x v="7"/>
    <x v="2"/>
    <x v="25"/>
    <x v="157"/>
    <x v="0"/>
    <x v="0"/>
    <x v="0"/>
    <x v="5"/>
    <x v="42"/>
    <x v="1"/>
    <x v="1332"/>
    <s v="10 - FONDO GENERAL"/>
    <n v="15349"/>
    <s v="01 - DISTRITO NACIONAL"/>
    <n v="4221977"/>
    <n v="0"/>
  </r>
  <r>
    <s v="2025"/>
    <x v="0"/>
    <x v="0"/>
    <x v="1"/>
    <x v="7"/>
    <x v="2"/>
    <x v="25"/>
    <x v="157"/>
    <x v="0"/>
    <x v="0"/>
    <x v="2"/>
    <x v="6"/>
    <x v="36"/>
    <x v="1"/>
    <x v="1333"/>
    <s v="10 - FONDO GENERAL"/>
    <n v="16655"/>
    <s v="11 - LA ALTAGRACIA"/>
    <n v="517526"/>
    <n v="0"/>
  </r>
  <r>
    <s v="2025"/>
    <x v="0"/>
    <x v="0"/>
    <x v="1"/>
    <x v="7"/>
    <x v="2"/>
    <x v="25"/>
    <x v="157"/>
    <x v="0"/>
    <x v="0"/>
    <x v="2"/>
    <x v="6"/>
    <x v="36"/>
    <x v="1"/>
    <x v="1334"/>
    <s v="10 - FONDO GENERAL"/>
    <n v="16738"/>
    <s v="01 - DISTRITO NACIONAL"/>
    <n v="1000000"/>
    <n v="0"/>
  </r>
  <r>
    <s v="2025"/>
    <x v="0"/>
    <x v="0"/>
    <x v="1"/>
    <x v="7"/>
    <x v="2"/>
    <x v="25"/>
    <x v="157"/>
    <x v="0"/>
    <x v="0"/>
    <x v="2"/>
    <x v="6"/>
    <x v="36"/>
    <x v="1"/>
    <x v="1335"/>
    <s v="10 - FONDO GENERAL"/>
    <n v="14749"/>
    <s v="01 - DISTRITO NACIONAL"/>
    <n v="5594550"/>
    <n v="0"/>
  </r>
  <r>
    <s v="2025"/>
    <x v="0"/>
    <x v="0"/>
    <x v="1"/>
    <x v="7"/>
    <x v="2"/>
    <x v="25"/>
    <x v="157"/>
    <x v="0"/>
    <x v="0"/>
    <x v="2"/>
    <x v="6"/>
    <x v="36"/>
    <x v="1"/>
    <x v="1336"/>
    <s v="10 - FONDO GENERAL"/>
    <n v="15825"/>
    <s v="25 - SANTIAGO"/>
    <n v="34123810"/>
    <n v="0"/>
  </r>
  <r>
    <s v="2025"/>
    <x v="0"/>
    <x v="0"/>
    <x v="1"/>
    <x v="7"/>
    <x v="2"/>
    <x v="25"/>
    <x v="157"/>
    <x v="0"/>
    <x v="0"/>
    <x v="2"/>
    <x v="5"/>
    <x v="42"/>
    <x v="1"/>
    <x v="1337"/>
    <s v="10 - FONDO GENERAL"/>
    <n v="16295"/>
    <s v="32 - SANTO DOMINGO"/>
    <n v="77011014"/>
    <n v="19022339.789999999"/>
  </r>
  <r>
    <s v="2025"/>
    <x v="0"/>
    <x v="0"/>
    <x v="1"/>
    <x v="7"/>
    <x v="2"/>
    <x v="25"/>
    <x v="157"/>
    <x v="0"/>
    <x v="0"/>
    <x v="2"/>
    <x v="5"/>
    <x v="42"/>
    <x v="1"/>
    <x v="1333"/>
    <s v="10 - FONDO GENERAL"/>
    <n v="16655"/>
    <s v="11 - LA ALTAGRACIA"/>
    <n v="3096723"/>
    <n v="0"/>
  </r>
  <r>
    <s v="2025"/>
    <x v="0"/>
    <x v="0"/>
    <x v="1"/>
    <x v="7"/>
    <x v="2"/>
    <x v="25"/>
    <x v="157"/>
    <x v="0"/>
    <x v="0"/>
    <x v="2"/>
    <x v="5"/>
    <x v="42"/>
    <x v="1"/>
    <x v="1334"/>
    <s v="10 - FONDO GENERAL"/>
    <n v="16738"/>
    <s v="01 - DISTRITO NACIONAL"/>
    <n v="1000000"/>
    <n v="0"/>
  </r>
  <r>
    <s v="2025"/>
    <x v="0"/>
    <x v="0"/>
    <x v="1"/>
    <x v="7"/>
    <x v="2"/>
    <x v="25"/>
    <x v="157"/>
    <x v="0"/>
    <x v="0"/>
    <x v="2"/>
    <x v="5"/>
    <x v="42"/>
    <x v="1"/>
    <x v="1338"/>
    <s v="10 - FONDO GENERAL"/>
    <n v="14706"/>
    <s v="01 - DISTRITO NACIONAL"/>
    <n v="19934524"/>
    <n v="0"/>
  </r>
  <r>
    <s v="2025"/>
    <x v="0"/>
    <x v="0"/>
    <x v="1"/>
    <x v="7"/>
    <x v="2"/>
    <x v="25"/>
    <x v="157"/>
    <x v="0"/>
    <x v="0"/>
    <x v="2"/>
    <x v="5"/>
    <x v="42"/>
    <x v="1"/>
    <x v="1339"/>
    <s v="10 - FONDO GENERAL"/>
    <n v="14741"/>
    <s v="01 - DISTRITO NACIONAL"/>
    <n v="22199522"/>
    <n v="0"/>
  </r>
  <r>
    <s v="2025"/>
    <x v="0"/>
    <x v="0"/>
    <x v="1"/>
    <x v="7"/>
    <x v="2"/>
    <x v="25"/>
    <x v="157"/>
    <x v="0"/>
    <x v="0"/>
    <x v="2"/>
    <x v="5"/>
    <x v="42"/>
    <x v="1"/>
    <x v="1335"/>
    <s v="10 - FONDO GENERAL"/>
    <n v="14749"/>
    <s v="01 - DISTRITO NACIONAL"/>
    <n v="30000000"/>
    <n v="0"/>
  </r>
  <r>
    <s v="2025"/>
    <x v="0"/>
    <x v="0"/>
    <x v="1"/>
    <x v="7"/>
    <x v="2"/>
    <x v="25"/>
    <x v="157"/>
    <x v="0"/>
    <x v="0"/>
    <x v="2"/>
    <x v="5"/>
    <x v="42"/>
    <x v="1"/>
    <x v="1336"/>
    <s v="10 - FONDO GENERAL"/>
    <n v="15825"/>
    <s v="25 - SANTIAGO"/>
    <n v="242703186"/>
    <n v="0"/>
  </r>
  <r>
    <s v="2025"/>
    <x v="0"/>
    <x v="0"/>
    <x v="1"/>
    <x v="7"/>
    <x v="2"/>
    <x v="25"/>
    <x v="157"/>
    <x v="0"/>
    <x v="1"/>
    <x v="22"/>
    <x v="6"/>
    <x v="36"/>
    <x v="1"/>
    <x v="1340"/>
    <s v="10 - FONDO GENERAL"/>
    <n v="16168"/>
    <s v="01 - DISTRITO NACIONAL"/>
    <n v="104900760"/>
    <n v="3457055.48"/>
  </r>
  <r>
    <s v="2025"/>
    <x v="0"/>
    <x v="0"/>
    <x v="1"/>
    <x v="7"/>
    <x v="2"/>
    <x v="25"/>
    <x v="157"/>
    <x v="0"/>
    <x v="1"/>
    <x v="22"/>
    <x v="6"/>
    <x v="40"/>
    <x v="1"/>
    <x v="1340"/>
    <s v="10 - FONDO GENERAL"/>
    <n v="16168"/>
    <s v="01 - DISTRITO NACIONAL"/>
    <n v="0"/>
    <n v="0"/>
  </r>
  <r>
    <s v="2025"/>
    <x v="0"/>
    <x v="0"/>
    <x v="1"/>
    <x v="7"/>
    <x v="2"/>
    <x v="25"/>
    <x v="157"/>
    <x v="0"/>
    <x v="1"/>
    <x v="22"/>
    <x v="6"/>
    <x v="43"/>
    <x v="1"/>
    <x v="1341"/>
    <s v="10 - FONDO GENERAL"/>
    <n v="14640"/>
    <s v="99 - MULTIPROVINCIAL"/>
    <n v="0"/>
    <n v="10766450.6"/>
  </r>
  <r>
    <s v="2025"/>
    <x v="0"/>
    <x v="0"/>
    <x v="1"/>
    <x v="7"/>
    <x v="2"/>
    <x v="25"/>
    <x v="157"/>
    <x v="0"/>
    <x v="1"/>
    <x v="22"/>
    <x v="5"/>
    <x v="42"/>
    <x v="1"/>
    <x v="1341"/>
    <s v="10 - FONDO GENERAL"/>
    <n v="14640"/>
    <s v="99 - MULTIPROVINCIAL"/>
    <n v="33681857"/>
    <n v="1204911.22"/>
  </r>
  <r>
    <s v="2025"/>
    <x v="0"/>
    <x v="0"/>
    <x v="1"/>
    <x v="7"/>
    <x v="2"/>
    <x v="25"/>
    <x v="157"/>
    <x v="0"/>
    <x v="1"/>
    <x v="22"/>
    <x v="5"/>
    <x v="42"/>
    <x v="1"/>
    <x v="1340"/>
    <s v="10 - FONDO GENERAL"/>
    <n v="16168"/>
    <s v="01 - DISTRITO NACIONAL"/>
    <n v="557549200"/>
    <n v="22148427.02"/>
  </r>
  <r>
    <s v="2025"/>
    <x v="0"/>
    <x v="0"/>
    <x v="1"/>
    <x v="7"/>
    <x v="2"/>
    <x v="25"/>
    <x v="157"/>
    <x v="0"/>
    <x v="1"/>
    <x v="22"/>
    <x v="5"/>
    <x v="42"/>
    <x v="1"/>
    <x v="1342"/>
    <s v="60 - CREDITO EXTERNO"/>
    <n v="16374"/>
    <s v="32 - SANTO DOMINGO"/>
    <n v="607907361"/>
    <n v="0"/>
  </r>
  <r>
    <s v="2025"/>
    <x v="0"/>
    <x v="0"/>
    <x v="1"/>
    <x v="7"/>
    <x v="2"/>
    <x v="25"/>
    <x v="157"/>
    <x v="0"/>
    <x v="1"/>
    <x v="22"/>
    <x v="5"/>
    <x v="42"/>
    <x v="1"/>
    <x v="1343"/>
    <s v="10 - FONDO GENERAL"/>
    <n v="14983"/>
    <s v="32 - SANTO DOMINGO"/>
    <n v="2768368"/>
    <n v="285927.18"/>
  </r>
  <r>
    <s v="2025"/>
    <x v="0"/>
    <x v="0"/>
    <x v="1"/>
    <x v="7"/>
    <x v="2"/>
    <x v="25"/>
    <x v="157"/>
    <x v="0"/>
    <x v="1"/>
    <x v="1"/>
    <x v="5"/>
    <x v="42"/>
    <x v="1"/>
    <x v="1344"/>
    <s v="10 - FONDO GENERAL"/>
    <n v="16350"/>
    <s v="11 - LA ALTAGRACIA"/>
    <n v="73589468"/>
    <n v="0"/>
  </r>
  <r>
    <s v="2025"/>
    <x v="0"/>
    <x v="0"/>
    <x v="1"/>
    <x v="7"/>
    <x v="2"/>
    <x v="25"/>
    <x v="157"/>
    <x v="0"/>
    <x v="1"/>
    <x v="1"/>
    <x v="5"/>
    <x v="42"/>
    <x v="1"/>
    <x v="1345"/>
    <s v="10 - FONDO GENERAL"/>
    <n v="15005"/>
    <s v="32 - SANTO DOMINGO"/>
    <n v="511857547"/>
    <n v="0"/>
  </r>
  <r>
    <s v="2025"/>
    <x v="0"/>
    <x v="0"/>
    <x v="1"/>
    <x v="7"/>
    <x v="2"/>
    <x v="25"/>
    <x v="157"/>
    <x v="0"/>
    <x v="1"/>
    <x v="68"/>
    <x v="6"/>
    <x v="36"/>
    <x v="1"/>
    <x v="576"/>
    <s v="10 - FONDO GENERAL"/>
    <n v="14063"/>
    <s v="99 - MULTIPROVINCIAL"/>
    <n v="0"/>
    <n v="0"/>
  </r>
  <r>
    <s v="2025"/>
    <x v="0"/>
    <x v="0"/>
    <x v="1"/>
    <x v="7"/>
    <x v="2"/>
    <x v="25"/>
    <x v="157"/>
    <x v="0"/>
    <x v="1"/>
    <x v="68"/>
    <x v="6"/>
    <x v="38"/>
    <x v="1"/>
    <x v="576"/>
    <s v="10 - FONDO GENERAL"/>
    <n v="14063"/>
    <s v="99 - MULTIPROVINCIAL"/>
    <n v="0"/>
    <n v="0"/>
  </r>
  <r>
    <s v="2025"/>
    <x v="0"/>
    <x v="0"/>
    <x v="1"/>
    <x v="7"/>
    <x v="2"/>
    <x v="25"/>
    <x v="157"/>
    <x v="0"/>
    <x v="1"/>
    <x v="68"/>
    <x v="6"/>
    <x v="40"/>
    <x v="1"/>
    <x v="576"/>
    <s v="10 - FONDO GENERAL"/>
    <n v="14063"/>
    <s v="99 - MULTIPROVINCIAL"/>
    <n v="0"/>
    <n v="0"/>
  </r>
  <r>
    <s v="2025"/>
    <x v="0"/>
    <x v="0"/>
    <x v="1"/>
    <x v="7"/>
    <x v="2"/>
    <x v="25"/>
    <x v="157"/>
    <x v="0"/>
    <x v="1"/>
    <x v="68"/>
    <x v="5"/>
    <x v="42"/>
    <x v="1"/>
    <x v="1346"/>
    <s v="10 - FONDO GENERAL"/>
    <n v="16123"/>
    <s v="32 - SANTO DOMINGO"/>
    <n v="193657772"/>
    <n v="0"/>
  </r>
  <r>
    <s v="2025"/>
    <x v="0"/>
    <x v="0"/>
    <x v="1"/>
    <x v="7"/>
    <x v="2"/>
    <x v="25"/>
    <x v="157"/>
    <x v="0"/>
    <x v="1"/>
    <x v="68"/>
    <x v="5"/>
    <x v="42"/>
    <x v="1"/>
    <x v="1346"/>
    <s v="60 - CREDITO EXTERNO"/>
    <n v="16123"/>
    <s v="32 - SANTO DOMINGO"/>
    <n v="167092639"/>
    <n v="0"/>
  </r>
  <r>
    <s v="2025"/>
    <x v="0"/>
    <x v="0"/>
    <x v="1"/>
    <x v="7"/>
    <x v="2"/>
    <x v="25"/>
    <x v="157"/>
    <x v="0"/>
    <x v="1"/>
    <x v="68"/>
    <x v="5"/>
    <x v="42"/>
    <x v="1"/>
    <x v="576"/>
    <s v="10 - FONDO GENERAL"/>
    <n v="14063"/>
    <s v="99 - MULTIPROVINCIAL"/>
    <n v="379856832"/>
    <n v="97568669.949999988"/>
  </r>
  <r>
    <s v="2025"/>
    <x v="0"/>
    <x v="0"/>
    <x v="1"/>
    <x v="7"/>
    <x v="2"/>
    <x v="25"/>
    <x v="157"/>
    <x v="0"/>
    <x v="1"/>
    <x v="68"/>
    <x v="5"/>
    <x v="42"/>
    <x v="1"/>
    <x v="576"/>
    <s v="50 - CRÉDITO INTERNO"/>
    <n v="14063"/>
    <s v="99 - MULTIPROVINCIAL"/>
    <n v="250000000"/>
    <n v="27527721"/>
  </r>
  <r>
    <s v="2025"/>
    <x v="0"/>
    <x v="0"/>
    <x v="1"/>
    <x v="7"/>
    <x v="2"/>
    <x v="25"/>
    <x v="157"/>
    <x v="1"/>
    <x v="14"/>
    <x v="60"/>
    <x v="6"/>
    <x v="36"/>
    <x v="1"/>
    <x v="578"/>
    <s v="50 - CRÉDITO INTERNO"/>
    <n v="14649"/>
    <s v="32 - SANTO DOMINGO"/>
    <n v="138000000"/>
    <n v="0"/>
  </r>
  <r>
    <s v="2025"/>
    <x v="0"/>
    <x v="0"/>
    <x v="1"/>
    <x v="7"/>
    <x v="2"/>
    <x v="25"/>
    <x v="157"/>
    <x v="1"/>
    <x v="14"/>
    <x v="60"/>
    <x v="6"/>
    <x v="40"/>
    <x v="1"/>
    <x v="578"/>
    <s v="50 - CRÉDITO INTERNO"/>
    <n v="14649"/>
    <s v="32 - SANTO DOMINGO"/>
    <n v="11000000"/>
    <n v="0"/>
  </r>
  <r>
    <s v="2025"/>
    <x v="0"/>
    <x v="0"/>
    <x v="1"/>
    <x v="7"/>
    <x v="2"/>
    <x v="25"/>
    <x v="157"/>
    <x v="1"/>
    <x v="14"/>
    <x v="60"/>
    <x v="6"/>
    <x v="44"/>
    <x v="1"/>
    <x v="578"/>
    <s v="50 - CRÉDITO INTERNO"/>
    <n v="14649"/>
    <s v="32 - SANTO DOMINGO"/>
    <n v="1200000"/>
    <n v="0"/>
  </r>
  <r>
    <s v="2025"/>
    <x v="0"/>
    <x v="0"/>
    <x v="1"/>
    <x v="7"/>
    <x v="2"/>
    <x v="25"/>
    <x v="157"/>
    <x v="1"/>
    <x v="14"/>
    <x v="60"/>
    <x v="5"/>
    <x v="42"/>
    <x v="1"/>
    <x v="578"/>
    <s v="50 - CRÉDITO INTERNO"/>
    <n v="14649"/>
    <s v="32 - SANTO DOMINGO"/>
    <n v="1952058478"/>
    <n v="97573428.010000005"/>
  </r>
  <r>
    <s v="2025"/>
    <x v="0"/>
    <x v="0"/>
    <x v="1"/>
    <x v="7"/>
    <x v="2"/>
    <x v="25"/>
    <x v="157"/>
    <x v="1"/>
    <x v="14"/>
    <x v="60"/>
    <x v="5"/>
    <x v="42"/>
    <x v="1"/>
    <x v="1347"/>
    <s v="10 - FONDO GENERAL"/>
    <n v="13890"/>
    <s v="21 - SAN CRISTOBAL"/>
    <n v="20747766"/>
    <n v="3686015.48"/>
  </r>
  <r>
    <s v="2025"/>
    <x v="0"/>
    <x v="0"/>
    <x v="1"/>
    <x v="7"/>
    <x v="2"/>
    <x v="25"/>
    <x v="157"/>
    <x v="1"/>
    <x v="14"/>
    <x v="60"/>
    <x v="5"/>
    <x v="42"/>
    <x v="1"/>
    <x v="1348"/>
    <s v="10 - FONDO GENERAL"/>
    <n v="13892"/>
    <s v="23 - SAN PEDRO DE MACORIS"/>
    <n v="21411478"/>
    <n v="0"/>
  </r>
  <r>
    <s v="2025"/>
    <x v="0"/>
    <x v="0"/>
    <x v="1"/>
    <x v="7"/>
    <x v="2"/>
    <x v="25"/>
    <x v="157"/>
    <x v="1"/>
    <x v="14"/>
    <x v="60"/>
    <x v="5"/>
    <x v="42"/>
    <x v="1"/>
    <x v="1349"/>
    <s v="10 - FONDO GENERAL"/>
    <n v="14996"/>
    <s v="22 - SAN JUAN"/>
    <n v="1073222"/>
    <n v="3714372.2"/>
  </r>
  <r>
    <s v="2025"/>
    <x v="0"/>
    <x v="0"/>
    <x v="1"/>
    <x v="7"/>
    <x v="2"/>
    <x v="25"/>
    <x v="157"/>
    <x v="1"/>
    <x v="14"/>
    <x v="60"/>
    <x v="5"/>
    <x v="42"/>
    <x v="1"/>
    <x v="1350"/>
    <s v="10 - FONDO GENERAL"/>
    <n v="14615"/>
    <s v="06 - DUARTE"/>
    <n v="11951551"/>
    <n v="0"/>
  </r>
  <r>
    <s v="2025"/>
    <x v="0"/>
    <x v="0"/>
    <x v="1"/>
    <x v="7"/>
    <x v="2"/>
    <x v="25"/>
    <x v="157"/>
    <x v="1"/>
    <x v="14"/>
    <x v="60"/>
    <x v="5"/>
    <x v="42"/>
    <x v="1"/>
    <x v="1350"/>
    <s v="60 - CREDITO EXTERNO"/>
    <n v="14615"/>
    <s v="06 - DUARTE"/>
    <n v="237320066"/>
    <n v="0"/>
  </r>
  <r>
    <s v="2025"/>
    <x v="0"/>
    <x v="0"/>
    <x v="1"/>
    <x v="7"/>
    <x v="2"/>
    <x v="25"/>
    <x v="157"/>
    <x v="1"/>
    <x v="14"/>
    <x v="60"/>
    <x v="5"/>
    <x v="42"/>
    <x v="1"/>
    <x v="1350"/>
    <s v="70 - DONACION EXTERNA"/>
    <n v="14615"/>
    <s v="06 - DUARTE"/>
    <n v="66605000"/>
    <n v="0"/>
  </r>
  <r>
    <s v="2025"/>
    <x v="0"/>
    <x v="0"/>
    <x v="1"/>
    <x v="7"/>
    <x v="2"/>
    <x v="25"/>
    <x v="157"/>
    <x v="1"/>
    <x v="14"/>
    <x v="60"/>
    <x v="5"/>
    <x v="42"/>
    <x v="1"/>
    <x v="1351"/>
    <s v="10 - FONDO GENERAL"/>
    <n v="13880"/>
    <s v="15 - MONTE CRISTI"/>
    <n v="12210754"/>
    <n v="0"/>
  </r>
  <r>
    <s v="2025"/>
    <x v="0"/>
    <x v="0"/>
    <x v="1"/>
    <x v="7"/>
    <x v="2"/>
    <x v="25"/>
    <x v="157"/>
    <x v="1"/>
    <x v="14"/>
    <x v="60"/>
    <x v="5"/>
    <x v="42"/>
    <x v="1"/>
    <x v="1352"/>
    <s v="10 - FONDO GENERAL"/>
    <n v="13894"/>
    <s v="26 - SANTIAGO RODRIGUEZ"/>
    <n v="2000000"/>
    <n v="0"/>
  </r>
  <r>
    <s v="2025"/>
    <x v="0"/>
    <x v="0"/>
    <x v="1"/>
    <x v="7"/>
    <x v="2"/>
    <x v="25"/>
    <x v="157"/>
    <x v="1"/>
    <x v="14"/>
    <x v="60"/>
    <x v="5"/>
    <x v="42"/>
    <x v="1"/>
    <x v="1353"/>
    <s v="10 - FONDO GENERAL"/>
    <n v="14731"/>
    <s v="21 - SAN CRISTOBAL"/>
    <n v="5254613"/>
    <n v="0"/>
  </r>
  <r>
    <s v="2025"/>
    <x v="0"/>
    <x v="0"/>
    <x v="1"/>
    <x v="7"/>
    <x v="2"/>
    <x v="25"/>
    <x v="157"/>
    <x v="1"/>
    <x v="14"/>
    <x v="60"/>
    <x v="5"/>
    <x v="42"/>
    <x v="1"/>
    <x v="1354"/>
    <s v="10 - FONDO GENERAL"/>
    <n v="14771"/>
    <s v="09 - ESPAILLAT"/>
    <n v="20787154"/>
    <n v="0"/>
  </r>
  <r>
    <s v="2025"/>
    <x v="0"/>
    <x v="0"/>
    <x v="1"/>
    <x v="7"/>
    <x v="2"/>
    <x v="25"/>
    <x v="157"/>
    <x v="1"/>
    <x v="14"/>
    <x v="60"/>
    <x v="5"/>
    <x v="42"/>
    <x v="1"/>
    <x v="1355"/>
    <s v="10 - FONDO GENERAL"/>
    <n v="14641"/>
    <s v="01 - DISTRITO NACIONAL"/>
    <n v="41404153"/>
    <n v="0"/>
  </r>
  <r>
    <s v="2025"/>
    <x v="0"/>
    <x v="0"/>
    <x v="1"/>
    <x v="7"/>
    <x v="2"/>
    <x v="25"/>
    <x v="157"/>
    <x v="1"/>
    <x v="14"/>
    <x v="60"/>
    <x v="5"/>
    <x v="42"/>
    <x v="1"/>
    <x v="1356"/>
    <s v="10 - FONDO GENERAL"/>
    <n v="14025"/>
    <s v="99 - MULTIPROVINCIAL"/>
    <n v="144114678"/>
    <n v="11362571.859999999"/>
  </r>
  <r>
    <s v="2025"/>
    <x v="0"/>
    <x v="0"/>
    <x v="1"/>
    <x v="7"/>
    <x v="2"/>
    <x v="25"/>
    <x v="157"/>
    <x v="1"/>
    <x v="14"/>
    <x v="60"/>
    <x v="5"/>
    <x v="42"/>
    <x v="1"/>
    <x v="1357"/>
    <s v="10 - FONDO GENERAL"/>
    <n v="16130"/>
    <s v="32 - SANTO DOMINGO"/>
    <n v="36754019"/>
    <n v="0"/>
  </r>
  <r>
    <s v="2025"/>
    <x v="0"/>
    <x v="0"/>
    <x v="1"/>
    <x v="7"/>
    <x v="2"/>
    <x v="25"/>
    <x v="157"/>
    <x v="1"/>
    <x v="14"/>
    <x v="101"/>
    <x v="5"/>
    <x v="42"/>
    <x v="1"/>
    <x v="1358"/>
    <s v="10 - FONDO GENERAL"/>
    <n v="14670"/>
    <s v="04 - BARAHONA"/>
    <n v="8195408"/>
    <n v="0"/>
  </r>
  <r>
    <s v="2025"/>
    <x v="0"/>
    <x v="0"/>
    <x v="1"/>
    <x v="7"/>
    <x v="2"/>
    <x v="25"/>
    <x v="157"/>
    <x v="1"/>
    <x v="14"/>
    <x v="56"/>
    <x v="5"/>
    <x v="42"/>
    <x v="1"/>
    <x v="579"/>
    <s v="10 - FONDO GENERAL"/>
    <n v="14619"/>
    <s v="04 - BARAHONA"/>
    <n v="0"/>
    <n v="0"/>
  </r>
  <r>
    <s v="2025"/>
    <x v="0"/>
    <x v="0"/>
    <x v="1"/>
    <x v="7"/>
    <x v="2"/>
    <x v="25"/>
    <x v="157"/>
    <x v="1"/>
    <x v="2"/>
    <x v="28"/>
    <x v="6"/>
    <x v="36"/>
    <x v="1"/>
    <x v="580"/>
    <s v="10 - FONDO GENERAL"/>
    <n v="14692"/>
    <s v="21 - SAN CRISTOBAL"/>
    <n v="0"/>
    <n v="5454651.0199999996"/>
  </r>
  <r>
    <s v="2025"/>
    <x v="0"/>
    <x v="0"/>
    <x v="1"/>
    <x v="7"/>
    <x v="2"/>
    <x v="25"/>
    <x v="157"/>
    <x v="1"/>
    <x v="2"/>
    <x v="28"/>
    <x v="6"/>
    <x v="36"/>
    <x v="1"/>
    <x v="1359"/>
    <s v="10 - FONDO GENERAL"/>
    <n v="14690"/>
    <s v="25 - SANTIAGO"/>
    <n v="200000"/>
    <n v="0"/>
  </r>
  <r>
    <s v="2025"/>
    <x v="0"/>
    <x v="0"/>
    <x v="1"/>
    <x v="7"/>
    <x v="2"/>
    <x v="25"/>
    <x v="157"/>
    <x v="1"/>
    <x v="2"/>
    <x v="28"/>
    <x v="6"/>
    <x v="36"/>
    <x v="1"/>
    <x v="1360"/>
    <s v="10 - FONDO GENERAL"/>
    <n v="14124"/>
    <s v="11 - LA ALTAGRACIA"/>
    <n v="4228453"/>
    <n v="0"/>
  </r>
  <r>
    <s v="2025"/>
    <x v="0"/>
    <x v="0"/>
    <x v="1"/>
    <x v="7"/>
    <x v="2"/>
    <x v="25"/>
    <x v="157"/>
    <x v="1"/>
    <x v="2"/>
    <x v="28"/>
    <x v="6"/>
    <x v="36"/>
    <x v="1"/>
    <x v="1361"/>
    <s v="10 - FONDO GENERAL"/>
    <n v="14911"/>
    <s v="11 - LA ALTAGRACIA"/>
    <n v="10000000"/>
    <n v="1081168.57"/>
  </r>
  <r>
    <s v="2025"/>
    <x v="0"/>
    <x v="0"/>
    <x v="1"/>
    <x v="7"/>
    <x v="2"/>
    <x v="25"/>
    <x v="157"/>
    <x v="1"/>
    <x v="2"/>
    <x v="28"/>
    <x v="6"/>
    <x v="36"/>
    <x v="1"/>
    <x v="1362"/>
    <s v="10 - FONDO GENERAL"/>
    <n v="14912"/>
    <s v="27 - VALVERDE"/>
    <n v="10000000"/>
    <n v="1081168.6499999999"/>
  </r>
  <r>
    <s v="2025"/>
    <x v="0"/>
    <x v="0"/>
    <x v="1"/>
    <x v="7"/>
    <x v="2"/>
    <x v="25"/>
    <x v="157"/>
    <x v="1"/>
    <x v="2"/>
    <x v="28"/>
    <x v="6"/>
    <x v="38"/>
    <x v="1"/>
    <x v="580"/>
    <s v="10 - FONDO GENERAL"/>
    <n v="14692"/>
    <s v="21 - SAN CRISTOBAL"/>
    <n v="67986206"/>
    <n v="144289506.97999999"/>
  </r>
  <r>
    <s v="2025"/>
    <x v="0"/>
    <x v="0"/>
    <x v="1"/>
    <x v="7"/>
    <x v="2"/>
    <x v="25"/>
    <x v="157"/>
    <x v="1"/>
    <x v="2"/>
    <x v="28"/>
    <x v="6"/>
    <x v="38"/>
    <x v="1"/>
    <x v="1363"/>
    <s v="10 - FONDO GENERAL"/>
    <n v="14693"/>
    <s v="01 - DISTRITO NACIONAL"/>
    <n v="27070809"/>
    <n v="0"/>
  </r>
  <r>
    <s v="2025"/>
    <x v="0"/>
    <x v="0"/>
    <x v="1"/>
    <x v="7"/>
    <x v="2"/>
    <x v="25"/>
    <x v="157"/>
    <x v="1"/>
    <x v="2"/>
    <x v="28"/>
    <x v="6"/>
    <x v="38"/>
    <x v="1"/>
    <x v="1359"/>
    <s v="10 - FONDO GENERAL"/>
    <n v="14690"/>
    <s v="25 - SANTIAGO"/>
    <n v="250000"/>
    <n v="0"/>
  </r>
  <r>
    <s v="2025"/>
    <x v="0"/>
    <x v="0"/>
    <x v="1"/>
    <x v="7"/>
    <x v="2"/>
    <x v="25"/>
    <x v="157"/>
    <x v="1"/>
    <x v="2"/>
    <x v="28"/>
    <x v="6"/>
    <x v="38"/>
    <x v="1"/>
    <x v="1360"/>
    <s v="10 - FONDO GENERAL"/>
    <n v="14124"/>
    <s v="11 - LA ALTAGRACIA"/>
    <n v="152860370"/>
    <n v="0"/>
  </r>
  <r>
    <s v="2025"/>
    <x v="0"/>
    <x v="0"/>
    <x v="1"/>
    <x v="7"/>
    <x v="2"/>
    <x v="25"/>
    <x v="157"/>
    <x v="1"/>
    <x v="2"/>
    <x v="28"/>
    <x v="6"/>
    <x v="38"/>
    <x v="1"/>
    <x v="1364"/>
    <s v="10 - FONDO GENERAL"/>
    <n v="14127"/>
    <s v="25 - SANTIAGO"/>
    <n v="79479678"/>
    <n v="0"/>
  </r>
  <r>
    <s v="2025"/>
    <x v="0"/>
    <x v="0"/>
    <x v="1"/>
    <x v="7"/>
    <x v="2"/>
    <x v="25"/>
    <x v="157"/>
    <x v="1"/>
    <x v="2"/>
    <x v="28"/>
    <x v="6"/>
    <x v="38"/>
    <x v="1"/>
    <x v="1361"/>
    <s v="10 - FONDO GENERAL"/>
    <n v="14911"/>
    <s v="11 - LA ALTAGRACIA"/>
    <n v="30166391"/>
    <n v="87418226.590000004"/>
  </r>
  <r>
    <s v="2025"/>
    <x v="0"/>
    <x v="0"/>
    <x v="1"/>
    <x v="7"/>
    <x v="2"/>
    <x v="25"/>
    <x v="157"/>
    <x v="1"/>
    <x v="2"/>
    <x v="28"/>
    <x v="6"/>
    <x v="38"/>
    <x v="1"/>
    <x v="1362"/>
    <s v="10 - FONDO GENERAL"/>
    <n v="14912"/>
    <s v="27 - VALVERDE"/>
    <n v="30000000"/>
    <n v="87801494.569999993"/>
  </r>
  <r>
    <s v="2025"/>
    <x v="0"/>
    <x v="0"/>
    <x v="1"/>
    <x v="7"/>
    <x v="2"/>
    <x v="25"/>
    <x v="157"/>
    <x v="1"/>
    <x v="2"/>
    <x v="28"/>
    <x v="6"/>
    <x v="38"/>
    <x v="1"/>
    <x v="1365"/>
    <s v="10 - FONDO GENERAL"/>
    <n v="14178"/>
    <s v="05 - DAJABON"/>
    <n v="61721741"/>
    <n v="0"/>
  </r>
  <r>
    <s v="2025"/>
    <x v="0"/>
    <x v="0"/>
    <x v="1"/>
    <x v="7"/>
    <x v="2"/>
    <x v="25"/>
    <x v="157"/>
    <x v="1"/>
    <x v="2"/>
    <x v="28"/>
    <x v="6"/>
    <x v="40"/>
    <x v="1"/>
    <x v="580"/>
    <s v="10 - FONDO GENERAL"/>
    <n v="14692"/>
    <s v="21 - SAN CRISTOBAL"/>
    <n v="0"/>
    <n v="0"/>
  </r>
  <r>
    <s v="2025"/>
    <x v="0"/>
    <x v="0"/>
    <x v="1"/>
    <x v="7"/>
    <x v="2"/>
    <x v="25"/>
    <x v="157"/>
    <x v="1"/>
    <x v="2"/>
    <x v="28"/>
    <x v="6"/>
    <x v="40"/>
    <x v="1"/>
    <x v="1360"/>
    <s v="10 - FONDO GENERAL"/>
    <n v="14124"/>
    <s v="11 - LA ALTAGRACIA"/>
    <n v="2700565"/>
    <n v="0"/>
  </r>
  <r>
    <s v="2025"/>
    <x v="0"/>
    <x v="0"/>
    <x v="1"/>
    <x v="7"/>
    <x v="2"/>
    <x v="25"/>
    <x v="157"/>
    <x v="1"/>
    <x v="2"/>
    <x v="28"/>
    <x v="6"/>
    <x v="40"/>
    <x v="1"/>
    <x v="1364"/>
    <s v="10 - FONDO GENERAL"/>
    <n v="14127"/>
    <s v="25 - SANTIAGO"/>
    <n v="2967436"/>
    <n v="0"/>
  </r>
  <r>
    <s v="2025"/>
    <x v="0"/>
    <x v="0"/>
    <x v="1"/>
    <x v="7"/>
    <x v="2"/>
    <x v="25"/>
    <x v="157"/>
    <x v="1"/>
    <x v="2"/>
    <x v="28"/>
    <x v="6"/>
    <x v="40"/>
    <x v="1"/>
    <x v="1361"/>
    <s v="10 - FONDO GENERAL"/>
    <n v="14911"/>
    <s v="11 - LA ALTAGRACIA"/>
    <n v="0"/>
    <n v="0"/>
  </r>
  <r>
    <s v="2025"/>
    <x v="0"/>
    <x v="0"/>
    <x v="1"/>
    <x v="7"/>
    <x v="2"/>
    <x v="25"/>
    <x v="157"/>
    <x v="1"/>
    <x v="2"/>
    <x v="28"/>
    <x v="6"/>
    <x v="40"/>
    <x v="1"/>
    <x v="1362"/>
    <s v="10 - FONDO GENERAL"/>
    <n v="14912"/>
    <s v="27 - VALVERDE"/>
    <n v="0"/>
    <n v="0"/>
  </r>
  <r>
    <s v="2025"/>
    <x v="0"/>
    <x v="0"/>
    <x v="1"/>
    <x v="7"/>
    <x v="2"/>
    <x v="25"/>
    <x v="157"/>
    <x v="1"/>
    <x v="2"/>
    <x v="28"/>
    <x v="6"/>
    <x v="40"/>
    <x v="1"/>
    <x v="1365"/>
    <s v="10 - FONDO GENERAL"/>
    <n v="14178"/>
    <s v="05 - DAJABON"/>
    <n v="13424189"/>
    <n v="0"/>
  </r>
  <r>
    <s v="2025"/>
    <x v="0"/>
    <x v="0"/>
    <x v="1"/>
    <x v="7"/>
    <x v="2"/>
    <x v="25"/>
    <x v="157"/>
    <x v="1"/>
    <x v="2"/>
    <x v="28"/>
    <x v="5"/>
    <x v="42"/>
    <x v="1"/>
    <x v="1366"/>
    <s v="10 - FONDO GENERAL"/>
    <n v="14691"/>
    <s v="32 - SANTO DOMINGO"/>
    <n v="3264355"/>
    <n v="0"/>
  </r>
  <r>
    <s v="2025"/>
    <x v="0"/>
    <x v="0"/>
    <x v="1"/>
    <x v="7"/>
    <x v="2"/>
    <x v="25"/>
    <x v="157"/>
    <x v="1"/>
    <x v="2"/>
    <x v="28"/>
    <x v="5"/>
    <x v="42"/>
    <x v="1"/>
    <x v="580"/>
    <s v="10 - FONDO GENERAL"/>
    <n v="14692"/>
    <s v="21 - SAN CRISTOBAL"/>
    <n v="200000000"/>
    <n v="0"/>
  </r>
  <r>
    <s v="2025"/>
    <x v="0"/>
    <x v="0"/>
    <x v="1"/>
    <x v="7"/>
    <x v="2"/>
    <x v="25"/>
    <x v="157"/>
    <x v="1"/>
    <x v="2"/>
    <x v="28"/>
    <x v="5"/>
    <x v="42"/>
    <x v="1"/>
    <x v="1363"/>
    <s v="10 - FONDO GENERAL"/>
    <n v="14693"/>
    <s v="01 - DISTRITO NACIONAL"/>
    <n v="134840360"/>
    <n v="26311171.32"/>
  </r>
  <r>
    <s v="2025"/>
    <x v="0"/>
    <x v="0"/>
    <x v="1"/>
    <x v="7"/>
    <x v="2"/>
    <x v="25"/>
    <x v="157"/>
    <x v="1"/>
    <x v="2"/>
    <x v="28"/>
    <x v="5"/>
    <x v="42"/>
    <x v="1"/>
    <x v="1359"/>
    <s v="10 - FONDO GENERAL"/>
    <n v="14690"/>
    <s v="25 - SANTIAGO"/>
    <n v="1071692"/>
    <n v="0"/>
  </r>
  <r>
    <s v="2025"/>
    <x v="0"/>
    <x v="0"/>
    <x v="1"/>
    <x v="7"/>
    <x v="2"/>
    <x v="25"/>
    <x v="157"/>
    <x v="1"/>
    <x v="2"/>
    <x v="28"/>
    <x v="5"/>
    <x v="42"/>
    <x v="1"/>
    <x v="1360"/>
    <s v="10 - FONDO GENERAL"/>
    <n v="14124"/>
    <s v="11 - LA ALTAGRACIA"/>
    <n v="101288686"/>
    <n v="0"/>
  </r>
  <r>
    <s v="2025"/>
    <x v="0"/>
    <x v="0"/>
    <x v="1"/>
    <x v="7"/>
    <x v="2"/>
    <x v="25"/>
    <x v="157"/>
    <x v="1"/>
    <x v="2"/>
    <x v="28"/>
    <x v="5"/>
    <x v="42"/>
    <x v="1"/>
    <x v="1364"/>
    <s v="10 - FONDO GENERAL"/>
    <n v="14127"/>
    <s v="25 - SANTIAGO"/>
    <n v="38999791"/>
    <n v="0"/>
  </r>
  <r>
    <s v="2025"/>
    <x v="0"/>
    <x v="0"/>
    <x v="1"/>
    <x v="7"/>
    <x v="2"/>
    <x v="25"/>
    <x v="157"/>
    <x v="1"/>
    <x v="2"/>
    <x v="28"/>
    <x v="5"/>
    <x v="42"/>
    <x v="1"/>
    <x v="1361"/>
    <s v="10 - FONDO GENERAL"/>
    <n v="14911"/>
    <s v="11 - LA ALTAGRACIA"/>
    <n v="84032536"/>
    <n v="20213129.23"/>
  </r>
  <r>
    <s v="2025"/>
    <x v="0"/>
    <x v="0"/>
    <x v="1"/>
    <x v="7"/>
    <x v="2"/>
    <x v="25"/>
    <x v="157"/>
    <x v="1"/>
    <x v="2"/>
    <x v="28"/>
    <x v="5"/>
    <x v="42"/>
    <x v="1"/>
    <x v="1362"/>
    <s v="10 - FONDO GENERAL"/>
    <n v="14912"/>
    <s v="27 - VALVERDE"/>
    <n v="34223502"/>
    <n v="0"/>
  </r>
  <r>
    <s v="2025"/>
    <x v="0"/>
    <x v="0"/>
    <x v="1"/>
    <x v="7"/>
    <x v="2"/>
    <x v="25"/>
    <x v="157"/>
    <x v="1"/>
    <x v="2"/>
    <x v="28"/>
    <x v="5"/>
    <x v="42"/>
    <x v="1"/>
    <x v="1367"/>
    <s v="10 - FONDO GENERAL"/>
    <n v="15348"/>
    <s v="01 - DISTRITO NACIONAL"/>
    <n v="7010838"/>
    <n v="0"/>
  </r>
  <r>
    <s v="2025"/>
    <x v="0"/>
    <x v="0"/>
    <x v="1"/>
    <x v="7"/>
    <x v="2"/>
    <x v="25"/>
    <x v="157"/>
    <x v="1"/>
    <x v="2"/>
    <x v="28"/>
    <x v="5"/>
    <x v="42"/>
    <x v="1"/>
    <x v="1365"/>
    <s v="10 - FONDO GENERAL"/>
    <n v="14178"/>
    <s v="05 - DAJABON"/>
    <n v="93341788"/>
    <n v="10591478.890000001"/>
  </r>
  <r>
    <s v="2025"/>
    <x v="0"/>
    <x v="0"/>
    <x v="1"/>
    <x v="7"/>
    <x v="2"/>
    <x v="25"/>
    <x v="157"/>
    <x v="1"/>
    <x v="2"/>
    <x v="28"/>
    <x v="5"/>
    <x v="42"/>
    <x v="1"/>
    <x v="1368"/>
    <s v="10 - FONDO GENERAL"/>
    <n v="14125"/>
    <s v="12 - LA ROMANA"/>
    <n v="0"/>
    <n v="0"/>
  </r>
  <r>
    <s v="2025"/>
    <x v="0"/>
    <x v="0"/>
    <x v="1"/>
    <x v="7"/>
    <x v="2"/>
    <x v="25"/>
    <x v="157"/>
    <x v="1"/>
    <x v="2"/>
    <x v="48"/>
    <x v="6"/>
    <x v="36"/>
    <x v="1"/>
    <x v="1369"/>
    <s v="10 - FONDO GENERAL"/>
    <n v="16656"/>
    <s v="32 - SANTO DOMINGO"/>
    <n v="0"/>
    <n v="0"/>
  </r>
  <r>
    <s v="2025"/>
    <x v="0"/>
    <x v="0"/>
    <x v="1"/>
    <x v="7"/>
    <x v="2"/>
    <x v="25"/>
    <x v="157"/>
    <x v="1"/>
    <x v="2"/>
    <x v="48"/>
    <x v="6"/>
    <x v="36"/>
    <x v="1"/>
    <x v="1370"/>
    <s v="10 - FONDO GENERAL"/>
    <n v="14234"/>
    <s v="01 - DISTRITO NACIONAL"/>
    <n v="1453621"/>
    <n v="0"/>
  </r>
  <r>
    <s v="2025"/>
    <x v="0"/>
    <x v="0"/>
    <x v="1"/>
    <x v="7"/>
    <x v="2"/>
    <x v="25"/>
    <x v="157"/>
    <x v="1"/>
    <x v="2"/>
    <x v="48"/>
    <x v="6"/>
    <x v="36"/>
    <x v="1"/>
    <x v="582"/>
    <s v="10 - FONDO GENERAL"/>
    <n v="12897"/>
    <s v="25 - SANTIAGO"/>
    <n v="0"/>
    <n v="818587.01"/>
  </r>
  <r>
    <s v="2025"/>
    <x v="0"/>
    <x v="0"/>
    <x v="1"/>
    <x v="7"/>
    <x v="2"/>
    <x v="25"/>
    <x v="157"/>
    <x v="1"/>
    <x v="2"/>
    <x v="48"/>
    <x v="6"/>
    <x v="36"/>
    <x v="1"/>
    <x v="1371"/>
    <s v="10 - FONDO GENERAL"/>
    <n v="14488"/>
    <s v="15 - MONTE CRISTI"/>
    <n v="1048249"/>
    <n v="879095.29"/>
  </r>
  <r>
    <s v="2025"/>
    <x v="0"/>
    <x v="0"/>
    <x v="1"/>
    <x v="7"/>
    <x v="2"/>
    <x v="25"/>
    <x v="157"/>
    <x v="1"/>
    <x v="2"/>
    <x v="48"/>
    <x v="6"/>
    <x v="36"/>
    <x v="1"/>
    <x v="1372"/>
    <s v="10 - FONDO GENERAL"/>
    <n v="13518"/>
    <s v="23 - SAN PEDRO DE MACORIS"/>
    <n v="108461522"/>
    <n v="0"/>
  </r>
  <r>
    <s v="2025"/>
    <x v="0"/>
    <x v="0"/>
    <x v="1"/>
    <x v="7"/>
    <x v="2"/>
    <x v="25"/>
    <x v="157"/>
    <x v="1"/>
    <x v="2"/>
    <x v="48"/>
    <x v="6"/>
    <x v="36"/>
    <x v="1"/>
    <x v="1373"/>
    <s v="10 - FONDO GENERAL"/>
    <n v="13532"/>
    <s v="18 - PUERTO PLATA"/>
    <n v="616850"/>
    <n v="0"/>
  </r>
  <r>
    <s v="2025"/>
    <x v="0"/>
    <x v="0"/>
    <x v="1"/>
    <x v="7"/>
    <x v="2"/>
    <x v="25"/>
    <x v="157"/>
    <x v="1"/>
    <x v="2"/>
    <x v="48"/>
    <x v="6"/>
    <x v="36"/>
    <x v="1"/>
    <x v="1374"/>
    <s v="10 - FONDO GENERAL"/>
    <n v="13523"/>
    <s v="11 - LA ALTAGRACIA"/>
    <n v="2424371"/>
    <n v="0"/>
  </r>
  <r>
    <s v="2025"/>
    <x v="0"/>
    <x v="0"/>
    <x v="1"/>
    <x v="7"/>
    <x v="2"/>
    <x v="25"/>
    <x v="157"/>
    <x v="1"/>
    <x v="2"/>
    <x v="48"/>
    <x v="6"/>
    <x v="36"/>
    <x v="1"/>
    <x v="1375"/>
    <s v="10 - FONDO GENERAL"/>
    <n v="13747"/>
    <s v="08 - EL SEIBO"/>
    <n v="3396004"/>
    <n v="0"/>
  </r>
  <r>
    <s v="2025"/>
    <x v="0"/>
    <x v="0"/>
    <x v="1"/>
    <x v="7"/>
    <x v="2"/>
    <x v="25"/>
    <x v="157"/>
    <x v="1"/>
    <x v="2"/>
    <x v="48"/>
    <x v="6"/>
    <x v="38"/>
    <x v="1"/>
    <x v="1369"/>
    <s v="10 - FONDO GENERAL"/>
    <n v="16656"/>
    <s v="32 - SANTO DOMINGO"/>
    <n v="3000000"/>
    <n v="0"/>
  </r>
  <r>
    <s v="2025"/>
    <x v="0"/>
    <x v="0"/>
    <x v="1"/>
    <x v="7"/>
    <x v="2"/>
    <x v="25"/>
    <x v="157"/>
    <x v="1"/>
    <x v="2"/>
    <x v="48"/>
    <x v="6"/>
    <x v="38"/>
    <x v="1"/>
    <x v="1376"/>
    <s v="10 - FONDO GENERAL"/>
    <n v="13278"/>
    <s v="32 - SANTO DOMINGO"/>
    <n v="1000000"/>
    <n v="0"/>
  </r>
  <r>
    <s v="2025"/>
    <x v="0"/>
    <x v="0"/>
    <x v="1"/>
    <x v="7"/>
    <x v="2"/>
    <x v="25"/>
    <x v="157"/>
    <x v="1"/>
    <x v="2"/>
    <x v="48"/>
    <x v="6"/>
    <x v="38"/>
    <x v="1"/>
    <x v="1377"/>
    <s v="10 - FONDO GENERAL"/>
    <n v="14233"/>
    <s v="99 - MULTIPROVINCIAL"/>
    <n v="50000000"/>
    <n v="0"/>
  </r>
  <r>
    <s v="2025"/>
    <x v="0"/>
    <x v="0"/>
    <x v="1"/>
    <x v="7"/>
    <x v="2"/>
    <x v="25"/>
    <x v="157"/>
    <x v="1"/>
    <x v="2"/>
    <x v="48"/>
    <x v="6"/>
    <x v="38"/>
    <x v="1"/>
    <x v="1370"/>
    <s v="10 - FONDO GENERAL"/>
    <n v="14234"/>
    <s v="01 - DISTRITO NACIONAL"/>
    <n v="69337206"/>
    <n v="0"/>
  </r>
  <r>
    <s v="2025"/>
    <x v="0"/>
    <x v="0"/>
    <x v="1"/>
    <x v="7"/>
    <x v="2"/>
    <x v="25"/>
    <x v="157"/>
    <x v="1"/>
    <x v="2"/>
    <x v="48"/>
    <x v="6"/>
    <x v="38"/>
    <x v="1"/>
    <x v="582"/>
    <s v="10 - FONDO GENERAL"/>
    <n v="12897"/>
    <s v="25 - SANTIAGO"/>
    <n v="10734332"/>
    <n v="11730653.76"/>
  </r>
  <r>
    <s v="2025"/>
    <x v="0"/>
    <x v="0"/>
    <x v="1"/>
    <x v="7"/>
    <x v="2"/>
    <x v="25"/>
    <x v="157"/>
    <x v="1"/>
    <x v="2"/>
    <x v="48"/>
    <x v="6"/>
    <x v="38"/>
    <x v="1"/>
    <x v="1371"/>
    <s v="10 - FONDO GENERAL"/>
    <n v="14488"/>
    <s v="15 - MONTE CRISTI"/>
    <n v="12500000"/>
    <n v="61309049.200000003"/>
  </r>
  <r>
    <s v="2025"/>
    <x v="0"/>
    <x v="0"/>
    <x v="1"/>
    <x v="7"/>
    <x v="2"/>
    <x v="25"/>
    <x v="157"/>
    <x v="1"/>
    <x v="2"/>
    <x v="48"/>
    <x v="6"/>
    <x v="38"/>
    <x v="1"/>
    <x v="1372"/>
    <s v="10 - FONDO GENERAL"/>
    <n v="13518"/>
    <s v="23 - SAN PEDRO DE MACORIS"/>
    <n v="45000000"/>
    <n v="0"/>
  </r>
  <r>
    <s v="2025"/>
    <x v="0"/>
    <x v="0"/>
    <x v="1"/>
    <x v="7"/>
    <x v="2"/>
    <x v="25"/>
    <x v="157"/>
    <x v="1"/>
    <x v="2"/>
    <x v="48"/>
    <x v="6"/>
    <x v="38"/>
    <x v="1"/>
    <x v="1378"/>
    <s v="10 - FONDO GENERAL"/>
    <n v="13518"/>
    <s v="23 - SAN PEDRO DE MACORIS"/>
    <n v="135000000"/>
    <n v="6355302.8700000001"/>
  </r>
  <r>
    <s v="2025"/>
    <x v="0"/>
    <x v="0"/>
    <x v="1"/>
    <x v="7"/>
    <x v="2"/>
    <x v="25"/>
    <x v="157"/>
    <x v="1"/>
    <x v="2"/>
    <x v="48"/>
    <x v="6"/>
    <x v="38"/>
    <x v="1"/>
    <x v="1373"/>
    <s v="10 - FONDO GENERAL"/>
    <n v="13532"/>
    <s v="18 - PUERTO PLATA"/>
    <n v="15859545"/>
    <n v="0"/>
  </r>
  <r>
    <s v="2025"/>
    <x v="0"/>
    <x v="0"/>
    <x v="1"/>
    <x v="7"/>
    <x v="2"/>
    <x v="25"/>
    <x v="157"/>
    <x v="1"/>
    <x v="2"/>
    <x v="48"/>
    <x v="6"/>
    <x v="38"/>
    <x v="1"/>
    <x v="1379"/>
    <s v="10 - FONDO GENERAL"/>
    <n v="13530"/>
    <s v="13 - LA VEGA"/>
    <n v="16085171"/>
    <n v="0"/>
  </r>
  <r>
    <s v="2025"/>
    <x v="0"/>
    <x v="0"/>
    <x v="1"/>
    <x v="7"/>
    <x v="2"/>
    <x v="25"/>
    <x v="157"/>
    <x v="1"/>
    <x v="2"/>
    <x v="48"/>
    <x v="6"/>
    <x v="38"/>
    <x v="1"/>
    <x v="581"/>
    <s v="10 - FONDO GENERAL"/>
    <n v="13302"/>
    <s v="01 - DISTRITO NACIONAL"/>
    <n v="2165353"/>
    <n v="4124784.95"/>
  </r>
  <r>
    <s v="2025"/>
    <x v="0"/>
    <x v="0"/>
    <x v="1"/>
    <x v="7"/>
    <x v="2"/>
    <x v="25"/>
    <x v="157"/>
    <x v="1"/>
    <x v="2"/>
    <x v="48"/>
    <x v="6"/>
    <x v="38"/>
    <x v="1"/>
    <x v="1374"/>
    <s v="10 - FONDO GENERAL"/>
    <n v="13523"/>
    <s v="11 - LA ALTAGRACIA"/>
    <n v="49677775"/>
    <n v="0"/>
  </r>
  <r>
    <s v="2025"/>
    <x v="0"/>
    <x v="0"/>
    <x v="1"/>
    <x v="7"/>
    <x v="2"/>
    <x v="25"/>
    <x v="157"/>
    <x v="1"/>
    <x v="2"/>
    <x v="48"/>
    <x v="6"/>
    <x v="38"/>
    <x v="1"/>
    <x v="1375"/>
    <s v="10 - FONDO GENERAL"/>
    <n v="13747"/>
    <s v="08 - EL SEIBO"/>
    <n v="25240418"/>
    <n v="0"/>
  </r>
  <r>
    <s v="2025"/>
    <x v="0"/>
    <x v="0"/>
    <x v="1"/>
    <x v="7"/>
    <x v="2"/>
    <x v="25"/>
    <x v="157"/>
    <x v="1"/>
    <x v="2"/>
    <x v="48"/>
    <x v="6"/>
    <x v="40"/>
    <x v="1"/>
    <x v="1370"/>
    <s v="10 - FONDO GENERAL"/>
    <n v="14234"/>
    <s v="01 - DISTRITO NACIONAL"/>
    <n v="3452150"/>
    <n v="0"/>
  </r>
  <r>
    <s v="2025"/>
    <x v="0"/>
    <x v="0"/>
    <x v="1"/>
    <x v="7"/>
    <x v="2"/>
    <x v="25"/>
    <x v="157"/>
    <x v="1"/>
    <x v="2"/>
    <x v="48"/>
    <x v="6"/>
    <x v="40"/>
    <x v="1"/>
    <x v="1371"/>
    <s v="10 - FONDO GENERAL"/>
    <n v="14488"/>
    <s v="15 - MONTE CRISTI"/>
    <n v="10000000"/>
    <n v="0"/>
  </r>
  <r>
    <s v="2025"/>
    <x v="0"/>
    <x v="0"/>
    <x v="1"/>
    <x v="7"/>
    <x v="2"/>
    <x v="25"/>
    <x v="157"/>
    <x v="1"/>
    <x v="2"/>
    <x v="48"/>
    <x v="6"/>
    <x v="40"/>
    <x v="1"/>
    <x v="1379"/>
    <s v="10 - FONDO GENERAL"/>
    <n v="13530"/>
    <s v="13 - LA VEGA"/>
    <n v="3232753"/>
    <n v="0"/>
  </r>
  <r>
    <s v="2025"/>
    <x v="0"/>
    <x v="0"/>
    <x v="1"/>
    <x v="7"/>
    <x v="2"/>
    <x v="25"/>
    <x v="157"/>
    <x v="1"/>
    <x v="2"/>
    <x v="48"/>
    <x v="6"/>
    <x v="40"/>
    <x v="1"/>
    <x v="1374"/>
    <s v="10 - FONDO GENERAL"/>
    <n v="13523"/>
    <s v="11 - LA ALTAGRACIA"/>
    <n v="3353952"/>
    <n v="0"/>
  </r>
  <r>
    <s v="2025"/>
    <x v="0"/>
    <x v="0"/>
    <x v="1"/>
    <x v="7"/>
    <x v="2"/>
    <x v="25"/>
    <x v="157"/>
    <x v="1"/>
    <x v="2"/>
    <x v="48"/>
    <x v="6"/>
    <x v="40"/>
    <x v="1"/>
    <x v="1375"/>
    <s v="10 - FONDO GENERAL"/>
    <n v="13747"/>
    <s v="08 - EL SEIBO"/>
    <n v="2101592"/>
    <n v="0"/>
  </r>
  <r>
    <s v="2025"/>
    <x v="0"/>
    <x v="0"/>
    <x v="1"/>
    <x v="7"/>
    <x v="2"/>
    <x v="25"/>
    <x v="157"/>
    <x v="1"/>
    <x v="2"/>
    <x v="48"/>
    <x v="5"/>
    <x v="42"/>
    <x v="1"/>
    <x v="1369"/>
    <s v="10 - FONDO GENERAL"/>
    <n v="16656"/>
    <s v="32 - SANTO DOMINGO"/>
    <n v="10816424"/>
    <n v="0"/>
  </r>
  <r>
    <s v="2025"/>
    <x v="0"/>
    <x v="0"/>
    <x v="1"/>
    <x v="7"/>
    <x v="2"/>
    <x v="25"/>
    <x v="157"/>
    <x v="1"/>
    <x v="2"/>
    <x v="48"/>
    <x v="5"/>
    <x v="42"/>
    <x v="1"/>
    <x v="1376"/>
    <s v="10 - FONDO GENERAL"/>
    <n v="13278"/>
    <s v="32 - SANTO DOMINGO"/>
    <n v="4885745"/>
    <n v="0"/>
  </r>
  <r>
    <s v="2025"/>
    <x v="0"/>
    <x v="0"/>
    <x v="1"/>
    <x v="7"/>
    <x v="2"/>
    <x v="25"/>
    <x v="157"/>
    <x v="1"/>
    <x v="2"/>
    <x v="48"/>
    <x v="5"/>
    <x v="42"/>
    <x v="1"/>
    <x v="1380"/>
    <s v="60 - CREDITO EXTERNO"/>
    <n v="16536"/>
    <s v="99 - MULTIPROVINCIAL"/>
    <n v="209691954"/>
    <n v="0"/>
  </r>
  <r>
    <s v="2025"/>
    <x v="0"/>
    <x v="0"/>
    <x v="1"/>
    <x v="7"/>
    <x v="2"/>
    <x v="25"/>
    <x v="157"/>
    <x v="1"/>
    <x v="2"/>
    <x v="48"/>
    <x v="5"/>
    <x v="42"/>
    <x v="1"/>
    <x v="1377"/>
    <s v="10 - FONDO GENERAL"/>
    <n v="14233"/>
    <s v="99 - MULTIPROVINCIAL"/>
    <n v="138726880"/>
    <n v="0"/>
  </r>
  <r>
    <s v="2025"/>
    <x v="0"/>
    <x v="0"/>
    <x v="1"/>
    <x v="7"/>
    <x v="2"/>
    <x v="25"/>
    <x v="157"/>
    <x v="1"/>
    <x v="2"/>
    <x v="48"/>
    <x v="5"/>
    <x v="42"/>
    <x v="1"/>
    <x v="1370"/>
    <s v="10 - FONDO GENERAL"/>
    <n v="14234"/>
    <s v="01 - DISTRITO NACIONAL"/>
    <n v="79233458"/>
    <n v="38250648.539999999"/>
  </r>
  <r>
    <s v="2025"/>
    <x v="0"/>
    <x v="0"/>
    <x v="1"/>
    <x v="7"/>
    <x v="2"/>
    <x v="25"/>
    <x v="157"/>
    <x v="1"/>
    <x v="2"/>
    <x v="48"/>
    <x v="5"/>
    <x v="42"/>
    <x v="1"/>
    <x v="582"/>
    <s v="10 - FONDO GENERAL"/>
    <n v="12897"/>
    <s v="25 - SANTIAGO"/>
    <n v="37273246"/>
    <n v="0"/>
  </r>
  <r>
    <s v="2025"/>
    <x v="0"/>
    <x v="0"/>
    <x v="1"/>
    <x v="7"/>
    <x v="2"/>
    <x v="25"/>
    <x v="157"/>
    <x v="1"/>
    <x v="2"/>
    <x v="48"/>
    <x v="5"/>
    <x v="42"/>
    <x v="1"/>
    <x v="1371"/>
    <s v="10 - FONDO GENERAL"/>
    <n v="14488"/>
    <s v="15 - MONTE CRISTI"/>
    <n v="195149533"/>
    <n v="75130682.540000007"/>
  </r>
  <r>
    <s v="2025"/>
    <x v="0"/>
    <x v="0"/>
    <x v="1"/>
    <x v="7"/>
    <x v="2"/>
    <x v="25"/>
    <x v="157"/>
    <x v="1"/>
    <x v="2"/>
    <x v="48"/>
    <x v="5"/>
    <x v="42"/>
    <x v="1"/>
    <x v="1372"/>
    <s v="10 - FONDO GENERAL"/>
    <n v="13518"/>
    <s v="23 - SAN PEDRO DE MACORIS"/>
    <n v="77332533"/>
    <n v="3986964"/>
  </r>
  <r>
    <s v="2025"/>
    <x v="0"/>
    <x v="0"/>
    <x v="1"/>
    <x v="7"/>
    <x v="2"/>
    <x v="25"/>
    <x v="157"/>
    <x v="1"/>
    <x v="2"/>
    <x v="48"/>
    <x v="5"/>
    <x v="42"/>
    <x v="1"/>
    <x v="1373"/>
    <s v="10 - FONDO GENERAL"/>
    <n v="13532"/>
    <s v="18 - PUERTO PLATA"/>
    <n v="20160770"/>
    <n v="0"/>
  </r>
  <r>
    <s v="2025"/>
    <x v="0"/>
    <x v="0"/>
    <x v="1"/>
    <x v="7"/>
    <x v="2"/>
    <x v="25"/>
    <x v="157"/>
    <x v="1"/>
    <x v="2"/>
    <x v="48"/>
    <x v="5"/>
    <x v="42"/>
    <x v="1"/>
    <x v="1379"/>
    <s v="10 - FONDO GENERAL"/>
    <n v="13530"/>
    <s v="13 - LA VEGA"/>
    <n v="49905652"/>
    <n v="17966428.23"/>
  </r>
  <r>
    <s v="2025"/>
    <x v="0"/>
    <x v="0"/>
    <x v="1"/>
    <x v="7"/>
    <x v="2"/>
    <x v="25"/>
    <x v="157"/>
    <x v="1"/>
    <x v="2"/>
    <x v="48"/>
    <x v="5"/>
    <x v="42"/>
    <x v="1"/>
    <x v="581"/>
    <s v="10 - FONDO GENERAL"/>
    <n v="13302"/>
    <s v="01 - DISTRITO NACIONAL"/>
    <n v="170402624"/>
    <n v="0"/>
  </r>
  <r>
    <s v="2025"/>
    <x v="0"/>
    <x v="0"/>
    <x v="1"/>
    <x v="7"/>
    <x v="2"/>
    <x v="25"/>
    <x v="157"/>
    <x v="1"/>
    <x v="2"/>
    <x v="48"/>
    <x v="5"/>
    <x v="42"/>
    <x v="1"/>
    <x v="1374"/>
    <s v="10 - FONDO GENERAL"/>
    <n v="13523"/>
    <s v="11 - LA ALTAGRACIA"/>
    <n v="30197353"/>
    <n v="0"/>
  </r>
  <r>
    <s v="2025"/>
    <x v="0"/>
    <x v="0"/>
    <x v="1"/>
    <x v="7"/>
    <x v="2"/>
    <x v="25"/>
    <x v="157"/>
    <x v="1"/>
    <x v="2"/>
    <x v="48"/>
    <x v="5"/>
    <x v="42"/>
    <x v="1"/>
    <x v="1375"/>
    <s v="10 - FONDO GENERAL"/>
    <n v="13747"/>
    <s v="08 - EL SEIBO"/>
    <n v="19293548"/>
    <n v="0"/>
  </r>
  <r>
    <s v="2025"/>
    <x v="0"/>
    <x v="0"/>
    <x v="1"/>
    <x v="7"/>
    <x v="2"/>
    <x v="25"/>
    <x v="157"/>
    <x v="1"/>
    <x v="2"/>
    <x v="48"/>
    <x v="5"/>
    <x v="42"/>
    <x v="1"/>
    <x v="1381"/>
    <s v="10 - FONDO GENERAL"/>
    <n v="13537"/>
    <s v="27 - VALVERDE"/>
    <n v="0"/>
    <n v="0"/>
  </r>
  <r>
    <s v="2025"/>
    <x v="0"/>
    <x v="0"/>
    <x v="1"/>
    <x v="7"/>
    <x v="2"/>
    <x v="25"/>
    <x v="157"/>
    <x v="1"/>
    <x v="2"/>
    <x v="3"/>
    <x v="5"/>
    <x v="42"/>
    <x v="1"/>
    <x v="1382"/>
    <s v="10 - FONDO GENERAL"/>
    <n v="15342"/>
    <s v="11 - LA ALTAGRACIA"/>
    <n v="2000000"/>
    <n v="0"/>
  </r>
  <r>
    <s v="2025"/>
    <x v="0"/>
    <x v="0"/>
    <x v="1"/>
    <x v="7"/>
    <x v="2"/>
    <x v="25"/>
    <x v="157"/>
    <x v="1"/>
    <x v="2"/>
    <x v="3"/>
    <x v="5"/>
    <x v="42"/>
    <x v="1"/>
    <x v="1383"/>
    <s v="10 - FONDO GENERAL"/>
    <n v="15343"/>
    <s v="11 - LA ALTAGRACIA"/>
    <n v="2000000"/>
    <n v="0"/>
  </r>
  <r>
    <s v="2025"/>
    <x v="0"/>
    <x v="0"/>
    <x v="1"/>
    <x v="7"/>
    <x v="2"/>
    <x v="25"/>
    <x v="157"/>
    <x v="1"/>
    <x v="2"/>
    <x v="49"/>
    <x v="6"/>
    <x v="36"/>
    <x v="1"/>
    <x v="583"/>
    <s v="10 - FONDO GENERAL"/>
    <n v="13656"/>
    <s v="06 - DUARTE"/>
    <n v="5000000"/>
    <n v="2197801.33"/>
  </r>
  <r>
    <s v="2025"/>
    <x v="0"/>
    <x v="0"/>
    <x v="1"/>
    <x v="7"/>
    <x v="2"/>
    <x v="25"/>
    <x v="157"/>
    <x v="1"/>
    <x v="2"/>
    <x v="49"/>
    <x v="6"/>
    <x v="38"/>
    <x v="1"/>
    <x v="583"/>
    <s v="10 - FONDO GENERAL"/>
    <n v="13656"/>
    <s v="06 - DUARTE"/>
    <n v="205057396"/>
    <n v="87547517.089999989"/>
  </r>
  <r>
    <s v="2025"/>
    <x v="0"/>
    <x v="0"/>
    <x v="1"/>
    <x v="7"/>
    <x v="2"/>
    <x v="25"/>
    <x v="157"/>
    <x v="1"/>
    <x v="2"/>
    <x v="49"/>
    <x v="6"/>
    <x v="40"/>
    <x v="1"/>
    <x v="583"/>
    <s v="10 - FONDO GENERAL"/>
    <n v="13656"/>
    <s v="06 - DUARTE"/>
    <n v="5000000"/>
    <n v="5000000"/>
  </r>
  <r>
    <s v="2025"/>
    <x v="0"/>
    <x v="0"/>
    <x v="1"/>
    <x v="7"/>
    <x v="2"/>
    <x v="25"/>
    <x v="157"/>
    <x v="1"/>
    <x v="2"/>
    <x v="49"/>
    <x v="5"/>
    <x v="42"/>
    <x v="1"/>
    <x v="1384"/>
    <s v="10 - FONDO GENERAL"/>
    <n v="13536"/>
    <s v="32 - SANTO DOMINGO"/>
    <n v="50000000"/>
    <n v="0"/>
  </r>
  <r>
    <s v="2025"/>
    <x v="0"/>
    <x v="0"/>
    <x v="1"/>
    <x v="7"/>
    <x v="2"/>
    <x v="25"/>
    <x v="157"/>
    <x v="1"/>
    <x v="2"/>
    <x v="49"/>
    <x v="5"/>
    <x v="42"/>
    <x v="1"/>
    <x v="583"/>
    <s v="10 - FONDO GENERAL"/>
    <n v="13656"/>
    <s v="06 - DUARTE"/>
    <n v="146523387"/>
    <n v="465337013.96000004"/>
  </r>
  <r>
    <s v="2025"/>
    <x v="0"/>
    <x v="0"/>
    <x v="1"/>
    <x v="7"/>
    <x v="2"/>
    <x v="25"/>
    <x v="157"/>
    <x v="1"/>
    <x v="7"/>
    <x v="34"/>
    <x v="6"/>
    <x v="36"/>
    <x v="1"/>
    <x v="587"/>
    <s v="10 - FONDO GENERAL"/>
    <n v="16700"/>
    <s v="01 - DISTRITO NACIONAL"/>
    <n v="46244296"/>
    <n v="0"/>
  </r>
  <r>
    <s v="2025"/>
    <x v="0"/>
    <x v="0"/>
    <x v="1"/>
    <x v="7"/>
    <x v="2"/>
    <x v="25"/>
    <x v="157"/>
    <x v="1"/>
    <x v="7"/>
    <x v="34"/>
    <x v="6"/>
    <x v="37"/>
    <x v="1"/>
    <x v="585"/>
    <s v="10 - FONDO GENERAL"/>
    <n v="16149"/>
    <s v="32 - SANTO DOMINGO"/>
    <n v="893090"/>
    <n v="0"/>
  </r>
  <r>
    <s v="2025"/>
    <x v="0"/>
    <x v="0"/>
    <x v="1"/>
    <x v="7"/>
    <x v="2"/>
    <x v="25"/>
    <x v="157"/>
    <x v="1"/>
    <x v="7"/>
    <x v="34"/>
    <x v="6"/>
    <x v="37"/>
    <x v="1"/>
    <x v="589"/>
    <s v="10 - FONDO GENERAL"/>
    <n v="15148"/>
    <s v="01 - DISTRITO NACIONAL"/>
    <n v="915169"/>
    <n v="0"/>
  </r>
  <r>
    <s v="2025"/>
    <x v="0"/>
    <x v="0"/>
    <x v="1"/>
    <x v="7"/>
    <x v="2"/>
    <x v="25"/>
    <x v="157"/>
    <x v="1"/>
    <x v="7"/>
    <x v="34"/>
    <x v="5"/>
    <x v="42"/>
    <x v="1"/>
    <x v="586"/>
    <s v="10 - FONDO GENERAL"/>
    <n v="16785"/>
    <s v="01 - DISTRITO NACIONAL"/>
    <n v="639693856"/>
    <n v="0"/>
  </r>
  <r>
    <s v="2025"/>
    <x v="0"/>
    <x v="0"/>
    <x v="1"/>
    <x v="7"/>
    <x v="2"/>
    <x v="25"/>
    <x v="157"/>
    <x v="1"/>
    <x v="7"/>
    <x v="34"/>
    <x v="5"/>
    <x v="42"/>
    <x v="1"/>
    <x v="1385"/>
    <s v="10 - FONDO GENERAL"/>
    <n v="16789"/>
    <s v="01 - DISTRITO NACIONAL"/>
    <n v="212013478"/>
    <n v="0"/>
  </r>
  <r>
    <s v="2025"/>
    <x v="0"/>
    <x v="0"/>
    <x v="1"/>
    <x v="7"/>
    <x v="2"/>
    <x v="25"/>
    <x v="157"/>
    <x v="1"/>
    <x v="7"/>
    <x v="34"/>
    <x v="5"/>
    <x v="42"/>
    <x v="1"/>
    <x v="1386"/>
    <s v="10 - FONDO GENERAL"/>
    <n v="15145"/>
    <s v="32 - SANTO DOMINGO"/>
    <n v="1572428"/>
    <n v="0"/>
  </r>
  <r>
    <s v="2025"/>
    <x v="0"/>
    <x v="0"/>
    <x v="1"/>
    <x v="7"/>
    <x v="2"/>
    <x v="25"/>
    <x v="157"/>
    <x v="1"/>
    <x v="7"/>
    <x v="18"/>
    <x v="6"/>
    <x v="36"/>
    <x v="1"/>
    <x v="1387"/>
    <s v="10 - FONDO GENERAL"/>
    <n v="15016"/>
    <s v="08 - EL SEIBO"/>
    <n v="2000000"/>
    <n v="0"/>
  </r>
  <r>
    <s v="2025"/>
    <x v="0"/>
    <x v="0"/>
    <x v="1"/>
    <x v="7"/>
    <x v="2"/>
    <x v="25"/>
    <x v="157"/>
    <x v="1"/>
    <x v="7"/>
    <x v="18"/>
    <x v="6"/>
    <x v="37"/>
    <x v="1"/>
    <x v="1388"/>
    <s v="10 - FONDO GENERAL"/>
    <n v="16423"/>
    <s v="01 - DISTRITO NACIONAL"/>
    <n v="1500000"/>
    <n v="0"/>
  </r>
  <r>
    <s v="2025"/>
    <x v="0"/>
    <x v="0"/>
    <x v="1"/>
    <x v="7"/>
    <x v="2"/>
    <x v="25"/>
    <x v="157"/>
    <x v="1"/>
    <x v="7"/>
    <x v="18"/>
    <x v="5"/>
    <x v="42"/>
    <x v="1"/>
    <x v="1388"/>
    <s v="10 - FONDO GENERAL"/>
    <n v="16423"/>
    <s v="01 - DISTRITO NACIONAL"/>
    <n v="5205517"/>
    <n v="0"/>
  </r>
  <r>
    <s v="2025"/>
    <x v="0"/>
    <x v="0"/>
    <x v="1"/>
    <x v="7"/>
    <x v="2"/>
    <x v="25"/>
    <x v="157"/>
    <x v="1"/>
    <x v="7"/>
    <x v="18"/>
    <x v="5"/>
    <x v="42"/>
    <x v="1"/>
    <x v="1389"/>
    <s v="10 - FONDO GENERAL"/>
    <n v="14707"/>
    <s v="99 - MULTIPROVINCIAL"/>
    <n v="1712885"/>
    <n v="0"/>
  </r>
  <r>
    <s v="2025"/>
    <x v="0"/>
    <x v="0"/>
    <x v="1"/>
    <x v="7"/>
    <x v="2"/>
    <x v="25"/>
    <x v="157"/>
    <x v="1"/>
    <x v="7"/>
    <x v="18"/>
    <x v="5"/>
    <x v="42"/>
    <x v="1"/>
    <x v="1390"/>
    <s v="10 - FONDO GENERAL"/>
    <n v="14711"/>
    <s v="22 - SAN JUAN"/>
    <n v="4081155"/>
    <n v="0"/>
  </r>
  <r>
    <s v="2025"/>
    <x v="0"/>
    <x v="0"/>
    <x v="1"/>
    <x v="7"/>
    <x v="2"/>
    <x v="25"/>
    <x v="157"/>
    <x v="1"/>
    <x v="7"/>
    <x v="18"/>
    <x v="5"/>
    <x v="42"/>
    <x v="1"/>
    <x v="1391"/>
    <s v="10 - FONDO GENERAL"/>
    <n v="14773"/>
    <s v="01 - DISTRITO NACIONAL"/>
    <n v="12659528"/>
    <n v="896297.14"/>
  </r>
  <r>
    <s v="2025"/>
    <x v="0"/>
    <x v="0"/>
    <x v="1"/>
    <x v="7"/>
    <x v="2"/>
    <x v="25"/>
    <x v="157"/>
    <x v="1"/>
    <x v="7"/>
    <x v="18"/>
    <x v="5"/>
    <x v="42"/>
    <x v="1"/>
    <x v="1387"/>
    <s v="10 - FONDO GENERAL"/>
    <n v="15016"/>
    <s v="08 - EL SEIBO"/>
    <n v="10438836"/>
    <n v="6912572.6699999999"/>
  </r>
  <r>
    <s v="2025"/>
    <x v="0"/>
    <x v="0"/>
    <x v="1"/>
    <x v="7"/>
    <x v="2"/>
    <x v="25"/>
    <x v="157"/>
    <x v="1"/>
    <x v="7"/>
    <x v="90"/>
    <x v="6"/>
    <x v="36"/>
    <x v="1"/>
    <x v="1392"/>
    <s v="10 - FONDO GENERAL"/>
    <n v="16419"/>
    <s v="04 - BARAHONA"/>
    <n v="1000000"/>
    <n v="0"/>
  </r>
  <r>
    <s v="2025"/>
    <x v="0"/>
    <x v="0"/>
    <x v="1"/>
    <x v="7"/>
    <x v="2"/>
    <x v="25"/>
    <x v="157"/>
    <x v="1"/>
    <x v="7"/>
    <x v="90"/>
    <x v="5"/>
    <x v="42"/>
    <x v="1"/>
    <x v="1393"/>
    <s v="10 - FONDO GENERAL"/>
    <n v="14508"/>
    <s v="32 - SANTO DOMINGO"/>
    <n v="6755924"/>
    <n v="0"/>
  </r>
  <r>
    <s v="2025"/>
    <x v="0"/>
    <x v="0"/>
    <x v="1"/>
    <x v="7"/>
    <x v="2"/>
    <x v="25"/>
    <x v="157"/>
    <x v="1"/>
    <x v="7"/>
    <x v="90"/>
    <x v="5"/>
    <x v="42"/>
    <x v="1"/>
    <x v="1392"/>
    <s v="10 - FONDO GENERAL"/>
    <n v="16419"/>
    <s v="04 - BARAHONA"/>
    <n v="5299222"/>
    <n v="1325094.07"/>
  </r>
  <r>
    <s v="2025"/>
    <x v="0"/>
    <x v="0"/>
    <x v="1"/>
    <x v="7"/>
    <x v="2"/>
    <x v="25"/>
    <x v="157"/>
    <x v="1"/>
    <x v="7"/>
    <x v="90"/>
    <x v="5"/>
    <x v="42"/>
    <x v="1"/>
    <x v="1394"/>
    <s v="10 - FONDO GENERAL"/>
    <n v="14540"/>
    <s v="04 - BARAHONA"/>
    <n v="490770"/>
    <n v="0"/>
  </r>
  <r>
    <s v="2025"/>
    <x v="0"/>
    <x v="0"/>
    <x v="1"/>
    <x v="7"/>
    <x v="2"/>
    <x v="25"/>
    <x v="157"/>
    <x v="1"/>
    <x v="7"/>
    <x v="90"/>
    <x v="5"/>
    <x v="42"/>
    <x v="1"/>
    <x v="1395"/>
    <s v="10 - FONDO GENERAL"/>
    <n v="16836"/>
    <s v="11 - LA ALTAGRACIA"/>
    <n v="9467926"/>
    <n v="0"/>
  </r>
  <r>
    <s v="2025"/>
    <x v="0"/>
    <x v="0"/>
    <x v="1"/>
    <x v="7"/>
    <x v="2"/>
    <x v="25"/>
    <x v="157"/>
    <x v="1"/>
    <x v="7"/>
    <x v="90"/>
    <x v="5"/>
    <x v="42"/>
    <x v="1"/>
    <x v="1396"/>
    <s v="10 - FONDO GENERAL"/>
    <n v="14506"/>
    <s v="32 - SANTO DOMINGO"/>
    <n v="26665895"/>
    <n v="0"/>
  </r>
  <r>
    <s v="2025"/>
    <x v="0"/>
    <x v="0"/>
    <x v="1"/>
    <x v="7"/>
    <x v="2"/>
    <x v="25"/>
    <x v="157"/>
    <x v="1"/>
    <x v="7"/>
    <x v="90"/>
    <x v="5"/>
    <x v="42"/>
    <x v="1"/>
    <x v="1397"/>
    <s v="10 - FONDO GENERAL"/>
    <n v="14616"/>
    <s v="32 - SANTO DOMINGO"/>
    <n v="70707142"/>
    <n v="18150189.199999999"/>
  </r>
  <r>
    <s v="2025"/>
    <x v="0"/>
    <x v="0"/>
    <x v="1"/>
    <x v="7"/>
    <x v="2"/>
    <x v="25"/>
    <x v="157"/>
    <x v="1"/>
    <x v="7"/>
    <x v="90"/>
    <x v="5"/>
    <x v="42"/>
    <x v="1"/>
    <x v="1398"/>
    <s v="10 - FONDO GENERAL"/>
    <n v="14618"/>
    <s v="29 - MONTE PLATA"/>
    <n v="14157037"/>
    <n v="6485621.4800000004"/>
  </r>
  <r>
    <s v="2025"/>
    <x v="0"/>
    <x v="0"/>
    <x v="1"/>
    <x v="7"/>
    <x v="2"/>
    <x v="25"/>
    <x v="157"/>
    <x v="1"/>
    <x v="9"/>
    <x v="24"/>
    <x v="6"/>
    <x v="36"/>
    <x v="1"/>
    <x v="1399"/>
    <s v="10 - FONDO GENERAL"/>
    <n v="14663"/>
    <s v="01 - DISTRITO NACIONAL"/>
    <n v="1000000"/>
    <n v="0"/>
  </r>
  <r>
    <s v="2025"/>
    <x v="0"/>
    <x v="0"/>
    <x v="1"/>
    <x v="7"/>
    <x v="2"/>
    <x v="25"/>
    <x v="157"/>
    <x v="1"/>
    <x v="9"/>
    <x v="24"/>
    <x v="6"/>
    <x v="36"/>
    <x v="1"/>
    <x v="1400"/>
    <s v="10 - FONDO GENERAL"/>
    <n v="14278"/>
    <s v="30 - HATO MAYOR"/>
    <n v="8328962"/>
    <n v="34135129.159999996"/>
  </r>
  <r>
    <s v="2025"/>
    <x v="0"/>
    <x v="0"/>
    <x v="1"/>
    <x v="7"/>
    <x v="2"/>
    <x v="25"/>
    <x v="157"/>
    <x v="1"/>
    <x v="9"/>
    <x v="24"/>
    <x v="5"/>
    <x v="42"/>
    <x v="1"/>
    <x v="1401"/>
    <s v="10 - FONDO GENERAL"/>
    <n v="16649"/>
    <s v="32 - SANTO DOMINGO"/>
    <n v="2000000"/>
    <n v="0"/>
  </r>
  <r>
    <s v="2025"/>
    <x v="0"/>
    <x v="0"/>
    <x v="1"/>
    <x v="7"/>
    <x v="2"/>
    <x v="25"/>
    <x v="157"/>
    <x v="1"/>
    <x v="9"/>
    <x v="24"/>
    <x v="5"/>
    <x v="42"/>
    <x v="1"/>
    <x v="1402"/>
    <s v="10 - FONDO GENERAL"/>
    <n v="16671"/>
    <s v="01 - DISTRITO NACIONAL"/>
    <n v="45904934"/>
    <n v="0"/>
  </r>
  <r>
    <s v="2025"/>
    <x v="0"/>
    <x v="0"/>
    <x v="1"/>
    <x v="7"/>
    <x v="2"/>
    <x v="25"/>
    <x v="157"/>
    <x v="1"/>
    <x v="9"/>
    <x v="24"/>
    <x v="5"/>
    <x v="42"/>
    <x v="1"/>
    <x v="1399"/>
    <s v="10 - FONDO GENERAL"/>
    <n v="14663"/>
    <s v="01 - DISTRITO NACIONAL"/>
    <n v="1865375"/>
    <n v="0"/>
  </r>
  <r>
    <s v="2025"/>
    <x v="0"/>
    <x v="0"/>
    <x v="1"/>
    <x v="7"/>
    <x v="2"/>
    <x v="25"/>
    <x v="157"/>
    <x v="1"/>
    <x v="9"/>
    <x v="24"/>
    <x v="5"/>
    <x v="42"/>
    <x v="1"/>
    <x v="1403"/>
    <s v="10 - FONDO GENERAL"/>
    <n v="14720"/>
    <s v="24 - SANCHEZ RAMIREZ"/>
    <n v="84027878"/>
    <n v="0"/>
  </r>
  <r>
    <s v="2025"/>
    <x v="0"/>
    <x v="0"/>
    <x v="1"/>
    <x v="7"/>
    <x v="2"/>
    <x v="25"/>
    <x v="157"/>
    <x v="1"/>
    <x v="9"/>
    <x v="24"/>
    <x v="5"/>
    <x v="42"/>
    <x v="1"/>
    <x v="1400"/>
    <s v="10 - FONDO GENERAL"/>
    <n v="14278"/>
    <s v="30 - HATO MAYOR"/>
    <n v="20506554"/>
    <n v="16897937.920000002"/>
  </r>
  <r>
    <s v="2025"/>
    <x v="0"/>
    <x v="0"/>
    <x v="1"/>
    <x v="7"/>
    <x v="2"/>
    <x v="25"/>
    <x v="157"/>
    <x v="1"/>
    <x v="9"/>
    <x v="24"/>
    <x v="5"/>
    <x v="42"/>
    <x v="1"/>
    <x v="1404"/>
    <s v="10 - FONDO GENERAL"/>
    <n v="14635"/>
    <s v="17 - PERAVIA"/>
    <n v="68635382"/>
    <n v="26903338.800000001"/>
  </r>
  <r>
    <s v="2025"/>
    <x v="0"/>
    <x v="0"/>
    <x v="1"/>
    <x v="7"/>
    <x v="2"/>
    <x v="25"/>
    <x v="157"/>
    <x v="1"/>
    <x v="9"/>
    <x v="24"/>
    <x v="5"/>
    <x v="42"/>
    <x v="1"/>
    <x v="1405"/>
    <s v="10 - FONDO GENERAL"/>
    <n v="14636"/>
    <s v="03 - BAHORUCO"/>
    <n v="36143668"/>
    <n v="0"/>
  </r>
  <r>
    <s v="2025"/>
    <x v="0"/>
    <x v="0"/>
    <x v="1"/>
    <x v="7"/>
    <x v="2"/>
    <x v="25"/>
    <x v="157"/>
    <x v="1"/>
    <x v="9"/>
    <x v="24"/>
    <x v="5"/>
    <x v="42"/>
    <x v="1"/>
    <x v="1406"/>
    <s v="10 - FONDO GENERAL"/>
    <n v="14637"/>
    <s v="26 - SANTIAGO RODRIGUEZ"/>
    <n v="95168846"/>
    <n v="0"/>
  </r>
  <r>
    <s v="2025"/>
    <x v="0"/>
    <x v="0"/>
    <x v="1"/>
    <x v="7"/>
    <x v="2"/>
    <x v="25"/>
    <x v="157"/>
    <x v="1"/>
    <x v="9"/>
    <x v="24"/>
    <x v="5"/>
    <x v="42"/>
    <x v="1"/>
    <x v="1407"/>
    <s v="10 - FONDO GENERAL"/>
    <n v="14639"/>
    <s v="02 - AZUA"/>
    <n v="25758899"/>
    <n v="0"/>
  </r>
  <r>
    <s v="2025"/>
    <x v="0"/>
    <x v="0"/>
    <x v="1"/>
    <x v="7"/>
    <x v="2"/>
    <x v="25"/>
    <x v="157"/>
    <x v="1"/>
    <x v="9"/>
    <x v="24"/>
    <x v="5"/>
    <x v="42"/>
    <x v="1"/>
    <x v="1408"/>
    <s v="10 - FONDO GENERAL"/>
    <n v="14815"/>
    <s v="01 - DISTRITO NACIONAL"/>
    <n v="5403355"/>
    <n v="0"/>
  </r>
  <r>
    <s v="2025"/>
    <x v="0"/>
    <x v="0"/>
    <x v="1"/>
    <x v="7"/>
    <x v="2"/>
    <x v="25"/>
    <x v="157"/>
    <x v="1"/>
    <x v="9"/>
    <x v="45"/>
    <x v="5"/>
    <x v="42"/>
    <x v="1"/>
    <x v="1409"/>
    <s v="10 - FONDO GENERAL"/>
    <n v="14712"/>
    <s v="25 - SANTIAGO"/>
    <n v="131058"/>
    <n v="0"/>
  </r>
  <r>
    <s v="2025"/>
    <x v="0"/>
    <x v="0"/>
    <x v="1"/>
    <x v="7"/>
    <x v="2"/>
    <x v="25"/>
    <x v="157"/>
    <x v="1"/>
    <x v="3"/>
    <x v="27"/>
    <x v="5"/>
    <x v="42"/>
    <x v="1"/>
    <x v="1410"/>
    <s v="10 - FONDO GENERAL"/>
    <n v="14724"/>
    <s v="01 - DISTRITO NACIONAL"/>
    <n v="11563777"/>
    <n v="0"/>
  </r>
  <r>
    <s v="2025"/>
    <x v="0"/>
    <x v="0"/>
    <x v="1"/>
    <x v="7"/>
    <x v="2"/>
    <x v="25"/>
    <x v="157"/>
    <x v="1"/>
    <x v="3"/>
    <x v="27"/>
    <x v="5"/>
    <x v="42"/>
    <x v="1"/>
    <x v="1411"/>
    <s v="10 - FONDO GENERAL"/>
    <n v="15211"/>
    <s v="11 - LA ALTAGRACIA"/>
    <n v="77445249"/>
    <n v="0"/>
  </r>
  <r>
    <s v="2025"/>
    <x v="0"/>
    <x v="0"/>
    <x v="1"/>
    <x v="7"/>
    <x v="2"/>
    <x v="25"/>
    <x v="157"/>
    <x v="1"/>
    <x v="3"/>
    <x v="86"/>
    <x v="6"/>
    <x v="36"/>
    <x v="0"/>
    <x v="0"/>
    <s v="10 - FONDO GENERAL"/>
    <s v="(blank)"/>
    <s v="99 - MULTIPROVINCIAL"/>
    <n v="3200000"/>
    <n v="3725788.06"/>
  </r>
  <r>
    <s v="2025"/>
    <x v="0"/>
    <x v="0"/>
    <x v="1"/>
    <x v="7"/>
    <x v="2"/>
    <x v="25"/>
    <x v="157"/>
    <x v="1"/>
    <x v="3"/>
    <x v="86"/>
    <x v="6"/>
    <x v="36"/>
    <x v="0"/>
    <x v="0"/>
    <s v="20 - FONDOS CON DESTINO ESPECÍFICO"/>
    <s v="(blank)"/>
    <s v="99 - MULTIPROVINCIAL"/>
    <n v="37400000"/>
    <n v="2264158.23"/>
  </r>
  <r>
    <s v="2025"/>
    <x v="0"/>
    <x v="0"/>
    <x v="1"/>
    <x v="7"/>
    <x v="2"/>
    <x v="25"/>
    <x v="157"/>
    <x v="1"/>
    <x v="3"/>
    <x v="86"/>
    <x v="6"/>
    <x v="37"/>
    <x v="0"/>
    <x v="0"/>
    <s v="10 - FONDO GENERAL"/>
    <s v="(blank)"/>
    <s v="99 - MULTIPROVINCIAL"/>
    <n v="205000"/>
    <n v="0"/>
  </r>
  <r>
    <s v="2025"/>
    <x v="0"/>
    <x v="0"/>
    <x v="1"/>
    <x v="7"/>
    <x v="2"/>
    <x v="25"/>
    <x v="157"/>
    <x v="1"/>
    <x v="3"/>
    <x v="86"/>
    <x v="6"/>
    <x v="37"/>
    <x v="0"/>
    <x v="0"/>
    <s v="20 - FONDOS CON DESTINO ESPECÍFICO"/>
    <s v="(blank)"/>
    <s v="99 - MULTIPROVINCIAL"/>
    <n v="1805000"/>
    <n v="0"/>
  </r>
  <r>
    <s v="2025"/>
    <x v="0"/>
    <x v="0"/>
    <x v="1"/>
    <x v="7"/>
    <x v="2"/>
    <x v="25"/>
    <x v="157"/>
    <x v="1"/>
    <x v="3"/>
    <x v="86"/>
    <x v="6"/>
    <x v="38"/>
    <x v="0"/>
    <x v="0"/>
    <s v="10 - FONDO GENERAL"/>
    <s v="(blank)"/>
    <s v="99 - MULTIPROVINCIAL"/>
    <n v="200000"/>
    <n v="0"/>
  </r>
  <r>
    <s v="2025"/>
    <x v="0"/>
    <x v="0"/>
    <x v="1"/>
    <x v="7"/>
    <x v="2"/>
    <x v="25"/>
    <x v="157"/>
    <x v="1"/>
    <x v="3"/>
    <x v="86"/>
    <x v="6"/>
    <x v="38"/>
    <x v="0"/>
    <x v="0"/>
    <s v="20 - FONDOS CON DESTINO ESPECÍFICO"/>
    <s v="(blank)"/>
    <s v="99 - MULTIPROVINCIAL"/>
    <n v="700000"/>
    <n v="1649965.53"/>
  </r>
  <r>
    <s v="2025"/>
    <x v="0"/>
    <x v="0"/>
    <x v="1"/>
    <x v="7"/>
    <x v="2"/>
    <x v="25"/>
    <x v="157"/>
    <x v="1"/>
    <x v="3"/>
    <x v="86"/>
    <x v="6"/>
    <x v="39"/>
    <x v="0"/>
    <x v="0"/>
    <s v="10 - FONDO GENERAL"/>
    <s v="(blank)"/>
    <s v="99 - MULTIPROVINCIAL"/>
    <n v="115000"/>
    <n v="76444024"/>
  </r>
  <r>
    <s v="2025"/>
    <x v="0"/>
    <x v="0"/>
    <x v="1"/>
    <x v="7"/>
    <x v="2"/>
    <x v="25"/>
    <x v="157"/>
    <x v="1"/>
    <x v="3"/>
    <x v="86"/>
    <x v="6"/>
    <x v="39"/>
    <x v="0"/>
    <x v="0"/>
    <s v="20 - FONDOS CON DESTINO ESPECÍFICO"/>
    <s v="(blank)"/>
    <s v="99 - MULTIPROVINCIAL"/>
    <n v="615000"/>
    <n v="0"/>
  </r>
  <r>
    <s v="2025"/>
    <x v="0"/>
    <x v="0"/>
    <x v="1"/>
    <x v="7"/>
    <x v="2"/>
    <x v="25"/>
    <x v="157"/>
    <x v="1"/>
    <x v="3"/>
    <x v="86"/>
    <x v="6"/>
    <x v="40"/>
    <x v="0"/>
    <x v="0"/>
    <s v="10 - FONDO GENERAL"/>
    <s v="(blank)"/>
    <s v="99 - MULTIPROVINCIAL"/>
    <n v="495000"/>
    <n v="0"/>
  </r>
  <r>
    <s v="2025"/>
    <x v="0"/>
    <x v="0"/>
    <x v="1"/>
    <x v="7"/>
    <x v="2"/>
    <x v="25"/>
    <x v="157"/>
    <x v="1"/>
    <x v="3"/>
    <x v="86"/>
    <x v="6"/>
    <x v="40"/>
    <x v="0"/>
    <x v="0"/>
    <s v="20 - FONDOS CON DESTINO ESPECÍFICO"/>
    <s v="(blank)"/>
    <s v="99 - MULTIPROVINCIAL"/>
    <n v="9095000"/>
    <n v="0"/>
  </r>
  <r>
    <s v="2025"/>
    <x v="0"/>
    <x v="0"/>
    <x v="1"/>
    <x v="7"/>
    <x v="2"/>
    <x v="25"/>
    <x v="157"/>
    <x v="1"/>
    <x v="3"/>
    <x v="86"/>
    <x v="6"/>
    <x v="43"/>
    <x v="0"/>
    <x v="0"/>
    <s v="10 - FONDO GENERAL"/>
    <s v="(blank)"/>
    <s v="99 - MULTIPROVINCIAL"/>
    <n v="100000"/>
    <n v="0"/>
  </r>
  <r>
    <s v="2025"/>
    <x v="0"/>
    <x v="0"/>
    <x v="1"/>
    <x v="7"/>
    <x v="2"/>
    <x v="25"/>
    <x v="157"/>
    <x v="1"/>
    <x v="3"/>
    <x v="86"/>
    <x v="6"/>
    <x v="43"/>
    <x v="0"/>
    <x v="0"/>
    <s v="20 - FONDOS CON DESTINO ESPECÍFICO"/>
    <s v="(blank)"/>
    <s v="99 - MULTIPROVINCIAL"/>
    <n v="1900000"/>
    <n v="0"/>
  </r>
  <r>
    <s v="2025"/>
    <x v="0"/>
    <x v="0"/>
    <x v="1"/>
    <x v="7"/>
    <x v="2"/>
    <x v="25"/>
    <x v="157"/>
    <x v="1"/>
    <x v="3"/>
    <x v="86"/>
    <x v="6"/>
    <x v="41"/>
    <x v="0"/>
    <x v="0"/>
    <s v="10 - FONDO GENERAL"/>
    <s v="(blank)"/>
    <s v="99 - MULTIPROVINCIAL"/>
    <n v="5000000"/>
    <n v="0"/>
  </r>
  <r>
    <s v="2025"/>
    <x v="0"/>
    <x v="0"/>
    <x v="1"/>
    <x v="7"/>
    <x v="2"/>
    <x v="25"/>
    <x v="157"/>
    <x v="1"/>
    <x v="3"/>
    <x v="86"/>
    <x v="6"/>
    <x v="41"/>
    <x v="0"/>
    <x v="0"/>
    <s v="20 - FONDOS CON DESTINO ESPECÍFICO"/>
    <s v="(blank)"/>
    <s v="99 - MULTIPROVINCIAL"/>
    <n v="25000000"/>
    <n v="0"/>
  </r>
  <r>
    <s v="2025"/>
    <x v="0"/>
    <x v="0"/>
    <x v="1"/>
    <x v="7"/>
    <x v="2"/>
    <x v="25"/>
    <x v="157"/>
    <x v="1"/>
    <x v="3"/>
    <x v="86"/>
    <x v="5"/>
    <x v="42"/>
    <x v="0"/>
    <x v="0"/>
    <s v="10 - FONDO GENERAL"/>
    <s v="(blank)"/>
    <s v="99 - MULTIPROVINCIAL"/>
    <n v="104708944"/>
    <n v="545937.98"/>
  </r>
  <r>
    <s v="2025"/>
    <x v="0"/>
    <x v="0"/>
    <x v="1"/>
    <x v="7"/>
    <x v="2"/>
    <x v="25"/>
    <x v="157"/>
    <x v="1"/>
    <x v="3"/>
    <x v="86"/>
    <x v="5"/>
    <x v="42"/>
    <x v="0"/>
    <x v="0"/>
    <s v="70 - DONACION EXTERNA"/>
    <s v="(blank)"/>
    <s v="99 - MULTIPROVINCIAL"/>
    <n v="88792295"/>
    <n v="0"/>
  </r>
  <r>
    <s v="2025"/>
    <x v="0"/>
    <x v="0"/>
    <x v="1"/>
    <x v="7"/>
    <x v="3"/>
    <x v="27"/>
    <x v="159"/>
    <x v="0"/>
    <x v="1"/>
    <x v="1"/>
    <x v="6"/>
    <x v="36"/>
    <x v="0"/>
    <x v="0"/>
    <s v="10 - FONDO GENERAL"/>
    <s v="(blank)"/>
    <s v="99 - MULTIPROVINCIAL"/>
    <n v="440330268"/>
    <n v="126670414.47"/>
  </r>
  <r>
    <s v="2025"/>
    <x v="0"/>
    <x v="0"/>
    <x v="1"/>
    <x v="7"/>
    <x v="3"/>
    <x v="27"/>
    <x v="159"/>
    <x v="0"/>
    <x v="1"/>
    <x v="1"/>
    <x v="6"/>
    <x v="37"/>
    <x v="0"/>
    <x v="0"/>
    <s v="10 - FONDO GENERAL"/>
    <s v="(blank)"/>
    <s v="99 - MULTIPROVINCIAL"/>
    <n v="1091912"/>
    <n v="256308"/>
  </r>
  <r>
    <s v="2025"/>
    <x v="0"/>
    <x v="0"/>
    <x v="1"/>
    <x v="7"/>
    <x v="3"/>
    <x v="27"/>
    <x v="159"/>
    <x v="0"/>
    <x v="1"/>
    <x v="1"/>
    <x v="6"/>
    <x v="40"/>
    <x v="0"/>
    <x v="0"/>
    <s v="10 - FONDO GENERAL"/>
    <s v="(blank)"/>
    <s v="99 - MULTIPROVINCIAL"/>
    <n v="206897780"/>
    <n v="31561476.530000001"/>
  </r>
  <r>
    <s v="2025"/>
    <x v="0"/>
    <x v="0"/>
    <x v="1"/>
    <x v="7"/>
    <x v="3"/>
    <x v="27"/>
    <x v="159"/>
    <x v="0"/>
    <x v="1"/>
    <x v="1"/>
    <x v="6"/>
    <x v="43"/>
    <x v="0"/>
    <x v="0"/>
    <s v="10 - FONDO GENERAL"/>
    <s v="(blank)"/>
    <s v="99 - MULTIPROVINCIAL"/>
    <n v="490340"/>
    <n v="286032"/>
  </r>
  <r>
    <s v="2025"/>
    <x v="0"/>
    <x v="0"/>
    <x v="1"/>
    <x v="7"/>
    <x v="3"/>
    <x v="27"/>
    <x v="159"/>
    <x v="0"/>
    <x v="1"/>
    <x v="1"/>
    <x v="6"/>
    <x v="41"/>
    <x v="0"/>
    <x v="0"/>
    <s v="10 - FONDO GENERAL"/>
    <s v="(blank)"/>
    <s v="99 - MULTIPROVINCIAL"/>
    <n v="1532797"/>
    <n v="0"/>
  </r>
  <r>
    <s v="2025"/>
    <x v="0"/>
    <x v="0"/>
    <x v="1"/>
    <x v="7"/>
    <x v="4"/>
    <x v="28"/>
    <x v="160"/>
    <x v="0"/>
    <x v="0"/>
    <x v="87"/>
    <x v="6"/>
    <x v="36"/>
    <x v="0"/>
    <x v="0"/>
    <s v="10 - FONDO GENERAL"/>
    <s v="(blank)"/>
    <s v="99 - MULTIPROVINCIAL"/>
    <n v="62629700"/>
    <n v="15655800"/>
  </r>
  <r>
    <s v="2025"/>
    <x v="0"/>
    <x v="0"/>
    <x v="1"/>
    <x v="7"/>
    <x v="4"/>
    <x v="28"/>
    <x v="160"/>
    <x v="0"/>
    <x v="0"/>
    <x v="87"/>
    <x v="6"/>
    <x v="40"/>
    <x v="0"/>
    <x v="0"/>
    <s v="10 - FONDO GENERAL"/>
    <s v="(blank)"/>
    <s v="99 - MULTIPROVINCIAL"/>
    <n v="211200"/>
    <n v="52200"/>
  </r>
  <r>
    <s v="2025"/>
    <x v="0"/>
    <x v="0"/>
    <x v="1"/>
    <x v="7"/>
    <x v="4"/>
    <x v="28"/>
    <x v="160"/>
    <x v="0"/>
    <x v="0"/>
    <x v="87"/>
    <x v="6"/>
    <x v="41"/>
    <x v="0"/>
    <x v="0"/>
    <s v="10 - FONDO GENERAL"/>
    <s v="(blank)"/>
    <s v="99 - MULTIPROVINCIAL"/>
    <n v="4543100"/>
    <n v="1135500"/>
  </r>
  <r>
    <s v="2025"/>
    <x v="0"/>
    <x v="0"/>
    <x v="1"/>
    <x v="7"/>
    <x v="4"/>
    <x v="28"/>
    <x v="160"/>
    <x v="0"/>
    <x v="0"/>
    <x v="87"/>
    <x v="5"/>
    <x v="42"/>
    <x v="0"/>
    <x v="0"/>
    <s v="10 - FONDO GENERAL"/>
    <s v="(blank)"/>
    <s v="99 - MULTIPROVINCIAL"/>
    <n v="57511400"/>
    <n v="14377800"/>
  </r>
  <r>
    <s v="2025"/>
    <x v="0"/>
    <x v="0"/>
    <x v="1"/>
    <x v="7"/>
    <x v="5"/>
    <x v="29"/>
    <x v="161"/>
    <x v="0"/>
    <x v="0"/>
    <x v="2"/>
    <x v="6"/>
    <x v="36"/>
    <x v="0"/>
    <x v="0"/>
    <s v="10 - FONDO GENERAL"/>
    <s v="(blank)"/>
    <s v="99 - MULTIPROVINCIAL"/>
    <n v="34285338"/>
    <n v="14173534.73"/>
  </r>
  <r>
    <s v="2025"/>
    <x v="0"/>
    <x v="0"/>
    <x v="1"/>
    <x v="7"/>
    <x v="5"/>
    <x v="29"/>
    <x v="161"/>
    <x v="0"/>
    <x v="0"/>
    <x v="2"/>
    <x v="6"/>
    <x v="37"/>
    <x v="0"/>
    <x v="0"/>
    <s v="10 - FONDO GENERAL"/>
    <s v="(blank)"/>
    <s v="99 - MULTIPROVINCIAL"/>
    <n v="2403420"/>
    <n v="600855"/>
  </r>
  <r>
    <s v="2025"/>
    <x v="0"/>
    <x v="0"/>
    <x v="1"/>
    <x v="7"/>
    <x v="5"/>
    <x v="29"/>
    <x v="161"/>
    <x v="0"/>
    <x v="0"/>
    <x v="2"/>
    <x v="6"/>
    <x v="40"/>
    <x v="0"/>
    <x v="0"/>
    <s v="10 - FONDO GENERAL"/>
    <s v="(blank)"/>
    <s v="99 - MULTIPROVINCIAL"/>
    <n v="1560209"/>
    <n v="390051.44999999995"/>
  </r>
  <r>
    <s v="2025"/>
    <x v="0"/>
    <x v="0"/>
    <x v="1"/>
    <x v="7"/>
    <x v="5"/>
    <x v="29"/>
    <x v="161"/>
    <x v="0"/>
    <x v="0"/>
    <x v="2"/>
    <x v="6"/>
    <x v="41"/>
    <x v="0"/>
    <x v="0"/>
    <s v="10 - FONDO GENERAL"/>
    <s v="(blank)"/>
    <s v="99 - MULTIPROVINCIAL"/>
    <n v="26239743"/>
    <n v="20944735.310000002"/>
  </r>
  <r>
    <s v="2025"/>
    <x v="0"/>
    <x v="0"/>
    <x v="1"/>
    <x v="7"/>
    <x v="6"/>
    <x v="30"/>
    <x v="162"/>
    <x v="0"/>
    <x v="1"/>
    <x v="1"/>
    <x v="6"/>
    <x v="36"/>
    <x v="0"/>
    <x v="0"/>
    <s v="10 - FONDO GENERAL"/>
    <s v="(blank)"/>
    <s v="99 - MULTIPROVINCIAL"/>
    <n v="8294000"/>
    <n v="2073498"/>
  </r>
  <r>
    <s v="2025"/>
    <x v="0"/>
    <x v="0"/>
    <x v="1"/>
    <x v="7"/>
    <x v="6"/>
    <x v="30"/>
    <x v="162"/>
    <x v="0"/>
    <x v="1"/>
    <x v="1"/>
    <x v="6"/>
    <x v="39"/>
    <x v="0"/>
    <x v="0"/>
    <s v="10 - FONDO GENERAL"/>
    <s v="(blank)"/>
    <s v="99 - MULTIPROVINCIAL"/>
    <n v="3000000"/>
    <n v="750000"/>
  </r>
  <r>
    <s v="2025"/>
    <x v="0"/>
    <x v="0"/>
    <x v="1"/>
    <x v="7"/>
    <x v="7"/>
    <x v="31"/>
    <x v="163"/>
    <x v="0"/>
    <x v="1"/>
    <x v="1"/>
    <x v="6"/>
    <x v="36"/>
    <x v="0"/>
    <x v="0"/>
    <s v="10 - FONDO GENERAL"/>
    <s v="(blank)"/>
    <s v="99 - MULTIPROVINCIAL"/>
    <n v="0"/>
    <n v="59000"/>
  </r>
  <r>
    <s v="2025"/>
    <x v="0"/>
    <x v="0"/>
    <x v="1"/>
    <x v="7"/>
    <x v="7"/>
    <x v="31"/>
    <x v="163"/>
    <x v="0"/>
    <x v="1"/>
    <x v="1"/>
    <x v="6"/>
    <x v="37"/>
    <x v="0"/>
    <x v="0"/>
    <s v="10 - FONDO GENERAL"/>
    <s v="(blank)"/>
    <s v="99 - MULTIPROVINCIAL"/>
    <n v="500000"/>
    <n v="0"/>
  </r>
  <r>
    <s v="2025"/>
    <x v="0"/>
    <x v="0"/>
    <x v="1"/>
    <x v="7"/>
    <x v="7"/>
    <x v="31"/>
    <x v="163"/>
    <x v="0"/>
    <x v="1"/>
    <x v="1"/>
    <x v="6"/>
    <x v="40"/>
    <x v="0"/>
    <x v="0"/>
    <s v="10 - FONDO GENERAL"/>
    <s v="(blank)"/>
    <s v="99 - MULTIPROVINCIAL"/>
    <n v="200000"/>
    <n v="0"/>
  </r>
  <r>
    <s v="2025"/>
    <x v="0"/>
    <x v="0"/>
    <x v="1"/>
    <x v="7"/>
    <x v="8"/>
    <x v="32"/>
    <x v="164"/>
    <x v="0"/>
    <x v="0"/>
    <x v="2"/>
    <x v="6"/>
    <x v="36"/>
    <x v="1"/>
    <x v="1412"/>
    <s v="10 - FONDO GENERAL"/>
    <n v="16117"/>
    <s v="01 - DISTRITO NACIONAL"/>
    <n v="135249742"/>
    <n v="135249742"/>
  </r>
  <r>
    <s v="2025"/>
    <x v="0"/>
    <x v="0"/>
    <x v="1"/>
    <x v="7"/>
    <x v="8"/>
    <x v="32"/>
    <x v="164"/>
    <x v="0"/>
    <x v="0"/>
    <x v="2"/>
    <x v="5"/>
    <x v="42"/>
    <x v="1"/>
    <x v="1412"/>
    <s v="10 - FONDO GENERAL"/>
    <n v="16117"/>
    <s v="01 - DISTRITO NACIONAL"/>
    <n v="106267970"/>
    <n v="106267970"/>
  </r>
  <r>
    <s v="2025"/>
    <x v="0"/>
    <x v="0"/>
    <x v="1"/>
    <x v="7"/>
    <x v="8"/>
    <x v="32"/>
    <x v="164"/>
    <x v="0"/>
    <x v="1"/>
    <x v="1"/>
    <x v="6"/>
    <x v="36"/>
    <x v="0"/>
    <x v="0"/>
    <s v="10 - FONDO GENERAL"/>
    <s v="(blank)"/>
    <s v="99 - MULTIPROVINCIAL"/>
    <n v="3851000"/>
    <n v="962750"/>
  </r>
  <r>
    <s v="2025"/>
    <x v="0"/>
    <x v="0"/>
    <x v="1"/>
    <x v="7"/>
    <x v="8"/>
    <x v="32"/>
    <x v="164"/>
    <x v="0"/>
    <x v="1"/>
    <x v="1"/>
    <x v="6"/>
    <x v="37"/>
    <x v="0"/>
    <x v="0"/>
    <s v="10 - FONDO GENERAL"/>
    <s v="(blank)"/>
    <s v="99 - MULTIPROVINCIAL"/>
    <n v="100000"/>
    <n v="24999.98"/>
  </r>
  <r>
    <s v="2025"/>
    <x v="0"/>
    <x v="0"/>
    <x v="1"/>
    <x v="7"/>
    <x v="8"/>
    <x v="32"/>
    <x v="164"/>
    <x v="0"/>
    <x v="1"/>
    <x v="1"/>
    <x v="6"/>
    <x v="39"/>
    <x v="0"/>
    <x v="0"/>
    <s v="10 - FONDO GENERAL"/>
    <s v="(blank)"/>
    <s v="99 - MULTIPROVINCIAL"/>
    <n v="500000"/>
    <n v="125000"/>
  </r>
  <r>
    <s v="2025"/>
    <x v="0"/>
    <x v="0"/>
    <x v="1"/>
    <x v="7"/>
    <x v="8"/>
    <x v="32"/>
    <x v="164"/>
    <x v="0"/>
    <x v="1"/>
    <x v="1"/>
    <x v="6"/>
    <x v="40"/>
    <x v="0"/>
    <x v="0"/>
    <s v="10 - FONDO GENERAL"/>
    <s v="(blank)"/>
    <s v="99 - MULTIPROVINCIAL"/>
    <n v="1000000"/>
    <n v="250000"/>
  </r>
  <r>
    <s v="2025"/>
    <x v="0"/>
    <x v="0"/>
    <x v="1"/>
    <x v="7"/>
    <x v="8"/>
    <x v="32"/>
    <x v="164"/>
    <x v="0"/>
    <x v="1"/>
    <x v="1"/>
    <x v="6"/>
    <x v="41"/>
    <x v="0"/>
    <x v="0"/>
    <s v="10 - FONDO GENERAL"/>
    <s v="(blank)"/>
    <s v="99 - MULTIPROVINCIAL"/>
    <n v="4000000"/>
    <n v="1000000"/>
  </r>
  <r>
    <s v="2025"/>
    <x v="0"/>
    <x v="0"/>
    <x v="1"/>
    <x v="8"/>
    <x v="2"/>
    <x v="3"/>
    <x v="3"/>
    <x v="0"/>
    <x v="0"/>
    <x v="2"/>
    <x v="6"/>
    <x v="44"/>
    <x v="0"/>
    <x v="0"/>
    <s v="10 - FONDO GENERAL"/>
    <s v="(blank)"/>
    <s v="99 - MULTIPROVINCIAL"/>
    <n v="200000"/>
    <n v="0"/>
  </r>
  <r>
    <s v="2025"/>
    <x v="0"/>
    <x v="0"/>
    <x v="1"/>
    <x v="8"/>
    <x v="2"/>
    <x v="3"/>
    <x v="13"/>
    <x v="1"/>
    <x v="3"/>
    <x v="5"/>
    <x v="6"/>
    <x v="44"/>
    <x v="0"/>
    <x v="0"/>
    <s v="10 - FONDO GENERAL"/>
    <s v="(blank)"/>
    <s v="99 - MULTIPROVINCIAL"/>
    <n v="150000"/>
    <n v="0"/>
  </r>
  <r>
    <s v="2025"/>
    <x v="0"/>
    <x v="0"/>
    <x v="1"/>
    <x v="8"/>
    <x v="2"/>
    <x v="3"/>
    <x v="25"/>
    <x v="1"/>
    <x v="7"/>
    <x v="18"/>
    <x v="6"/>
    <x v="44"/>
    <x v="0"/>
    <x v="0"/>
    <s v="10 - FONDO GENERAL"/>
    <s v="(blank)"/>
    <s v="99 - MULTIPROVINCIAL"/>
    <n v="800000"/>
    <n v="0"/>
  </r>
  <r>
    <s v="2025"/>
    <x v="0"/>
    <x v="0"/>
    <x v="1"/>
    <x v="8"/>
    <x v="2"/>
    <x v="3"/>
    <x v="27"/>
    <x v="0"/>
    <x v="0"/>
    <x v="2"/>
    <x v="6"/>
    <x v="44"/>
    <x v="0"/>
    <x v="0"/>
    <s v="10 - FONDO GENERAL"/>
    <s v="(blank)"/>
    <s v="99 - MULTIPROVINCIAL"/>
    <n v="100000"/>
    <n v="0"/>
  </r>
  <r>
    <s v="2025"/>
    <x v="0"/>
    <x v="0"/>
    <x v="1"/>
    <x v="8"/>
    <x v="2"/>
    <x v="4"/>
    <x v="34"/>
    <x v="0"/>
    <x v="1"/>
    <x v="23"/>
    <x v="6"/>
    <x v="44"/>
    <x v="0"/>
    <x v="0"/>
    <s v="20 - FONDOS CON DESTINO ESPECÍFICO"/>
    <s v="(blank)"/>
    <s v="99 - MULTIPROVINCIAL"/>
    <n v="0"/>
    <n v="0"/>
  </r>
  <r>
    <s v="2025"/>
    <x v="0"/>
    <x v="0"/>
    <x v="1"/>
    <x v="8"/>
    <x v="2"/>
    <x v="4"/>
    <x v="40"/>
    <x v="3"/>
    <x v="10"/>
    <x v="26"/>
    <x v="6"/>
    <x v="44"/>
    <x v="0"/>
    <x v="0"/>
    <s v="10 - FONDO GENERAL"/>
    <s v="(blank)"/>
    <s v="99 - MULTIPROVINCIAL"/>
    <n v="0"/>
    <n v="1851066"/>
  </r>
  <r>
    <s v="2025"/>
    <x v="0"/>
    <x v="0"/>
    <x v="1"/>
    <x v="8"/>
    <x v="2"/>
    <x v="5"/>
    <x v="55"/>
    <x v="1"/>
    <x v="9"/>
    <x v="31"/>
    <x v="6"/>
    <x v="44"/>
    <x v="0"/>
    <x v="0"/>
    <s v="10 - FONDO GENERAL"/>
    <s v="(blank)"/>
    <s v="99 - MULTIPROVINCIAL"/>
    <n v="2000"/>
    <n v="0"/>
  </r>
  <r>
    <s v="2025"/>
    <x v="0"/>
    <x v="0"/>
    <x v="1"/>
    <x v="8"/>
    <x v="2"/>
    <x v="5"/>
    <x v="65"/>
    <x v="1"/>
    <x v="9"/>
    <x v="24"/>
    <x v="6"/>
    <x v="44"/>
    <x v="0"/>
    <x v="0"/>
    <s v="10 - FONDO GENERAL"/>
    <s v="(blank)"/>
    <s v="99 - MULTIPROVINCIAL"/>
    <n v="350000"/>
    <n v="0"/>
  </r>
  <r>
    <s v="2025"/>
    <x v="0"/>
    <x v="0"/>
    <x v="1"/>
    <x v="8"/>
    <x v="2"/>
    <x v="5"/>
    <x v="75"/>
    <x v="0"/>
    <x v="6"/>
    <x v="29"/>
    <x v="6"/>
    <x v="44"/>
    <x v="0"/>
    <x v="0"/>
    <s v="10 - FONDO GENERAL"/>
    <s v="(blank)"/>
    <s v="99 - MULTIPROVINCIAL"/>
    <n v="200000"/>
    <n v="0"/>
  </r>
  <r>
    <s v="2025"/>
    <x v="0"/>
    <x v="0"/>
    <x v="1"/>
    <x v="8"/>
    <x v="2"/>
    <x v="5"/>
    <x v="76"/>
    <x v="0"/>
    <x v="6"/>
    <x v="29"/>
    <x v="6"/>
    <x v="44"/>
    <x v="0"/>
    <x v="0"/>
    <s v="20 - FONDOS CON DESTINO ESPECÍFICO"/>
    <s v="(blank)"/>
    <s v="99 - MULTIPROVINCIAL"/>
    <n v="0"/>
    <n v="198240"/>
  </r>
  <r>
    <s v="2025"/>
    <x v="0"/>
    <x v="0"/>
    <x v="1"/>
    <x v="8"/>
    <x v="2"/>
    <x v="5"/>
    <x v="80"/>
    <x v="0"/>
    <x v="6"/>
    <x v="29"/>
    <x v="6"/>
    <x v="44"/>
    <x v="0"/>
    <x v="0"/>
    <s v="10 - FONDO GENERAL"/>
    <s v="(blank)"/>
    <s v="99 - MULTIPROVINCIAL"/>
    <n v="0"/>
    <n v="0"/>
  </r>
  <r>
    <s v="2025"/>
    <x v="0"/>
    <x v="0"/>
    <x v="1"/>
    <x v="8"/>
    <x v="2"/>
    <x v="6"/>
    <x v="82"/>
    <x v="0"/>
    <x v="12"/>
    <x v="36"/>
    <x v="6"/>
    <x v="44"/>
    <x v="0"/>
    <x v="0"/>
    <s v="10 - FONDO GENERAL"/>
    <s v="(blank)"/>
    <s v="01 - DISTRITO NACIONAL"/>
    <n v="342004"/>
    <n v="0"/>
  </r>
  <r>
    <s v="2025"/>
    <x v="0"/>
    <x v="0"/>
    <x v="1"/>
    <x v="8"/>
    <x v="2"/>
    <x v="7"/>
    <x v="94"/>
    <x v="0"/>
    <x v="0"/>
    <x v="2"/>
    <x v="6"/>
    <x v="44"/>
    <x v="0"/>
    <x v="0"/>
    <s v="10 - FONDO GENERAL"/>
    <s v="(blank)"/>
    <s v="99 - MULTIPROVINCIAL"/>
    <n v="13200"/>
    <n v="0"/>
  </r>
  <r>
    <s v="2025"/>
    <x v="0"/>
    <x v="0"/>
    <x v="1"/>
    <x v="8"/>
    <x v="2"/>
    <x v="8"/>
    <x v="98"/>
    <x v="1"/>
    <x v="9"/>
    <x v="31"/>
    <x v="6"/>
    <x v="44"/>
    <x v="0"/>
    <x v="0"/>
    <s v="10 - FONDO GENERAL"/>
    <s v="(blank)"/>
    <s v="99 - MULTIPROVINCIAL"/>
    <n v="17500"/>
    <n v="0"/>
  </r>
  <r>
    <s v="2025"/>
    <x v="0"/>
    <x v="0"/>
    <x v="1"/>
    <x v="8"/>
    <x v="2"/>
    <x v="8"/>
    <x v="98"/>
    <x v="1"/>
    <x v="9"/>
    <x v="41"/>
    <x v="6"/>
    <x v="44"/>
    <x v="0"/>
    <x v="0"/>
    <s v="10 - FONDO GENERAL"/>
    <s v="(blank)"/>
    <s v="99 - MULTIPROVINCIAL"/>
    <n v="3000000"/>
    <n v="0"/>
  </r>
  <r>
    <s v="2025"/>
    <x v="0"/>
    <x v="0"/>
    <x v="1"/>
    <x v="8"/>
    <x v="2"/>
    <x v="8"/>
    <x v="99"/>
    <x v="1"/>
    <x v="9"/>
    <x v="41"/>
    <x v="6"/>
    <x v="44"/>
    <x v="0"/>
    <x v="0"/>
    <s v="10 - FONDO GENERAL"/>
    <s v="(blank)"/>
    <s v="99 - MULTIPROVINCIAL"/>
    <n v="600000"/>
    <n v="0"/>
  </r>
  <r>
    <s v="2025"/>
    <x v="0"/>
    <x v="0"/>
    <x v="1"/>
    <x v="8"/>
    <x v="2"/>
    <x v="8"/>
    <x v="104"/>
    <x v="1"/>
    <x v="9"/>
    <x v="24"/>
    <x v="6"/>
    <x v="44"/>
    <x v="0"/>
    <x v="0"/>
    <s v="10 - FONDO GENERAL"/>
    <s v="(blank)"/>
    <s v="99 - MULTIPROVINCIAL"/>
    <n v="0"/>
    <n v="0"/>
  </r>
  <r>
    <s v="2025"/>
    <x v="0"/>
    <x v="0"/>
    <x v="1"/>
    <x v="8"/>
    <x v="2"/>
    <x v="9"/>
    <x v="108"/>
    <x v="1"/>
    <x v="2"/>
    <x v="49"/>
    <x v="6"/>
    <x v="44"/>
    <x v="0"/>
    <x v="0"/>
    <s v="10 - FONDO GENERAL"/>
    <s v="(blank)"/>
    <s v="99 - MULTIPROVINCIAL"/>
    <n v="0"/>
    <n v="0"/>
  </r>
  <r>
    <s v="2025"/>
    <x v="0"/>
    <x v="0"/>
    <x v="1"/>
    <x v="8"/>
    <x v="2"/>
    <x v="9"/>
    <x v="111"/>
    <x v="1"/>
    <x v="2"/>
    <x v="49"/>
    <x v="6"/>
    <x v="44"/>
    <x v="0"/>
    <x v="0"/>
    <s v="20 - FONDOS CON DESTINO ESPECÍFICO"/>
    <s v="(blank)"/>
    <s v="99 - MULTIPROVINCIAL"/>
    <n v="450000"/>
    <n v="0"/>
  </r>
  <r>
    <s v="2025"/>
    <x v="0"/>
    <x v="0"/>
    <x v="1"/>
    <x v="8"/>
    <x v="2"/>
    <x v="10"/>
    <x v="112"/>
    <x v="1"/>
    <x v="7"/>
    <x v="50"/>
    <x v="6"/>
    <x v="44"/>
    <x v="0"/>
    <x v="0"/>
    <s v="10 - FONDO GENERAL"/>
    <s v="(blank)"/>
    <s v="99 - MULTIPROVINCIAL"/>
    <n v="500000"/>
    <n v="0"/>
  </r>
  <r>
    <s v="2025"/>
    <x v="0"/>
    <x v="0"/>
    <x v="1"/>
    <x v="8"/>
    <x v="2"/>
    <x v="10"/>
    <x v="112"/>
    <x v="1"/>
    <x v="7"/>
    <x v="51"/>
    <x v="6"/>
    <x v="44"/>
    <x v="0"/>
    <x v="0"/>
    <s v="10 - FONDO GENERAL"/>
    <s v="(blank)"/>
    <s v="99 - MULTIPROVINCIAL"/>
    <n v="1650000"/>
    <n v="0"/>
  </r>
  <r>
    <s v="2025"/>
    <x v="0"/>
    <x v="0"/>
    <x v="1"/>
    <x v="8"/>
    <x v="2"/>
    <x v="12"/>
    <x v="117"/>
    <x v="3"/>
    <x v="11"/>
    <x v="32"/>
    <x v="6"/>
    <x v="44"/>
    <x v="0"/>
    <x v="0"/>
    <s v="10 - FONDO GENERAL"/>
    <s v="(blank)"/>
    <s v="99 - MULTIPROVINCIAL"/>
    <n v="0"/>
    <n v="0"/>
  </r>
  <r>
    <s v="2025"/>
    <x v="0"/>
    <x v="0"/>
    <x v="1"/>
    <x v="8"/>
    <x v="2"/>
    <x v="14"/>
    <x v="127"/>
    <x v="3"/>
    <x v="13"/>
    <x v="57"/>
    <x v="6"/>
    <x v="44"/>
    <x v="0"/>
    <x v="0"/>
    <s v="20 - FONDOS CON DESTINO ESPECÍFICO"/>
    <s v="(blank)"/>
    <s v="99 - MULTIPROVINCIAL"/>
    <n v="0"/>
    <n v="0"/>
  </r>
  <r>
    <s v="2025"/>
    <x v="0"/>
    <x v="0"/>
    <x v="1"/>
    <x v="8"/>
    <x v="2"/>
    <x v="15"/>
    <x v="132"/>
    <x v="3"/>
    <x v="17"/>
    <x v="67"/>
    <x v="6"/>
    <x v="44"/>
    <x v="0"/>
    <x v="0"/>
    <s v="10 - FONDO GENERAL"/>
    <s v="(blank)"/>
    <s v="99 - MULTIPROVINCIAL"/>
    <n v="1200000"/>
    <n v="0"/>
  </r>
  <r>
    <s v="2025"/>
    <x v="0"/>
    <x v="0"/>
    <x v="1"/>
    <x v="8"/>
    <x v="2"/>
    <x v="15"/>
    <x v="133"/>
    <x v="3"/>
    <x v="17"/>
    <x v="67"/>
    <x v="6"/>
    <x v="44"/>
    <x v="0"/>
    <x v="0"/>
    <s v="20 - FONDOS CON DESTINO ESPECÍFICO"/>
    <s v="(blank)"/>
    <s v="99 - MULTIPROVINCIAL"/>
    <n v="0"/>
    <n v="0"/>
  </r>
  <r>
    <s v="2025"/>
    <x v="0"/>
    <x v="0"/>
    <x v="1"/>
    <x v="8"/>
    <x v="2"/>
    <x v="17"/>
    <x v="135"/>
    <x v="0"/>
    <x v="0"/>
    <x v="21"/>
    <x v="6"/>
    <x v="44"/>
    <x v="0"/>
    <x v="0"/>
    <s v="10 - FONDO GENERAL"/>
    <s v="(blank)"/>
    <s v="99 - MULTIPROVINCIAL"/>
    <n v="500000"/>
    <n v="233640"/>
  </r>
  <r>
    <s v="2025"/>
    <x v="0"/>
    <x v="0"/>
    <x v="1"/>
    <x v="8"/>
    <x v="2"/>
    <x v="18"/>
    <x v="136"/>
    <x v="1"/>
    <x v="7"/>
    <x v="18"/>
    <x v="6"/>
    <x v="44"/>
    <x v="0"/>
    <x v="0"/>
    <s v="10 - FONDO GENERAL"/>
    <s v="(blank)"/>
    <s v="99 - MULTIPROVINCIAL"/>
    <n v="20000"/>
    <n v="0"/>
  </r>
  <r>
    <s v="2025"/>
    <x v="0"/>
    <x v="0"/>
    <x v="1"/>
    <x v="8"/>
    <x v="2"/>
    <x v="20"/>
    <x v="143"/>
    <x v="2"/>
    <x v="8"/>
    <x v="79"/>
    <x v="6"/>
    <x v="44"/>
    <x v="1"/>
    <x v="4"/>
    <s v="10 - FONDO GENERAL"/>
    <n v="13928"/>
    <s v="02 - AZUA"/>
    <n v="0"/>
    <n v="0"/>
  </r>
  <r>
    <s v="2025"/>
    <x v="0"/>
    <x v="0"/>
    <x v="1"/>
    <x v="8"/>
    <x v="2"/>
    <x v="21"/>
    <x v="146"/>
    <x v="1"/>
    <x v="9"/>
    <x v="24"/>
    <x v="6"/>
    <x v="44"/>
    <x v="0"/>
    <x v="0"/>
    <s v="10 - FONDO GENERAL"/>
    <s v="(blank)"/>
    <s v="99 - MULTIPROVINCIAL"/>
    <n v="0"/>
    <n v="0"/>
  </r>
  <r>
    <s v="2025"/>
    <x v="0"/>
    <x v="0"/>
    <x v="1"/>
    <x v="9"/>
    <x v="0"/>
    <x v="0"/>
    <x v="0"/>
    <x v="0"/>
    <x v="0"/>
    <x v="0"/>
    <x v="6"/>
    <x v="44"/>
    <x v="0"/>
    <x v="0"/>
    <s v="10 - FONDO GENERAL"/>
    <s v="(blank)"/>
    <s v="99 - MULTIPROVINCIAL"/>
    <n v="100000000"/>
    <n v="20000000"/>
  </r>
  <r>
    <s v="2025"/>
    <x v="0"/>
    <x v="0"/>
    <x v="1"/>
    <x v="9"/>
    <x v="0"/>
    <x v="1"/>
    <x v="1"/>
    <x v="0"/>
    <x v="0"/>
    <x v="0"/>
    <x v="6"/>
    <x v="44"/>
    <x v="0"/>
    <x v="0"/>
    <s v="10 - FONDO GENERAL"/>
    <s v="(blank)"/>
    <s v="99 - MULTIPROVINCIAL"/>
    <n v="100000000"/>
    <n v="16666666.33"/>
  </r>
  <r>
    <s v="2025"/>
    <x v="0"/>
    <x v="0"/>
    <x v="1"/>
    <x v="9"/>
    <x v="1"/>
    <x v="2"/>
    <x v="2"/>
    <x v="0"/>
    <x v="1"/>
    <x v="1"/>
    <x v="6"/>
    <x v="44"/>
    <x v="0"/>
    <x v="0"/>
    <s v="10 - FONDO GENERAL"/>
    <s v="(blank)"/>
    <s v="99 - MULTIPROVINCIAL"/>
    <n v="3000000"/>
    <n v="0"/>
  </r>
  <r>
    <s v="2025"/>
    <x v="0"/>
    <x v="0"/>
    <x v="1"/>
    <x v="9"/>
    <x v="2"/>
    <x v="3"/>
    <x v="3"/>
    <x v="0"/>
    <x v="0"/>
    <x v="2"/>
    <x v="6"/>
    <x v="41"/>
    <x v="0"/>
    <x v="0"/>
    <s v="10 - FONDO GENERAL"/>
    <s v="(blank)"/>
    <s v="99 - MULTIPROVINCIAL"/>
    <n v="100000"/>
    <n v="0"/>
  </r>
  <r>
    <s v="2025"/>
    <x v="0"/>
    <x v="0"/>
    <x v="1"/>
    <x v="9"/>
    <x v="2"/>
    <x v="3"/>
    <x v="18"/>
    <x v="1"/>
    <x v="3"/>
    <x v="5"/>
    <x v="6"/>
    <x v="41"/>
    <x v="0"/>
    <x v="0"/>
    <s v="10 - FONDO GENERAL"/>
    <s v="(blank)"/>
    <s v="99 - MULTIPROVINCIAL"/>
    <n v="100000"/>
    <n v="0"/>
  </r>
  <r>
    <s v="2025"/>
    <x v="0"/>
    <x v="0"/>
    <x v="1"/>
    <x v="9"/>
    <x v="2"/>
    <x v="5"/>
    <x v="52"/>
    <x v="0"/>
    <x v="6"/>
    <x v="29"/>
    <x v="6"/>
    <x v="44"/>
    <x v="1"/>
    <x v="49"/>
    <s v="10 - FONDO GENERAL"/>
    <n v="14697"/>
    <s v="05 - DAJABON"/>
    <n v="50000000"/>
    <n v="2647227"/>
  </r>
  <r>
    <s v="2025"/>
    <x v="0"/>
    <x v="0"/>
    <x v="1"/>
    <x v="9"/>
    <x v="2"/>
    <x v="7"/>
    <x v="89"/>
    <x v="0"/>
    <x v="0"/>
    <x v="2"/>
    <x v="6"/>
    <x v="44"/>
    <x v="0"/>
    <x v="0"/>
    <s v="10 - FONDO GENERAL"/>
    <s v="(blank)"/>
    <s v="99 - MULTIPROVINCIAL"/>
    <n v="0"/>
    <n v="0"/>
  </r>
  <r>
    <s v="2025"/>
    <x v="0"/>
    <x v="0"/>
    <x v="1"/>
    <x v="9"/>
    <x v="2"/>
    <x v="7"/>
    <x v="89"/>
    <x v="0"/>
    <x v="0"/>
    <x v="2"/>
    <x v="6"/>
    <x v="44"/>
    <x v="0"/>
    <x v="0"/>
    <s v="20 - FONDOS CON DESTINO ESPECÍFICO"/>
    <s v="(blank)"/>
    <s v="99 - MULTIPROVINCIAL"/>
    <n v="5000000"/>
    <n v="0"/>
  </r>
  <r>
    <s v="2025"/>
    <x v="0"/>
    <x v="0"/>
    <x v="1"/>
    <x v="9"/>
    <x v="2"/>
    <x v="8"/>
    <x v="98"/>
    <x v="1"/>
    <x v="9"/>
    <x v="43"/>
    <x v="6"/>
    <x v="44"/>
    <x v="0"/>
    <x v="0"/>
    <s v="10 - FONDO GENERAL"/>
    <s v="(blank)"/>
    <s v="99 - MULTIPROVINCIAL"/>
    <n v="0"/>
    <n v="0"/>
  </r>
  <r>
    <s v="2025"/>
    <x v="0"/>
    <x v="0"/>
    <x v="1"/>
    <x v="9"/>
    <x v="2"/>
    <x v="8"/>
    <x v="98"/>
    <x v="1"/>
    <x v="9"/>
    <x v="44"/>
    <x v="6"/>
    <x v="44"/>
    <x v="0"/>
    <x v="0"/>
    <s v="10 - FONDO GENERAL"/>
    <s v="(blank)"/>
    <s v="99 - MULTIPROVINCIAL"/>
    <n v="0"/>
    <n v="0"/>
  </r>
  <r>
    <s v="2025"/>
    <x v="0"/>
    <x v="0"/>
    <x v="1"/>
    <x v="9"/>
    <x v="2"/>
    <x v="8"/>
    <x v="98"/>
    <x v="1"/>
    <x v="9"/>
    <x v="41"/>
    <x v="6"/>
    <x v="41"/>
    <x v="0"/>
    <x v="0"/>
    <s v="10 - FONDO GENERAL"/>
    <s v="(blank)"/>
    <s v="99 - MULTIPROVINCIAL"/>
    <n v="3600000"/>
    <n v="0"/>
  </r>
  <r>
    <s v="2025"/>
    <x v="0"/>
    <x v="0"/>
    <x v="1"/>
    <x v="9"/>
    <x v="2"/>
    <x v="13"/>
    <x v="122"/>
    <x v="0"/>
    <x v="1"/>
    <x v="1"/>
    <x v="6"/>
    <x v="44"/>
    <x v="1"/>
    <x v="1413"/>
    <s v="10 - FONDO GENERAL"/>
    <n v="13637"/>
    <s v="32 - SANTO DOMINGO"/>
    <n v="0"/>
    <n v="0"/>
  </r>
  <r>
    <s v="2025"/>
    <x v="0"/>
    <x v="0"/>
    <x v="1"/>
    <x v="9"/>
    <x v="2"/>
    <x v="13"/>
    <x v="122"/>
    <x v="3"/>
    <x v="10"/>
    <x v="26"/>
    <x v="6"/>
    <x v="44"/>
    <x v="1"/>
    <x v="1414"/>
    <s v="10 - FONDO GENERAL"/>
    <n v="16308"/>
    <s v="32 - SANTO DOMINGO"/>
    <n v="1000000"/>
    <n v="0"/>
  </r>
  <r>
    <s v="2025"/>
    <x v="0"/>
    <x v="0"/>
    <x v="1"/>
    <x v="9"/>
    <x v="2"/>
    <x v="13"/>
    <x v="122"/>
    <x v="3"/>
    <x v="10"/>
    <x v="26"/>
    <x v="6"/>
    <x v="44"/>
    <x v="1"/>
    <x v="229"/>
    <s v="10 - FONDO GENERAL"/>
    <n v="14790"/>
    <s v="14 - MARIA TRINIDAD SANCHEZ"/>
    <n v="1855931"/>
    <n v="0"/>
  </r>
  <r>
    <s v="2025"/>
    <x v="0"/>
    <x v="0"/>
    <x v="1"/>
    <x v="9"/>
    <x v="2"/>
    <x v="13"/>
    <x v="122"/>
    <x v="3"/>
    <x v="10"/>
    <x v="26"/>
    <x v="6"/>
    <x v="44"/>
    <x v="1"/>
    <x v="237"/>
    <s v="10 - FONDO GENERAL"/>
    <n v="16365"/>
    <s v="32 - SANTO DOMINGO"/>
    <n v="135000000"/>
    <n v="0"/>
  </r>
  <r>
    <s v="2025"/>
    <x v="0"/>
    <x v="0"/>
    <x v="1"/>
    <x v="9"/>
    <x v="2"/>
    <x v="13"/>
    <x v="122"/>
    <x v="3"/>
    <x v="10"/>
    <x v="26"/>
    <x v="6"/>
    <x v="44"/>
    <x v="1"/>
    <x v="242"/>
    <s v="10 - FONDO GENERAL"/>
    <n v="16372"/>
    <s v="01 - DISTRITO NACIONAL"/>
    <n v="75000000"/>
    <n v="0"/>
  </r>
  <r>
    <s v="2025"/>
    <x v="0"/>
    <x v="0"/>
    <x v="1"/>
    <x v="9"/>
    <x v="2"/>
    <x v="13"/>
    <x v="122"/>
    <x v="3"/>
    <x v="10"/>
    <x v="26"/>
    <x v="6"/>
    <x v="44"/>
    <x v="1"/>
    <x v="246"/>
    <s v="10 - FONDO GENERAL"/>
    <n v="13946"/>
    <s v="20 - SAMANA"/>
    <n v="20000000"/>
    <n v="0"/>
  </r>
  <r>
    <s v="2025"/>
    <x v="0"/>
    <x v="0"/>
    <x v="1"/>
    <x v="9"/>
    <x v="2"/>
    <x v="13"/>
    <x v="122"/>
    <x v="3"/>
    <x v="10"/>
    <x v="26"/>
    <x v="6"/>
    <x v="44"/>
    <x v="1"/>
    <x v="257"/>
    <s v="10 - FONDO GENERAL"/>
    <n v="12630"/>
    <s v="17 - PERAVIA"/>
    <n v="500000"/>
    <n v="0"/>
  </r>
  <r>
    <s v="2025"/>
    <x v="0"/>
    <x v="0"/>
    <x v="1"/>
    <x v="9"/>
    <x v="2"/>
    <x v="13"/>
    <x v="122"/>
    <x v="3"/>
    <x v="10"/>
    <x v="26"/>
    <x v="6"/>
    <x v="44"/>
    <x v="1"/>
    <x v="1415"/>
    <s v="10 - FONDO GENERAL"/>
    <n v="12628"/>
    <s v="02 - AZUA"/>
    <n v="1000000"/>
    <n v="0"/>
  </r>
  <r>
    <s v="2025"/>
    <x v="0"/>
    <x v="0"/>
    <x v="1"/>
    <x v="9"/>
    <x v="2"/>
    <x v="13"/>
    <x v="122"/>
    <x v="3"/>
    <x v="10"/>
    <x v="26"/>
    <x v="6"/>
    <x v="44"/>
    <x v="1"/>
    <x v="1416"/>
    <s v="20 - FONDOS CON DESTINO ESPECÍFICO"/>
    <n v="12635"/>
    <s v="04 - BARAHONA"/>
    <n v="1000000"/>
    <n v="0"/>
  </r>
  <r>
    <s v="2025"/>
    <x v="0"/>
    <x v="0"/>
    <x v="1"/>
    <x v="9"/>
    <x v="2"/>
    <x v="13"/>
    <x v="122"/>
    <x v="3"/>
    <x v="10"/>
    <x v="26"/>
    <x v="6"/>
    <x v="44"/>
    <x v="1"/>
    <x v="1417"/>
    <s v="10 - FONDO GENERAL"/>
    <n v="13835"/>
    <s v="32 - SANTO DOMINGO"/>
    <n v="327553"/>
    <n v="0"/>
  </r>
  <r>
    <s v="2025"/>
    <x v="0"/>
    <x v="0"/>
    <x v="1"/>
    <x v="9"/>
    <x v="2"/>
    <x v="13"/>
    <x v="122"/>
    <x v="3"/>
    <x v="10"/>
    <x v="26"/>
    <x v="6"/>
    <x v="44"/>
    <x v="1"/>
    <x v="293"/>
    <s v="10 - FONDO GENERAL"/>
    <n v="13633"/>
    <s v="32 - SANTO DOMINGO"/>
    <n v="500000"/>
    <n v="0"/>
  </r>
  <r>
    <s v="2025"/>
    <x v="0"/>
    <x v="0"/>
    <x v="1"/>
    <x v="9"/>
    <x v="2"/>
    <x v="13"/>
    <x v="122"/>
    <x v="3"/>
    <x v="10"/>
    <x v="26"/>
    <x v="6"/>
    <x v="44"/>
    <x v="1"/>
    <x v="295"/>
    <s v="10 - FONDO GENERAL"/>
    <n v="14109"/>
    <s v="32 - SANTO DOMINGO"/>
    <n v="15000000"/>
    <n v="0"/>
  </r>
  <r>
    <s v="2025"/>
    <x v="0"/>
    <x v="0"/>
    <x v="1"/>
    <x v="9"/>
    <x v="2"/>
    <x v="13"/>
    <x v="122"/>
    <x v="3"/>
    <x v="10"/>
    <x v="26"/>
    <x v="6"/>
    <x v="44"/>
    <x v="1"/>
    <x v="298"/>
    <s v="10 - FONDO GENERAL"/>
    <n v="14807"/>
    <s v="25 - SANTIAGO"/>
    <n v="500000"/>
    <n v="0"/>
  </r>
  <r>
    <s v="2025"/>
    <x v="0"/>
    <x v="0"/>
    <x v="1"/>
    <x v="9"/>
    <x v="2"/>
    <x v="13"/>
    <x v="122"/>
    <x v="3"/>
    <x v="10"/>
    <x v="26"/>
    <x v="6"/>
    <x v="44"/>
    <x v="1"/>
    <x v="331"/>
    <s v="20 - FONDOS CON DESTINO ESPECÍFICO"/>
    <n v="14948"/>
    <s v="07 - ELIAS PINA"/>
    <n v="20000000"/>
    <n v="0"/>
  </r>
  <r>
    <s v="2025"/>
    <x v="0"/>
    <x v="0"/>
    <x v="1"/>
    <x v="9"/>
    <x v="2"/>
    <x v="13"/>
    <x v="122"/>
    <x v="3"/>
    <x v="10"/>
    <x v="59"/>
    <x v="6"/>
    <x v="44"/>
    <x v="1"/>
    <x v="344"/>
    <s v="10 - FONDO GENERAL"/>
    <n v="13932"/>
    <s v="99 - MULTIPROVINCIAL"/>
    <n v="12552285"/>
    <n v="0"/>
  </r>
  <r>
    <s v="2025"/>
    <x v="0"/>
    <x v="0"/>
    <x v="1"/>
    <x v="9"/>
    <x v="2"/>
    <x v="13"/>
    <x v="124"/>
    <x v="3"/>
    <x v="10"/>
    <x v="61"/>
    <x v="6"/>
    <x v="44"/>
    <x v="1"/>
    <x v="522"/>
    <s v="10 - FONDO GENERAL"/>
    <n v="14054"/>
    <s v="32 - SANTO DOMINGO"/>
    <n v="50000000"/>
    <n v="21017623.25"/>
  </r>
  <r>
    <s v="2025"/>
    <x v="0"/>
    <x v="0"/>
    <x v="1"/>
    <x v="9"/>
    <x v="2"/>
    <x v="13"/>
    <x v="124"/>
    <x v="3"/>
    <x v="10"/>
    <x v="61"/>
    <x v="6"/>
    <x v="44"/>
    <x v="1"/>
    <x v="521"/>
    <s v="10 - FONDO GENERAL"/>
    <n v="14558"/>
    <s v="32 - SANTO DOMINGO"/>
    <n v="100000000"/>
    <n v="31260942.52"/>
  </r>
  <r>
    <s v="2025"/>
    <x v="0"/>
    <x v="0"/>
    <x v="1"/>
    <x v="9"/>
    <x v="2"/>
    <x v="13"/>
    <x v="124"/>
    <x v="3"/>
    <x v="10"/>
    <x v="61"/>
    <x v="6"/>
    <x v="44"/>
    <x v="1"/>
    <x v="523"/>
    <s v="10 - FONDO GENERAL"/>
    <n v="15024"/>
    <s v="32 - SANTO DOMINGO"/>
    <n v="211000000"/>
    <n v="0"/>
  </r>
  <r>
    <s v="2025"/>
    <x v="0"/>
    <x v="0"/>
    <x v="1"/>
    <x v="9"/>
    <x v="2"/>
    <x v="14"/>
    <x v="127"/>
    <x v="3"/>
    <x v="13"/>
    <x v="57"/>
    <x v="6"/>
    <x v="44"/>
    <x v="0"/>
    <x v="0"/>
    <s v="20 - FONDOS CON DESTINO ESPECÍFICO"/>
    <s v="(blank)"/>
    <s v="99 - MULTIPROVINCIAL"/>
    <n v="30000000"/>
    <n v="0"/>
  </r>
  <r>
    <s v="2025"/>
    <x v="0"/>
    <x v="0"/>
    <x v="1"/>
    <x v="9"/>
    <x v="2"/>
    <x v="15"/>
    <x v="133"/>
    <x v="3"/>
    <x v="17"/>
    <x v="67"/>
    <x v="6"/>
    <x v="44"/>
    <x v="0"/>
    <x v="0"/>
    <s v="20 - FONDOS CON DESTINO ESPECÍFICO"/>
    <s v="(blank)"/>
    <s v="99 - MULTIPROVINCIAL"/>
    <n v="30000000"/>
    <n v="0"/>
  </r>
  <r>
    <s v="2025"/>
    <x v="0"/>
    <x v="0"/>
    <x v="1"/>
    <x v="9"/>
    <x v="2"/>
    <x v="25"/>
    <x v="157"/>
    <x v="0"/>
    <x v="0"/>
    <x v="2"/>
    <x v="6"/>
    <x v="44"/>
    <x v="1"/>
    <x v="1336"/>
    <s v="10 - FONDO GENERAL"/>
    <n v="15825"/>
    <s v="25 - SANTIAGO"/>
    <n v="29500000"/>
    <n v="0"/>
  </r>
  <r>
    <s v="2025"/>
    <x v="0"/>
    <x v="0"/>
    <x v="1"/>
    <x v="9"/>
    <x v="2"/>
    <x v="25"/>
    <x v="157"/>
    <x v="0"/>
    <x v="1"/>
    <x v="22"/>
    <x v="6"/>
    <x v="44"/>
    <x v="1"/>
    <x v="1342"/>
    <s v="10 - FONDO GENERAL"/>
    <n v="16374"/>
    <s v="32 - SANTO DOMINGO"/>
    <n v="24000000"/>
    <n v="0"/>
  </r>
  <r>
    <s v="2025"/>
    <x v="0"/>
    <x v="0"/>
    <x v="1"/>
    <x v="9"/>
    <x v="2"/>
    <x v="25"/>
    <x v="157"/>
    <x v="1"/>
    <x v="2"/>
    <x v="28"/>
    <x v="6"/>
    <x v="44"/>
    <x v="1"/>
    <x v="580"/>
    <s v="10 - FONDO GENERAL"/>
    <n v="14692"/>
    <s v="21 - SAN CRISTOBAL"/>
    <n v="20000000"/>
    <n v="0"/>
  </r>
  <r>
    <s v="2025"/>
    <x v="0"/>
    <x v="0"/>
    <x v="1"/>
    <x v="9"/>
    <x v="2"/>
    <x v="25"/>
    <x v="157"/>
    <x v="1"/>
    <x v="2"/>
    <x v="48"/>
    <x v="6"/>
    <x v="44"/>
    <x v="1"/>
    <x v="1371"/>
    <s v="10 - FONDO GENERAL"/>
    <n v="14488"/>
    <s v="15 - MONTE CRISTI"/>
    <n v="5000000"/>
    <n v="0"/>
  </r>
  <r>
    <s v="2025"/>
    <x v="0"/>
    <x v="0"/>
    <x v="1"/>
    <x v="9"/>
    <x v="2"/>
    <x v="25"/>
    <x v="157"/>
    <x v="1"/>
    <x v="9"/>
    <x v="24"/>
    <x v="6"/>
    <x v="44"/>
    <x v="1"/>
    <x v="1403"/>
    <s v="10 - FONDO GENERAL"/>
    <n v="14720"/>
    <s v="24 - SANCHEZ RAMIREZ"/>
    <n v="0"/>
    <n v="0"/>
  </r>
  <r>
    <s v="2025"/>
    <x v="0"/>
    <x v="0"/>
    <x v="1"/>
    <x v="9"/>
    <x v="2"/>
    <x v="25"/>
    <x v="157"/>
    <x v="1"/>
    <x v="3"/>
    <x v="86"/>
    <x v="6"/>
    <x v="44"/>
    <x v="0"/>
    <x v="0"/>
    <s v="10 - FONDO GENERAL"/>
    <s v="(blank)"/>
    <s v="99 - MULTIPROVINCIAL"/>
    <n v="20000"/>
    <n v="0"/>
  </r>
  <r>
    <s v="2025"/>
    <x v="0"/>
    <x v="0"/>
    <x v="1"/>
    <x v="9"/>
    <x v="2"/>
    <x v="25"/>
    <x v="157"/>
    <x v="1"/>
    <x v="3"/>
    <x v="86"/>
    <x v="6"/>
    <x v="44"/>
    <x v="0"/>
    <x v="0"/>
    <s v="20 - FONDOS CON DESTINO ESPECÍFICO"/>
    <s v="(blank)"/>
    <s v="99 - MULTIPROVINCIAL"/>
    <n v="280000"/>
    <n v="0"/>
  </r>
  <r>
    <s v="2025"/>
    <x v="0"/>
    <x v="0"/>
    <x v="1"/>
    <x v="10"/>
    <x v="2"/>
    <x v="3"/>
    <x v="5"/>
    <x v="0"/>
    <x v="0"/>
    <x v="2"/>
    <x v="7"/>
    <x v="46"/>
    <x v="0"/>
    <x v="0"/>
    <s v="10 - FONDO GENERAL"/>
    <s v="(blank)"/>
    <s v="99 - MULTIPROVINCIAL"/>
    <n v="30000000"/>
    <n v="7166249"/>
  </r>
  <r>
    <s v="2025"/>
    <x v="0"/>
    <x v="0"/>
    <x v="1"/>
    <x v="10"/>
    <x v="2"/>
    <x v="3"/>
    <x v="5"/>
    <x v="0"/>
    <x v="0"/>
    <x v="2"/>
    <x v="7"/>
    <x v="46"/>
    <x v="0"/>
    <x v="0"/>
    <s v="70 - DONACION EXTERNA"/>
    <s v="(blank)"/>
    <s v="99 - MULTIPROVINCIAL"/>
    <n v="0"/>
    <n v="3064233.61"/>
  </r>
  <r>
    <s v="2025"/>
    <x v="0"/>
    <x v="0"/>
    <x v="1"/>
    <x v="10"/>
    <x v="2"/>
    <x v="3"/>
    <x v="5"/>
    <x v="3"/>
    <x v="10"/>
    <x v="61"/>
    <x v="7"/>
    <x v="47"/>
    <x v="0"/>
    <x v="0"/>
    <s v="10 - FONDO GENERAL"/>
    <s v="(blank)"/>
    <s v="99 - MULTIPROVINCIAL"/>
    <n v="3787436114"/>
    <n v="0"/>
  </r>
  <r>
    <s v="2025"/>
    <x v="0"/>
    <x v="0"/>
    <x v="1"/>
    <x v="10"/>
    <x v="2"/>
    <x v="3"/>
    <x v="5"/>
    <x v="3"/>
    <x v="10"/>
    <x v="61"/>
    <x v="7"/>
    <x v="47"/>
    <x v="0"/>
    <x v="0"/>
    <s v="50 - CRÉDITO INTERNO"/>
    <s v="(blank)"/>
    <s v="99 - MULTIPROVINCIAL"/>
    <n v="2212563886"/>
    <n v="1750000000"/>
  </r>
  <r>
    <s v="2025"/>
    <x v="0"/>
    <x v="0"/>
    <x v="1"/>
    <x v="10"/>
    <x v="2"/>
    <x v="3"/>
    <x v="5"/>
    <x v="3"/>
    <x v="10"/>
    <x v="61"/>
    <x v="7"/>
    <x v="47"/>
    <x v="0"/>
    <x v="0"/>
    <s v="60 - CREDITO EXTERNO"/>
    <s v="(blank)"/>
    <s v="99 - MULTIPROVINCIAL"/>
    <n v="13097600000"/>
    <n v="3000000000"/>
  </r>
  <r>
    <s v="2025"/>
    <x v="0"/>
    <x v="0"/>
    <x v="1"/>
    <x v="10"/>
    <x v="2"/>
    <x v="3"/>
    <x v="5"/>
    <x v="1"/>
    <x v="14"/>
    <x v="60"/>
    <x v="7"/>
    <x v="47"/>
    <x v="0"/>
    <x v="0"/>
    <s v="60 - CREDITO EXTERNO"/>
    <s v="(blank)"/>
    <s v="99 - MULTIPROVINCIAL"/>
    <n v="3015777500"/>
    <n v="0"/>
  </r>
  <r>
    <s v="2025"/>
    <x v="0"/>
    <x v="0"/>
    <x v="1"/>
    <x v="10"/>
    <x v="2"/>
    <x v="3"/>
    <x v="6"/>
    <x v="0"/>
    <x v="0"/>
    <x v="89"/>
    <x v="7"/>
    <x v="48"/>
    <x v="0"/>
    <x v="0"/>
    <s v="10 - FONDO GENERAL"/>
    <s v="(blank)"/>
    <s v="99 - MULTIPROVINCIAL"/>
    <n v="0"/>
    <n v="117747122.84"/>
  </r>
  <r>
    <s v="2025"/>
    <x v="0"/>
    <x v="0"/>
    <x v="1"/>
    <x v="10"/>
    <x v="2"/>
    <x v="3"/>
    <x v="6"/>
    <x v="1"/>
    <x v="7"/>
    <x v="34"/>
    <x v="7"/>
    <x v="49"/>
    <x v="0"/>
    <x v="0"/>
    <s v="10 - FONDO GENERAL"/>
    <s v="(blank)"/>
    <s v="99 - MULTIPROVINCIAL"/>
    <n v="0"/>
    <n v="51659725.900000006"/>
  </r>
  <r>
    <s v="2025"/>
    <x v="0"/>
    <x v="0"/>
    <x v="1"/>
    <x v="10"/>
    <x v="2"/>
    <x v="3"/>
    <x v="6"/>
    <x v="1"/>
    <x v="7"/>
    <x v="18"/>
    <x v="7"/>
    <x v="49"/>
    <x v="0"/>
    <x v="0"/>
    <s v="10 - FONDO GENERAL"/>
    <s v="(blank)"/>
    <s v="99 - MULTIPROVINCIAL"/>
    <n v="0"/>
    <n v="31725527.739999998"/>
  </r>
  <r>
    <s v="2025"/>
    <x v="0"/>
    <x v="0"/>
    <x v="1"/>
    <x v="10"/>
    <x v="2"/>
    <x v="3"/>
    <x v="6"/>
    <x v="1"/>
    <x v="7"/>
    <x v="90"/>
    <x v="7"/>
    <x v="49"/>
    <x v="0"/>
    <x v="0"/>
    <s v="10 - FONDO GENERAL"/>
    <s v="(blank)"/>
    <s v="99 - MULTIPROVINCIAL"/>
    <n v="0"/>
    <n v="81011604.620000005"/>
  </r>
  <r>
    <s v="2025"/>
    <x v="0"/>
    <x v="0"/>
    <x v="1"/>
    <x v="10"/>
    <x v="2"/>
    <x v="3"/>
    <x v="6"/>
    <x v="1"/>
    <x v="9"/>
    <x v="24"/>
    <x v="7"/>
    <x v="49"/>
    <x v="0"/>
    <x v="0"/>
    <s v="10 - FONDO GENERAL"/>
    <s v="(blank)"/>
    <s v="99 - MULTIPROVINCIAL"/>
    <n v="0"/>
    <n v="3446783.24"/>
  </r>
  <r>
    <s v="2025"/>
    <x v="0"/>
    <x v="0"/>
    <x v="1"/>
    <x v="10"/>
    <x v="2"/>
    <x v="3"/>
    <x v="6"/>
    <x v="1"/>
    <x v="3"/>
    <x v="5"/>
    <x v="7"/>
    <x v="49"/>
    <x v="0"/>
    <x v="0"/>
    <s v="10 - FONDO GENERAL"/>
    <s v="(blank)"/>
    <s v="99 - MULTIPROVINCIAL"/>
    <n v="0"/>
    <n v="2450000"/>
  </r>
  <r>
    <s v="2025"/>
    <x v="0"/>
    <x v="0"/>
    <x v="1"/>
    <x v="10"/>
    <x v="2"/>
    <x v="4"/>
    <x v="32"/>
    <x v="0"/>
    <x v="0"/>
    <x v="89"/>
    <x v="7"/>
    <x v="48"/>
    <x v="0"/>
    <x v="0"/>
    <s v="10 - FONDO GENERAL"/>
    <s v="(blank)"/>
    <s v="99 - MULTIPROVINCIAL"/>
    <n v="0"/>
    <n v="315189340.94"/>
  </r>
  <r>
    <s v="2025"/>
    <x v="0"/>
    <x v="0"/>
    <x v="1"/>
    <x v="10"/>
    <x v="2"/>
    <x v="4"/>
    <x v="32"/>
    <x v="0"/>
    <x v="0"/>
    <x v="89"/>
    <x v="7"/>
    <x v="48"/>
    <x v="0"/>
    <x v="0"/>
    <s v="20 - FONDOS CON DESTINO ESPECÍFICO"/>
    <s v="(blank)"/>
    <s v="99 - MULTIPROVINCIAL"/>
    <n v="9925543008"/>
    <n v="2481385203"/>
  </r>
  <r>
    <s v="2025"/>
    <x v="0"/>
    <x v="0"/>
    <x v="1"/>
    <x v="10"/>
    <x v="2"/>
    <x v="4"/>
    <x v="33"/>
    <x v="0"/>
    <x v="1"/>
    <x v="22"/>
    <x v="7"/>
    <x v="47"/>
    <x v="0"/>
    <x v="0"/>
    <s v="10 - FONDO GENERAL"/>
    <s v="(blank)"/>
    <s v="99 - MULTIPROVINCIAL"/>
    <n v="100000000"/>
    <n v="0"/>
  </r>
  <r>
    <s v="2025"/>
    <x v="0"/>
    <x v="0"/>
    <x v="1"/>
    <x v="10"/>
    <x v="2"/>
    <x v="8"/>
    <x v="98"/>
    <x v="1"/>
    <x v="9"/>
    <x v="42"/>
    <x v="7"/>
    <x v="46"/>
    <x v="0"/>
    <x v="0"/>
    <s v="10 - FONDO GENERAL"/>
    <s v="(blank)"/>
    <s v="99 - MULTIPROVINCIAL"/>
    <n v="168865940"/>
    <n v="42216485.009999998"/>
  </r>
  <r>
    <s v="2025"/>
    <x v="0"/>
    <x v="0"/>
    <x v="1"/>
    <x v="10"/>
    <x v="2"/>
    <x v="8"/>
    <x v="98"/>
    <x v="1"/>
    <x v="9"/>
    <x v="41"/>
    <x v="7"/>
    <x v="49"/>
    <x v="0"/>
    <x v="0"/>
    <s v="10 - FONDO GENERAL"/>
    <s v="(blank)"/>
    <s v="99 - MULTIPROVINCIAL"/>
    <n v="0"/>
    <n v="150000000"/>
  </r>
  <r>
    <s v="2025"/>
    <x v="0"/>
    <x v="0"/>
    <x v="1"/>
    <x v="10"/>
    <x v="2"/>
    <x v="9"/>
    <x v="108"/>
    <x v="1"/>
    <x v="14"/>
    <x v="56"/>
    <x v="7"/>
    <x v="47"/>
    <x v="0"/>
    <x v="0"/>
    <s v="10 - FONDO GENERAL"/>
    <s v="(blank)"/>
    <s v="99 - MULTIPROVINCIAL"/>
    <n v="6262307420"/>
    <n v="1511761020.4300003"/>
  </r>
  <r>
    <s v="2025"/>
    <x v="0"/>
    <x v="0"/>
    <x v="1"/>
    <x v="10"/>
    <x v="2"/>
    <x v="9"/>
    <x v="108"/>
    <x v="1"/>
    <x v="14"/>
    <x v="56"/>
    <x v="7"/>
    <x v="47"/>
    <x v="0"/>
    <x v="0"/>
    <s v="50 - CRÉDITO INTERNO"/>
    <s v="(blank)"/>
    <s v="99 - MULTIPROVINCIAL"/>
    <n v="3000000000"/>
    <n v="749999999.98000002"/>
  </r>
  <r>
    <s v="2025"/>
    <x v="0"/>
    <x v="0"/>
    <x v="1"/>
    <x v="10"/>
    <x v="2"/>
    <x v="9"/>
    <x v="108"/>
    <x v="1"/>
    <x v="14"/>
    <x v="56"/>
    <x v="7"/>
    <x v="47"/>
    <x v="0"/>
    <x v="0"/>
    <s v="60 - CREDITO EXTERNO"/>
    <s v="(blank)"/>
    <s v="99 - MULTIPROVINCIAL"/>
    <n v="3189945850"/>
    <n v="187964938.53999999"/>
  </r>
  <r>
    <s v="2025"/>
    <x v="0"/>
    <x v="0"/>
    <x v="1"/>
    <x v="10"/>
    <x v="2"/>
    <x v="9"/>
    <x v="108"/>
    <x v="1"/>
    <x v="14"/>
    <x v="56"/>
    <x v="7"/>
    <x v="47"/>
    <x v="0"/>
    <x v="0"/>
    <s v="70 - DONACION EXTERNA"/>
    <s v="(blank)"/>
    <s v="99 - MULTIPROVINCIAL"/>
    <n v="51623900"/>
    <n v="0"/>
  </r>
  <r>
    <s v="2025"/>
    <x v="0"/>
    <x v="0"/>
    <x v="1"/>
    <x v="10"/>
    <x v="2"/>
    <x v="9"/>
    <x v="108"/>
    <x v="1"/>
    <x v="2"/>
    <x v="28"/>
    <x v="7"/>
    <x v="46"/>
    <x v="0"/>
    <x v="0"/>
    <s v="60 - CREDITO EXTERNO"/>
    <s v="(blank)"/>
    <s v="32 - SANTO DOMINGO"/>
    <n v="43235585"/>
    <n v="10808895.24"/>
  </r>
  <r>
    <s v="2025"/>
    <x v="0"/>
    <x v="0"/>
    <x v="1"/>
    <x v="10"/>
    <x v="2"/>
    <x v="9"/>
    <x v="108"/>
    <x v="1"/>
    <x v="2"/>
    <x v="28"/>
    <x v="7"/>
    <x v="46"/>
    <x v="0"/>
    <x v="0"/>
    <s v="60 - CREDITO EXTERNO"/>
    <s v="(blank)"/>
    <s v="99 - MULTIPROVINCIAL"/>
    <n v="17828148"/>
    <n v="4457034.75"/>
  </r>
  <r>
    <s v="2025"/>
    <x v="0"/>
    <x v="0"/>
    <x v="1"/>
    <x v="10"/>
    <x v="2"/>
    <x v="9"/>
    <x v="108"/>
    <x v="1"/>
    <x v="2"/>
    <x v="48"/>
    <x v="7"/>
    <x v="46"/>
    <x v="0"/>
    <x v="0"/>
    <s v="60 - CREDITO EXTERNO"/>
    <s v="(blank)"/>
    <s v="99 - MULTIPROVINCIAL"/>
    <n v="673579969"/>
    <n v="112263328.16"/>
  </r>
  <r>
    <s v="2025"/>
    <x v="0"/>
    <x v="0"/>
    <x v="1"/>
    <x v="10"/>
    <x v="2"/>
    <x v="9"/>
    <x v="108"/>
    <x v="1"/>
    <x v="2"/>
    <x v="49"/>
    <x v="7"/>
    <x v="46"/>
    <x v="0"/>
    <x v="0"/>
    <s v="10 - FONDO GENERAL"/>
    <s v="(blank)"/>
    <s v="99 - MULTIPROVINCIAL"/>
    <n v="2470776"/>
    <n v="137499.99"/>
  </r>
  <r>
    <s v="2025"/>
    <x v="0"/>
    <x v="0"/>
    <x v="1"/>
    <x v="10"/>
    <x v="2"/>
    <x v="9"/>
    <x v="108"/>
    <x v="1"/>
    <x v="2"/>
    <x v="49"/>
    <x v="7"/>
    <x v="46"/>
    <x v="0"/>
    <x v="0"/>
    <s v="60 - CREDITO EXTERNO"/>
    <s v="(blank)"/>
    <s v="99 - MULTIPROVINCIAL"/>
    <n v="1634070418"/>
    <n v="408517604.49000001"/>
  </r>
  <r>
    <s v="2025"/>
    <x v="0"/>
    <x v="0"/>
    <x v="1"/>
    <x v="10"/>
    <x v="2"/>
    <x v="9"/>
    <x v="108"/>
    <x v="1"/>
    <x v="2"/>
    <x v="49"/>
    <x v="7"/>
    <x v="47"/>
    <x v="0"/>
    <x v="0"/>
    <s v="10 - FONDO GENERAL"/>
    <s v="(blank)"/>
    <s v="99 - MULTIPROVINCIAL"/>
    <n v="48269027"/>
    <n v="0"/>
  </r>
  <r>
    <s v="2025"/>
    <x v="0"/>
    <x v="0"/>
    <x v="1"/>
    <x v="10"/>
    <x v="2"/>
    <x v="12"/>
    <x v="116"/>
    <x v="3"/>
    <x v="11"/>
    <x v="32"/>
    <x v="7"/>
    <x v="46"/>
    <x v="0"/>
    <x v="0"/>
    <s v="10 - FONDO GENERAL"/>
    <s v="(blank)"/>
    <s v="99 - MULTIPROVINCIAL"/>
    <n v="123333805"/>
    <n v="30833451.20999999"/>
  </r>
  <r>
    <s v="2025"/>
    <x v="0"/>
    <x v="0"/>
    <x v="1"/>
    <x v="10"/>
    <x v="2"/>
    <x v="12"/>
    <x v="116"/>
    <x v="3"/>
    <x v="11"/>
    <x v="32"/>
    <x v="7"/>
    <x v="50"/>
    <x v="0"/>
    <x v="0"/>
    <s v="60 - CREDITO EXTERNO"/>
    <s v="(blank)"/>
    <s v="99 - MULTIPROVINCIAL"/>
    <n v="2082630000"/>
    <n v="0"/>
  </r>
  <r>
    <s v="2025"/>
    <x v="0"/>
    <x v="0"/>
    <x v="1"/>
    <x v="10"/>
    <x v="2"/>
    <x v="12"/>
    <x v="121"/>
    <x v="3"/>
    <x v="11"/>
    <x v="32"/>
    <x v="7"/>
    <x v="50"/>
    <x v="0"/>
    <x v="0"/>
    <s v="20 - FONDOS CON DESTINO ESPECÍFICO"/>
    <s v="(blank)"/>
    <s v="99 - MULTIPROVINCIAL"/>
    <n v="0"/>
    <n v="20000000"/>
  </r>
  <r>
    <s v="2025"/>
    <x v="0"/>
    <x v="0"/>
    <x v="1"/>
    <x v="10"/>
    <x v="2"/>
    <x v="13"/>
    <x v="122"/>
    <x v="3"/>
    <x v="10"/>
    <x v="26"/>
    <x v="7"/>
    <x v="46"/>
    <x v="0"/>
    <x v="0"/>
    <s v="20 - FONDOS CON DESTINO ESPECÍFICO"/>
    <s v="(blank)"/>
    <s v="99 - MULTIPROVINCIAL"/>
    <n v="500000000"/>
    <n v="0"/>
  </r>
  <r>
    <s v="2025"/>
    <x v="0"/>
    <x v="0"/>
    <x v="1"/>
    <x v="10"/>
    <x v="2"/>
    <x v="13"/>
    <x v="122"/>
    <x v="3"/>
    <x v="10"/>
    <x v="26"/>
    <x v="7"/>
    <x v="47"/>
    <x v="0"/>
    <x v="0"/>
    <s v="10 - FONDO GENERAL"/>
    <s v="(blank)"/>
    <s v="99 - MULTIPROVINCIAL"/>
    <n v="0"/>
    <n v="150000000"/>
  </r>
  <r>
    <s v="2025"/>
    <x v="0"/>
    <x v="0"/>
    <x v="1"/>
    <x v="10"/>
    <x v="2"/>
    <x v="13"/>
    <x v="122"/>
    <x v="3"/>
    <x v="20"/>
    <x v="83"/>
    <x v="7"/>
    <x v="46"/>
    <x v="0"/>
    <x v="0"/>
    <s v="60 - CREDITO EXTERNO"/>
    <s v="(blank)"/>
    <s v="99 - MULTIPROVINCIAL"/>
    <n v="1072870000"/>
    <n v="66400"/>
  </r>
  <r>
    <s v="2025"/>
    <x v="0"/>
    <x v="0"/>
    <x v="1"/>
    <x v="10"/>
    <x v="2"/>
    <x v="14"/>
    <x v="127"/>
    <x v="3"/>
    <x v="13"/>
    <x v="57"/>
    <x v="7"/>
    <x v="46"/>
    <x v="0"/>
    <x v="0"/>
    <s v="10 - FONDO GENERAL"/>
    <s v="(blank)"/>
    <s v="99 - MULTIPROVINCIAL"/>
    <n v="31500000"/>
    <n v="8625000"/>
  </r>
  <r>
    <s v="2025"/>
    <x v="0"/>
    <x v="0"/>
    <x v="1"/>
    <x v="10"/>
    <x v="2"/>
    <x v="14"/>
    <x v="127"/>
    <x v="3"/>
    <x v="13"/>
    <x v="57"/>
    <x v="7"/>
    <x v="50"/>
    <x v="0"/>
    <x v="0"/>
    <s v="10 - FONDO GENERAL"/>
    <s v="(blank)"/>
    <s v="99 - MULTIPROVINCIAL"/>
    <n v="500000000"/>
    <n v="125000000"/>
  </r>
  <r>
    <s v="2025"/>
    <x v="0"/>
    <x v="0"/>
    <x v="1"/>
    <x v="10"/>
    <x v="2"/>
    <x v="15"/>
    <x v="132"/>
    <x v="3"/>
    <x v="17"/>
    <x v="67"/>
    <x v="7"/>
    <x v="49"/>
    <x v="0"/>
    <x v="0"/>
    <s v="10 - FONDO GENERAL"/>
    <s v="(blank)"/>
    <s v="99 - MULTIPROVINCIAL"/>
    <n v="174800000"/>
    <n v="0"/>
  </r>
  <r>
    <s v="2025"/>
    <x v="0"/>
    <x v="0"/>
    <x v="1"/>
    <x v="10"/>
    <x v="2"/>
    <x v="17"/>
    <x v="135"/>
    <x v="1"/>
    <x v="4"/>
    <x v="6"/>
    <x v="7"/>
    <x v="47"/>
    <x v="0"/>
    <x v="0"/>
    <s v="10 - FONDO GENERAL"/>
    <s v="(blank)"/>
    <s v="99 - MULTIPROVINCIAL"/>
    <n v="26000000"/>
    <n v="6500000"/>
  </r>
  <r>
    <s v="2025"/>
    <x v="0"/>
    <x v="0"/>
    <x v="1"/>
    <x v="10"/>
    <x v="2"/>
    <x v="18"/>
    <x v="136"/>
    <x v="1"/>
    <x v="7"/>
    <x v="18"/>
    <x v="7"/>
    <x v="46"/>
    <x v="0"/>
    <x v="0"/>
    <s v="10 - FONDO GENERAL"/>
    <s v="(blank)"/>
    <s v="99 - MULTIPROVINCIAL"/>
    <n v="20000000"/>
    <n v="5000000.01"/>
  </r>
  <r>
    <s v="2025"/>
    <x v="0"/>
    <x v="0"/>
    <x v="1"/>
    <x v="10"/>
    <x v="2"/>
    <x v="18"/>
    <x v="136"/>
    <x v="1"/>
    <x v="7"/>
    <x v="18"/>
    <x v="7"/>
    <x v="46"/>
    <x v="0"/>
    <x v="0"/>
    <s v="70 - DONACION EXTERNA"/>
    <s v="(blank)"/>
    <s v="99 - MULTIPROVINCIAL"/>
    <n v="2098250"/>
    <n v="0"/>
  </r>
  <r>
    <s v="2025"/>
    <x v="0"/>
    <x v="0"/>
    <x v="1"/>
    <x v="10"/>
    <x v="2"/>
    <x v="20"/>
    <x v="142"/>
    <x v="3"/>
    <x v="15"/>
    <x v="58"/>
    <x v="7"/>
    <x v="46"/>
    <x v="0"/>
    <x v="0"/>
    <s v="10 - FONDO GENERAL"/>
    <s v="(blank)"/>
    <s v="99 - MULTIPROVINCIAL"/>
    <n v="2898200001"/>
    <n v="579640000.03000009"/>
  </r>
  <r>
    <s v="2025"/>
    <x v="0"/>
    <x v="0"/>
    <x v="1"/>
    <x v="10"/>
    <x v="2"/>
    <x v="20"/>
    <x v="142"/>
    <x v="3"/>
    <x v="15"/>
    <x v="58"/>
    <x v="7"/>
    <x v="46"/>
    <x v="0"/>
    <x v="0"/>
    <s v="60 - CREDITO EXTERNO"/>
    <s v="(blank)"/>
    <s v="99 - MULTIPROVINCIAL"/>
    <n v="2506335921"/>
    <n v="0"/>
  </r>
  <r>
    <s v="2025"/>
    <x v="0"/>
    <x v="0"/>
    <x v="1"/>
    <x v="10"/>
    <x v="2"/>
    <x v="20"/>
    <x v="142"/>
    <x v="3"/>
    <x v="15"/>
    <x v="58"/>
    <x v="7"/>
    <x v="46"/>
    <x v="0"/>
    <x v="0"/>
    <s v="70 - DONACION EXTERNA"/>
    <s v="(blank)"/>
    <s v="99 - MULTIPROVINCIAL"/>
    <n v="9662640"/>
    <n v="0"/>
  </r>
  <r>
    <s v="2025"/>
    <x v="0"/>
    <x v="0"/>
    <x v="1"/>
    <x v="10"/>
    <x v="2"/>
    <x v="20"/>
    <x v="142"/>
    <x v="2"/>
    <x v="8"/>
    <x v="77"/>
    <x v="7"/>
    <x v="46"/>
    <x v="0"/>
    <x v="0"/>
    <s v="10 - FONDO GENERAL"/>
    <s v="(blank)"/>
    <s v="99 - MULTIPROVINCIAL"/>
    <n v="6300000"/>
    <n v="1575000"/>
  </r>
  <r>
    <s v="2025"/>
    <x v="0"/>
    <x v="0"/>
    <x v="1"/>
    <x v="10"/>
    <x v="2"/>
    <x v="20"/>
    <x v="142"/>
    <x v="2"/>
    <x v="8"/>
    <x v="98"/>
    <x v="7"/>
    <x v="46"/>
    <x v="0"/>
    <x v="0"/>
    <s v="10 - FONDO GENERAL"/>
    <s v="(blank)"/>
    <s v="99 - MULTIPROVINCIAL"/>
    <n v="7200000"/>
    <n v="1800000"/>
  </r>
  <r>
    <s v="2025"/>
    <x v="0"/>
    <x v="0"/>
    <x v="1"/>
    <x v="10"/>
    <x v="2"/>
    <x v="20"/>
    <x v="142"/>
    <x v="2"/>
    <x v="8"/>
    <x v="81"/>
    <x v="7"/>
    <x v="46"/>
    <x v="0"/>
    <x v="0"/>
    <s v="10 - FONDO GENERAL"/>
    <s v="(blank)"/>
    <s v="99 - MULTIPROVINCIAL"/>
    <n v="10000000"/>
    <n v="2499999.9899999998"/>
  </r>
  <r>
    <s v="2025"/>
    <x v="0"/>
    <x v="0"/>
    <x v="1"/>
    <x v="10"/>
    <x v="2"/>
    <x v="20"/>
    <x v="142"/>
    <x v="2"/>
    <x v="8"/>
    <x v="81"/>
    <x v="7"/>
    <x v="47"/>
    <x v="0"/>
    <x v="0"/>
    <s v="10 - FONDO GENERAL"/>
    <s v="(blank)"/>
    <s v="99 - MULTIPROVINCIAL"/>
    <n v="90000000"/>
    <n v="100000000"/>
  </r>
  <r>
    <s v="2025"/>
    <x v="0"/>
    <x v="0"/>
    <x v="1"/>
    <x v="10"/>
    <x v="2"/>
    <x v="20"/>
    <x v="142"/>
    <x v="2"/>
    <x v="8"/>
    <x v="81"/>
    <x v="7"/>
    <x v="51"/>
    <x v="0"/>
    <x v="0"/>
    <s v="10 - FONDO GENERAL"/>
    <s v="(blank)"/>
    <s v="99 - MULTIPROVINCIAL"/>
    <n v="43200000"/>
    <n v="0"/>
  </r>
  <r>
    <s v="2025"/>
    <x v="0"/>
    <x v="0"/>
    <x v="1"/>
    <x v="10"/>
    <x v="2"/>
    <x v="22"/>
    <x v="148"/>
    <x v="0"/>
    <x v="0"/>
    <x v="2"/>
    <x v="7"/>
    <x v="49"/>
    <x v="0"/>
    <x v="0"/>
    <s v="70 - DONACION EXTERNA"/>
    <s v="(blank)"/>
    <s v="99 - MULTIPROVINCIAL"/>
    <n v="0"/>
    <n v="0"/>
  </r>
  <r>
    <s v="2025"/>
    <x v="0"/>
    <x v="0"/>
    <x v="1"/>
    <x v="10"/>
    <x v="2"/>
    <x v="25"/>
    <x v="157"/>
    <x v="1"/>
    <x v="14"/>
    <x v="60"/>
    <x v="7"/>
    <x v="47"/>
    <x v="1"/>
    <x v="1418"/>
    <s v="10 - FONDO GENERAL"/>
    <n v="14588"/>
    <s v="25 - SANTIAGO"/>
    <n v="887087444"/>
    <n v="0"/>
  </r>
  <r>
    <s v="2025"/>
    <x v="0"/>
    <x v="0"/>
    <x v="1"/>
    <x v="10"/>
    <x v="2"/>
    <x v="25"/>
    <x v="157"/>
    <x v="1"/>
    <x v="14"/>
    <x v="60"/>
    <x v="7"/>
    <x v="47"/>
    <x v="1"/>
    <x v="1418"/>
    <s v="50 - CRÉDITO INTERNO"/>
    <n v="14588"/>
    <s v="25 - SANTIAGO"/>
    <n v="0"/>
    <n v="0"/>
  </r>
  <r>
    <s v="2025"/>
    <x v="0"/>
    <x v="0"/>
    <x v="1"/>
    <x v="10"/>
    <x v="2"/>
    <x v="25"/>
    <x v="157"/>
    <x v="1"/>
    <x v="14"/>
    <x v="60"/>
    <x v="7"/>
    <x v="47"/>
    <x v="1"/>
    <x v="1418"/>
    <s v="60 - CREDITO EXTERNO"/>
    <n v="14588"/>
    <s v="25 - SANTIAGO"/>
    <n v="0"/>
    <n v="0"/>
  </r>
  <r>
    <s v="2025"/>
    <x v="0"/>
    <x v="0"/>
    <x v="1"/>
    <x v="10"/>
    <x v="2"/>
    <x v="25"/>
    <x v="157"/>
    <x v="1"/>
    <x v="14"/>
    <x v="60"/>
    <x v="7"/>
    <x v="47"/>
    <x v="1"/>
    <x v="1419"/>
    <s v="10 - FONDO GENERAL"/>
    <n v="14601"/>
    <s v="32 - SANTO DOMINGO"/>
    <n v="2000000"/>
    <n v="0"/>
  </r>
  <r>
    <s v="2025"/>
    <x v="0"/>
    <x v="0"/>
    <x v="1"/>
    <x v="10"/>
    <x v="2"/>
    <x v="25"/>
    <x v="157"/>
    <x v="1"/>
    <x v="14"/>
    <x v="60"/>
    <x v="7"/>
    <x v="47"/>
    <x v="1"/>
    <x v="1420"/>
    <s v="10 - FONDO GENERAL"/>
    <n v="14600"/>
    <s v="32 - SANTO DOMINGO"/>
    <n v="2000000"/>
    <n v="0"/>
  </r>
  <r>
    <s v="2025"/>
    <x v="0"/>
    <x v="0"/>
    <x v="1"/>
    <x v="10"/>
    <x v="2"/>
    <x v="25"/>
    <x v="157"/>
    <x v="1"/>
    <x v="3"/>
    <x v="86"/>
    <x v="7"/>
    <x v="49"/>
    <x v="0"/>
    <x v="0"/>
    <s v="10 - FONDO GENERAL"/>
    <s v="(blank)"/>
    <s v="99 - MULTIPROVINCIAL"/>
    <n v="5000"/>
    <n v="0"/>
  </r>
  <r>
    <s v="2025"/>
    <x v="0"/>
    <x v="0"/>
    <x v="1"/>
    <x v="10"/>
    <x v="2"/>
    <x v="25"/>
    <x v="157"/>
    <x v="1"/>
    <x v="3"/>
    <x v="86"/>
    <x v="7"/>
    <x v="49"/>
    <x v="0"/>
    <x v="0"/>
    <s v="20 - FONDOS CON DESTINO ESPECÍFICO"/>
    <s v="(blank)"/>
    <s v="99 - MULTIPROVINCIAL"/>
    <n v="5000"/>
    <n v="0"/>
  </r>
  <r>
    <s v="2025"/>
    <x v="0"/>
    <x v="0"/>
    <x v="1"/>
    <x v="10"/>
    <x v="2"/>
    <x v="25"/>
    <x v="157"/>
    <x v="1"/>
    <x v="3"/>
    <x v="86"/>
    <x v="7"/>
    <x v="47"/>
    <x v="0"/>
    <x v="0"/>
    <s v="10 - FONDO GENERAL"/>
    <s v="(blank)"/>
    <s v="99 - MULTIPROVINCIAL"/>
    <n v="5000"/>
    <n v="0"/>
  </r>
  <r>
    <s v="2025"/>
    <x v="0"/>
    <x v="0"/>
    <x v="1"/>
    <x v="10"/>
    <x v="2"/>
    <x v="25"/>
    <x v="157"/>
    <x v="1"/>
    <x v="3"/>
    <x v="86"/>
    <x v="7"/>
    <x v="47"/>
    <x v="0"/>
    <x v="0"/>
    <s v="20 - FONDOS CON DESTINO ESPECÍFICO"/>
    <s v="(blank)"/>
    <s v="99 - MULTIPROVINCIAL"/>
    <n v="5000"/>
    <n v="0"/>
  </r>
  <r>
    <s v="2025"/>
    <x v="0"/>
    <x v="0"/>
    <x v="1"/>
    <x v="10"/>
    <x v="2"/>
    <x v="26"/>
    <x v="158"/>
    <x v="3"/>
    <x v="16"/>
    <x v="103"/>
    <x v="7"/>
    <x v="47"/>
    <x v="0"/>
    <x v="0"/>
    <s v="10 - FONDO GENERAL"/>
    <s v="(blank)"/>
    <s v="99 - MULTIPROVINCIAL"/>
    <n v="1500000000"/>
    <n v="1500000000"/>
  </r>
  <r>
    <s v="2025"/>
    <x v="0"/>
    <x v="0"/>
    <x v="1"/>
    <x v="10"/>
    <x v="2"/>
    <x v="26"/>
    <x v="158"/>
    <x v="3"/>
    <x v="16"/>
    <x v="103"/>
    <x v="7"/>
    <x v="47"/>
    <x v="0"/>
    <x v="0"/>
    <s v="60 - CREDITO EXTERNO"/>
    <s v="(blank)"/>
    <s v="99 - MULTIPROVINCIAL"/>
    <n v="360667655"/>
    <n v="0"/>
  </r>
  <r>
    <s v="2025"/>
    <x v="0"/>
    <x v="0"/>
    <x v="1"/>
    <x v="11"/>
    <x v="2"/>
    <x v="3"/>
    <x v="6"/>
    <x v="0"/>
    <x v="0"/>
    <x v="2"/>
    <x v="5"/>
    <x v="52"/>
    <x v="0"/>
    <x v="0"/>
    <s v="10 - FONDO GENERAL"/>
    <s v="(blank)"/>
    <s v="99 - MULTIPROVINCIAL"/>
    <n v="1446284275"/>
    <n v="0"/>
  </r>
  <r>
    <s v="2025"/>
    <x v="0"/>
    <x v="0"/>
    <x v="1"/>
    <x v="11"/>
    <x v="2"/>
    <x v="13"/>
    <x v="122"/>
    <x v="3"/>
    <x v="10"/>
    <x v="26"/>
    <x v="5"/>
    <x v="52"/>
    <x v="1"/>
    <x v="199"/>
    <s v="10 - FONDO GENERAL"/>
    <n v="15326"/>
    <s v="28 - MONSENOR NOUEL"/>
    <n v="840000"/>
    <n v="0"/>
  </r>
  <r>
    <s v="2025"/>
    <x v="0"/>
    <x v="1"/>
    <x v="2"/>
    <x v="12"/>
    <x v="2"/>
    <x v="22"/>
    <x v="148"/>
    <x v="5"/>
    <x v="22"/>
    <x v="92"/>
    <x v="8"/>
    <x v="53"/>
    <x v="0"/>
    <x v="0"/>
    <s v="10 - FONDO GENERAL"/>
    <s v="(blank)"/>
    <s v="00 - NO CLASIFICADO"/>
    <n v="835789266"/>
    <n v="0"/>
  </r>
  <r>
    <s v="2025"/>
    <x v="0"/>
    <x v="1"/>
    <x v="2"/>
    <x v="12"/>
    <x v="2"/>
    <x v="33"/>
    <x v="165"/>
    <x v="5"/>
    <x v="22"/>
    <x v="92"/>
    <x v="8"/>
    <x v="53"/>
    <x v="0"/>
    <x v="0"/>
    <s v="10 - FONDO GENERAL"/>
    <s v="(blank)"/>
    <s v="00 - NO CLASIFICADO"/>
    <n v="4281932616"/>
    <n v="0"/>
  </r>
  <r>
    <s v="2025"/>
    <x v="0"/>
    <x v="1"/>
    <x v="2"/>
    <x v="13"/>
    <x v="2"/>
    <x v="11"/>
    <x v="115"/>
    <x v="5"/>
    <x v="22"/>
    <x v="92"/>
    <x v="9"/>
    <x v="54"/>
    <x v="0"/>
    <x v="0"/>
    <s v="90 - FONDOS DE TERCEROS"/>
    <s v="(blank)"/>
    <s v="99 - MULTIPROVINCIAL"/>
    <n v="0"/>
    <n v="0"/>
  </r>
  <r>
    <s v="2025"/>
    <x v="0"/>
    <x v="1"/>
    <x v="2"/>
    <x v="13"/>
    <x v="2"/>
    <x v="33"/>
    <x v="165"/>
    <x v="5"/>
    <x v="22"/>
    <x v="92"/>
    <x v="9"/>
    <x v="54"/>
    <x v="0"/>
    <x v="0"/>
    <s v="10 - FONDO GENERAL"/>
    <s v="(blank)"/>
    <s v="00 - NO CLASIFICADO"/>
    <n v="10000000000"/>
    <n v="315397940"/>
  </r>
  <r>
    <s v="2025"/>
    <x v="0"/>
    <x v="1"/>
    <x v="2"/>
    <x v="13"/>
    <x v="2"/>
    <x v="33"/>
    <x v="165"/>
    <x v="5"/>
    <x v="22"/>
    <x v="92"/>
    <x v="9"/>
    <x v="54"/>
    <x v="0"/>
    <x v="0"/>
    <s v="60 - CREDITO EXTERNO"/>
    <s v="(blank)"/>
    <s v="00 - NO CLASIFICADO"/>
    <n v="79502788653"/>
    <n v="34792627626.559998"/>
  </r>
  <r>
    <s v="2025"/>
    <x v="0"/>
    <x v="1"/>
    <x v="2"/>
    <x v="13"/>
    <x v="2"/>
    <x v="26"/>
    <x v="158"/>
    <x v="5"/>
    <x v="22"/>
    <x v="92"/>
    <x v="9"/>
    <x v="54"/>
    <x v="0"/>
    <x v="0"/>
    <s v="10 - FONDO GENERAL"/>
    <s v="(blank)"/>
    <s v="00 - NO CLASIFICADO"/>
    <n v="7533865908"/>
    <n v="813720935.15999997"/>
  </r>
  <r>
    <s v="2025"/>
    <x v="0"/>
    <x v="1"/>
    <x v="2"/>
    <x v="13"/>
    <x v="2"/>
    <x v="26"/>
    <x v="158"/>
    <x v="5"/>
    <x v="22"/>
    <x v="92"/>
    <x v="9"/>
    <x v="54"/>
    <x v="0"/>
    <x v="0"/>
    <s v="60 - CREDITO EXTERNO"/>
    <s v="(blank)"/>
    <s v="00 - NO CLASIFICADO"/>
    <n v="5966134092"/>
    <n v="0"/>
  </r>
  <r>
    <s v="2025"/>
    <x v="0"/>
    <x v="1"/>
    <x v="2"/>
    <x v="13"/>
    <x v="2"/>
    <x v="26"/>
    <x v="158"/>
    <x v="5"/>
    <x v="22"/>
    <x v="92"/>
    <x v="9"/>
    <x v="54"/>
    <x v="0"/>
    <x v="0"/>
    <s v="90 - FONDOS DE TERCEROS"/>
    <s v="(blank)"/>
    <s v="99 - MULTIPROVINCIAL"/>
    <n v="0"/>
    <n v="0"/>
  </r>
  <r>
    <s v="2025"/>
    <x v="0"/>
    <x v="1"/>
    <x v="2"/>
    <x v="14"/>
    <x v="2"/>
    <x v="26"/>
    <x v="158"/>
    <x v="5"/>
    <x v="22"/>
    <x v="92"/>
    <x v="10"/>
    <x v="55"/>
    <x v="0"/>
    <x v="0"/>
    <s v="90 - FONDOS DE TERCEROS"/>
    <s v="(blank)"/>
    <s v="99 - MULTIPROVINCIAL"/>
    <n v="0"/>
    <n v="0"/>
  </r>
  <r>
    <s v="2025"/>
    <x v="1"/>
    <x v="0"/>
    <x v="0"/>
    <x v="0"/>
    <x v="9"/>
    <x v="34"/>
    <x v="167"/>
    <x v="3"/>
    <x v="13"/>
    <x v="57"/>
    <x v="0"/>
    <x v="0"/>
    <x v="0"/>
    <x v="0"/>
    <s v="10 - FONDO GENERAL"/>
    <s v="(blank)"/>
    <s v="99 - MULTIPROVINCIAL"/>
    <n v="218611202"/>
    <n v="49344716.589999989"/>
  </r>
  <r>
    <s v="2025"/>
    <x v="1"/>
    <x v="0"/>
    <x v="0"/>
    <x v="0"/>
    <x v="9"/>
    <x v="34"/>
    <x v="167"/>
    <x v="3"/>
    <x v="13"/>
    <x v="57"/>
    <x v="0"/>
    <x v="1"/>
    <x v="0"/>
    <x v="0"/>
    <s v="10 - FONDO GENERAL"/>
    <s v="(blank)"/>
    <s v="99 - MULTIPROVINCIAL"/>
    <n v="38555254"/>
    <n v="4965418.16"/>
  </r>
  <r>
    <s v="2025"/>
    <x v="1"/>
    <x v="0"/>
    <x v="0"/>
    <x v="0"/>
    <x v="9"/>
    <x v="34"/>
    <x v="167"/>
    <x v="3"/>
    <x v="13"/>
    <x v="57"/>
    <x v="0"/>
    <x v="2"/>
    <x v="0"/>
    <x v="0"/>
    <s v="10 - FONDO GENERAL"/>
    <s v="(blank)"/>
    <s v="99 - MULTIPROVINCIAL"/>
    <n v="1000000"/>
    <n v="0"/>
  </r>
  <r>
    <s v="2025"/>
    <x v="1"/>
    <x v="0"/>
    <x v="0"/>
    <x v="0"/>
    <x v="9"/>
    <x v="34"/>
    <x v="167"/>
    <x v="3"/>
    <x v="13"/>
    <x v="57"/>
    <x v="0"/>
    <x v="4"/>
    <x v="0"/>
    <x v="0"/>
    <s v="10 - FONDO GENERAL"/>
    <s v="(blank)"/>
    <s v="99 - MULTIPROVINCIAL"/>
    <n v="49159169"/>
    <n v="11439916.030000001"/>
  </r>
  <r>
    <s v="2025"/>
    <x v="1"/>
    <x v="0"/>
    <x v="0"/>
    <x v="0"/>
    <x v="9"/>
    <x v="34"/>
    <x v="167"/>
    <x v="3"/>
    <x v="13"/>
    <x v="57"/>
    <x v="1"/>
    <x v="5"/>
    <x v="0"/>
    <x v="0"/>
    <s v="10 - FONDO GENERAL"/>
    <s v="(blank)"/>
    <s v="99 - MULTIPROVINCIAL"/>
    <n v="20258564"/>
    <n v="4720882.0799999991"/>
  </r>
  <r>
    <s v="2025"/>
    <x v="1"/>
    <x v="0"/>
    <x v="0"/>
    <x v="0"/>
    <x v="9"/>
    <x v="34"/>
    <x v="167"/>
    <x v="3"/>
    <x v="13"/>
    <x v="57"/>
    <x v="1"/>
    <x v="6"/>
    <x v="0"/>
    <x v="0"/>
    <s v="10 - FONDO GENERAL"/>
    <s v="(blank)"/>
    <s v="99 - MULTIPROVINCIAL"/>
    <n v="5900000"/>
    <n v="1054862.57"/>
  </r>
  <r>
    <s v="2025"/>
    <x v="1"/>
    <x v="0"/>
    <x v="0"/>
    <x v="0"/>
    <x v="9"/>
    <x v="34"/>
    <x v="167"/>
    <x v="3"/>
    <x v="13"/>
    <x v="57"/>
    <x v="1"/>
    <x v="6"/>
    <x v="0"/>
    <x v="0"/>
    <s v="30 - FONDOS PROPIOS"/>
    <s v="(blank)"/>
    <s v="99 - MULTIPROVINCIAL"/>
    <n v="1600000"/>
    <n v="0"/>
  </r>
  <r>
    <s v="2025"/>
    <x v="1"/>
    <x v="0"/>
    <x v="0"/>
    <x v="0"/>
    <x v="9"/>
    <x v="34"/>
    <x v="167"/>
    <x v="3"/>
    <x v="13"/>
    <x v="57"/>
    <x v="1"/>
    <x v="7"/>
    <x v="0"/>
    <x v="0"/>
    <s v="30 - FONDOS PROPIOS"/>
    <s v="(blank)"/>
    <s v="99 - MULTIPROVINCIAL"/>
    <n v="6497943"/>
    <n v="2324434.94"/>
  </r>
  <r>
    <s v="2025"/>
    <x v="1"/>
    <x v="0"/>
    <x v="0"/>
    <x v="0"/>
    <x v="9"/>
    <x v="34"/>
    <x v="167"/>
    <x v="3"/>
    <x v="13"/>
    <x v="57"/>
    <x v="1"/>
    <x v="7"/>
    <x v="0"/>
    <x v="0"/>
    <s v="70 - DONACION EXTERNA"/>
    <s v="(blank)"/>
    <s v="99 - MULTIPROVINCIAL"/>
    <n v="0"/>
    <n v="0"/>
  </r>
  <r>
    <s v="2025"/>
    <x v="1"/>
    <x v="0"/>
    <x v="0"/>
    <x v="0"/>
    <x v="9"/>
    <x v="34"/>
    <x v="167"/>
    <x v="3"/>
    <x v="13"/>
    <x v="57"/>
    <x v="1"/>
    <x v="8"/>
    <x v="0"/>
    <x v="0"/>
    <s v="10 - FONDO GENERAL"/>
    <s v="(blank)"/>
    <s v="99 - MULTIPROVINCIAL"/>
    <n v="2562092"/>
    <n v="440960.89"/>
  </r>
  <r>
    <s v="2025"/>
    <x v="1"/>
    <x v="0"/>
    <x v="0"/>
    <x v="0"/>
    <x v="9"/>
    <x v="34"/>
    <x v="167"/>
    <x v="3"/>
    <x v="13"/>
    <x v="57"/>
    <x v="1"/>
    <x v="8"/>
    <x v="0"/>
    <x v="0"/>
    <s v="30 - FONDOS PROPIOS"/>
    <s v="(blank)"/>
    <s v="99 - MULTIPROVINCIAL"/>
    <n v="711175"/>
    <n v="134120.45000000001"/>
  </r>
  <r>
    <s v="2025"/>
    <x v="1"/>
    <x v="0"/>
    <x v="0"/>
    <x v="0"/>
    <x v="9"/>
    <x v="34"/>
    <x v="167"/>
    <x v="3"/>
    <x v="13"/>
    <x v="57"/>
    <x v="1"/>
    <x v="9"/>
    <x v="0"/>
    <x v="0"/>
    <s v="10 - FONDO GENERAL"/>
    <s v="(blank)"/>
    <s v="99 - MULTIPROVINCIAL"/>
    <n v="17276000"/>
    <n v="596640.38"/>
  </r>
  <r>
    <s v="2025"/>
    <x v="1"/>
    <x v="0"/>
    <x v="0"/>
    <x v="0"/>
    <x v="9"/>
    <x v="34"/>
    <x v="167"/>
    <x v="3"/>
    <x v="13"/>
    <x v="57"/>
    <x v="1"/>
    <x v="9"/>
    <x v="0"/>
    <x v="0"/>
    <s v="30 - FONDOS PROPIOS"/>
    <s v="(blank)"/>
    <s v="99 - MULTIPROVINCIAL"/>
    <n v="1580000"/>
    <n v="612.89"/>
  </r>
  <r>
    <s v="2025"/>
    <x v="1"/>
    <x v="0"/>
    <x v="0"/>
    <x v="0"/>
    <x v="9"/>
    <x v="34"/>
    <x v="167"/>
    <x v="3"/>
    <x v="13"/>
    <x v="57"/>
    <x v="1"/>
    <x v="9"/>
    <x v="0"/>
    <x v="0"/>
    <s v="70 - DONACION EXTERNA"/>
    <s v="(blank)"/>
    <s v="99 - MULTIPROVINCIAL"/>
    <n v="0"/>
    <n v="0"/>
  </r>
  <r>
    <s v="2025"/>
    <x v="1"/>
    <x v="0"/>
    <x v="0"/>
    <x v="0"/>
    <x v="9"/>
    <x v="34"/>
    <x v="167"/>
    <x v="3"/>
    <x v="13"/>
    <x v="57"/>
    <x v="1"/>
    <x v="10"/>
    <x v="0"/>
    <x v="0"/>
    <s v="10 - FONDO GENERAL"/>
    <s v="(blank)"/>
    <s v="99 - MULTIPROVINCIAL"/>
    <n v="25476000"/>
    <n v="5633322.7000000002"/>
  </r>
  <r>
    <s v="2025"/>
    <x v="1"/>
    <x v="0"/>
    <x v="0"/>
    <x v="0"/>
    <x v="9"/>
    <x v="34"/>
    <x v="167"/>
    <x v="3"/>
    <x v="13"/>
    <x v="57"/>
    <x v="1"/>
    <x v="11"/>
    <x v="0"/>
    <x v="0"/>
    <s v="10 - FONDO GENERAL"/>
    <s v="(blank)"/>
    <s v="99 - MULTIPROVINCIAL"/>
    <n v="10391186"/>
    <n v="3233152.69"/>
  </r>
  <r>
    <s v="2025"/>
    <x v="1"/>
    <x v="0"/>
    <x v="0"/>
    <x v="0"/>
    <x v="9"/>
    <x v="34"/>
    <x v="167"/>
    <x v="3"/>
    <x v="13"/>
    <x v="57"/>
    <x v="1"/>
    <x v="11"/>
    <x v="0"/>
    <x v="0"/>
    <s v="30 - FONDOS PROPIOS"/>
    <s v="(blank)"/>
    <s v="99 - MULTIPROVINCIAL"/>
    <n v="26552711"/>
    <n v="7102727.5"/>
  </r>
  <r>
    <s v="2025"/>
    <x v="1"/>
    <x v="0"/>
    <x v="0"/>
    <x v="0"/>
    <x v="9"/>
    <x v="34"/>
    <x v="167"/>
    <x v="3"/>
    <x v="13"/>
    <x v="57"/>
    <x v="1"/>
    <x v="12"/>
    <x v="0"/>
    <x v="0"/>
    <s v="10 - FONDO GENERAL"/>
    <s v="(blank)"/>
    <s v="99 - MULTIPROVINCIAL"/>
    <n v="11363537"/>
    <n v="3431063.5699999994"/>
  </r>
  <r>
    <s v="2025"/>
    <x v="1"/>
    <x v="0"/>
    <x v="0"/>
    <x v="0"/>
    <x v="9"/>
    <x v="34"/>
    <x v="167"/>
    <x v="3"/>
    <x v="13"/>
    <x v="57"/>
    <x v="1"/>
    <x v="12"/>
    <x v="0"/>
    <x v="0"/>
    <s v="30 - FONDOS PROPIOS"/>
    <s v="(blank)"/>
    <s v="99 - MULTIPROVINCIAL"/>
    <n v="8480000"/>
    <n v="120417"/>
  </r>
  <r>
    <s v="2025"/>
    <x v="1"/>
    <x v="0"/>
    <x v="0"/>
    <x v="0"/>
    <x v="9"/>
    <x v="34"/>
    <x v="167"/>
    <x v="3"/>
    <x v="13"/>
    <x v="57"/>
    <x v="1"/>
    <x v="12"/>
    <x v="0"/>
    <x v="0"/>
    <s v="70 - DONACION EXTERNA"/>
    <s v="(blank)"/>
    <s v="99 - MULTIPROVINCIAL"/>
    <n v="0"/>
    <n v="0"/>
  </r>
  <r>
    <s v="2025"/>
    <x v="1"/>
    <x v="0"/>
    <x v="0"/>
    <x v="0"/>
    <x v="9"/>
    <x v="34"/>
    <x v="167"/>
    <x v="3"/>
    <x v="13"/>
    <x v="57"/>
    <x v="1"/>
    <x v="13"/>
    <x v="0"/>
    <x v="0"/>
    <s v="10 - FONDO GENERAL"/>
    <s v="(blank)"/>
    <s v="99 - MULTIPROVINCIAL"/>
    <n v="15322047"/>
    <n v="2142204.7000000002"/>
  </r>
  <r>
    <s v="2025"/>
    <x v="1"/>
    <x v="0"/>
    <x v="0"/>
    <x v="0"/>
    <x v="9"/>
    <x v="34"/>
    <x v="167"/>
    <x v="3"/>
    <x v="13"/>
    <x v="57"/>
    <x v="1"/>
    <x v="13"/>
    <x v="0"/>
    <x v="0"/>
    <s v="30 - FONDOS PROPIOS"/>
    <s v="(blank)"/>
    <s v="99 - MULTIPROVINCIAL"/>
    <n v="3808003"/>
    <n v="0"/>
  </r>
  <r>
    <s v="2025"/>
    <x v="1"/>
    <x v="0"/>
    <x v="0"/>
    <x v="0"/>
    <x v="9"/>
    <x v="34"/>
    <x v="167"/>
    <x v="3"/>
    <x v="13"/>
    <x v="57"/>
    <x v="1"/>
    <x v="13"/>
    <x v="0"/>
    <x v="0"/>
    <s v="70 - DONACION EXTERNA"/>
    <s v="(blank)"/>
    <s v="99 - MULTIPROVINCIAL"/>
    <n v="0"/>
    <n v="0"/>
  </r>
  <r>
    <s v="2025"/>
    <x v="1"/>
    <x v="0"/>
    <x v="0"/>
    <x v="0"/>
    <x v="9"/>
    <x v="34"/>
    <x v="167"/>
    <x v="3"/>
    <x v="13"/>
    <x v="57"/>
    <x v="2"/>
    <x v="14"/>
    <x v="0"/>
    <x v="0"/>
    <s v="10 - FONDO GENERAL"/>
    <s v="(blank)"/>
    <s v="99 - MULTIPROVINCIAL"/>
    <n v="743179"/>
    <n v="27660"/>
  </r>
  <r>
    <s v="2025"/>
    <x v="1"/>
    <x v="0"/>
    <x v="0"/>
    <x v="0"/>
    <x v="9"/>
    <x v="34"/>
    <x v="167"/>
    <x v="3"/>
    <x v="13"/>
    <x v="57"/>
    <x v="2"/>
    <x v="14"/>
    <x v="0"/>
    <x v="0"/>
    <s v="30 - FONDOS PROPIOS"/>
    <s v="(blank)"/>
    <s v="99 - MULTIPROVINCIAL"/>
    <n v="30000"/>
    <n v="24072"/>
  </r>
  <r>
    <s v="2025"/>
    <x v="1"/>
    <x v="0"/>
    <x v="0"/>
    <x v="0"/>
    <x v="9"/>
    <x v="34"/>
    <x v="167"/>
    <x v="3"/>
    <x v="13"/>
    <x v="57"/>
    <x v="2"/>
    <x v="15"/>
    <x v="0"/>
    <x v="0"/>
    <s v="10 - FONDO GENERAL"/>
    <s v="(blank)"/>
    <s v="99 - MULTIPROVINCIAL"/>
    <n v="1136500"/>
    <n v="0"/>
  </r>
  <r>
    <s v="2025"/>
    <x v="1"/>
    <x v="0"/>
    <x v="0"/>
    <x v="0"/>
    <x v="9"/>
    <x v="34"/>
    <x v="167"/>
    <x v="3"/>
    <x v="13"/>
    <x v="57"/>
    <x v="2"/>
    <x v="15"/>
    <x v="0"/>
    <x v="0"/>
    <s v="30 - FONDOS PROPIOS"/>
    <s v="(blank)"/>
    <s v="99 - MULTIPROVINCIAL"/>
    <n v="3337956"/>
    <n v="0"/>
  </r>
  <r>
    <s v="2025"/>
    <x v="1"/>
    <x v="0"/>
    <x v="0"/>
    <x v="0"/>
    <x v="9"/>
    <x v="34"/>
    <x v="167"/>
    <x v="3"/>
    <x v="13"/>
    <x v="57"/>
    <x v="2"/>
    <x v="16"/>
    <x v="0"/>
    <x v="0"/>
    <s v="10 - FONDO GENERAL"/>
    <s v="(blank)"/>
    <s v="99 - MULTIPROVINCIAL"/>
    <n v="892044"/>
    <n v="32846.71"/>
  </r>
  <r>
    <s v="2025"/>
    <x v="1"/>
    <x v="0"/>
    <x v="0"/>
    <x v="0"/>
    <x v="9"/>
    <x v="34"/>
    <x v="167"/>
    <x v="3"/>
    <x v="13"/>
    <x v="57"/>
    <x v="2"/>
    <x v="16"/>
    <x v="0"/>
    <x v="0"/>
    <s v="30 - FONDOS PROPIOS"/>
    <s v="(blank)"/>
    <s v="99 - MULTIPROVINCIAL"/>
    <n v="140000"/>
    <n v="0"/>
  </r>
  <r>
    <s v="2025"/>
    <x v="1"/>
    <x v="0"/>
    <x v="0"/>
    <x v="0"/>
    <x v="9"/>
    <x v="34"/>
    <x v="167"/>
    <x v="3"/>
    <x v="13"/>
    <x v="57"/>
    <x v="2"/>
    <x v="18"/>
    <x v="0"/>
    <x v="0"/>
    <s v="10 - FONDO GENERAL"/>
    <s v="(blank)"/>
    <s v="99 - MULTIPROVINCIAL"/>
    <n v="1103084"/>
    <n v="0"/>
  </r>
  <r>
    <s v="2025"/>
    <x v="1"/>
    <x v="0"/>
    <x v="0"/>
    <x v="0"/>
    <x v="9"/>
    <x v="34"/>
    <x v="167"/>
    <x v="3"/>
    <x v="13"/>
    <x v="57"/>
    <x v="2"/>
    <x v="19"/>
    <x v="0"/>
    <x v="0"/>
    <s v="30 - FONDOS PROPIOS"/>
    <s v="(blank)"/>
    <s v="99 - MULTIPROVINCIAL"/>
    <n v="62200"/>
    <n v="24139.14"/>
  </r>
  <r>
    <s v="2025"/>
    <x v="1"/>
    <x v="0"/>
    <x v="0"/>
    <x v="0"/>
    <x v="9"/>
    <x v="34"/>
    <x v="167"/>
    <x v="3"/>
    <x v="13"/>
    <x v="57"/>
    <x v="2"/>
    <x v="20"/>
    <x v="0"/>
    <x v="0"/>
    <s v="10 - FONDO GENERAL"/>
    <s v="(blank)"/>
    <s v="99 - MULTIPROVINCIAL"/>
    <n v="776463"/>
    <n v="143487.01"/>
  </r>
  <r>
    <s v="2025"/>
    <x v="1"/>
    <x v="0"/>
    <x v="0"/>
    <x v="0"/>
    <x v="9"/>
    <x v="34"/>
    <x v="167"/>
    <x v="3"/>
    <x v="13"/>
    <x v="57"/>
    <x v="2"/>
    <x v="20"/>
    <x v="0"/>
    <x v="0"/>
    <s v="30 - FONDOS PROPIOS"/>
    <s v="(blank)"/>
    <s v="99 - MULTIPROVINCIAL"/>
    <n v="11509847"/>
    <n v="964785.84000000008"/>
  </r>
  <r>
    <s v="2025"/>
    <x v="1"/>
    <x v="0"/>
    <x v="0"/>
    <x v="0"/>
    <x v="9"/>
    <x v="34"/>
    <x v="167"/>
    <x v="3"/>
    <x v="13"/>
    <x v="57"/>
    <x v="2"/>
    <x v="21"/>
    <x v="0"/>
    <x v="0"/>
    <s v="10 - FONDO GENERAL"/>
    <s v="(blank)"/>
    <s v="99 - MULTIPROVINCIAL"/>
    <n v="3194586"/>
    <n v="194221.5"/>
  </r>
  <r>
    <s v="2025"/>
    <x v="1"/>
    <x v="0"/>
    <x v="0"/>
    <x v="0"/>
    <x v="9"/>
    <x v="34"/>
    <x v="167"/>
    <x v="3"/>
    <x v="13"/>
    <x v="57"/>
    <x v="2"/>
    <x v="21"/>
    <x v="0"/>
    <x v="0"/>
    <s v="30 - FONDOS PROPIOS"/>
    <s v="(blank)"/>
    <s v="99 - MULTIPROVINCIAL"/>
    <n v="1613038"/>
    <n v="1214.3699999999999"/>
  </r>
  <r>
    <s v="2025"/>
    <x v="1"/>
    <x v="0"/>
    <x v="0"/>
    <x v="0"/>
    <x v="9"/>
    <x v="35"/>
    <x v="168"/>
    <x v="1"/>
    <x v="2"/>
    <x v="3"/>
    <x v="1"/>
    <x v="6"/>
    <x v="0"/>
    <x v="0"/>
    <s v="10 - FONDO GENERAL"/>
    <s v="(blank)"/>
    <s v="99 - MULTIPROVINCIAL"/>
    <n v="357418"/>
    <n v="0"/>
  </r>
  <r>
    <s v="2025"/>
    <x v="1"/>
    <x v="0"/>
    <x v="0"/>
    <x v="0"/>
    <x v="9"/>
    <x v="35"/>
    <x v="168"/>
    <x v="1"/>
    <x v="2"/>
    <x v="3"/>
    <x v="1"/>
    <x v="7"/>
    <x v="0"/>
    <x v="0"/>
    <s v="10 - FONDO GENERAL"/>
    <s v="(blank)"/>
    <s v="99 - MULTIPROVINCIAL"/>
    <n v="550000"/>
    <n v="0"/>
  </r>
  <r>
    <s v="2025"/>
    <x v="1"/>
    <x v="0"/>
    <x v="0"/>
    <x v="0"/>
    <x v="9"/>
    <x v="35"/>
    <x v="168"/>
    <x v="1"/>
    <x v="2"/>
    <x v="3"/>
    <x v="2"/>
    <x v="14"/>
    <x v="0"/>
    <x v="0"/>
    <s v="10 - FONDO GENERAL"/>
    <s v="(blank)"/>
    <s v="99 - MULTIPROVINCIAL"/>
    <n v="70000"/>
    <n v="0"/>
  </r>
  <r>
    <s v="2025"/>
    <x v="1"/>
    <x v="0"/>
    <x v="0"/>
    <x v="0"/>
    <x v="9"/>
    <x v="35"/>
    <x v="168"/>
    <x v="1"/>
    <x v="2"/>
    <x v="3"/>
    <x v="2"/>
    <x v="21"/>
    <x v="0"/>
    <x v="0"/>
    <s v="10 - FONDO GENERAL"/>
    <s v="(blank)"/>
    <s v="99 - MULTIPROVINCIAL"/>
    <n v="55000"/>
    <n v="0"/>
  </r>
  <r>
    <s v="2025"/>
    <x v="1"/>
    <x v="0"/>
    <x v="0"/>
    <x v="0"/>
    <x v="9"/>
    <x v="35"/>
    <x v="168"/>
    <x v="1"/>
    <x v="2"/>
    <x v="49"/>
    <x v="0"/>
    <x v="0"/>
    <x v="0"/>
    <x v="0"/>
    <s v="10 - FONDO GENERAL"/>
    <s v="(blank)"/>
    <s v="99 - MULTIPROVINCIAL"/>
    <n v="38877632"/>
    <n v="0"/>
  </r>
  <r>
    <s v="2025"/>
    <x v="1"/>
    <x v="0"/>
    <x v="0"/>
    <x v="0"/>
    <x v="9"/>
    <x v="35"/>
    <x v="168"/>
    <x v="1"/>
    <x v="2"/>
    <x v="49"/>
    <x v="0"/>
    <x v="1"/>
    <x v="0"/>
    <x v="0"/>
    <s v="10 - FONDO GENERAL"/>
    <s v="(blank)"/>
    <s v="99 - MULTIPROVINCIAL"/>
    <n v="2395400"/>
    <n v="0"/>
  </r>
  <r>
    <s v="2025"/>
    <x v="1"/>
    <x v="0"/>
    <x v="0"/>
    <x v="0"/>
    <x v="9"/>
    <x v="35"/>
    <x v="168"/>
    <x v="1"/>
    <x v="2"/>
    <x v="49"/>
    <x v="0"/>
    <x v="4"/>
    <x v="0"/>
    <x v="0"/>
    <s v="10 - FONDO GENERAL"/>
    <s v="(blank)"/>
    <s v="99 - MULTIPROVINCIAL"/>
    <n v="5573718"/>
    <n v="0"/>
  </r>
  <r>
    <s v="2025"/>
    <x v="1"/>
    <x v="0"/>
    <x v="0"/>
    <x v="0"/>
    <x v="9"/>
    <x v="35"/>
    <x v="168"/>
    <x v="1"/>
    <x v="2"/>
    <x v="49"/>
    <x v="1"/>
    <x v="5"/>
    <x v="0"/>
    <x v="0"/>
    <s v="10 - FONDO GENERAL"/>
    <s v="(blank)"/>
    <s v="99 - MULTIPROVINCIAL"/>
    <n v="2928200"/>
    <n v="0"/>
  </r>
  <r>
    <s v="2025"/>
    <x v="1"/>
    <x v="0"/>
    <x v="0"/>
    <x v="0"/>
    <x v="9"/>
    <x v="35"/>
    <x v="168"/>
    <x v="1"/>
    <x v="2"/>
    <x v="49"/>
    <x v="1"/>
    <x v="6"/>
    <x v="0"/>
    <x v="0"/>
    <s v="10 - FONDO GENERAL"/>
    <s v="(blank)"/>
    <s v="99 - MULTIPROVINCIAL"/>
    <n v="235500"/>
    <n v="0"/>
  </r>
  <r>
    <s v="2025"/>
    <x v="1"/>
    <x v="0"/>
    <x v="0"/>
    <x v="0"/>
    <x v="9"/>
    <x v="35"/>
    <x v="168"/>
    <x v="1"/>
    <x v="2"/>
    <x v="49"/>
    <x v="1"/>
    <x v="7"/>
    <x v="0"/>
    <x v="0"/>
    <s v="10 - FONDO GENERAL"/>
    <s v="(blank)"/>
    <s v="99 - MULTIPROVINCIAL"/>
    <n v="550000"/>
    <n v="0"/>
  </r>
  <r>
    <s v="2025"/>
    <x v="1"/>
    <x v="0"/>
    <x v="0"/>
    <x v="0"/>
    <x v="9"/>
    <x v="35"/>
    <x v="168"/>
    <x v="1"/>
    <x v="2"/>
    <x v="49"/>
    <x v="1"/>
    <x v="8"/>
    <x v="0"/>
    <x v="0"/>
    <s v="10 - FONDO GENERAL"/>
    <s v="(blank)"/>
    <s v="99 - MULTIPROVINCIAL"/>
    <n v="20000"/>
    <n v="0"/>
  </r>
  <r>
    <s v="2025"/>
    <x v="1"/>
    <x v="0"/>
    <x v="0"/>
    <x v="0"/>
    <x v="9"/>
    <x v="35"/>
    <x v="168"/>
    <x v="1"/>
    <x v="2"/>
    <x v="49"/>
    <x v="1"/>
    <x v="9"/>
    <x v="0"/>
    <x v="0"/>
    <s v="10 - FONDO GENERAL"/>
    <s v="(blank)"/>
    <s v="99 - MULTIPROVINCIAL"/>
    <n v="1182000"/>
    <n v="0"/>
  </r>
  <r>
    <s v="2025"/>
    <x v="1"/>
    <x v="0"/>
    <x v="0"/>
    <x v="0"/>
    <x v="9"/>
    <x v="35"/>
    <x v="168"/>
    <x v="1"/>
    <x v="2"/>
    <x v="49"/>
    <x v="1"/>
    <x v="10"/>
    <x v="0"/>
    <x v="0"/>
    <s v="10 - FONDO GENERAL"/>
    <s v="(blank)"/>
    <s v="99 - MULTIPROVINCIAL"/>
    <n v="250000"/>
    <n v="0"/>
  </r>
  <r>
    <s v="2025"/>
    <x v="1"/>
    <x v="0"/>
    <x v="0"/>
    <x v="0"/>
    <x v="9"/>
    <x v="35"/>
    <x v="168"/>
    <x v="1"/>
    <x v="2"/>
    <x v="49"/>
    <x v="1"/>
    <x v="11"/>
    <x v="0"/>
    <x v="0"/>
    <s v="10 - FONDO GENERAL"/>
    <s v="(blank)"/>
    <s v="99 - MULTIPROVINCIAL"/>
    <n v="295000"/>
    <n v="0"/>
  </r>
  <r>
    <s v="2025"/>
    <x v="1"/>
    <x v="0"/>
    <x v="0"/>
    <x v="0"/>
    <x v="9"/>
    <x v="35"/>
    <x v="168"/>
    <x v="1"/>
    <x v="2"/>
    <x v="49"/>
    <x v="1"/>
    <x v="12"/>
    <x v="0"/>
    <x v="0"/>
    <s v="10 - FONDO GENERAL"/>
    <s v="(blank)"/>
    <s v="99 - MULTIPROVINCIAL"/>
    <n v="310000"/>
    <n v="0"/>
  </r>
  <r>
    <s v="2025"/>
    <x v="1"/>
    <x v="0"/>
    <x v="0"/>
    <x v="0"/>
    <x v="9"/>
    <x v="35"/>
    <x v="168"/>
    <x v="1"/>
    <x v="2"/>
    <x v="49"/>
    <x v="1"/>
    <x v="13"/>
    <x v="0"/>
    <x v="0"/>
    <s v="10 - FONDO GENERAL"/>
    <s v="(blank)"/>
    <s v="99 - MULTIPROVINCIAL"/>
    <n v="140000"/>
    <n v="0"/>
  </r>
  <r>
    <s v="2025"/>
    <x v="1"/>
    <x v="0"/>
    <x v="0"/>
    <x v="0"/>
    <x v="9"/>
    <x v="35"/>
    <x v="168"/>
    <x v="1"/>
    <x v="2"/>
    <x v="49"/>
    <x v="2"/>
    <x v="14"/>
    <x v="0"/>
    <x v="0"/>
    <s v="10 - FONDO GENERAL"/>
    <s v="(blank)"/>
    <s v="99 - MULTIPROVINCIAL"/>
    <n v="190000"/>
    <n v="0"/>
  </r>
  <r>
    <s v="2025"/>
    <x v="1"/>
    <x v="0"/>
    <x v="0"/>
    <x v="0"/>
    <x v="9"/>
    <x v="35"/>
    <x v="168"/>
    <x v="1"/>
    <x v="2"/>
    <x v="49"/>
    <x v="2"/>
    <x v="15"/>
    <x v="0"/>
    <x v="0"/>
    <s v="10 - FONDO GENERAL"/>
    <s v="(blank)"/>
    <s v="99 - MULTIPROVINCIAL"/>
    <n v="91900"/>
    <n v="0"/>
  </r>
  <r>
    <s v="2025"/>
    <x v="1"/>
    <x v="0"/>
    <x v="0"/>
    <x v="0"/>
    <x v="9"/>
    <x v="35"/>
    <x v="168"/>
    <x v="1"/>
    <x v="2"/>
    <x v="49"/>
    <x v="2"/>
    <x v="16"/>
    <x v="0"/>
    <x v="0"/>
    <s v="10 - FONDO GENERAL"/>
    <s v="(blank)"/>
    <s v="99 - MULTIPROVINCIAL"/>
    <n v="182000"/>
    <n v="0"/>
  </r>
  <r>
    <s v="2025"/>
    <x v="1"/>
    <x v="0"/>
    <x v="0"/>
    <x v="0"/>
    <x v="9"/>
    <x v="35"/>
    <x v="168"/>
    <x v="1"/>
    <x v="2"/>
    <x v="49"/>
    <x v="2"/>
    <x v="18"/>
    <x v="0"/>
    <x v="0"/>
    <s v="10 - FONDO GENERAL"/>
    <s v="(blank)"/>
    <s v="99 - MULTIPROVINCIAL"/>
    <n v="53000"/>
    <n v="0"/>
  </r>
  <r>
    <s v="2025"/>
    <x v="1"/>
    <x v="0"/>
    <x v="0"/>
    <x v="0"/>
    <x v="9"/>
    <x v="35"/>
    <x v="168"/>
    <x v="1"/>
    <x v="2"/>
    <x v="49"/>
    <x v="2"/>
    <x v="19"/>
    <x v="0"/>
    <x v="0"/>
    <s v="10 - FONDO GENERAL"/>
    <s v="(blank)"/>
    <s v="99 - MULTIPROVINCIAL"/>
    <n v="10000"/>
    <n v="0"/>
  </r>
  <r>
    <s v="2025"/>
    <x v="1"/>
    <x v="0"/>
    <x v="0"/>
    <x v="0"/>
    <x v="9"/>
    <x v="35"/>
    <x v="168"/>
    <x v="1"/>
    <x v="2"/>
    <x v="49"/>
    <x v="2"/>
    <x v="20"/>
    <x v="0"/>
    <x v="0"/>
    <s v="10 - FONDO GENERAL"/>
    <s v="(blank)"/>
    <s v="99 - MULTIPROVINCIAL"/>
    <n v="1098000"/>
    <n v="0"/>
  </r>
  <r>
    <s v="2025"/>
    <x v="1"/>
    <x v="0"/>
    <x v="0"/>
    <x v="0"/>
    <x v="9"/>
    <x v="35"/>
    <x v="168"/>
    <x v="1"/>
    <x v="2"/>
    <x v="49"/>
    <x v="2"/>
    <x v="21"/>
    <x v="0"/>
    <x v="0"/>
    <s v="10 - FONDO GENERAL"/>
    <s v="(blank)"/>
    <s v="99 - MULTIPROVINCIAL"/>
    <n v="345493"/>
    <n v="0"/>
  </r>
  <r>
    <s v="2025"/>
    <x v="1"/>
    <x v="0"/>
    <x v="0"/>
    <x v="0"/>
    <x v="9"/>
    <x v="35"/>
    <x v="168"/>
    <x v="1"/>
    <x v="4"/>
    <x v="8"/>
    <x v="1"/>
    <x v="6"/>
    <x v="0"/>
    <x v="0"/>
    <s v="10 - FONDO GENERAL"/>
    <s v="(blank)"/>
    <s v="99 - MULTIPROVINCIAL"/>
    <n v="125500"/>
    <n v="0"/>
  </r>
  <r>
    <s v="2025"/>
    <x v="1"/>
    <x v="0"/>
    <x v="0"/>
    <x v="0"/>
    <x v="9"/>
    <x v="35"/>
    <x v="168"/>
    <x v="1"/>
    <x v="4"/>
    <x v="8"/>
    <x v="1"/>
    <x v="9"/>
    <x v="0"/>
    <x v="0"/>
    <s v="10 - FONDO GENERAL"/>
    <s v="(blank)"/>
    <s v="99 - MULTIPROVINCIAL"/>
    <n v="20000"/>
    <n v="0"/>
  </r>
  <r>
    <s v="2025"/>
    <x v="1"/>
    <x v="0"/>
    <x v="0"/>
    <x v="0"/>
    <x v="9"/>
    <x v="35"/>
    <x v="168"/>
    <x v="1"/>
    <x v="4"/>
    <x v="8"/>
    <x v="1"/>
    <x v="12"/>
    <x v="0"/>
    <x v="0"/>
    <s v="10 - FONDO GENERAL"/>
    <s v="(blank)"/>
    <s v="99 - MULTIPROVINCIAL"/>
    <n v="18000"/>
    <n v="0"/>
  </r>
  <r>
    <s v="2025"/>
    <x v="1"/>
    <x v="0"/>
    <x v="0"/>
    <x v="0"/>
    <x v="9"/>
    <x v="35"/>
    <x v="168"/>
    <x v="1"/>
    <x v="4"/>
    <x v="8"/>
    <x v="1"/>
    <x v="13"/>
    <x v="0"/>
    <x v="0"/>
    <s v="10 - FONDO GENERAL"/>
    <s v="(blank)"/>
    <s v="99 - MULTIPROVINCIAL"/>
    <n v="52000"/>
    <n v="0"/>
  </r>
  <r>
    <s v="2025"/>
    <x v="1"/>
    <x v="0"/>
    <x v="0"/>
    <x v="0"/>
    <x v="9"/>
    <x v="35"/>
    <x v="168"/>
    <x v="1"/>
    <x v="4"/>
    <x v="8"/>
    <x v="2"/>
    <x v="14"/>
    <x v="0"/>
    <x v="0"/>
    <s v="10 - FONDO GENERAL"/>
    <s v="(blank)"/>
    <s v="99 - MULTIPROVINCIAL"/>
    <n v="20000"/>
    <n v="0"/>
  </r>
  <r>
    <s v="2025"/>
    <x v="1"/>
    <x v="0"/>
    <x v="0"/>
    <x v="0"/>
    <x v="9"/>
    <x v="35"/>
    <x v="168"/>
    <x v="1"/>
    <x v="4"/>
    <x v="8"/>
    <x v="2"/>
    <x v="15"/>
    <x v="0"/>
    <x v="0"/>
    <s v="10 - FONDO GENERAL"/>
    <s v="(blank)"/>
    <s v="99 - MULTIPROVINCIAL"/>
    <n v="40350"/>
    <n v="0"/>
  </r>
  <r>
    <s v="2025"/>
    <x v="1"/>
    <x v="0"/>
    <x v="0"/>
    <x v="0"/>
    <x v="9"/>
    <x v="35"/>
    <x v="168"/>
    <x v="1"/>
    <x v="4"/>
    <x v="8"/>
    <x v="2"/>
    <x v="16"/>
    <x v="0"/>
    <x v="0"/>
    <s v="10 - FONDO GENERAL"/>
    <s v="(blank)"/>
    <s v="99 - MULTIPROVINCIAL"/>
    <n v="20000"/>
    <n v="0"/>
  </r>
  <r>
    <s v="2025"/>
    <x v="1"/>
    <x v="0"/>
    <x v="0"/>
    <x v="0"/>
    <x v="9"/>
    <x v="35"/>
    <x v="168"/>
    <x v="1"/>
    <x v="4"/>
    <x v="8"/>
    <x v="2"/>
    <x v="18"/>
    <x v="0"/>
    <x v="0"/>
    <s v="10 - FONDO GENERAL"/>
    <s v="(blank)"/>
    <s v="99 - MULTIPROVINCIAL"/>
    <n v="10000"/>
    <n v="0"/>
  </r>
  <r>
    <s v="2025"/>
    <x v="1"/>
    <x v="0"/>
    <x v="0"/>
    <x v="0"/>
    <x v="9"/>
    <x v="35"/>
    <x v="168"/>
    <x v="1"/>
    <x v="4"/>
    <x v="8"/>
    <x v="2"/>
    <x v="20"/>
    <x v="0"/>
    <x v="0"/>
    <s v="10 - FONDO GENERAL"/>
    <s v="(blank)"/>
    <s v="99 - MULTIPROVINCIAL"/>
    <n v="50000"/>
    <n v="0"/>
  </r>
  <r>
    <s v="2025"/>
    <x v="1"/>
    <x v="0"/>
    <x v="0"/>
    <x v="0"/>
    <x v="9"/>
    <x v="35"/>
    <x v="168"/>
    <x v="1"/>
    <x v="4"/>
    <x v="8"/>
    <x v="2"/>
    <x v="21"/>
    <x v="0"/>
    <x v="0"/>
    <s v="10 - FONDO GENERAL"/>
    <s v="(blank)"/>
    <s v="99 - MULTIPROVINCIAL"/>
    <n v="37180"/>
    <n v="0"/>
  </r>
  <r>
    <s v="2025"/>
    <x v="1"/>
    <x v="0"/>
    <x v="0"/>
    <x v="0"/>
    <x v="9"/>
    <x v="36"/>
    <x v="169"/>
    <x v="3"/>
    <x v="10"/>
    <x v="62"/>
    <x v="0"/>
    <x v="0"/>
    <x v="0"/>
    <x v="0"/>
    <s v="30 - FONDOS PROPIOS"/>
    <s v="(blank)"/>
    <s v="99 - MULTIPROVINCIAL"/>
    <n v="480500000"/>
    <n v="0"/>
  </r>
  <r>
    <s v="2025"/>
    <x v="1"/>
    <x v="0"/>
    <x v="0"/>
    <x v="0"/>
    <x v="9"/>
    <x v="36"/>
    <x v="169"/>
    <x v="3"/>
    <x v="10"/>
    <x v="62"/>
    <x v="0"/>
    <x v="1"/>
    <x v="0"/>
    <x v="0"/>
    <s v="30 - FONDOS PROPIOS"/>
    <s v="(blank)"/>
    <s v="99 - MULTIPROVINCIAL"/>
    <n v="160450000"/>
    <n v="0"/>
  </r>
  <r>
    <s v="2025"/>
    <x v="1"/>
    <x v="0"/>
    <x v="0"/>
    <x v="0"/>
    <x v="9"/>
    <x v="36"/>
    <x v="169"/>
    <x v="3"/>
    <x v="10"/>
    <x v="62"/>
    <x v="0"/>
    <x v="2"/>
    <x v="0"/>
    <x v="0"/>
    <s v="30 - FONDOS PROPIOS"/>
    <s v="(blank)"/>
    <s v="99 - MULTIPROVINCIAL"/>
    <n v="18600000"/>
    <n v="0"/>
  </r>
  <r>
    <s v="2025"/>
    <x v="1"/>
    <x v="0"/>
    <x v="0"/>
    <x v="0"/>
    <x v="9"/>
    <x v="36"/>
    <x v="169"/>
    <x v="3"/>
    <x v="10"/>
    <x v="62"/>
    <x v="0"/>
    <x v="3"/>
    <x v="0"/>
    <x v="0"/>
    <s v="30 - FONDOS PROPIOS"/>
    <s v="(blank)"/>
    <s v="99 - MULTIPROVINCIAL"/>
    <n v="67500000"/>
    <n v="0"/>
  </r>
  <r>
    <s v="2025"/>
    <x v="1"/>
    <x v="0"/>
    <x v="0"/>
    <x v="0"/>
    <x v="9"/>
    <x v="36"/>
    <x v="169"/>
    <x v="3"/>
    <x v="10"/>
    <x v="62"/>
    <x v="0"/>
    <x v="4"/>
    <x v="0"/>
    <x v="0"/>
    <s v="30 - FONDOS PROPIOS"/>
    <s v="(blank)"/>
    <s v="99 - MULTIPROVINCIAL"/>
    <n v="78000000"/>
    <n v="0"/>
  </r>
  <r>
    <s v="2025"/>
    <x v="1"/>
    <x v="0"/>
    <x v="0"/>
    <x v="0"/>
    <x v="9"/>
    <x v="36"/>
    <x v="169"/>
    <x v="3"/>
    <x v="10"/>
    <x v="62"/>
    <x v="1"/>
    <x v="5"/>
    <x v="0"/>
    <x v="0"/>
    <s v="30 - FONDOS PROPIOS"/>
    <s v="(blank)"/>
    <s v="99 - MULTIPROVINCIAL"/>
    <n v="15200000"/>
    <n v="0"/>
  </r>
  <r>
    <s v="2025"/>
    <x v="1"/>
    <x v="0"/>
    <x v="0"/>
    <x v="0"/>
    <x v="9"/>
    <x v="36"/>
    <x v="169"/>
    <x v="3"/>
    <x v="10"/>
    <x v="62"/>
    <x v="1"/>
    <x v="6"/>
    <x v="0"/>
    <x v="0"/>
    <s v="30 - FONDOS PROPIOS"/>
    <s v="(blank)"/>
    <s v="99 - MULTIPROVINCIAL"/>
    <n v="47000000"/>
    <n v="0"/>
  </r>
  <r>
    <s v="2025"/>
    <x v="1"/>
    <x v="0"/>
    <x v="0"/>
    <x v="0"/>
    <x v="9"/>
    <x v="36"/>
    <x v="169"/>
    <x v="3"/>
    <x v="10"/>
    <x v="62"/>
    <x v="1"/>
    <x v="7"/>
    <x v="0"/>
    <x v="0"/>
    <s v="30 - FONDOS PROPIOS"/>
    <s v="(blank)"/>
    <s v="99 - MULTIPROVINCIAL"/>
    <n v="12500000"/>
    <n v="0"/>
  </r>
  <r>
    <s v="2025"/>
    <x v="1"/>
    <x v="0"/>
    <x v="0"/>
    <x v="0"/>
    <x v="9"/>
    <x v="36"/>
    <x v="169"/>
    <x v="3"/>
    <x v="10"/>
    <x v="62"/>
    <x v="1"/>
    <x v="8"/>
    <x v="0"/>
    <x v="0"/>
    <s v="30 - FONDOS PROPIOS"/>
    <s v="(blank)"/>
    <s v="99 - MULTIPROVINCIAL"/>
    <n v="6450000"/>
    <n v="0"/>
  </r>
  <r>
    <s v="2025"/>
    <x v="1"/>
    <x v="0"/>
    <x v="0"/>
    <x v="0"/>
    <x v="9"/>
    <x v="36"/>
    <x v="169"/>
    <x v="3"/>
    <x v="10"/>
    <x v="62"/>
    <x v="1"/>
    <x v="9"/>
    <x v="0"/>
    <x v="0"/>
    <s v="30 - FONDOS PROPIOS"/>
    <s v="(blank)"/>
    <s v="99 - MULTIPROVINCIAL"/>
    <n v="16200000"/>
    <n v="0"/>
  </r>
  <r>
    <s v="2025"/>
    <x v="1"/>
    <x v="0"/>
    <x v="0"/>
    <x v="0"/>
    <x v="9"/>
    <x v="36"/>
    <x v="169"/>
    <x v="3"/>
    <x v="10"/>
    <x v="62"/>
    <x v="1"/>
    <x v="10"/>
    <x v="0"/>
    <x v="0"/>
    <s v="30 - FONDOS PROPIOS"/>
    <s v="(blank)"/>
    <s v="99 - MULTIPROVINCIAL"/>
    <n v="20500000"/>
    <n v="0"/>
  </r>
  <r>
    <s v="2025"/>
    <x v="1"/>
    <x v="0"/>
    <x v="0"/>
    <x v="0"/>
    <x v="9"/>
    <x v="36"/>
    <x v="169"/>
    <x v="3"/>
    <x v="10"/>
    <x v="62"/>
    <x v="1"/>
    <x v="11"/>
    <x v="0"/>
    <x v="0"/>
    <s v="30 - FONDOS PROPIOS"/>
    <s v="(blank)"/>
    <s v="99 - MULTIPROVINCIAL"/>
    <n v="17820000"/>
    <n v="0"/>
  </r>
  <r>
    <s v="2025"/>
    <x v="1"/>
    <x v="0"/>
    <x v="0"/>
    <x v="0"/>
    <x v="9"/>
    <x v="36"/>
    <x v="169"/>
    <x v="3"/>
    <x v="10"/>
    <x v="62"/>
    <x v="1"/>
    <x v="12"/>
    <x v="0"/>
    <x v="0"/>
    <s v="30 - FONDOS PROPIOS"/>
    <s v="(blank)"/>
    <s v="99 - MULTIPROVINCIAL"/>
    <n v="186210000"/>
    <n v="0"/>
  </r>
  <r>
    <s v="2025"/>
    <x v="1"/>
    <x v="0"/>
    <x v="0"/>
    <x v="0"/>
    <x v="9"/>
    <x v="36"/>
    <x v="169"/>
    <x v="3"/>
    <x v="10"/>
    <x v="62"/>
    <x v="1"/>
    <x v="13"/>
    <x v="0"/>
    <x v="0"/>
    <s v="30 - FONDOS PROPIOS"/>
    <s v="(blank)"/>
    <s v="99 - MULTIPROVINCIAL"/>
    <n v="25400000"/>
    <n v="0"/>
  </r>
  <r>
    <s v="2025"/>
    <x v="1"/>
    <x v="0"/>
    <x v="0"/>
    <x v="0"/>
    <x v="9"/>
    <x v="36"/>
    <x v="169"/>
    <x v="3"/>
    <x v="10"/>
    <x v="62"/>
    <x v="2"/>
    <x v="14"/>
    <x v="0"/>
    <x v="0"/>
    <s v="30 - FONDOS PROPIOS"/>
    <s v="(blank)"/>
    <s v="99 - MULTIPROVINCIAL"/>
    <n v="2120000"/>
    <n v="0"/>
  </r>
  <r>
    <s v="2025"/>
    <x v="1"/>
    <x v="0"/>
    <x v="0"/>
    <x v="0"/>
    <x v="9"/>
    <x v="36"/>
    <x v="169"/>
    <x v="3"/>
    <x v="10"/>
    <x v="62"/>
    <x v="2"/>
    <x v="15"/>
    <x v="0"/>
    <x v="0"/>
    <s v="30 - FONDOS PROPIOS"/>
    <s v="(blank)"/>
    <s v="99 - MULTIPROVINCIAL"/>
    <n v="900000"/>
    <n v="0"/>
  </r>
  <r>
    <s v="2025"/>
    <x v="1"/>
    <x v="0"/>
    <x v="0"/>
    <x v="0"/>
    <x v="9"/>
    <x v="36"/>
    <x v="169"/>
    <x v="3"/>
    <x v="10"/>
    <x v="62"/>
    <x v="2"/>
    <x v="16"/>
    <x v="0"/>
    <x v="0"/>
    <s v="30 - FONDOS PROPIOS"/>
    <s v="(blank)"/>
    <s v="99 - MULTIPROVINCIAL"/>
    <n v="1685000"/>
    <n v="0"/>
  </r>
  <r>
    <s v="2025"/>
    <x v="1"/>
    <x v="0"/>
    <x v="0"/>
    <x v="0"/>
    <x v="9"/>
    <x v="36"/>
    <x v="169"/>
    <x v="3"/>
    <x v="10"/>
    <x v="62"/>
    <x v="2"/>
    <x v="17"/>
    <x v="0"/>
    <x v="0"/>
    <s v="30 - FONDOS PROPIOS"/>
    <s v="(blank)"/>
    <s v="99 - MULTIPROVINCIAL"/>
    <n v="0"/>
    <n v="0"/>
  </r>
  <r>
    <s v="2025"/>
    <x v="1"/>
    <x v="0"/>
    <x v="0"/>
    <x v="0"/>
    <x v="9"/>
    <x v="36"/>
    <x v="169"/>
    <x v="3"/>
    <x v="10"/>
    <x v="62"/>
    <x v="2"/>
    <x v="18"/>
    <x v="0"/>
    <x v="0"/>
    <s v="30 - FONDOS PROPIOS"/>
    <s v="(blank)"/>
    <s v="99 - MULTIPROVINCIAL"/>
    <n v="550000"/>
    <n v="0"/>
  </r>
  <r>
    <s v="2025"/>
    <x v="1"/>
    <x v="0"/>
    <x v="0"/>
    <x v="0"/>
    <x v="9"/>
    <x v="36"/>
    <x v="169"/>
    <x v="3"/>
    <x v="10"/>
    <x v="62"/>
    <x v="2"/>
    <x v="19"/>
    <x v="0"/>
    <x v="0"/>
    <s v="30 - FONDOS PROPIOS"/>
    <s v="(blank)"/>
    <s v="99 - MULTIPROVINCIAL"/>
    <n v="2000000"/>
    <n v="0"/>
  </r>
  <r>
    <s v="2025"/>
    <x v="1"/>
    <x v="0"/>
    <x v="0"/>
    <x v="0"/>
    <x v="9"/>
    <x v="36"/>
    <x v="169"/>
    <x v="3"/>
    <x v="10"/>
    <x v="62"/>
    <x v="2"/>
    <x v="20"/>
    <x v="0"/>
    <x v="0"/>
    <s v="30 - FONDOS PROPIOS"/>
    <s v="(blank)"/>
    <s v="99 - MULTIPROVINCIAL"/>
    <n v="14180000"/>
    <n v="0"/>
  </r>
  <r>
    <s v="2025"/>
    <x v="1"/>
    <x v="0"/>
    <x v="0"/>
    <x v="0"/>
    <x v="9"/>
    <x v="36"/>
    <x v="169"/>
    <x v="3"/>
    <x v="10"/>
    <x v="62"/>
    <x v="2"/>
    <x v="21"/>
    <x v="0"/>
    <x v="0"/>
    <s v="30 - FONDOS PROPIOS"/>
    <s v="(blank)"/>
    <s v="99 - MULTIPROVINCIAL"/>
    <n v="6000000"/>
    <n v="0"/>
  </r>
  <r>
    <s v="2025"/>
    <x v="1"/>
    <x v="0"/>
    <x v="0"/>
    <x v="0"/>
    <x v="9"/>
    <x v="37"/>
    <x v="170"/>
    <x v="2"/>
    <x v="5"/>
    <x v="55"/>
    <x v="0"/>
    <x v="0"/>
    <x v="0"/>
    <x v="0"/>
    <s v="10 - FONDO GENERAL"/>
    <s v="(blank)"/>
    <s v="99 - MULTIPROVINCIAL"/>
    <n v="120604074"/>
    <n v="26111361.84"/>
  </r>
  <r>
    <s v="2025"/>
    <x v="1"/>
    <x v="0"/>
    <x v="0"/>
    <x v="0"/>
    <x v="9"/>
    <x v="37"/>
    <x v="170"/>
    <x v="2"/>
    <x v="5"/>
    <x v="55"/>
    <x v="0"/>
    <x v="1"/>
    <x v="0"/>
    <x v="0"/>
    <s v="10 - FONDO GENERAL"/>
    <s v="(blank)"/>
    <s v="99 - MULTIPROVINCIAL"/>
    <n v="30586041"/>
    <n v="2819935.83"/>
  </r>
  <r>
    <s v="2025"/>
    <x v="1"/>
    <x v="0"/>
    <x v="0"/>
    <x v="0"/>
    <x v="9"/>
    <x v="37"/>
    <x v="170"/>
    <x v="2"/>
    <x v="5"/>
    <x v="55"/>
    <x v="0"/>
    <x v="1"/>
    <x v="0"/>
    <x v="0"/>
    <s v="30 - FONDOS PROPIOS"/>
    <s v="(blank)"/>
    <s v="99 - MULTIPROVINCIAL"/>
    <n v="0"/>
    <n v="0"/>
  </r>
  <r>
    <s v="2025"/>
    <x v="1"/>
    <x v="0"/>
    <x v="0"/>
    <x v="0"/>
    <x v="9"/>
    <x v="37"/>
    <x v="170"/>
    <x v="2"/>
    <x v="5"/>
    <x v="55"/>
    <x v="0"/>
    <x v="3"/>
    <x v="0"/>
    <x v="0"/>
    <s v="30 - FONDOS PROPIOS"/>
    <s v="(blank)"/>
    <s v="99 - MULTIPROVINCIAL"/>
    <n v="0"/>
    <n v="0"/>
  </r>
  <r>
    <s v="2025"/>
    <x v="1"/>
    <x v="0"/>
    <x v="0"/>
    <x v="0"/>
    <x v="9"/>
    <x v="37"/>
    <x v="170"/>
    <x v="2"/>
    <x v="5"/>
    <x v="55"/>
    <x v="0"/>
    <x v="4"/>
    <x v="0"/>
    <x v="0"/>
    <s v="10 - FONDO GENERAL"/>
    <s v="(blank)"/>
    <s v="99 - MULTIPROVINCIAL"/>
    <n v="16597617"/>
    <n v="3985128.16"/>
  </r>
  <r>
    <s v="2025"/>
    <x v="1"/>
    <x v="0"/>
    <x v="0"/>
    <x v="0"/>
    <x v="9"/>
    <x v="37"/>
    <x v="170"/>
    <x v="2"/>
    <x v="5"/>
    <x v="55"/>
    <x v="1"/>
    <x v="5"/>
    <x v="0"/>
    <x v="0"/>
    <s v="10 - FONDO GENERAL"/>
    <s v="(blank)"/>
    <s v="99 - MULTIPROVINCIAL"/>
    <n v="15750000"/>
    <n v="4285915.47"/>
  </r>
  <r>
    <s v="2025"/>
    <x v="1"/>
    <x v="0"/>
    <x v="0"/>
    <x v="0"/>
    <x v="9"/>
    <x v="37"/>
    <x v="170"/>
    <x v="2"/>
    <x v="5"/>
    <x v="55"/>
    <x v="1"/>
    <x v="6"/>
    <x v="0"/>
    <x v="0"/>
    <s v="10 - FONDO GENERAL"/>
    <s v="(blank)"/>
    <s v="99 - MULTIPROVINCIAL"/>
    <n v="400000"/>
    <n v="73750"/>
  </r>
  <r>
    <s v="2025"/>
    <x v="1"/>
    <x v="0"/>
    <x v="0"/>
    <x v="0"/>
    <x v="9"/>
    <x v="37"/>
    <x v="170"/>
    <x v="2"/>
    <x v="5"/>
    <x v="55"/>
    <x v="1"/>
    <x v="6"/>
    <x v="0"/>
    <x v="0"/>
    <s v="30 - FONDOS PROPIOS"/>
    <s v="(blank)"/>
    <s v="99 - MULTIPROVINCIAL"/>
    <n v="0"/>
    <n v="0"/>
  </r>
  <r>
    <s v="2025"/>
    <x v="1"/>
    <x v="0"/>
    <x v="0"/>
    <x v="0"/>
    <x v="9"/>
    <x v="37"/>
    <x v="170"/>
    <x v="2"/>
    <x v="5"/>
    <x v="55"/>
    <x v="1"/>
    <x v="6"/>
    <x v="0"/>
    <x v="0"/>
    <s v="70 - DONACION EXTERNA"/>
    <s v="(blank)"/>
    <s v="99 - MULTIPROVINCIAL"/>
    <n v="0"/>
    <n v="0"/>
  </r>
  <r>
    <s v="2025"/>
    <x v="1"/>
    <x v="0"/>
    <x v="0"/>
    <x v="0"/>
    <x v="9"/>
    <x v="37"/>
    <x v="170"/>
    <x v="2"/>
    <x v="5"/>
    <x v="55"/>
    <x v="1"/>
    <x v="7"/>
    <x v="0"/>
    <x v="0"/>
    <s v="10 - FONDO GENERAL"/>
    <s v="(blank)"/>
    <s v="99 - MULTIPROVINCIAL"/>
    <n v="500000"/>
    <n v="4054983.56"/>
  </r>
  <r>
    <s v="2025"/>
    <x v="1"/>
    <x v="0"/>
    <x v="0"/>
    <x v="0"/>
    <x v="9"/>
    <x v="37"/>
    <x v="170"/>
    <x v="2"/>
    <x v="5"/>
    <x v="55"/>
    <x v="1"/>
    <x v="7"/>
    <x v="0"/>
    <x v="0"/>
    <s v="30 - FONDOS PROPIOS"/>
    <s v="(blank)"/>
    <s v="99 - MULTIPROVINCIAL"/>
    <n v="0"/>
    <n v="1091250"/>
  </r>
  <r>
    <s v="2025"/>
    <x v="1"/>
    <x v="0"/>
    <x v="0"/>
    <x v="0"/>
    <x v="9"/>
    <x v="37"/>
    <x v="170"/>
    <x v="2"/>
    <x v="5"/>
    <x v="55"/>
    <x v="1"/>
    <x v="8"/>
    <x v="0"/>
    <x v="0"/>
    <s v="10 - FONDO GENERAL"/>
    <s v="(blank)"/>
    <s v="99 - MULTIPROVINCIAL"/>
    <n v="30000"/>
    <n v="2360"/>
  </r>
  <r>
    <s v="2025"/>
    <x v="1"/>
    <x v="0"/>
    <x v="0"/>
    <x v="0"/>
    <x v="9"/>
    <x v="37"/>
    <x v="170"/>
    <x v="2"/>
    <x v="5"/>
    <x v="55"/>
    <x v="1"/>
    <x v="9"/>
    <x v="0"/>
    <x v="0"/>
    <s v="10 - FONDO GENERAL"/>
    <s v="(blank)"/>
    <s v="99 - MULTIPROVINCIAL"/>
    <n v="2350000"/>
    <n v="0"/>
  </r>
  <r>
    <s v="2025"/>
    <x v="1"/>
    <x v="0"/>
    <x v="0"/>
    <x v="0"/>
    <x v="9"/>
    <x v="37"/>
    <x v="170"/>
    <x v="2"/>
    <x v="5"/>
    <x v="55"/>
    <x v="1"/>
    <x v="9"/>
    <x v="0"/>
    <x v="0"/>
    <s v="30 - FONDOS PROPIOS"/>
    <s v="(blank)"/>
    <s v="99 - MULTIPROVINCIAL"/>
    <n v="0"/>
    <n v="300000"/>
  </r>
  <r>
    <s v="2025"/>
    <x v="1"/>
    <x v="0"/>
    <x v="0"/>
    <x v="0"/>
    <x v="9"/>
    <x v="37"/>
    <x v="170"/>
    <x v="2"/>
    <x v="5"/>
    <x v="55"/>
    <x v="1"/>
    <x v="10"/>
    <x v="0"/>
    <x v="0"/>
    <s v="10 - FONDO GENERAL"/>
    <s v="(blank)"/>
    <s v="99 - MULTIPROVINCIAL"/>
    <n v="6000000"/>
    <n v="6379790.3600000003"/>
  </r>
  <r>
    <s v="2025"/>
    <x v="1"/>
    <x v="0"/>
    <x v="0"/>
    <x v="0"/>
    <x v="9"/>
    <x v="37"/>
    <x v="170"/>
    <x v="2"/>
    <x v="5"/>
    <x v="55"/>
    <x v="1"/>
    <x v="11"/>
    <x v="0"/>
    <x v="0"/>
    <s v="10 - FONDO GENERAL"/>
    <s v="(blank)"/>
    <s v="99 - MULTIPROVINCIAL"/>
    <n v="1250000"/>
    <n v="0"/>
  </r>
  <r>
    <s v="2025"/>
    <x v="1"/>
    <x v="0"/>
    <x v="0"/>
    <x v="0"/>
    <x v="9"/>
    <x v="37"/>
    <x v="170"/>
    <x v="2"/>
    <x v="5"/>
    <x v="55"/>
    <x v="1"/>
    <x v="11"/>
    <x v="0"/>
    <x v="0"/>
    <s v="30 - FONDOS PROPIOS"/>
    <s v="(blank)"/>
    <s v="99 - MULTIPROVINCIAL"/>
    <n v="0"/>
    <n v="0"/>
  </r>
  <r>
    <s v="2025"/>
    <x v="1"/>
    <x v="0"/>
    <x v="0"/>
    <x v="0"/>
    <x v="9"/>
    <x v="37"/>
    <x v="170"/>
    <x v="2"/>
    <x v="5"/>
    <x v="55"/>
    <x v="1"/>
    <x v="12"/>
    <x v="0"/>
    <x v="0"/>
    <s v="10 - FONDO GENERAL"/>
    <s v="(blank)"/>
    <s v="99 - MULTIPROVINCIAL"/>
    <n v="1145000"/>
    <n v="57820"/>
  </r>
  <r>
    <s v="2025"/>
    <x v="1"/>
    <x v="0"/>
    <x v="0"/>
    <x v="0"/>
    <x v="9"/>
    <x v="37"/>
    <x v="170"/>
    <x v="2"/>
    <x v="5"/>
    <x v="55"/>
    <x v="1"/>
    <x v="13"/>
    <x v="0"/>
    <x v="0"/>
    <s v="10 - FONDO GENERAL"/>
    <s v="(blank)"/>
    <s v="99 - MULTIPROVINCIAL"/>
    <n v="700000"/>
    <n v="0"/>
  </r>
  <r>
    <s v="2025"/>
    <x v="1"/>
    <x v="0"/>
    <x v="0"/>
    <x v="0"/>
    <x v="9"/>
    <x v="37"/>
    <x v="170"/>
    <x v="2"/>
    <x v="5"/>
    <x v="55"/>
    <x v="1"/>
    <x v="13"/>
    <x v="0"/>
    <x v="0"/>
    <s v="30 - FONDOS PROPIOS"/>
    <s v="(blank)"/>
    <s v="99 - MULTIPROVINCIAL"/>
    <n v="0"/>
    <n v="0"/>
  </r>
  <r>
    <s v="2025"/>
    <x v="1"/>
    <x v="0"/>
    <x v="0"/>
    <x v="0"/>
    <x v="9"/>
    <x v="37"/>
    <x v="170"/>
    <x v="2"/>
    <x v="5"/>
    <x v="55"/>
    <x v="1"/>
    <x v="13"/>
    <x v="0"/>
    <x v="0"/>
    <s v="70 - DONACION EXTERNA"/>
    <s v="(blank)"/>
    <s v="99 - MULTIPROVINCIAL"/>
    <n v="0"/>
    <n v="0"/>
  </r>
  <r>
    <s v="2025"/>
    <x v="1"/>
    <x v="0"/>
    <x v="0"/>
    <x v="0"/>
    <x v="9"/>
    <x v="37"/>
    <x v="170"/>
    <x v="2"/>
    <x v="5"/>
    <x v="55"/>
    <x v="2"/>
    <x v="14"/>
    <x v="0"/>
    <x v="0"/>
    <s v="10 - FONDO GENERAL"/>
    <s v="(blank)"/>
    <s v="99 - MULTIPROVINCIAL"/>
    <n v="6400000"/>
    <n v="1596521.7200000002"/>
  </r>
  <r>
    <s v="2025"/>
    <x v="1"/>
    <x v="0"/>
    <x v="0"/>
    <x v="0"/>
    <x v="9"/>
    <x v="37"/>
    <x v="170"/>
    <x v="2"/>
    <x v="5"/>
    <x v="55"/>
    <x v="2"/>
    <x v="14"/>
    <x v="0"/>
    <x v="0"/>
    <s v="30 - FONDOS PROPIOS"/>
    <s v="(blank)"/>
    <s v="99 - MULTIPROVINCIAL"/>
    <n v="0"/>
    <n v="324.5"/>
  </r>
  <r>
    <s v="2025"/>
    <x v="1"/>
    <x v="0"/>
    <x v="0"/>
    <x v="0"/>
    <x v="9"/>
    <x v="37"/>
    <x v="170"/>
    <x v="2"/>
    <x v="5"/>
    <x v="55"/>
    <x v="2"/>
    <x v="15"/>
    <x v="0"/>
    <x v="0"/>
    <s v="10 - FONDO GENERAL"/>
    <s v="(blank)"/>
    <s v="99 - MULTIPROVINCIAL"/>
    <n v="650000"/>
    <n v="294941"/>
  </r>
  <r>
    <s v="2025"/>
    <x v="1"/>
    <x v="0"/>
    <x v="0"/>
    <x v="0"/>
    <x v="9"/>
    <x v="37"/>
    <x v="170"/>
    <x v="2"/>
    <x v="5"/>
    <x v="55"/>
    <x v="2"/>
    <x v="15"/>
    <x v="0"/>
    <x v="0"/>
    <s v="30 - FONDOS PROPIOS"/>
    <s v="(blank)"/>
    <s v="99 - MULTIPROVINCIAL"/>
    <n v="0"/>
    <n v="74163"/>
  </r>
  <r>
    <s v="2025"/>
    <x v="1"/>
    <x v="0"/>
    <x v="0"/>
    <x v="0"/>
    <x v="9"/>
    <x v="37"/>
    <x v="170"/>
    <x v="2"/>
    <x v="5"/>
    <x v="55"/>
    <x v="2"/>
    <x v="15"/>
    <x v="0"/>
    <x v="0"/>
    <s v="70 - DONACION EXTERNA"/>
    <s v="(blank)"/>
    <s v="99 - MULTIPROVINCIAL"/>
    <n v="0"/>
    <n v="100300"/>
  </r>
  <r>
    <s v="2025"/>
    <x v="1"/>
    <x v="0"/>
    <x v="0"/>
    <x v="0"/>
    <x v="9"/>
    <x v="37"/>
    <x v="170"/>
    <x v="2"/>
    <x v="5"/>
    <x v="55"/>
    <x v="2"/>
    <x v="16"/>
    <x v="0"/>
    <x v="0"/>
    <s v="10 - FONDO GENERAL"/>
    <s v="(blank)"/>
    <s v="99 - MULTIPROVINCIAL"/>
    <n v="650000"/>
    <n v="204502.25999999998"/>
  </r>
  <r>
    <s v="2025"/>
    <x v="1"/>
    <x v="0"/>
    <x v="0"/>
    <x v="0"/>
    <x v="9"/>
    <x v="37"/>
    <x v="170"/>
    <x v="2"/>
    <x v="5"/>
    <x v="55"/>
    <x v="2"/>
    <x v="16"/>
    <x v="0"/>
    <x v="0"/>
    <s v="30 - FONDOS PROPIOS"/>
    <s v="(blank)"/>
    <s v="99 - MULTIPROVINCIAL"/>
    <n v="0"/>
    <n v="0"/>
  </r>
  <r>
    <s v="2025"/>
    <x v="1"/>
    <x v="0"/>
    <x v="0"/>
    <x v="0"/>
    <x v="9"/>
    <x v="37"/>
    <x v="170"/>
    <x v="2"/>
    <x v="5"/>
    <x v="55"/>
    <x v="2"/>
    <x v="17"/>
    <x v="0"/>
    <x v="0"/>
    <s v="10 - FONDO GENERAL"/>
    <s v="(blank)"/>
    <s v="99 - MULTIPROVINCIAL"/>
    <n v="0"/>
    <n v="0"/>
  </r>
  <r>
    <s v="2025"/>
    <x v="1"/>
    <x v="0"/>
    <x v="0"/>
    <x v="0"/>
    <x v="9"/>
    <x v="37"/>
    <x v="170"/>
    <x v="2"/>
    <x v="5"/>
    <x v="55"/>
    <x v="2"/>
    <x v="17"/>
    <x v="0"/>
    <x v="0"/>
    <s v="30 - FONDOS PROPIOS"/>
    <s v="(blank)"/>
    <s v="99 - MULTIPROVINCIAL"/>
    <n v="0"/>
    <n v="244078.72"/>
  </r>
  <r>
    <s v="2025"/>
    <x v="1"/>
    <x v="0"/>
    <x v="0"/>
    <x v="0"/>
    <x v="9"/>
    <x v="37"/>
    <x v="170"/>
    <x v="2"/>
    <x v="5"/>
    <x v="55"/>
    <x v="2"/>
    <x v="18"/>
    <x v="0"/>
    <x v="0"/>
    <s v="10 - FONDO GENERAL"/>
    <s v="(blank)"/>
    <s v="99 - MULTIPROVINCIAL"/>
    <n v="500000"/>
    <n v="241428"/>
  </r>
  <r>
    <s v="2025"/>
    <x v="1"/>
    <x v="0"/>
    <x v="0"/>
    <x v="0"/>
    <x v="9"/>
    <x v="37"/>
    <x v="170"/>
    <x v="2"/>
    <x v="5"/>
    <x v="55"/>
    <x v="2"/>
    <x v="18"/>
    <x v="0"/>
    <x v="0"/>
    <s v="30 - FONDOS PROPIOS"/>
    <s v="(blank)"/>
    <s v="99 - MULTIPROVINCIAL"/>
    <n v="0"/>
    <n v="0"/>
  </r>
  <r>
    <s v="2025"/>
    <x v="1"/>
    <x v="0"/>
    <x v="0"/>
    <x v="0"/>
    <x v="9"/>
    <x v="37"/>
    <x v="170"/>
    <x v="2"/>
    <x v="5"/>
    <x v="55"/>
    <x v="2"/>
    <x v="19"/>
    <x v="0"/>
    <x v="0"/>
    <s v="10 - FONDO GENERAL"/>
    <s v="(blank)"/>
    <s v="99 - MULTIPROVINCIAL"/>
    <n v="619000"/>
    <n v="44881.3"/>
  </r>
  <r>
    <s v="2025"/>
    <x v="1"/>
    <x v="0"/>
    <x v="0"/>
    <x v="0"/>
    <x v="9"/>
    <x v="37"/>
    <x v="170"/>
    <x v="2"/>
    <x v="5"/>
    <x v="55"/>
    <x v="2"/>
    <x v="19"/>
    <x v="0"/>
    <x v="0"/>
    <s v="30 - FONDOS PROPIOS"/>
    <s v="(blank)"/>
    <s v="99 - MULTIPROVINCIAL"/>
    <n v="0"/>
    <n v="0"/>
  </r>
  <r>
    <s v="2025"/>
    <x v="1"/>
    <x v="0"/>
    <x v="0"/>
    <x v="0"/>
    <x v="9"/>
    <x v="37"/>
    <x v="170"/>
    <x v="2"/>
    <x v="5"/>
    <x v="55"/>
    <x v="2"/>
    <x v="20"/>
    <x v="0"/>
    <x v="0"/>
    <s v="10 - FONDO GENERAL"/>
    <s v="(blank)"/>
    <s v="99 - MULTIPROVINCIAL"/>
    <n v="9995000"/>
    <n v="0"/>
  </r>
  <r>
    <s v="2025"/>
    <x v="1"/>
    <x v="0"/>
    <x v="0"/>
    <x v="0"/>
    <x v="9"/>
    <x v="37"/>
    <x v="170"/>
    <x v="2"/>
    <x v="5"/>
    <x v="55"/>
    <x v="2"/>
    <x v="20"/>
    <x v="0"/>
    <x v="0"/>
    <s v="30 - FONDOS PROPIOS"/>
    <s v="(blank)"/>
    <s v="99 - MULTIPROVINCIAL"/>
    <n v="0"/>
    <n v="230000"/>
  </r>
  <r>
    <s v="2025"/>
    <x v="1"/>
    <x v="0"/>
    <x v="0"/>
    <x v="0"/>
    <x v="9"/>
    <x v="37"/>
    <x v="170"/>
    <x v="2"/>
    <x v="5"/>
    <x v="55"/>
    <x v="2"/>
    <x v="21"/>
    <x v="0"/>
    <x v="0"/>
    <s v="10 - FONDO GENERAL"/>
    <s v="(blank)"/>
    <s v="99 - MULTIPROVINCIAL"/>
    <n v="1565000"/>
    <n v="499808.68"/>
  </r>
  <r>
    <s v="2025"/>
    <x v="1"/>
    <x v="0"/>
    <x v="0"/>
    <x v="0"/>
    <x v="9"/>
    <x v="37"/>
    <x v="170"/>
    <x v="2"/>
    <x v="5"/>
    <x v="55"/>
    <x v="2"/>
    <x v="21"/>
    <x v="0"/>
    <x v="0"/>
    <s v="30 - FONDOS PROPIOS"/>
    <s v="(blank)"/>
    <s v="99 - MULTIPROVINCIAL"/>
    <n v="0"/>
    <n v="39229.5"/>
  </r>
  <r>
    <s v="2025"/>
    <x v="1"/>
    <x v="0"/>
    <x v="0"/>
    <x v="0"/>
    <x v="9"/>
    <x v="37"/>
    <x v="170"/>
    <x v="2"/>
    <x v="5"/>
    <x v="55"/>
    <x v="2"/>
    <x v="21"/>
    <x v="0"/>
    <x v="0"/>
    <s v="70 - DONACION EXTERNA"/>
    <s v="(blank)"/>
    <s v="99 - MULTIPROVINCIAL"/>
    <n v="0"/>
    <n v="283200"/>
  </r>
  <r>
    <s v="2025"/>
    <x v="1"/>
    <x v="0"/>
    <x v="0"/>
    <x v="0"/>
    <x v="9"/>
    <x v="37"/>
    <x v="170"/>
    <x v="2"/>
    <x v="5"/>
    <x v="11"/>
    <x v="0"/>
    <x v="0"/>
    <x v="0"/>
    <x v="0"/>
    <s v="10 - FONDO GENERAL"/>
    <s v="(blank)"/>
    <s v="99 - MULTIPROVINCIAL"/>
    <n v="3545750"/>
    <n v="783344.02"/>
  </r>
  <r>
    <s v="2025"/>
    <x v="1"/>
    <x v="0"/>
    <x v="0"/>
    <x v="0"/>
    <x v="9"/>
    <x v="37"/>
    <x v="170"/>
    <x v="2"/>
    <x v="5"/>
    <x v="11"/>
    <x v="0"/>
    <x v="1"/>
    <x v="0"/>
    <x v="0"/>
    <s v="10 - FONDO GENERAL"/>
    <s v="(blank)"/>
    <s v="99 - MULTIPROVINCIAL"/>
    <n v="545500"/>
    <n v="0"/>
  </r>
  <r>
    <s v="2025"/>
    <x v="1"/>
    <x v="0"/>
    <x v="0"/>
    <x v="0"/>
    <x v="9"/>
    <x v="37"/>
    <x v="170"/>
    <x v="2"/>
    <x v="5"/>
    <x v="11"/>
    <x v="0"/>
    <x v="4"/>
    <x v="0"/>
    <x v="0"/>
    <s v="10 - FONDO GENERAL"/>
    <s v="(blank)"/>
    <s v="99 - MULTIPROVINCIAL"/>
    <n v="503715"/>
    <n v="120556.65000000001"/>
  </r>
  <r>
    <s v="2025"/>
    <x v="1"/>
    <x v="0"/>
    <x v="0"/>
    <x v="0"/>
    <x v="9"/>
    <x v="37"/>
    <x v="170"/>
    <x v="2"/>
    <x v="5"/>
    <x v="11"/>
    <x v="1"/>
    <x v="5"/>
    <x v="0"/>
    <x v="0"/>
    <s v="10 - FONDO GENERAL"/>
    <s v="(blank)"/>
    <s v="99 - MULTIPROVINCIAL"/>
    <n v="3800000"/>
    <n v="0"/>
  </r>
  <r>
    <s v="2025"/>
    <x v="1"/>
    <x v="0"/>
    <x v="0"/>
    <x v="0"/>
    <x v="9"/>
    <x v="37"/>
    <x v="170"/>
    <x v="2"/>
    <x v="5"/>
    <x v="11"/>
    <x v="2"/>
    <x v="14"/>
    <x v="0"/>
    <x v="0"/>
    <s v="10 - FONDO GENERAL"/>
    <s v="(blank)"/>
    <s v="99 - MULTIPROVINCIAL"/>
    <n v="500000"/>
    <n v="0"/>
  </r>
  <r>
    <s v="2025"/>
    <x v="1"/>
    <x v="0"/>
    <x v="0"/>
    <x v="0"/>
    <x v="9"/>
    <x v="37"/>
    <x v="170"/>
    <x v="2"/>
    <x v="5"/>
    <x v="11"/>
    <x v="2"/>
    <x v="20"/>
    <x v="0"/>
    <x v="0"/>
    <s v="10 - FONDO GENERAL"/>
    <s v="(blank)"/>
    <s v="99 - MULTIPROVINCIAL"/>
    <n v="1390000"/>
    <n v="0"/>
  </r>
  <r>
    <s v="2025"/>
    <x v="1"/>
    <x v="0"/>
    <x v="0"/>
    <x v="0"/>
    <x v="9"/>
    <x v="38"/>
    <x v="171"/>
    <x v="3"/>
    <x v="11"/>
    <x v="32"/>
    <x v="0"/>
    <x v="0"/>
    <x v="0"/>
    <x v="0"/>
    <s v="10 - FONDO GENERAL"/>
    <s v="(blank)"/>
    <s v="99 - MULTIPROVINCIAL"/>
    <n v="775668863"/>
    <n v="170769060.55000001"/>
  </r>
  <r>
    <s v="2025"/>
    <x v="1"/>
    <x v="0"/>
    <x v="0"/>
    <x v="0"/>
    <x v="9"/>
    <x v="38"/>
    <x v="171"/>
    <x v="3"/>
    <x v="11"/>
    <x v="32"/>
    <x v="0"/>
    <x v="4"/>
    <x v="0"/>
    <x v="0"/>
    <s v="10 - FONDO GENERAL"/>
    <s v="(blank)"/>
    <s v="99 - MULTIPROVINCIAL"/>
    <n v="107471897"/>
    <n v="26183050.580000002"/>
  </r>
  <r>
    <s v="2025"/>
    <x v="1"/>
    <x v="0"/>
    <x v="0"/>
    <x v="0"/>
    <x v="9"/>
    <x v="38"/>
    <x v="171"/>
    <x v="3"/>
    <x v="11"/>
    <x v="32"/>
    <x v="1"/>
    <x v="5"/>
    <x v="0"/>
    <x v="0"/>
    <s v="10 - FONDO GENERAL"/>
    <s v="(blank)"/>
    <s v="99 - MULTIPROVINCIAL"/>
    <n v="87269146"/>
    <n v="19628211.500000004"/>
  </r>
  <r>
    <s v="2025"/>
    <x v="1"/>
    <x v="0"/>
    <x v="0"/>
    <x v="0"/>
    <x v="9"/>
    <x v="38"/>
    <x v="171"/>
    <x v="3"/>
    <x v="11"/>
    <x v="32"/>
    <x v="1"/>
    <x v="6"/>
    <x v="0"/>
    <x v="0"/>
    <s v="10 - FONDO GENERAL"/>
    <s v="(blank)"/>
    <s v="99 - MULTIPROVINCIAL"/>
    <n v="9260000"/>
    <n v="0"/>
  </r>
  <r>
    <s v="2025"/>
    <x v="1"/>
    <x v="0"/>
    <x v="0"/>
    <x v="0"/>
    <x v="9"/>
    <x v="38"/>
    <x v="171"/>
    <x v="3"/>
    <x v="11"/>
    <x v="32"/>
    <x v="1"/>
    <x v="7"/>
    <x v="0"/>
    <x v="0"/>
    <s v="10 - FONDO GENERAL"/>
    <s v="(blank)"/>
    <s v="99 - MULTIPROVINCIAL"/>
    <n v="13987970"/>
    <n v="2653650"/>
  </r>
  <r>
    <s v="2025"/>
    <x v="1"/>
    <x v="0"/>
    <x v="0"/>
    <x v="0"/>
    <x v="9"/>
    <x v="38"/>
    <x v="171"/>
    <x v="3"/>
    <x v="11"/>
    <x v="32"/>
    <x v="1"/>
    <x v="8"/>
    <x v="0"/>
    <x v="0"/>
    <s v="10 - FONDO GENERAL"/>
    <s v="(blank)"/>
    <s v="99 - MULTIPROVINCIAL"/>
    <n v="1884600"/>
    <n v="0"/>
  </r>
  <r>
    <s v="2025"/>
    <x v="1"/>
    <x v="0"/>
    <x v="0"/>
    <x v="0"/>
    <x v="9"/>
    <x v="38"/>
    <x v="171"/>
    <x v="3"/>
    <x v="11"/>
    <x v="32"/>
    <x v="1"/>
    <x v="9"/>
    <x v="0"/>
    <x v="0"/>
    <s v="10 - FONDO GENERAL"/>
    <s v="(blank)"/>
    <s v="99 - MULTIPROVINCIAL"/>
    <n v="1490106"/>
    <n v="0"/>
  </r>
  <r>
    <s v="2025"/>
    <x v="1"/>
    <x v="0"/>
    <x v="0"/>
    <x v="0"/>
    <x v="9"/>
    <x v="38"/>
    <x v="171"/>
    <x v="3"/>
    <x v="11"/>
    <x v="32"/>
    <x v="1"/>
    <x v="10"/>
    <x v="0"/>
    <x v="0"/>
    <s v="10 - FONDO GENERAL"/>
    <s v="(blank)"/>
    <s v="99 - MULTIPROVINCIAL"/>
    <n v="6000000"/>
    <n v="6000000"/>
  </r>
  <r>
    <s v="2025"/>
    <x v="1"/>
    <x v="0"/>
    <x v="0"/>
    <x v="0"/>
    <x v="9"/>
    <x v="38"/>
    <x v="171"/>
    <x v="3"/>
    <x v="11"/>
    <x v="32"/>
    <x v="1"/>
    <x v="11"/>
    <x v="0"/>
    <x v="0"/>
    <s v="10 - FONDO GENERAL"/>
    <s v="(blank)"/>
    <s v="99 - MULTIPROVINCIAL"/>
    <n v="7560000"/>
    <n v="503305.4"/>
  </r>
  <r>
    <s v="2025"/>
    <x v="1"/>
    <x v="0"/>
    <x v="0"/>
    <x v="0"/>
    <x v="9"/>
    <x v="38"/>
    <x v="171"/>
    <x v="3"/>
    <x v="11"/>
    <x v="32"/>
    <x v="1"/>
    <x v="12"/>
    <x v="0"/>
    <x v="0"/>
    <s v="10 - FONDO GENERAL"/>
    <s v="(blank)"/>
    <s v="99 - MULTIPROVINCIAL"/>
    <n v="198152008"/>
    <n v="33345965.800000001"/>
  </r>
  <r>
    <s v="2025"/>
    <x v="1"/>
    <x v="0"/>
    <x v="0"/>
    <x v="0"/>
    <x v="9"/>
    <x v="38"/>
    <x v="171"/>
    <x v="3"/>
    <x v="11"/>
    <x v="32"/>
    <x v="1"/>
    <x v="13"/>
    <x v="0"/>
    <x v="0"/>
    <s v="10 - FONDO GENERAL"/>
    <s v="(blank)"/>
    <s v="99 - MULTIPROVINCIAL"/>
    <n v="7000000"/>
    <n v="971556.37"/>
  </r>
  <r>
    <s v="2025"/>
    <x v="1"/>
    <x v="0"/>
    <x v="0"/>
    <x v="0"/>
    <x v="9"/>
    <x v="38"/>
    <x v="171"/>
    <x v="3"/>
    <x v="11"/>
    <x v="32"/>
    <x v="2"/>
    <x v="14"/>
    <x v="0"/>
    <x v="0"/>
    <s v="10 - FONDO GENERAL"/>
    <s v="(blank)"/>
    <s v="99 - MULTIPROVINCIAL"/>
    <n v="3112745"/>
    <n v="251850"/>
  </r>
  <r>
    <s v="2025"/>
    <x v="1"/>
    <x v="0"/>
    <x v="0"/>
    <x v="0"/>
    <x v="9"/>
    <x v="38"/>
    <x v="171"/>
    <x v="3"/>
    <x v="11"/>
    <x v="32"/>
    <x v="2"/>
    <x v="15"/>
    <x v="0"/>
    <x v="0"/>
    <s v="10 - FONDO GENERAL"/>
    <s v="(blank)"/>
    <s v="99 - MULTIPROVINCIAL"/>
    <n v="1607500"/>
    <n v="0"/>
  </r>
  <r>
    <s v="2025"/>
    <x v="1"/>
    <x v="0"/>
    <x v="0"/>
    <x v="0"/>
    <x v="9"/>
    <x v="38"/>
    <x v="171"/>
    <x v="3"/>
    <x v="11"/>
    <x v="32"/>
    <x v="2"/>
    <x v="16"/>
    <x v="0"/>
    <x v="0"/>
    <s v="10 - FONDO GENERAL"/>
    <s v="(blank)"/>
    <s v="99 - MULTIPROVINCIAL"/>
    <n v="3060212"/>
    <n v="0"/>
  </r>
  <r>
    <s v="2025"/>
    <x v="1"/>
    <x v="0"/>
    <x v="0"/>
    <x v="0"/>
    <x v="9"/>
    <x v="38"/>
    <x v="171"/>
    <x v="3"/>
    <x v="11"/>
    <x v="32"/>
    <x v="2"/>
    <x v="17"/>
    <x v="0"/>
    <x v="0"/>
    <s v="10 - FONDO GENERAL"/>
    <s v="(blank)"/>
    <s v="99 - MULTIPROVINCIAL"/>
    <n v="189790"/>
    <n v="0"/>
  </r>
  <r>
    <s v="2025"/>
    <x v="1"/>
    <x v="0"/>
    <x v="0"/>
    <x v="0"/>
    <x v="9"/>
    <x v="38"/>
    <x v="171"/>
    <x v="3"/>
    <x v="11"/>
    <x v="32"/>
    <x v="2"/>
    <x v="18"/>
    <x v="0"/>
    <x v="0"/>
    <s v="10 - FONDO GENERAL"/>
    <s v="(blank)"/>
    <s v="99 - MULTIPROVINCIAL"/>
    <n v="4257091"/>
    <n v="0"/>
  </r>
  <r>
    <s v="2025"/>
    <x v="1"/>
    <x v="0"/>
    <x v="0"/>
    <x v="0"/>
    <x v="9"/>
    <x v="38"/>
    <x v="171"/>
    <x v="3"/>
    <x v="11"/>
    <x v="32"/>
    <x v="2"/>
    <x v="19"/>
    <x v="0"/>
    <x v="0"/>
    <s v="10 - FONDO GENERAL"/>
    <s v="(blank)"/>
    <s v="99 - MULTIPROVINCIAL"/>
    <n v="2323840"/>
    <n v="0"/>
  </r>
  <r>
    <s v="2025"/>
    <x v="1"/>
    <x v="0"/>
    <x v="0"/>
    <x v="0"/>
    <x v="9"/>
    <x v="38"/>
    <x v="171"/>
    <x v="3"/>
    <x v="11"/>
    <x v="32"/>
    <x v="2"/>
    <x v="20"/>
    <x v="0"/>
    <x v="0"/>
    <s v="10 - FONDO GENERAL"/>
    <s v="(blank)"/>
    <s v="99 - MULTIPROVINCIAL"/>
    <n v="54488641"/>
    <n v="0"/>
  </r>
  <r>
    <s v="2025"/>
    <x v="1"/>
    <x v="0"/>
    <x v="0"/>
    <x v="0"/>
    <x v="9"/>
    <x v="38"/>
    <x v="171"/>
    <x v="3"/>
    <x v="11"/>
    <x v="32"/>
    <x v="2"/>
    <x v="21"/>
    <x v="0"/>
    <x v="0"/>
    <s v="10 - FONDO GENERAL"/>
    <s v="(blank)"/>
    <s v="99 - MULTIPROVINCIAL"/>
    <n v="5822521"/>
    <n v="130850.2"/>
  </r>
  <r>
    <s v="2025"/>
    <x v="1"/>
    <x v="0"/>
    <x v="0"/>
    <x v="0"/>
    <x v="9"/>
    <x v="38"/>
    <x v="171"/>
    <x v="3"/>
    <x v="11"/>
    <x v="54"/>
    <x v="0"/>
    <x v="0"/>
    <x v="0"/>
    <x v="0"/>
    <s v="10 - FONDO GENERAL"/>
    <s v="(blank)"/>
    <s v="01 - DISTRITO NACIONAL"/>
    <n v="356769453"/>
    <n v="77590718.200000003"/>
  </r>
  <r>
    <s v="2025"/>
    <x v="1"/>
    <x v="0"/>
    <x v="0"/>
    <x v="0"/>
    <x v="9"/>
    <x v="38"/>
    <x v="171"/>
    <x v="3"/>
    <x v="11"/>
    <x v="54"/>
    <x v="0"/>
    <x v="1"/>
    <x v="0"/>
    <x v="0"/>
    <s v="10 - FONDO GENERAL"/>
    <s v="(blank)"/>
    <s v="01 - DISTRITO NACIONAL"/>
    <n v="116506000"/>
    <n v="3816500"/>
  </r>
  <r>
    <s v="2025"/>
    <x v="1"/>
    <x v="0"/>
    <x v="0"/>
    <x v="0"/>
    <x v="9"/>
    <x v="38"/>
    <x v="171"/>
    <x v="3"/>
    <x v="11"/>
    <x v="54"/>
    <x v="0"/>
    <x v="2"/>
    <x v="0"/>
    <x v="0"/>
    <s v="10 - FONDO GENERAL"/>
    <s v="(blank)"/>
    <s v="01 - DISTRITO NACIONAL"/>
    <n v="300000"/>
    <n v="0"/>
  </r>
  <r>
    <s v="2025"/>
    <x v="1"/>
    <x v="0"/>
    <x v="0"/>
    <x v="0"/>
    <x v="9"/>
    <x v="38"/>
    <x v="171"/>
    <x v="3"/>
    <x v="11"/>
    <x v="54"/>
    <x v="0"/>
    <x v="3"/>
    <x v="0"/>
    <x v="0"/>
    <s v="10 - FONDO GENERAL"/>
    <s v="(blank)"/>
    <s v="01 - DISTRITO NACIONAL"/>
    <n v="17000000"/>
    <n v="0"/>
  </r>
  <r>
    <s v="2025"/>
    <x v="1"/>
    <x v="0"/>
    <x v="0"/>
    <x v="0"/>
    <x v="9"/>
    <x v="38"/>
    <x v="171"/>
    <x v="3"/>
    <x v="11"/>
    <x v="54"/>
    <x v="0"/>
    <x v="4"/>
    <x v="0"/>
    <x v="0"/>
    <s v="10 - FONDO GENERAL"/>
    <s v="(blank)"/>
    <s v="01 - DISTRITO NACIONAL"/>
    <n v="46283764"/>
    <n v="11698461.799999999"/>
  </r>
  <r>
    <s v="2025"/>
    <x v="1"/>
    <x v="0"/>
    <x v="0"/>
    <x v="0"/>
    <x v="9"/>
    <x v="38"/>
    <x v="171"/>
    <x v="3"/>
    <x v="11"/>
    <x v="54"/>
    <x v="1"/>
    <x v="5"/>
    <x v="0"/>
    <x v="0"/>
    <s v="10 - FONDO GENERAL"/>
    <s v="(blank)"/>
    <s v="01 - DISTRITO NACIONAL"/>
    <n v="17172500"/>
    <n v="12392604.289999999"/>
  </r>
  <r>
    <s v="2025"/>
    <x v="1"/>
    <x v="0"/>
    <x v="0"/>
    <x v="0"/>
    <x v="9"/>
    <x v="38"/>
    <x v="171"/>
    <x v="3"/>
    <x v="11"/>
    <x v="54"/>
    <x v="1"/>
    <x v="6"/>
    <x v="0"/>
    <x v="0"/>
    <s v="10 - FONDO GENERAL"/>
    <s v="(blank)"/>
    <s v="01 - DISTRITO NACIONAL"/>
    <n v="1800000"/>
    <n v="0"/>
  </r>
  <r>
    <s v="2025"/>
    <x v="1"/>
    <x v="0"/>
    <x v="0"/>
    <x v="0"/>
    <x v="9"/>
    <x v="38"/>
    <x v="171"/>
    <x v="3"/>
    <x v="11"/>
    <x v="54"/>
    <x v="1"/>
    <x v="7"/>
    <x v="0"/>
    <x v="0"/>
    <s v="10 - FONDO GENERAL"/>
    <s v="(blank)"/>
    <s v="01 - DISTRITO NACIONAL"/>
    <n v="2250000"/>
    <n v="1841692.8"/>
  </r>
  <r>
    <s v="2025"/>
    <x v="1"/>
    <x v="0"/>
    <x v="0"/>
    <x v="0"/>
    <x v="9"/>
    <x v="38"/>
    <x v="171"/>
    <x v="3"/>
    <x v="11"/>
    <x v="54"/>
    <x v="1"/>
    <x v="8"/>
    <x v="0"/>
    <x v="0"/>
    <s v="10 - FONDO GENERAL"/>
    <s v="(blank)"/>
    <s v="01 - DISTRITO NACIONAL"/>
    <n v="850000"/>
    <n v="600000"/>
  </r>
  <r>
    <s v="2025"/>
    <x v="1"/>
    <x v="0"/>
    <x v="0"/>
    <x v="0"/>
    <x v="9"/>
    <x v="38"/>
    <x v="171"/>
    <x v="3"/>
    <x v="11"/>
    <x v="54"/>
    <x v="1"/>
    <x v="9"/>
    <x v="0"/>
    <x v="0"/>
    <s v="10 - FONDO GENERAL"/>
    <s v="(blank)"/>
    <s v="01 - DISTRITO NACIONAL"/>
    <n v="13150000"/>
    <n v="2992786.98"/>
  </r>
  <r>
    <s v="2025"/>
    <x v="1"/>
    <x v="0"/>
    <x v="0"/>
    <x v="0"/>
    <x v="9"/>
    <x v="38"/>
    <x v="171"/>
    <x v="3"/>
    <x v="11"/>
    <x v="54"/>
    <x v="1"/>
    <x v="10"/>
    <x v="0"/>
    <x v="0"/>
    <s v="10 - FONDO GENERAL"/>
    <s v="(blank)"/>
    <s v="01 - DISTRITO NACIONAL"/>
    <n v="14436800"/>
    <n v="7237023.4000000004"/>
  </r>
  <r>
    <s v="2025"/>
    <x v="1"/>
    <x v="0"/>
    <x v="0"/>
    <x v="0"/>
    <x v="9"/>
    <x v="38"/>
    <x v="171"/>
    <x v="3"/>
    <x v="11"/>
    <x v="54"/>
    <x v="1"/>
    <x v="11"/>
    <x v="0"/>
    <x v="0"/>
    <s v="10 - FONDO GENERAL"/>
    <s v="(blank)"/>
    <s v="01 - DISTRITO NACIONAL"/>
    <n v="3075000"/>
    <n v="219752.06"/>
  </r>
  <r>
    <s v="2025"/>
    <x v="1"/>
    <x v="0"/>
    <x v="0"/>
    <x v="0"/>
    <x v="9"/>
    <x v="38"/>
    <x v="171"/>
    <x v="3"/>
    <x v="11"/>
    <x v="54"/>
    <x v="1"/>
    <x v="12"/>
    <x v="0"/>
    <x v="0"/>
    <s v="10 - FONDO GENERAL"/>
    <s v="(blank)"/>
    <s v="01 - DISTRITO NACIONAL"/>
    <n v="2356000"/>
    <n v="561807.43999999994"/>
  </r>
  <r>
    <s v="2025"/>
    <x v="1"/>
    <x v="0"/>
    <x v="0"/>
    <x v="0"/>
    <x v="9"/>
    <x v="38"/>
    <x v="171"/>
    <x v="3"/>
    <x v="11"/>
    <x v="54"/>
    <x v="1"/>
    <x v="13"/>
    <x v="0"/>
    <x v="0"/>
    <s v="10 - FONDO GENERAL"/>
    <s v="(blank)"/>
    <s v="01 - DISTRITO NACIONAL"/>
    <n v="1500000"/>
    <n v="0"/>
  </r>
  <r>
    <s v="2025"/>
    <x v="1"/>
    <x v="0"/>
    <x v="0"/>
    <x v="0"/>
    <x v="9"/>
    <x v="38"/>
    <x v="171"/>
    <x v="3"/>
    <x v="11"/>
    <x v="54"/>
    <x v="2"/>
    <x v="14"/>
    <x v="0"/>
    <x v="0"/>
    <s v="10 - FONDO GENERAL"/>
    <s v="(blank)"/>
    <s v="01 - DISTRITO NACIONAL"/>
    <n v="1500000"/>
    <n v="129550.01"/>
  </r>
  <r>
    <s v="2025"/>
    <x v="1"/>
    <x v="0"/>
    <x v="0"/>
    <x v="0"/>
    <x v="9"/>
    <x v="38"/>
    <x v="171"/>
    <x v="3"/>
    <x v="11"/>
    <x v="54"/>
    <x v="2"/>
    <x v="15"/>
    <x v="0"/>
    <x v="0"/>
    <s v="10 - FONDO GENERAL"/>
    <s v="(blank)"/>
    <s v="01 - DISTRITO NACIONAL"/>
    <n v="150000"/>
    <n v="0"/>
  </r>
  <r>
    <s v="2025"/>
    <x v="1"/>
    <x v="0"/>
    <x v="0"/>
    <x v="0"/>
    <x v="9"/>
    <x v="38"/>
    <x v="171"/>
    <x v="3"/>
    <x v="11"/>
    <x v="54"/>
    <x v="2"/>
    <x v="16"/>
    <x v="0"/>
    <x v="0"/>
    <s v="10 - FONDO GENERAL"/>
    <s v="(blank)"/>
    <s v="01 - DISTRITO NACIONAL"/>
    <n v="2710000"/>
    <n v="0"/>
  </r>
  <r>
    <s v="2025"/>
    <x v="1"/>
    <x v="0"/>
    <x v="0"/>
    <x v="0"/>
    <x v="9"/>
    <x v="38"/>
    <x v="171"/>
    <x v="3"/>
    <x v="11"/>
    <x v="54"/>
    <x v="2"/>
    <x v="17"/>
    <x v="0"/>
    <x v="0"/>
    <s v="10 - FONDO GENERAL"/>
    <s v="(blank)"/>
    <s v="01 - DISTRITO NACIONAL"/>
    <n v="350000"/>
    <n v="0"/>
  </r>
  <r>
    <s v="2025"/>
    <x v="1"/>
    <x v="0"/>
    <x v="0"/>
    <x v="0"/>
    <x v="9"/>
    <x v="38"/>
    <x v="171"/>
    <x v="3"/>
    <x v="11"/>
    <x v="54"/>
    <x v="2"/>
    <x v="18"/>
    <x v="0"/>
    <x v="0"/>
    <s v="10 - FONDO GENERAL"/>
    <s v="(blank)"/>
    <s v="01 - DISTRITO NACIONAL"/>
    <n v="272000"/>
    <n v="0"/>
  </r>
  <r>
    <s v="2025"/>
    <x v="1"/>
    <x v="0"/>
    <x v="0"/>
    <x v="0"/>
    <x v="9"/>
    <x v="38"/>
    <x v="171"/>
    <x v="3"/>
    <x v="11"/>
    <x v="54"/>
    <x v="2"/>
    <x v="19"/>
    <x v="0"/>
    <x v="0"/>
    <s v="10 - FONDO GENERAL"/>
    <s v="(blank)"/>
    <s v="01 - DISTRITO NACIONAL"/>
    <n v="586200"/>
    <n v="0"/>
  </r>
  <r>
    <s v="2025"/>
    <x v="1"/>
    <x v="0"/>
    <x v="0"/>
    <x v="0"/>
    <x v="9"/>
    <x v="38"/>
    <x v="171"/>
    <x v="3"/>
    <x v="11"/>
    <x v="54"/>
    <x v="2"/>
    <x v="20"/>
    <x v="0"/>
    <x v="0"/>
    <s v="10 - FONDO GENERAL"/>
    <s v="(blank)"/>
    <s v="01 - DISTRITO NACIONAL"/>
    <n v="10260894"/>
    <n v="2908215.04"/>
  </r>
  <r>
    <s v="2025"/>
    <x v="1"/>
    <x v="0"/>
    <x v="0"/>
    <x v="0"/>
    <x v="9"/>
    <x v="38"/>
    <x v="171"/>
    <x v="3"/>
    <x v="11"/>
    <x v="54"/>
    <x v="2"/>
    <x v="21"/>
    <x v="0"/>
    <x v="0"/>
    <s v="10 - FONDO GENERAL"/>
    <s v="(blank)"/>
    <s v="01 - DISTRITO NACIONAL"/>
    <n v="3646477"/>
    <n v="117482"/>
  </r>
  <r>
    <s v="2025"/>
    <x v="1"/>
    <x v="0"/>
    <x v="0"/>
    <x v="0"/>
    <x v="9"/>
    <x v="39"/>
    <x v="172"/>
    <x v="3"/>
    <x v="11"/>
    <x v="32"/>
    <x v="0"/>
    <x v="0"/>
    <x v="0"/>
    <x v="0"/>
    <s v="10 - FONDO GENERAL"/>
    <s v="(blank)"/>
    <s v="99 - MULTIPROVINCIAL"/>
    <n v="35629000"/>
    <n v="8061350"/>
  </r>
  <r>
    <s v="2025"/>
    <x v="1"/>
    <x v="0"/>
    <x v="0"/>
    <x v="0"/>
    <x v="9"/>
    <x v="39"/>
    <x v="172"/>
    <x v="3"/>
    <x v="11"/>
    <x v="32"/>
    <x v="0"/>
    <x v="0"/>
    <x v="0"/>
    <x v="0"/>
    <s v="30 - FONDOS PROPIOS"/>
    <s v="(blank)"/>
    <s v="99 - MULTIPROVINCIAL"/>
    <n v="0"/>
    <n v="0"/>
  </r>
  <r>
    <s v="2025"/>
    <x v="1"/>
    <x v="0"/>
    <x v="0"/>
    <x v="0"/>
    <x v="9"/>
    <x v="39"/>
    <x v="172"/>
    <x v="3"/>
    <x v="11"/>
    <x v="32"/>
    <x v="0"/>
    <x v="1"/>
    <x v="0"/>
    <x v="0"/>
    <s v="10 - FONDO GENERAL"/>
    <s v="(blank)"/>
    <s v="99 - MULTIPROVINCIAL"/>
    <n v="8282971"/>
    <n v="557800"/>
  </r>
  <r>
    <s v="2025"/>
    <x v="1"/>
    <x v="0"/>
    <x v="0"/>
    <x v="0"/>
    <x v="9"/>
    <x v="39"/>
    <x v="172"/>
    <x v="3"/>
    <x v="11"/>
    <x v="32"/>
    <x v="0"/>
    <x v="1"/>
    <x v="0"/>
    <x v="0"/>
    <s v="30 - FONDOS PROPIOS"/>
    <s v="(blank)"/>
    <s v="99 - MULTIPROVINCIAL"/>
    <n v="600000"/>
    <n v="0"/>
  </r>
  <r>
    <s v="2025"/>
    <x v="1"/>
    <x v="0"/>
    <x v="0"/>
    <x v="0"/>
    <x v="9"/>
    <x v="39"/>
    <x v="172"/>
    <x v="3"/>
    <x v="11"/>
    <x v="32"/>
    <x v="0"/>
    <x v="4"/>
    <x v="0"/>
    <x v="0"/>
    <s v="10 - FONDO GENERAL"/>
    <s v="(blank)"/>
    <s v="99 - MULTIPROVINCIAL"/>
    <n v="4978029"/>
    <n v="1221774.4300000002"/>
  </r>
  <r>
    <s v="2025"/>
    <x v="1"/>
    <x v="0"/>
    <x v="0"/>
    <x v="0"/>
    <x v="9"/>
    <x v="39"/>
    <x v="172"/>
    <x v="3"/>
    <x v="11"/>
    <x v="32"/>
    <x v="1"/>
    <x v="5"/>
    <x v="0"/>
    <x v="0"/>
    <s v="30 - FONDOS PROPIOS"/>
    <s v="(blank)"/>
    <s v="99 - MULTIPROVINCIAL"/>
    <n v="3162120"/>
    <n v="602456.41999999993"/>
  </r>
  <r>
    <s v="2025"/>
    <x v="1"/>
    <x v="0"/>
    <x v="0"/>
    <x v="0"/>
    <x v="9"/>
    <x v="39"/>
    <x v="172"/>
    <x v="3"/>
    <x v="11"/>
    <x v="32"/>
    <x v="1"/>
    <x v="6"/>
    <x v="0"/>
    <x v="0"/>
    <s v="30 - FONDOS PROPIOS"/>
    <s v="(blank)"/>
    <s v="99 - MULTIPROVINCIAL"/>
    <n v="0"/>
    <n v="0"/>
  </r>
  <r>
    <s v="2025"/>
    <x v="1"/>
    <x v="0"/>
    <x v="0"/>
    <x v="0"/>
    <x v="9"/>
    <x v="39"/>
    <x v="172"/>
    <x v="3"/>
    <x v="11"/>
    <x v="32"/>
    <x v="1"/>
    <x v="7"/>
    <x v="0"/>
    <x v="0"/>
    <s v="30 - FONDOS PROPIOS"/>
    <s v="(blank)"/>
    <s v="99 - MULTIPROVINCIAL"/>
    <n v="0"/>
    <n v="0"/>
  </r>
  <r>
    <s v="2025"/>
    <x v="1"/>
    <x v="0"/>
    <x v="0"/>
    <x v="0"/>
    <x v="9"/>
    <x v="39"/>
    <x v="172"/>
    <x v="3"/>
    <x v="11"/>
    <x v="32"/>
    <x v="1"/>
    <x v="8"/>
    <x v="0"/>
    <x v="0"/>
    <s v="10 - FONDO GENERAL"/>
    <s v="(blank)"/>
    <s v="99 - MULTIPROVINCIAL"/>
    <n v="0"/>
    <n v="0"/>
  </r>
  <r>
    <s v="2025"/>
    <x v="1"/>
    <x v="0"/>
    <x v="0"/>
    <x v="0"/>
    <x v="9"/>
    <x v="39"/>
    <x v="172"/>
    <x v="3"/>
    <x v="11"/>
    <x v="32"/>
    <x v="1"/>
    <x v="8"/>
    <x v="0"/>
    <x v="0"/>
    <s v="30 - FONDOS PROPIOS"/>
    <s v="(blank)"/>
    <s v="99 - MULTIPROVINCIAL"/>
    <n v="0"/>
    <n v="0"/>
  </r>
  <r>
    <s v="2025"/>
    <x v="1"/>
    <x v="0"/>
    <x v="0"/>
    <x v="0"/>
    <x v="9"/>
    <x v="39"/>
    <x v="172"/>
    <x v="3"/>
    <x v="11"/>
    <x v="32"/>
    <x v="1"/>
    <x v="9"/>
    <x v="0"/>
    <x v="0"/>
    <s v="10 - FONDO GENERAL"/>
    <s v="(blank)"/>
    <s v="99 - MULTIPROVINCIAL"/>
    <n v="0"/>
    <n v="0"/>
  </r>
  <r>
    <s v="2025"/>
    <x v="1"/>
    <x v="0"/>
    <x v="0"/>
    <x v="0"/>
    <x v="9"/>
    <x v="39"/>
    <x v="172"/>
    <x v="3"/>
    <x v="11"/>
    <x v="32"/>
    <x v="1"/>
    <x v="9"/>
    <x v="0"/>
    <x v="0"/>
    <s v="30 - FONDOS PROPIOS"/>
    <s v="(blank)"/>
    <s v="99 - MULTIPROVINCIAL"/>
    <n v="7680000"/>
    <n v="1275464.8999999999"/>
  </r>
  <r>
    <s v="2025"/>
    <x v="1"/>
    <x v="0"/>
    <x v="0"/>
    <x v="0"/>
    <x v="9"/>
    <x v="39"/>
    <x v="172"/>
    <x v="3"/>
    <x v="11"/>
    <x v="32"/>
    <x v="1"/>
    <x v="10"/>
    <x v="0"/>
    <x v="0"/>
    <s v="10 - FONDO GENERAL"/>
    <s v="(blank)"/>
    <s v="99 - MULTIPROVINCIAL"/>
    <n v="0"/>
    <n v="0"/>
  </r>
  <r>
    <s v="2025"/>
    <x v="1"/>
    <x v="0"/>
    <x v="0"/>
    <x v="0"/>
    <x v="9"/>
    <x v="39"/>
    <x v="172"/>
    <x v="3"/>
    <x v="11"/>
    <x v="32"/>
    <x v="1"/>
    <x v="10"/>
    <x v="0"/>
    <x v="0"/>
    <s v="30 - FONDOS PROPIOS"/>
    <s v="(blank)"/>
    <s v="99 - MULTIPROVINCIAL"/>
    <n v="5520000"/>
    <n v="1324012.95"/>
  </r>
  <r>
    <s v="2025"/>
    <x v="1"/>
    <x v="0"/>
    <x v="0"/>
    <x v="0"/>
    <x v="9"/>
    <x v="39"/>
    <x v="172"/>
    <x v="3"/>
    <x v="11"/>
    <x v="32"/>
    <x v="1"/>
    <x v="11"/>
    <x v="0"/>
    <x v="0"/>
    <s v="10 - FONDO GENERAL"/>
    <s v="(blank)"/>
    <s v="99 - MULTIPROVINCIAL"/>
    <n v="0"/>
    <n v="0"/>
  </r>
  <r>
    <s v="2025"/>
    <x v="1"/>
    <x v="0"/>
    <x v="0"/>
    <x v="0"/>
    <x v="9"/>
    <x v="39"/>
    <x v="172"/>
    <x v="3"/>
    <x v="11"/>
    <x v="32"/>
    <x v="1"/>
    <x v="11"/>
    <x v="0"/>
    <x v="0"/>
    <s v="30 - FONDOS PROPIOS"/>
    <s v="(blank)"/>
    <s v="99 - MULTIPROVINCIAL"/>
    <n v="350000"/>
    <n v="0"/>
  </r>
  <r>
    <s v="2025"/>
    <x v="1"/>
    <x v="0"/>
    <x v="0"/>
    <x v="0"/>
    <x v="9"/>
    <x v="39"/>
    <x v="172"/>
    <x v="3"/>
    <x v="11"/>
    <x v="32"/>
    <x v="1"/>
    <x v="12"/>
    <x v="0"/>
    <x v="0"/>
    <s v="10 - FONDO GENERAL"/>
    <s v="(blank)"/>
    <s v="99 - MULTIPROVINCIAL"/>
    <n v="100000"/>
    <n v="0"/>
  </r>
  <r>
    <s v="2025"/>
    <x v="1"/>
    <x v="0"/>
    <x v="0"/>
    <x v="0"/>
    <x v="9"/>
    <x v="39"/>
    <x v="172"/>
    <x v="3"/>
    <x v="11"/>
    <x v="32"/>
    <x v="1"/>
    <x v="12"/>
    <x v="0"/>
    <x v="0"/>
    <s v="30 - FONDOS PROPIOS"/>
    <s v="(blank)"/>
    <s v="99 - MULTIPROVINCIAL"/>
    <n v="0"/>
    <n v="0"/>
  </r>
  <r>
    <s v="2025"/>
    <x v="1"/>
    <x v="0"/>
    <x v="0"/>
    <x v="0"/>
    <x v="9"/>
    <x v="39"/>
    <x v="172"/>
    <x v="3"/>
    <x v="11"/>
    <x v="32"/>
    <x v="1"/>
    <x v="13"/>
    <x v="0"/>
    <x v="0"/>
    <s v="30 - FONDOS PROPIOS"/>
    <s v="(blank)"/>
    <s v="99 - MULTIPROVINCIAL"/>
    <n v="203376"/>
    <n v="119770"/>
  </r>
  <r>
    <s v="2025"/>
    <x v="1"/>
    <x v="0"/>
    <x v="0"/>
    <x v="0"/>
    <x v="9"/>
    <x v="39"/>
    <x v="172"/>
    <x v="3"/>
    <x v="11"/>
    <x v="32"/>
    <x v="2"/>
    <x v="14"/>
    <x v="0"/>
    <x v="0"/>
    <s v="30 - FONDOS PROPIOS"/>
    <s v="(blank)"/>
    <s v="99 - MULTIPROVINCIAL"/>
    <n v="2160000"/>
    <n v="362932.68"/>
  </r>
  <r>
    <s v="2025"/>
    <x v="1"/>
    <x v="0"/>
    <x v="0"/>
    <x v="0"/>
    <x v="9"/>
    <x v="39"/>
    <x v="172"/>
    <x v="3"/>
    <x v="11"/>
    <x v="32"/>
    <x v="2"/>
    <x v="15"/>
    <x v="0"/>
    <x v="0"/>
    <s v="30 - FONDOS PROPIOS"/>
    <s v="(blank)"/>
    <s v="99 - MULTIPROVINCIAL"/>
    <n v="0"/>
    <n v="0"/>
  </r>
  <r>
    <s v="2025"/>
    <x v="1"/>
    <x v="0"/>
    <x v="0"/>
    <x v="0"/>
    <x v="9"/>
    <x v="39"/>
    <x v="172"/>
    <x v="3"/>
    <x v="11"/>
    <x v="32"/>
    <x v="2"/>
    <x v="16"/>
    <x v="0"/>
    <x v="0"/>
    <s v="10 - FONDO GENERAL"/>
    <s v="(blank)"/>
    <s v="99 - MULTIPROVINCIAL"/>
    <n v="10000"/>
    <n v="0"/>
  </r>
  <r>
    <s v="2025"/>
    <x v="1"/>
    <x v="0"/>
    <x v="0"/>
    <x v="0"/>
    <x v="9"/>
    <x v="39"/>
    <x v="172"/>
    <x v="3"/>
    <x v="11"/>
    <x v="32"/>
    <x v="2"/>
    <x v="16"/>
    <x v="0"/>
    <x v="0"/>
    <s v="30 - FONDOS PROPIOS"/>
    <s v="(blank)"/>
    <s v="99 - MULTIPROVINCIAL"/>
    <n v="0"/>
    <n v="0"/>
  </r>
  <r>
    <s v="2025"/>
    <x v="1"/>
    <x v="0"/>
    <x v="0"/>
    <x v="0"/>
    <x v="9"/>
    <x v="39"/>
    <x v="172"/>
    <x v="3"/>
    <x v="11"/>
    <x v="32"/>
    <x v="2"/>
    <x v="17"/>
    <x v="0"/>
    <x v="0"/>
    <s v="30 - FONDOS PROPIOS"/>
    <s v="(blank)"/>
    <s v="99 - MULTIPROVINCIAL"/>
    <n v="0"/>
    <n v="0"/>
  </r>
  <r>
    <s v="2025"/>
    <x v="1"/>
    <x v="0"/>
    <x v="0"/>
    <x v="0"/>
    <x v="9"/>
    <x v="39"/>
    <x v="172"/>
    <x v="3"/>
    <x v="11"/>
    <x v="32"/>
    <x v="2"/>
    <x v="18"/>
    <x v="0"/>
    <x v="0"/>
    <s v="30 - FONDOS PROPIOS"/>
    <s v="(blank)"/>
    <s v="99 - MULTIPROVINCIAL"/>
    <n v="0"/>
    <n v="0"/>
  </r>
  <r>
    <s v="2025"/>
    <x v="1"/>
    <x v="0"/>
    <x v="0"/>
    <x v="0"/>
    <x v="9"/>
    <x v="39"/>
    <x v="172"/>
    <x v="3"/>
    <x v="11"/>
    <x v="32"/>
    <x v="2"/>
    <x v="19"/>
    <x v="0"/>
    <x v="0"/>
    <s v="30 - FONDOS PROPIOS"/>
    <s v="(blank)"/>
    <s v="99 - MULTIPROVINCIAL"/>
    <n v="0"/>
    <n v="0"/>
  </r>
  <r>
    <s v="2025"/>
    <x v="1"/>
    <x v="0"/>
    <x v="0"/>
    <x v="0"/>
    <x v="9"/>
    <x v="39"/>
    <x v="172"/>
    <x v="3"/>
    <x v="11"/>
    <x v="32"/>
    <x v="2"/>
    <x v="20"/>
    <x v="0"/>
    <x v="0"/>
    <s v="30 - FONDOS PROPIOS"/>
    <s v="(blank)"/>
    <s v="99 - MULTIPROVINCIAL"/>
    <n v="2450000"/>
    <n v="409945"/>
  </r>
  <r>
    <s v="2025"/>
    <x v="1"/>
    <x v="0"/>
    <x v="0"/>
    <x v="0"/>
    <x v="9"/>
    <x v="39"/>
    <x v="172"/>
    <x v="3"/>
    <x v="11"/>
    <x v="32"/>
    <x v="2"/>
    <x v="21"/>
    <x v="0"/>
    <x v="0"/>
    <s v="30 - FONDOS PROPIOS"/>
    <s v="(blank)"/>
    <s v="99 - MULTIPROVINCIAL"/>
    <n v="800000"/>
    <n v="71366.3"/>
  </r>
  <r>
    <s v="2025"/>
    <x v="1"/>
    <x v="0"/>
    <x v="0"/>
    <x v="0"/>
    <x v="9"/>
    <x v="40"/>
    <x v="173"/>
    <x v="3"/>
    <x v="15"/>
    <x v="58"/>
    <x v="0"/>
    <x v="0"/>
    <x v="0"/>
    <x v="0"/>
    <s v="10 - FONDO GENERAL"/>
    <s v="(blank)"/>
    <s v="99 - MULTIPROVINCIAL"/>
    <n v="1292556106"/>
    <n v="290988335.85000008"/>
  </r>
  <r>
    <s v="2025"/>
    <x v="1"/>
    <x v="0"/>
    <x v="0"/>
    <x v="0"/>
    <x v="9"/>
    <x v="40"/>
    <x v="173"/>
    <x v="3"/>
    <x v="15"/>
    <x v="58"/>
    <x v="0"/>
    <x v="1"/>
    <x v="0"/>
    <x v="0"/>
    <s v="10 - FONDO GENERAL"/>
    <s v="(blank)"/>
    <s v="99 - MULTIPROVINCIAL"/>
    <n v="168043546"/>
    <n v="4895750.6399999997"/>
  </r>
  <r>
    <s v="2025"/>
    <x v="1"/>
    <x v="0"/>
    <x v="0"/>
    <x v="0"/>
    <x v="9"/>
    <x v="40"/>
    <x v="173"/>
    <x v="3"/>
    <x v="15"/>
    <x v="58"/>
    <x v="0"/>
    <x v="4"/>
    <x v="0"/>
    <x v="0"/>
    <s v="10 - FONDO GENERAL"/>
    <s v="(blank)"/>
    <s v="99 - MULTIPROVINCIAL"/>
    <n v="166213531"/>
    <n v="37489367.890000001"/>
  </r>
  <r>
    <s v="2025"/>
    <x v="1"/>
    <x v="0"/>
    <x v="0"/>
    <x v="0"/>
    <x v="9"/>
    <x v="40"/>
    <x v="173"/>
    <x v="3"/>
    <x v="15"/>
    <x v="58"/>
    <x v="1"/>
    <x v="5"/>
    <x v="0"/>
    <x v="0"/>
    <s v="10 - FONDO GENERAL"/>
    <s v="(blank)"/>
    <s v="99 - MULTIPROVINCIAL"/>
    <n v="641418325"/>
    <n v="136312422.81"/>
  </r>
  <r>
    <s v="2025"/>
    <x v="1"/>
    <x v="0"/>
    <x v="0"/>
    <x v="0"/>
    <x v="9"/>
    <x v="40"/>
    <x v="173"/>
    <x v="3"/>
    <x v="15"/>
    <x v="58"/>
    <x v="1"/>
    <x v="7"/>
    <x v="0"/>
    <x v="0"/>
    <s v="10 - FONDO GENERAL"/>
    <s v="(blank)"/>
    <s v="99 - MULTIPROVINCIAL"/>
    <n v="29800000"/>
    <n v="0"/>
  </r>
  <r>
    <s v="2025"/>
    <x v="1"/>
    <x v="0"/>
    <x v="0"/>
    <x v="0"/>
    <x v="9"/>
    <x v="40"/>
    <x v="173"/>
    <x v="3"/>
    <x v="15"/>
    <x v="58"/>
    <x v="1"/>
    <x v="9"/>
    <x v="0"/>
    <x v="0"/>
    <s v="10 - FONDO GENERAL"/>
    <s v="(blank)"/>
    <s v="99 - MULTIPROVINCIAL"/>
    <n v="40030000"/>
    <n v="211330"/>
  </r>
  <r>
    <s v="2025"/>
    <x v="1"/>
    <x v="0"/>
    <x v="0"/>
    <x v="0"/>
    <x v="9"/>
    <x v="40"/>
    <x v="173"/>
    <x v="3"/>
    <x v="15"/>
    <x v="58"/>
    <x v="1"/>
    <x v="9"/>
    <x v="0"/>
    <x v="0"/>
    <s v="50 - CRÉDITO INTERNO"/>
    <s v="(blank)"/>
    <s v="99 - MULTIPROVINCIAL"/>
    <n v="0"/>
    <n v="0"/>
  </r>
  <r>
    <s v="2025"/>
    <x v="1"/>
    <x v="0"/>
    <x v="0"/>
    <x v="0"/>
    <x v="9"/>
    <x v="40"/>
    <x v="173"/>
    <x v="3"/>
    <x v="15"/>
    <x v="58"/>
    <x v="1"/>
    <x v="10"/>
    <x v="0"/>
    <x v="0"/>
    <s v="10 - FONDO GENERAL"/>
    <s v="(blank)"/>
    <s v="99 - MULTIPROVINCIAL"/>
    <n v="60000000"/>
    <n v="5726480.0899999999"/>
  </r>
  <r>
    <s v="2025"/>
    <x v="1"/>
    <x v="0"/>
    <x v="0"/>
    <x v="0"/>
    <x v="9"/>
    <x v="40"/>
    <x v="173"/>
    <x v="3"/>
    <x v="15"/>
    <x v="58"/>
    <x v="1"/>
    <x v="11"/>
    <x v="0"/>
    <x v="0"/>
    <s v="10 - FONDO GENERAL"/>
    <s v="(blank)"/>
    <s v="99 - MULTIPROVINCIAL"/>
    <n v="29900000"/>
    <n v="628798.84000000008"/>
  </r>
  <r>
    <s v="2025"/>
    <x v="1"/>
    <x v="0"/>
    <x v="0"/>
    <x v="0"/>
    <x v="9"/>
    <x v="40"/>
    <x v="173"/>
    <x v="3"/>
    <x v="15"/>
    <x v="58"/>
    <x v="1"/>
    <x v="11"/>
    <x v="0"/>
    <x v="0"/>
    <s v="30 - FONDOS PROPIOS"/>
    <s v="(blank)"/>
    <s v="99 - MULTIPROVINCIAL"/>
    <n v="0"/>
    <n v="0"/>
  </r>
  <r>
    <s v="2025"/>
    <x v="1"/>
    <x v="0"/>
    <x v="0"/>
    <x v="0"/>
    <x v="9"/>
    <x v="40"/>
    <x v="173"/>
    <x v="3"/>
    <x v="15"/>
    <x v="58"/>
    <x v="1"/>
    <x v="12"/>
    <x v="0"/>
    <x v="0"/>
    <s v="10 - FONDO GENERAL"/>
    <s v="(blank)"/>
    <s v="99 - MULTIPROVINCIAL"/>
    <n v="131370000"/>
    <n v="0"/>
  </r>
  <r>
    <s v="2025"/>
    <x v="1"/>
    <x v="0"/>
    <x v="0"/>
    <x v="0"/>
    <x v="9"/>
    <x v="40"/>
    <x v="173"/>
    <x v="3"/>
    <x v="15"/>
    <x v="58"/>
    <x v="1"/>
    <x v="13"/>
    <x v="0"/>
    <x v="0"/>
    <s v="10 - FONDO GENERAL"/>
    <s v="(blank)"/>
    <s v="99 - MULTIPROVINCIAL"/>
    <n v="10500000"/>
    <n v="409448.2"/>
  </r>
  <r>
    <s v="2025"/>
    <x v="1"/>
    <x v="0"/>
    <x v="0"/>
    <x v="0"/>
    <x v="9"/>
    <x v="40"/>
    <x v="173"/>
    <x v="3"/>
    <x v="15"/>
    <x v="58"/>
    <x v="2"/>
    <x v="14"/>
    <x v="0"/>
    <x v="0"/>
    <s v="10 - FONDO GENERAL"/>
    <s v="(blank)"/>
    <s v="99 - MULTIPROVINCIAL"/>
    <n v="2750000"/>
    <n v="36540"/>
  </r>
  <r>
    <s v="2025"/>
    <x v="1"/>
    <x v="0"/>
    <x v="0"/>
    <x v="0"/>
    <x v="9"/>
    <x v="40"/>
    <x v="173"/>
    <x v="3"/>
    <x v="15"/>
    <x v="58"/>
    <x v="2"/>
    <x v="15"/>
    <x v="0"/>
    <x v="0"/>
    <s v="10 - FONDO GENERAL"/>
    <s v="(blank)"/>
    <s v="99 - MULTIPROVINCIAL"/>
    <n v="675000"/>
    <n v="0"/>
  </r>
  <r>
    <s v="2025"/>
    <x v="1"/>
    <x v="0"/>
    <x v="0"/>
    <x v="0"/>
    <x v="9"/>
    <x v="40"/>
    <x v="173"/>
    <x v="3"/>
    <x v="15"/>
    <x v="58"/>
    <x v="2"/>
    <x v="16"/>
    <x v="0"/>
    <x v="0"/>
    <s v="10 - FONDO GENERAL"/>
    <s v="(blank)"/>
    <s v="99 - MULTIPROVINCIAL"/>
    <n v="4600000"/>
    <n v="373089.5"/>
  </r>
  <r>
    <s v="2025"/>
    <x v="1"/>
    <x v="0"/>
    <x v="0"/>
    <x v="0"/>
    <x v="9"/>
    <x v="40"/>
    <x v="173"/>
    <x v="3"/>
    <x v="15"/>
    <x v="58"/>
    <x v="2"/>
    <x v="18"/>
    <x v="0"/>
    <x v="0"/>
    <s v="10 - FONDO GENERAL"/>
    <s v="(blank)"/>
    <s v="99 - MULTIPROVINCIAL"/>
    <n v="11500000"/>
    <n v="297253.8"/>
  </r>
  <r>
    <s v="2025"/>
    <x v="1"/>
    <x v="0"/>
    <x v="0"/>
    <x v="0"/>
    <x v="9"/>
    <x v="40"/>
    <x v="173"/>
    <x v="3"/>
    <x v="15"/>
    <x v="58"/>
    <x v="2"/>
    <x v="19"/>
    <x v="0"/>
    <x v="0"/>
    <s v="10 - FONDO GENERAL"/>
    <s v="(blank)"/>
    <s v="99 - MULTIPROVINCIAL"/>
    <n v="6300000"/>
    <n v="0"/>
  </r>
  <r>
    <s v="2025"/>
    <x v="1"/>
    <x v="0"/>
    <x v="0"/>
    <x v="0"/>
    <x v="9"/>
    <x v="40"/>
    <x v="173"/>
    <x v="3"/>
    <x v="15"/>
    <x v="58"/>
    <x v="2"/>
    <x v="20"/>
    <x v="0"/>
    <x v="0"/>
    <s v="10 - FONDO GENERAL"/>
    <s v="(blank)"/>
    <s v="99 - MULTIPROVINCIAL"/>
    <n v="122250000"/>
    <n v="12720258.800000001"/>
  </r>
  <r>
    <s v="2025"/>
    <x v="1"/>
    <x v="0"/>
    <x v="0"/>
    <x v="0"/>
    <x v="9"/>
    <x v="40"/>
    <x v="173"/>
    <x v="3"/>
    <x v="15"/>
    <x v="58"/>
    <x v="2"/>
    <x v="21"/>
    <x v="0"/>
    <x v="0"/>
    <s v="10 - FONDO GENERAL"/>
    <s v="(blank)"/>
    <s v="99 - MULTIPROVINCIAL"/>
    <n v="30924875"/>
    <n v="389468.44"/>
  </r>
  <r>
    <s v="2025"/>
    <x v="1"/>
    <x v="0"/>
    <x v="0"/>
    <x v="0"/>
    <x v="9"/>
    <x v="41"/>
    <x v="174"/>
    <x v="1"/>
    <x v="14"/>
    <x v="60"/>
    <x v="0"/>
    <x v="0"/>
    <x v="0"/>
    <x v="0"/>
    <s v="10 - FONDO GENERAL"/>
    <s v="(blank)"/>
    <s v="02 - AZUA"/>
    <n v="81188400"/>
    <n v="16999100"/>
  </r>
  <r>
    <s v="2025"/>
    <x v="1"/>
    <x v="0"/>
    <x v="0"/>
    <x v="0"/>
    <x v="9"/>
    <x v="41"/>
    <x v="174"/>
    <x v="1"/>
    <x v="14"/>
    <x v="60"/>
    <x v="0"/>
    <x v="4"/>
    <x v="0"/>
    <x v="0"/>
    <s v="10 - FONDO GENERAL"/>
    <s v="(blank)"/>
    <s v="02 - AZUA"/>
    <n v="11356265"/>
    <n v="2610371.0100000007"/>
  </r>
  <r>
    <s v="2025"/>
    <x v="1"/>
    <x v="0"/>
    <x v="0"/>
    <x v="0"/>
    <x v="9"/>
    <x v="41"/>
    <x v="174"/>
    <x v="1"/>
    <x v="14"/>
    <x v="60"/>
    <x v="1"/>
    <x v="5"/>
    <x v="0"/>
    <x v="0"/>
    <s v="10 - FONDO GENERAL"/>
    <s v="(blank)"/>
    <s v="02 - AZUA"/>
    <n v="1665000"/>
    <n v="412881.44"/>
  </r>
  <r>
    <s v="2025"/>
    <x v="1"/>
    <x v="0"/>
    <x v="0"/>
    <x v="0"/>
    <x v="9"/>
    <x v="41"/>
    <x v="174"/>
    <x v="1"/>
    <x v="14"/>
    <x v="60"/>
    <x v="1"/>
    <x v="6"/>
    <x v="0"/>
    <x v="0"/>
    <s v="10 - FONDO GENERAL"/>
    <s v="(blank)"/>
    <s v="02 - AZUA"/>
    <n v="175000"/>
    <n v="0"/>
  </r>
  <r>
    <s v="2025"/>
    <x v="1"/>
    <x v="0"/>
    <x v="0"/>
    <x v="0"/>
    <x v="9"/>
    <x v="41"/>
    <x v="174"/>
    <x v="1"/>
    <x v="14"/>
    <x v="60"/>
    <x v="1"/>
    <x v="7"/>
    <x v="0"/>
    <x v="0"/>
    <s v="10 - FONDO GENERAL"/>
    <s v="(blank)"/>
    <s v="02 - AZUA"/>
    <n v="700000"/>
    <n v="118100"/>
  </r>
  <r>
    <s v="2025"/>
    <x v="1"/>
    <x v="0"/>
    <x v="0"/>
    <x v="0"/>
    <x v="9"/>
    <x v="41"/>
    <x v="174"/>
    <x v="1"/>
    <x v="14"/>
    <x v="60"/>
    <x v="1"/>
    <x v="8"/>
    <x v="0"/>
    <x v="0"/>
    <s v="10 - FONDO GENERAL"/>
    <s v="(blank)"/>
    <s v="02 - AZUA"/>
    <n v="55000"/>
    <n v="0"/>
  </r>
  <r>
    <s v="2025"/>
    <x v="1"/>
    <x v="0"/>
    <x v="0"/>
    <x v="0"/>
    <x v="9"/>
    <x v="41"/>
    <x v="174"/>
    <x v="1"/>
    <x v="14"/>
    <x v="60"/>
    <x v="1"/>
    <x v="9"/>
    <x v="0"/>
    <x v="0"/>
    <s v="10 - FONDO GENERAL"/>
    <s v="(blank)"/>
    <s v="02 - AZUA"/>
    <n v="2715000"/>
    <n v="0"/>
  </r>
  <r>
    <s v="2025"/>
    <x v="1"/>
    <x v="0"/>
    <x v="0"/>
    <x v="0"/>
    <x v="9"/>
    <x v="41"/>
    <x v="174"/>
    <x v="1"/>
    <x v="14"/>
    <x v="60"/>
    <x v="1"/>
    <x v="10"/>
    <x v="0"/>
    <x v="0"/>
    <s v="10 - FONDO GENERAL"/>
    <s v="(blank)"/>
    <s v="02 - AZUA"/>
    <n v="950000"/>
    <n v="0"/>
  </r>
  <r>
    <s v="2025"/>
    <x v="1"/>
    <x v="0"/>
    <x v="0"/>
    <x v="0"/>
    <x v="9"/>
    <x v="41"/>
    <x v="174"/>
    <x v="1"/>
    <x v="14"/>
    <x v="60"/>
    <x v="1"/>
    <x v="11"/>
    <x v="0"/>
    <x v="0"/>
    <s v="10 - FONDO GENERAL"/>
    <s v="(blank)"/>
    <s v="02 - AZUA"/>
    <n v="2927471"/>
    <n v="0"/>
  </r>
  <r>
    <s v="2025"/>
    <x v="1"/>
    <x v="0"/>
    <x v="0"/>
    <x v="0"/>
    <x v="9"/>
    <x v="41"/>
    <x v="174"/>
    <x v="1"/>
    <x v="14"/>
    <x v="60"/>
    <x v="1"/>
    <x v="12"/>
    <x v="0"/>
    <x v="0"/>
    <s v="10 - FONDO GENERAL"/>
    <s v="(blank)"/>
    <s v="02 - AZUA"/>
    <n v="2355000"/>
    <n v="0"/>
  </r>
  <r>
    <s v="2025"/>
    <x v="1"/>
    <x v="0"/>
    <x v="0"/>
    <x v="0"/>
    <x v="9"/>
    <x v="41"/>
    <x v="174"/>
    <x v="1"/>
    <x v="14"/>
    <x v="60"/>
    <x v="1"/>
    <x v="13"/>
    <x v="0"/>
    <x v="0"/>
    <s v="10 - FONDO GENERAL"/>
    <s v="(blank)"/>
    <s v="02 - AZUA"/>
    <n v="200000"/>
    <n v="84606"/>
  </r>
  <r>
    <s v="2025"/>
    <x v="1"/>
    <x v="0"/>
    <x v="0"/>
    <x v="0"/>
    <x v="9"/>
    <x v="41"/>
    <x v="174"/>
    <x v="1"/>
    <x v="14"/>
    <x v="60"/>
    <x v="2"/>
    <x v="14"/>
    <x v="0"/>
    <x v="0"/>
    <s v="10 - FONDO GENERAL"/>
    <s v="(blank)"/>
    <s v="02 - AZUA"/>
    <n v="175000"/>
    <n v="11100"/>
  </r>
  <r>
    <s v="2025"/>
    <x v="1"/>
    <x v="0"/>
    <x v="0"/>
    <x v="0"/>
    <x v="9"/>
    <x v="41"/>
    <x v="174"/>
    <x v="1"/>
    <x v="14"/>
    <x v="60"/>
    <x v="2"/>
    <x v="15"/>
    <x v="0"/>
    <x v="0"/>
    <s v="10 - FONDO GENERAL"/>
    <s v="(blank)"/>
    <s v="02 - AZUA"/>
    <n v="0"/>
    <n v="0"/>
  </r>
  <r>
    <s v="2025"/>
    <x v="1"/>
    <x v="0"/>
    <x v="0"/>
    <x v="0"/>
    <x v="9"/>
    <x v="41"/>
    <x v="174"/>
    <x v="1"/>
    <x v="14"/>
    <x v="60"/>
    <x v="2"/>
    <x v="16"/>
    <x v="0"/>
    <x v="0"/>
    <s v="10 - FONDO GENERAL"/>
    <s v="(blank)"/>
    <s v="02 - AZUA"/>
    <n v="100000"/>
    <n v="0"/>
  </r>
  <r>
    <s v="2025"/>
    <x v="1"/>
    <x v="0"/>
    <x v="0"/>
    <x v="0"/>
    <x v="9"/>
    <x v="41"/>
    <x v="174"/>
    <x v="1"/>
    <x v="14"/>
    <x v="60"/>
    <x v="2"/>
    <x v="17"/>
    <x v="0"/>
    <x v="0"/>
    <s v="10 - FONDO GENERAL"/>
    <s v="(blank)"/>
    <s v="02 - AZUA"/>
    <n v="90000"/>
    <n v="0"/>
  </r>
  <r>
    <s v="2025"/>
    <x v="1"/>
    <x v="0"/>
    <x v="0"/>
    <x v="0"/>
    <x v="9"/>
    <x v="41"/>
    <x v="174"/>
    <x v="1"/>
    <x v="14"/>
    <x v="60"/>
    <x v="2"/>
    <x v="18"/>
    <x v="0"/>
    <x v="0"/>
    <s v="10 - FONDO GENERAL"/>
    <s v="(blank)"/>
    <s v="02 - AZUA"/>
    <n v="600000"/>
    <n v="222135"/>
  </r>
  <r>
    <s v="2025"/>
    <x v="1"/>
    <x v="0"/>
    <x v="0"/>
    <x v="0"/>
    <x v="9"/>
    <x v="41"/>
    <x v="174"/>
    <x v="1"/>
    <x v="14"/>
    <x v="60"/>
    <x v="2"/>
    <x v="19"/>
    <x v="0"/>
    <x v="0"/>
    <s v="10 - FONDO GENERAL"/>
    <s v="(blank)"/>
    <s v="02 - AZUA"/>
    <n v="100000"/>
    <n v="0"/>
  </r>
  <r>
    <s v="2025"/>
    <x v="1"/>
    <x v="0"/>
    <x v="0"/>
    <x v="0"/>
    <x v="9"/>
    <x v="41"/>
    <x v="174"/>
    <x v="1"/>
    <x v="14"/>
    <x v="60"/>
    <x v="2"/>
    <x v="20"/>
    <x v="0"/>
    <x v="0"/>
    <s v="10 - FONDO GENERAL"/>
    <s v="(blank)"/>
    <s v="02 - AZUA"/>
    <n v="4400000"/>
    <n v="750851.1"/>
  </r>
  <r>
    <s v="2025"/>
    <x v="1"/>
    <x v="0"/>
    <x v="0"/>
    <x v="0"/>
    <x v="9"/>
    <x v="41"/>
    <x v="174"/>
    <x v="1"/>
    <x v="14"/>
    <x v="60"/>
    <x v="2"/>
    <x v="21"/>
    <x v="0"/>
    <x v="0"/>
    <s v="10 - FONDO GENERAL"/>
    <s v="(blank)"/>
    <s v="02 - AZUA"/>
    <n v="1392530"/>
    <n v="0"/>
  </r>
  <r>
    <s v="2025"/>
    <x v="1"/>
    <x v="0"/>
    <x v="0"/>
    <x v="0"/>
    <x v="9"/>
    <x v="42"/>
    <x v="175"/>
    <x v="2"/>
    <x v="8"/>
    <x v="98"/>
    <x v="0"/>
    <x v="0"/>
    <x v="0"/>
    <x v="0"/>
    <s v="10 - FONDO GENERAL"/>
    <s v="(blank)"/>
    <s v="01 - DISTRITO NACIONAL"/>
    <n v="86469529"/>
    <n v="18406411.759999998"/>
  </r>
  <r>
    <s v="2025"/>
    <x v="1"/>
    <x v="0"/>
    <x v="0"/>
    <x v="0"/>
    <x v="9"/>
    <x v="42"/>
    <x v="175"/>
    <x v="2"/>
    <x v="8"/>
    <x v="98"/>
    <x v="0"/>
    <x v="0"/>
    <x v="0"/>
    <x v="0"/>
    <s v="30 - FONDOS PROPIOS"/>
    <s v="(blank)"/>
    <s v="01 - DISTRITO NACIONAL"/>
    <n v="0"/>
    <n v="252000"/>
  </r>
  <r>
    <s v="2025"/>
    <x v="1"/>
    <x v="0"/>
    <x v="0"/>
    <x v="0"/>
    <x v="9"/>
    <x v="42"/>
    <x v="175"/>
    <x v="2"/>
    <x v="8"/>
    <x v="98"/>
    <x v="0"/>
    <x v="1"/>
    <x v="0"/>
    <x v="0"/>
    <s v="10 - FONDO GENERAL"/>
    <s v="(blank)"/>
    <s v="01 - DISTRITO NACIONAL"/>
    <n v="19204000"/>
    <n v="195000"/>
  </r>
  <r>
    <s v="2025"/>
    <x v="1"/>
    <x v="0"/>
    <x v="0"/>
    <x v="0"/>
    <x v="9"/>
    <x v="42"/>
    <x v="175"/>
    <x v="2"/>
    <x v="8"/>
    <x v="98"/>
    <x v="0"/>
    <x v="1"/>
    <x v="0"/>
    <x v="0"/>
    <s v="30 - FONDOS PROPIOS"/>
    <s v="(blank)"/>
    <s v="01 - DISTRITO NACIONAL"/>
    <n v="3000000"/>
    <n v="359332.68"/>
  </r>
  <r>
    <s v="2025"/>
    <x v="1"/>
    <x v="0"/>
    <x v="0"/>
    <x v="0"/>
    <x v="9"/>
    <x v="42"/>
    <x v="175"/>
    <x v="2"/>
    <x v="8"/>
    <x v="98"/>
    <x v="0"/>
    <x v="3"/>
    <x v="0"/>
    <x v="0"/>
    <s v="10 - FONDO GENERAL"/>
    <s v="(blank)"/>
    <s v="01 - DISTRITO NACIONAL"/>
    <n v="6150000"/>
    <n v="0"/>
  </r>
  <r>
    <s v="2025"/>
    <x v="1"/>
    <x v="0"/>
    <x v="0"/>
    <x v="0"/>
    <x v="9"/>
    <x v="42"/>
    <x v="175"/>
    <x v="2"/>
    <x v="8"/>
    <x v="98"/>
    <x v="0"/>
    <x v="4"/>
    <x v="0"/>
    <x v="0"/>
    <s v="10 - FONDO GENERAL"/>
    <s v="(blank)"/>
    <s v="01 - DISTRITO NACIONAL"/>
    <n v="8495761"/>
    <n v="2810865.24"/>
  </r>
  <r>
    <s v="2025"/>
    <x v="1"/>
    <x v="0"/>
    <x v="0"/>
    <x v="0"/>
    <x v="9"/>
    <x v="42"/>
    <x v="175"/>
    <x v="2"/>
    <x v="8"/>
    <x v="98"/>
    <x v="1"/>
    <x v="5"/>
    <x v="0"/>
    <x v="0"/>
    <s v="10 - FONDO GENERAL"/>
    <s v="(blank)"/>
    <s v="01 - DISTRITO NACIONAL"/>
    <n v="10675826"/>
    <n v="2284851.9500000002"/>
  </r>
  <r>
    <s v="2025"/>
    <x v="1"/>
    <x v="0"/>
    <x v="0"/>
    <x v="0"/>
    <x v="9"/>
    <x v="42"/>
    <x v="175"/>
    <x v="2"/>
    <x v="8"/>
    <x v="98"/>
    <x v="1"/>
    <x v="6"/>
    <x v="0"/>
    <x v="0"/>
    <s v="10 - FONDO GENERAL"/>
    <s v="(blank)"/>
    <s v="01 - DISTRITO NACIONAL"/>
    <n v="0"/>
    <n v="0"/>
  </r>
  <r>
    <s v="2025"/>
    <x v="1"/>
    <x v="0"/>
    <x v="0"/>
    <x v="0"/>
    <x v="9"/>
    <x v="42"/>
    <x v="175"/>
    <x v="2"/>
    <x v="8"/>
    <x v="98"/>
    <x v="1"/>
    <x v="6"/>
    <x v="0"/>
    <x v="0"/>
    <s v="30 - FONDOS PROPIOS"/>
    <s v="(blank)"/>
    <s v="01 - DISTRITO NACIONAL"/>
    <n v="300000"/>
    <n v="0"/>
  </r>
  <r>
    <s v="2025"/>
    <x v="1"/>
    <x v="0"/>
    <x v="0"/>
    <x v="0"/>
    <x v="9"/>
    <x v="42"/>
    <x v="175"/>
    <x v="2"/>
    <x v="8"/>
    <x v="98"/>
    <x v="1"/>
    <x v="7"/>
    <x v="0"/>
    <x v="0"/>
    <s v="30 - FONDOS PROPIOS"/>
    <s v="(blank)"/>
    <s v="01 - DISTRITO NACIONAL"/>
    <n v="1567856"/>
    <n v="139650"/>
  </r>
  <r>
    <s v="2025"/>
    <x v="1"/>
    <x v="0"/>
    <x v="0"/>
    <x v="0"/>
    <x v="9"/>
    <x v="42"/>
    <x v="175"/>
    <x v="2"/>
    <x v="8"/>
    <x v="98"/>
    <x v="1"/>
    <x v="8"/>
    <x v="0"/>
    <x v="0"/>
    <s v="10 - FONDO GENERAL"/>
    <s v="(blank)"/>
    <s v="01 - DISTRITO NACIONAL"/>
    <n v="0"/>
    <n v="0"/>
  </r>
  <r>
    <s v="2025"/>
    <x v="1"/>
    <x v="0"/>
    <x v="0"/>
    <x v="0"/>
    <x v="9"/>
    <x v="42"/>
    <x v="175"/>
    <x v="2"/>
    <x v="8"/>
    <x v="98"/>
    <x v="1"/>
    <x v="8"/>
    <x v="0"/>
    <x v="0"/>
    <s v="30 - FONDOS PROPIOS"/>
    <s v="(blank)"/>
    <s v="01 - DISTRITO NACIONAL"/>
    <n v="24450"/>
    <n v="2885.5"/>
  </r>
  <r>
    <s v="2025"/>
    <x v="1"/>
    <x v="0"/>
    <x v="0"/>
    <x v="0"/>
    <x v="9"/>
    <x v="42"/>
    <x v="175"/>
    <x v="2"/>
    <x v="8"/>
    <x v="98"/>
    <x v="1"/>
    <x v="9"/>
    <x v="0"/>
    <x v="0"/>
    <s v="10 - FONDO GENERAL"/>
    <s v="(blank)"/>
    <s v="01 - DISTRITO NACIONAL"/>
    <n v="0"/>
    <n v="107930.66"/>
  </r>
  <r>
    <s v="2025"/>
    <x v="1"/>
    <x v="0"/>
    <x v="0"/>
    <x v="0"/>
    <x v="9"/>
    <x v="42"/>
    <x v="175"/>
    <x v="2"/>
    <x v="8"/>
    <x v="98"/>
    <x v="1"/>
    <x v="9"/>
    <x v="0"/>
    <x v="0"/>
    <s v="30 - FONDOS PROPIOS"/>
    <s v="(blank)"/>
    <s v="01 - DISTRITO NACIONAL"/>
    <n v="1470960"/>
    <n v="0"/>
  </r>
  <r>
    <s v="2025"/>
    <x v="1"/>
    <x v="0"/>
    <x v="0"/>
    <x v="0"/>
    <x v="9"/>
    <x v="42"/>
    <x v="175"/>
    <x v="2"/>
    <x v="8"/>
    <x v="98"/>
    <x v="1"/>
    <x v="10"/>
    <x v="0"/>
    <x v="0"/>
    <s v="10 - FONDO GENERAL"/>
    <s v="(blank)"/>
    <s v="01 - DISTRITO NACIONAL"/>
    <n v="1450000"/>
    <n v="1146615.44"/>
  </r>
  <r>
    <s v="2025"/>
    <x v="1"/>
    <x v="0"/>
    <x v="0"/>
    <x v="0"/>
    <x v="9"/>
    <x v="42"/>
    <x v="175"/>
    <x v="2"/>
    <x v="8"/>
    <x v="98"/>
    <x v="1"/>
    <x v="10"/>
    <x v="0"/>
    <x v="0"/>
    <s v="30 - FONDOS PROPIOS"/>
    <s v="(blank)"/>
    <s v="01 - DISTRITO NACIONAL"/>
    <n v="0"/>
    <n v="114655.84"/>
  </r>
  <r>
    <s v="2025"/>
    <x v="1"/>
    <x v="0"/>
    <x v="0"/>
    <x v="0"/>
    <x v="9"/>
    <x v="42"/>
    <x v="175"/>
    <x v="2"/>
    <x v="8"/>
    <x v="98"/>
    <x v="1"/>
    <x v="11"/>
    <x v="0"/>
    <x v="0"/>
    <s v="10 - FONDO GENERAL"/>
    <s v="(blank)"/>
    <s v="01 - DISTRITO NACIONAL"/>
    <n v="0"/>
    <n v="0"/>
  </r>
  <r>
    <s v="2025"/>
    <x v="1"/>
    <x v="0"/>
    <x v="0"/>
    <x v="0"/>
    <x v="9"/>
    <x v="42"/>
    <x v="175"/>
    <x v="2"/>
    <x v="8"/>
    <x v="98"/>
    <x v="1"/>
    <x v="11"/>
    <x v="0"/>
    <x v="0"/>
    <s v="30 - FONDOS PROPIOS"/>
    <s v="(blank)"/>
    <s v="01 - DISTRITO NACIONAL"/>
    <n v="100000"/>
    <n v="0"/>
  </r>
  <r>
    <s v="2025"/>
    <x v="1"/>
    <x v="0"/>
    <x v="0"/>
    <x v="0"/>
    <x v="9"/>
    <x v="42"/>
    <x v="175"/>
    <x v="2"/>
    <x v="8"/>
    <x v="98"/>
    <x v="1"/>
    <x v="12"/>
    <x v="0"/>
    <x v="0"/>
    <s v="10 - FONDO GENERAL"/>
    <s v="(blank)"/>
    <s v="01 - DISTRITO NACIONAL"/>
    <n v="300000"/>
    <n v="176823"/>
  </r>
  <r>
    <s v="2025"/>
    <x v="1"/>
    <x v="0"/>
    <x v="0"/>
    <x v="0"/>
    <x v="9"/>
    <x v="42"/>
    <x v="175"/>
    <x v="2"/>
    <x v="8"/>
    <x v="98"/>
    <x v="1"/>
    <x v="12"/>
    <x v="0"/>
    <x v="0"/>
    <s v="30 - FONDOS PROPIOS"/>
    <s v="(blank)"/>
    <s v="01 - DISTRITO NACIONAL"/>
    <n v="6071990"/>
    <n v="313399.98"/>
  </r>
  <r>
    <s v="2025"/>
    <x v="1"/>
    <x v="0"/>
    <x v="0"/>
    <x v="0"/>
    <x v="9"/>
    <x v="42"/>
    <x v="175"/>
    <x v="2"/>
    <x v="8"/>
    <x v="98"/>
    <x v="1"/>
    <x v="13"/>
    <x v="0"/>
    <x v="0"/>
    <s v="10 - FONDO GENERAL"/>
    <s v="(blank)"/>
    <s v="01 - DISTRITO NACIONAL"/>
    <n v="0"/>
    <n v="81420"/>
  </r>
  <r>
    <s v="2025"/>
    <x v="1"/>
    <x v="0"/>
    <x v="0"/>
    <x v="0"/>
    <x v="9"/>
    <x v="42"/>
    <x v="175"/>
    <x v="2"/>
    <x v="8"/>
    <x v="98"/>
    <x v="1"/>
    <x v="13"/>
    <x v="0"/>
    <x v="0"/>
    <s v="30 - FONDOS PROPIOS"/>
    <s v="(blank)"/>
    <s v="01 - DISTRITO NACIONAL"/>
    <n v="3367997"/>
    <n v="0"/>
  </r>
  <r>
    <s v="2025"/>
    <x v="1"/>
    <x v="0"/>
    <x v="0"/>
    <x v="0"/>
    <x v="9"/>
    <x v="42"/>
    <x v="175"/>
    <x v="2"/>
    <x v="8"/>
    <x v="98"/>
    <x v="2"/>
    <x v="14"/>
    <x v="0"/>
    <x v="0"/>
    <s v="10 - FONDO GENERAL"/>
    <s v="(blank)"/>
    <s v="01 - DISTRITO NACIONAL"/>
    <n v="0"/>
    <n v="35904"/>
  </r>
  <r>
    <s v="2025"/>
    <x v="1"/>
    <x v="0"/>
    <x v="0"/>
    <x v="0"/>
    <x v="9"/>
    <x v="42"/>
    <x v="175"/>
    <x v="2"/>
    <x v="8"/>
    <x v="98"/>
    <x v="2"/>
    <x v="14"/>
    <x v="0"/>
    <x v="0"/>
    <s v="30 - FONDOS PROPIOS"/>
    <s v="(blank)"/>
    <s v="01 - DISTRITO NACIONAL"/>
    <n v="1755166"/>
    <n v="85440"/>
  </r>
  <r>
    <s v="2025"/>
    <x v="1"/>
    <x v="0"/>
    <x v="0"/>
    <x v="0"/>
    <x v="9"/>
    <x v="42"/>
    <x v="175"/>
    <x v="2"/>
    <x v="8"/>
    <x v="98"/>
    <x v="2"/>
    <x v="15"/>
    <x v="0"/>
    <x v="0"/>
    <s v="10 - FONDO GENERAL"/>
    <s v="(blank)"/>
    <s v="01 - DISTRITO NACIONAL"/>
    <n v="0"/>
    <n v="126260"/>
  </r>
  <r>
    <s v="2025"/>
    <x v="1"/>
    <x v="0"/>
    <x v="0"/>
    <x v="0"/>
    <x v="9"/>
    <x v="42"/>
    <x v="175"/>
    <x v="2"/>
    <x v="8"/>
    <x v="98"/>
    <x v="2"/>
    <x v="15"/>
    <x v="0"/>
    <x v="0"/>
    <s v="30 - FONDOS PROPIOS"/>
    <s v="(blank)"/>
    <s v="01 - DISTRITO NACIONAL"/>
    <n v="2331790"/>
    <n v="0"/>
  </r>
  <r>
    <s v="2025"/>
    <x v="1"/>
    <x v="0"/>
    <x v="0"/>
    <x v="0"/>
    <x v="9"/>
    <x v="42"/>
    <x v="175"/>
    <x v="2"/>
    <x v="8"/>
    <x v="98"/>
    <x v="2"/>
    <x v="16"/>
    <x v="0"/>
    <x v="0"/>
    <s v="10 - FONDO GENERAL"/>
    <s v="(blank)"/>
    <s v="01 - DISTRITO NACIONAL"/>
    <n v="0"/>
    <n v="0"/>
  </r>
  <r>
    <s v="2025"/>
    <x v="1"/>
    <x v="0"/>
    <x v="0"/>
    <x v="0"/>
    <x v="9"/>
    <x v="42"/>
    <x v="175"/>
    <x v="2"/>
    <x v="8"/>
    <x v="98"/>
    <x v="2"/>
    <x v="16"/>
    <x v="0"/>
    <x v="0"/>
    <s v="30 - FONDOS PROPIOS"/>
    <s v="(blank)"/>
    <s v="01 - DISTRITO NACIONAL"/>
    <n v="2844282"/>
    <n v="254490.6"/>
  </r>
  <r>
    <s v="2025"/>
    <x v="1"/>
    <x v="0"/>
    <x v="0"/>
    <x v="0"/>
    <x v="9"/>
    <x v="42"/>
    <x v="175"/>
    <x v="2"/>
    <x v="8"/>
    <x v="98"/>
    <x v="2"/>
    <x v="17"/>
    <x v="0"/>
    <x v="0"/>
    <s v="10 - FONDO GENERAL"/>
    <s v="(blank)"/>
    <s v="01 - DISTRITO NACIONAL"/>
    <n v="0"/>
    <n v="0"/>
  </r>
  <r>
    <s v="2025"/>
    <x v="1"/>
    <x v="0"/>
    <x v="0"/>
    <x v="0"/>
    <x v="9"/>
    <x v="42"/>
    <x v="175"/>
    <x v="2"/>
    <x v="8"/>
    <x v="98"/>
    <x v="2"/>
    <x v="17"/>
    <x v="0"/>
    <x v="0"/>
    <s v="30 - FONDOS PROPIOS"/>
    <s v="(blank)"/>
    <s v="01 - DISTRITO NACIONAL"/>
    <n v="27044"/>
    <n v="0"/>
  </r>
  <r>
    <s v="2025"/>
    <x v="1"/>
    <x v="0"/>
    <x v="0"/>
    <x v="0"/>
    <x v="9"/>
    <x v="42"/>
    <x v="175"/>
    <x v="2"/>
    <x v="8"/>
    <x v="98"/>
    <x v="2"/>
    <x v="18"/>
    <x v="0"/>
    <x v="0"/>
    <s v="30 - FONDOS PROPIOS"/>
    <s v="(blank)"/>
    <s v="01 - DISTRITO NACIONAL"/>
    <n v="476640"/>
    <n v="0"/>
  </r>
  <r>
    <s v="2025"/>
    <x v="1"/>
    <x v="0"/>
    <x v="0"/>
    <x v="0"/>
    <x v="9"/>
    <x v="42"/>
    <x v="175"/>
    <x v="2"/>
    <x v="8"/>
    <x v="98"/>
    <x v="2"/>
    <x v="19"/>
    <x v="0"/>
    <x v="0"/>
    <s v="10 - FONDO GENERAL"/>
    <s v="(blank)"/>
    <s v="01 - DISTRITO NACIONAL"/>
    <n v="0"/>
    <n v="6903"/>
  </r>
  <r>
    <s v="2025"/>
    <x v="1"/>
    <x v="0"/>
    <x v="0"/>
    <x v="0"/>
    <x v="9"/>
    <x v="42"/>
    <x v="175"/>
    <x v="2"/>
    <x v="8"/>
    <x v="98"/>
    <x v="2"/>
    <x v="19"/>
    <x v="0"/>
    <x v="0"/>
    <s v="30 - FONDOS PROPIOS"/>
    <s v="(blank)"/>
    <s v="01 - DISTRITO NACIONAL"/>
    <n v="640427"/>
    <n v="0"/>
  </r>
  <r>
    <s v="2025"/>
    <x v="1"/>
    <x v="0"/>
    <x v="0"/>
    <x v="0"/>
    <x v="9"/>
    <x v="42"/>
    <x v="175"/>
    <x v="2"/>
    <x v="8"/>
    <x v="98"/>
    <x v="2"/>
    <x v="20"/>
    <x v="0"/>
    <x v="0"/>
    <s v="10 - FONDO GENERAL"/>
    <s v="(blank)"/>
    <s v="01 - DISTRITO NACIONAL"/>
    <n v="0"/>
    <n v="287664.76"/>
  </r>
  <r>
    <s v="2025"/>
    <x v="1"/>
    <x v="0"/>
    <x v="0"/>
    <x v="0"/>
    <x v="9"/>
    <x v="42"/>
    <x v="175"/>
    <x v="2"/>
    <x v="8"/>
    <x v="98"/>
    <x v="2"/>
    <x v="20"/>
    <x v="0"/>
    <x v="0"/>
    <s v="30 - FONDOS PROPIOS"/>
    <s v="(blank)"/>
    <s v="01 - DISTRITO NACIONAL"/>
    <n v="7270700"/>
    <n v="911872.4"/>
  </r>
  <r>
    <s v="2025"/>
    <x v="1"/>
    <x v="0"/>
    <x v="0"/>
    <x v="0"/>
    <x v="9"/>
    <x v="42"/>
    <x v="175"/>
    <x v="2"/>
    <x v="8"/>
    <x v="98"/>
    <x v="2"/>
    <x v="21"/>
    <x v="0"/>
    <x v="0"/>
    <s v="10 - FONDO GENERAL"/>
    <s v="(blank)"/>
    <s v="01 - DISTRITO NACIONAL"/>
    <n v="0"/>
    <n v="298246.18"/>
  </r>
  <r>
    <s v="2025"/>
    <x v="1"/>
    <x v="0"/>
    <x v="0"/>
    <x v="0"/>
    <x v="9"/>
    <x v="42"/>
    <x v="175"/>
    <x v="2"/>
    <x v="8"/>
    <x v="98"/>
    <x v="2"/>
    <x v="21"/>
    <x v="0"/>
    <x v="0"/>
    <s v="30 - FONDOS PROPIOS"/>
    <s v="(blank)"/>
    <s v="01 - DISTRITO NACIONAL"/>
    <n v="8144235"/>
    <n v="206328.9"/>
  </r>
  <r>
    <s v="2025"/>
    <x v="1"/>
    <x v="0"/>
    <x v="0"/>
    <x v="0"/>
    <x v="9"/>
    <x v="42"/>
    <x v="175"/>
    <x v="2"/>
    <x v="8"/>
    <x v="35"/>
    <x v="0"/>
    <x v="0"/>
    <x v="0"/>
    <x v="0"/>
    <s v="10 - FONDO GENERAL"/>
    <s v="(blank)"/>
    <s v="01 - DISTRITO NACIONAL"/>
    <n v="20940000"/>
    <n v="5408000"/>
  </r>
  <r>
    <s v="2025"/>
    <x v="1"/>
    <x v="0"/>
    <x v="0"/>
    <x v="0"/>
    <x v="9"/>
    <x v="42"/>
    <x v="175"/>
    <x v="2"/>
    <x v="8"/>
    <x v="35"/>
    <x v="0"/>
    <x v="4"/>
    <x v="0"/>
    <x v="0"/>
    <s v="10 - FONDO GENERAL"/>
    <s v="(blank)"/>
    <s v="01 - DISTRITO NACIONAL"/>
    <n v="3214000"/>
    <n v="830124.72"/>
  </r>
  <r>
    <s v="2025"/>
    <x v="1"/>
    <x v="0"/>
    <x v="0"/>
    <x v="0"/>
    <x v="9"/>
    <x v="42"/>
    <x v="175"/>
    <x v="2"/>
    <x v="8"/>
    <x v="81"/>
    <x v="0"/>
    <x v="0"/>
    <x v="0"/>
    <x v="0"/>
    <s v="10 - FONDO GENERAL"/>
    <s v="(blank)"/>
    <s v="01 - DISTRITO NACIONAL"/>
    <n v="8148000"/>
    <n v="2037000"/>
  </r>
  <r>
    <s v="2025"/>
    <x v="1"/>
    <x v="0"/>
    <x v="0"/>
    <x v="0"/>
    <x v="9"/>
    <x v="42"/>
    <x v="175"/>
    <x v="2"/>
    <x v="8"/>
    <x v="81"/>
    <x v="0"/>
    <x v="4"/>
    <x v="0"/>
    <x v="0"/>
    <s v="10 - FONDO GENERAL"/>
    <s v="(blank)"/>
    <s v="01 - DISTRITO NACIONAL"/>
    <n v="1252884"/>
    <n v="313221.05999999994"/>
  </r>
  <r>
    <s v="2025"/>
    <x v="1"/>
    <x v="0"/>
    <x v="0"/>
    <x v="0"/>
    <x v="9"/>
    <x v="43"/>
    <x v="176"/>
    <x v="0"/>
    <x v="0"/>
    <x v="89"/>
    <x v="0"/>
    <x v="0"/>
    <x v="0"/>
    <x v="0"/>
    <s v="20 - FONDOS CON DESTINO ESPECÍFICO"/>
    <s v="(blank)"/>
    <s v="99 - MULTIPROVINCIAL"/>
    <n v="470150000"/>
    <n v="109160795.89000002"/>
  </r>
  <r>
    <s v="2025"/>
    <x v="1"/>
    <x v="0"/>
    <x v="0"/>
    <x v="0"/>
    <x v="9"/>
    <x v="43"/>
    <x v="176"/>
    <x v="0"/>
    <x v="0"/>
    <x v="89"/>
    <x v="0"/>
    <x v="1"/>
    <x v="0"/>
    <x v="0"/>
    <s v="20 - FONDOS CON DESTINO ESPECÍFICO"/>
    <s v="(blank)"/>
    <s v="99 - MULTIPROVINCIAL"/>
    <n v="47050000"/>
    <n v="5016500"/>
  </r>
  <r>
    <s v="2025"/>
    <x v="1"/>
    <x v="0"/>
    <x v="0"/>
    <x v="0"/>
    <x v="9"/>
    <x v="43"/>
    <x v="176"/>
    <x v="0"/>
    <x v="0"/>
    <x v="89"/>
    <x v="0"/>
    <x v="2"/>
    <x v="0"/>
    <x v="0"/>
    <s v="20 - FONDOS CON DESTINO ESPECÍFICO"/>
    <s v="(blank)"/>
    <s v="99 - MULTIPROVINCIAL"/>
    <n v="23300000"/>
    <n v="3320000"/>
  </r>
  <r>
    <s v="2025"/>
    <x v="1"/>
    <x v="0"/>
    <x v="0"/>
    <x v="0"/>
    <x v="9"/>
    <x v="43"/>
    <x v="176"/>
    <x v="0"/>
    <x v="0"/>
    <x v="89"/>
    <x v="0"/>
    <x v="3"/>
    <x v="0"/>
    <x v="0"/>
    <s v="20 - FONDOS CON DESTINO ESPECÍFICO"/>
    <s v="(blank)"/>
    <s v="99 - MULTIPROVINCIAL"/>
    <n v="6700000"/>
    <n v="0"/>
  </r>
  <r>
    <s v="2025"/>
    <x v="1"/>
    <x v="0"/>
    <x v="0"/>
    <x v="0"/>
    <x v="9"/>
    <x v="43"/>
    <x v="176"/>
    <x v="0"/>
    <x v="0"/>
    <x v="89"/>
    <x v="0"/>
    <x v="4"/>
    <x v="0"/>
    <x v="0"/>
    <s v="20 - FONDOS CON DESTINO ESPECÍFICO"/>
    <s v="(blank)"/>
    <s v="99 - MULTIPROVINCIAL"/>
    <n v="68350000"/>
    <n v="15181826.969999997"/>
  </r>
  <r>
    <s v="2025"/>
    <x v="1"/>
    <x v="0"/>
    <x v="0"/>
    <x v="0"/>
    <x v="9"/>
    <x v="43"/>
    <x v="176"/>
    <x v="0"/>
    <x v="0"/>
    <x v="89"/>
    <x v="1"/>
    <x v="5"/>
    <x v="0"/>
    <x v="0"/>
    <s v="20 - FONDOS CON DESTINO ESPECÍFICO"/>
    <s v="(blank)"/>
    <s v="99 - MULTIPROVINCIAL"/>
    <n v="11490000"/>
    <n v="4360573.4799999995"/>
  </r>
  <r>
    <s v="2025"/>
    <x v="1"/>
    <x v="0"/>
    <x v="0"/>
    <x v="0"/>
    <x v="9"/>
    <x v="43"/>
    <x v="176"/>
    <x v="0"/>
    <x v="0"/>
    <x v="89"/>
    <x v="1"/>
    <x v="6"/>
    <x v="0"/>
    <x v="0"/>
    <s v="20 - FONDOS CON DESTINO ESPECÍFICO"/>
    <s v="(blank)"/>
    <s v="99 - MULTIPROVINCIAL"/>
    <n v="18700000"/>
    <n v="7041254.2999999998"/>
  </r>
  <r>
    <s v="2025"/>
    <x v="1"/>
    <x v="0"/>
    <x v="0"/>
    <x v="0"/>
    <x v="9"/>
    <x v="43"/>
    <x v="176"/>
    <x v="0"/>
    <x v="0"/>
    <x v="89"/>
    <x v="1"/>
    <x v="7"/>
    <x v="0"/>
    <x v="0"/>
    <s v="20 - FONDOS CON DESTINO ESPECÍFICO"/>
    <s v="(blank)"/>
    <s v="99 - MULTIPROVINCIAL"/>
    <n v="8000000"/>
    <n v="2365195.33"/>
  </r>
  <r>
    <s v="2025"/>
    <x v="1"/>
    <x v="0"/>
    <x v="0"/>
    <x v="0"/>
    <x v="9"/>
    <x v="43"/>
    <x v="176"/>
    <x v="0"/>
    <x v="0"/>
    <x v="89"/>
    <x v="1"/>
    <x v="8"/>
    <x v="0"/>
    <x v="0"/>
    <s v="20 - FONDOS CON DESTINO ESPECÍFICO"/>
    <s v="(blank)"/>
    <s v="99 - MULTIPROVINCIAL"/>
    <n v="3850000"/>
    <n v="500000"/>
  </r>
  <r>
    <s v="2025"/>
    <x v="1"/>
    <x v="0"/>
    <x v="0"/>
    <x v="0"/>
    <x v="9"/>
    <x v="43"/>
    <x v="176"/>
    <x v="0"/>
    <x v="0"/>
    <x v="89"/>
    <x v="1"/>
    <x v="9"/>
    <x v="0"/>
    <x v="0"/>
    <s v="20 - FONDOS CON DESTINO ESPECÍFICO"/>
    <s v="(blank)"/>
    <s v="99 - MULTIPROVINCIAL"/>
    <n v="26400000"/>
    <n v="56917.9"/>
  </r>
  <r>
    <s v="2025"/>
    <x v="1"/>
    <x v="0"/>
    <x v="0"/>
    <x v="0"/>
    <x v="9"/>
    <x v="43"/>
    <x v="176"/>
    <x v="0"/>
    <x v="0"/>
    <x v="89"/>
    <x v="1"/>
    <x v="10"/>
    <x v="0"/>
    <x v="0"/>
    <s v="20 - FONDOS CON DESTINO ESPECÍFICO"/>
    <s v="(blank)"/>
    <s v="99 - MULTIPROVINCIAL"/>
    <n v="5800000"/>
    <n v="2650714.31"/>
  </r>
  <r>
    <s v="2025"/>
    <x v="1"/>
    <x v="0"/>
    <x v="0"/>
    <x v="0"/>
    <x v="9"/>
    <x v="43"/>
    <x v="176"/>
    <x v="0"/>
    <x v="0"/>
    <x v="89"/>
    <x v="1"/>
    <x v="11"/>
    <x v="0"/>
    <x v="0"/>
    <s v="20 - FONDOS CON DESTINO ESPECÍFICO"/>
    <s v="(blank)"/>
    <s v="99 - MULTIPROVINCIAL"/>
    <n v="5750000"/>
    <n v="235272.07"/>
  </r>
  <r>
    <s v="2025"/>
    <x v="1"/>
    <x v="0"/>
    <x v="0"/>
    <x v="0"/>
    <x v="9"/>
    <x v="43"/>
    <x v="176"/>
    <x v="0"/>
    <x v="0"/>
    <x v="89"/>
    <x v="1"/>
    <x v="12"/>
    <x v="0"/>
    <x v="0"/>
    <s v="20 - FONDOS CON DESTINO ESPECÍFICO"/>
    <s v="(blank)"/>
    <s v="99 - MULTIPROVINCIAL"/>
    <n v="25750000"/>
    <n v="10159577.57"/>
  </r>
  <r>
    <s v="2025"/>
    <x v="1"/>
    <x v="0"/>
    <x v="0"/>
    <x v="0"/>
    <x v="9"/>
    <x v="43"/>
    <x v="176"/>
    <x v="0"/>
    <x v="0"/>
    <x v="89"/>
    <x v="1"/>
    <x v="13"/>
    <x v="0"/>
    <x v="0"/>
    <s v="20 - FONDOS CON DESTINO ESPECÍFICO"/>
    <s v="(blank)"/>
    <s v="99 - MULTIPROVINCIAL"/>
    <n v="250000"/>
    <n v="0"/>
  </r>
  <r>
    <s v="2025"/>
    <x v="1"/>
    <x v="0"/>
    <x v="0"/>
    <x v="0"/>
    <x v="9"/>
    <x v="43"/>
    <x v="176"/>
    <x v="0"/>
    <x v="0"/>
    <x v="89"/>
    <x v="2"/>
    <x v="14"/>
    <x v="0"/>
    <x v="0"/>
    <s v="20 - FONDOS CON DESTINO ESPECÍFICO"/>
    <s v="(blank)"/>
    <s v="99 - MULTIPROVINCIAL"/>
    <n v="1302388"/>
    <n v="264722"/>
  </r>
  <r>
    <s v="2025"/>
    <x v="1"/>
    <x v="0"/>
    <x v="0"/>
    <x v="0"/>
    <x v="9"/>
    <x v="43"/>
    <x v="176"/>
    <x v="0"/>
    <x v="0"/>
    <x v="89"/>
    <x v="2"/>
    <x v="15"/>
    <x v="0"/>
    <x v="0"/>
    <s v="20 - FONDOS CON DESTINO ESPECÍFICO"/>
    <s v="(blank)"/>
    <s v="99 - MULTIPROVINCIAL"/>
    <n v="2000000"/>
    <n v="37642"/>
  </r>
  <r>
    <s v="2025"/>
    <x v="1"/>
    <x v="0"/>
    <x v="0"/>
    <x v="0"/>
    <x v="9"/>
    <x v="43"/>
    <x v="176"/>
    <x v="0"/>
    <x v="0"/>
    <x v="89"/>
    <x v="2"/>
    <x v="16"/>
    <x v="0"/>
    <x v="0"/>
    <s v="20 - FONDOS CON DESTINO ESPECÍFICO"/>
    <s v="(blank)"/>
    <s v="99 - MULTIPROVINCIAL"/>
    <n v="280357"/>
    <n v="139758.37"/>
  </r>
  <r>
    <s v="2025"/>
    <x v="1"/>
    <x v="0"/>
    <x v="0"/>
    <x v="0"/>
    <x v="9"/>
    <x v="43"/>
    <x v="176"/>
    <x v="0"/>
    <x v="0"/>
    <x v="89"/>
    <x v="2"/>
    <x v="17"/>
    <x v="0"/>
    <x v="0"/>
    <s v="20 - FONDOS CON DESTINO ESPECÍFICO"/>
    <s v="(blank)"/>
    <s v="99 - MULTIPROVINCIAL"/>
    <n v="0"/>
    <n v="0"/>
  </r>
  <r>
    <s v="2025"/>
    <x v="1"/>
    <x v="0"/>
    <x v="0"/>
    <x v="0"/>
    <x v="9"/>
    <x v="43"/>
    <x v="176"/>
    <x v="0"/>
    <x v="0"/>
    <x v="89"/>
    <x v="2"/>
    <x v="18"/>
    <x v="0"/>
    <x v="0"/>
    <s v="20 - FONDOS CON DESTINO ESPECÍFICO"/>
    <s v="(blank)"/>
    <s v="99 - MULTIPROVINCIAL"/>
    <n v="5500000"/>
    <n v="207999.97"/>
  </r>
  <r>
    <s v="2025"/>
    <x v="1"/>
    <x v="0"/>
    <x v="0"/>
    <x v="0"/>
    <x v="9"/>
    <x v="43"/>
    <x v="176"/>
    <x v="0"/>
    <x v="0"/>
    <x v="89"/>
    <x v="2"/>
    <x v="19"/>
    <x v="0"/>
    <x v="0"/>
    <s v="20 - FONDOS CON DESTINO ESPECÍFICO"/>
    <s v="(blank)"/>
    <s v="99 - MULTIPROVINCIAL"/>
    <n v="200000"/>
    <n v="79454.100000000006"/>
  </r>
  <r>
    <s v="2025"/>
    <x v="1"/>
    <x v="0"/>
    <x v="0"/>
    <x v="0"/>
    <x v="9"/>
    <x v="43"/>
    <x v="176"/>
    <x v="0"/>
    <x v="0"/>
    <x v="89"/>
    <x v="2"/>
    <x v="20"/>
    <x v="0"/>
    <x v="0"/>
    <s v="20 - FONDOS CON DESTINO ESPECÍFICO"/>
    <s v="(blank)"/>
    <s v="99 - MULTIPROVINCIAL"/>
    <n v="12600000"/>
    <n v="2826600"/>
  </r>
  <r>
    <s v="2025"/>
    <x v="1"/>
    <x v="0"/>
    <x v="0"/>
    <x v="0"/>
    <x v="9"/>
    <x v="43"/>
    <x v="176"/>
    <x v="0"/>
    <x v="0"/>
    <x v="89"/>
    <x v="2"/>
    <x v="21"/>
    <x v="0"/>
    <x v="0"/>
    <s v="20 - FONDOS CON DESTINO ESPECÍFICO"/>
    <s v="(blank)"/>
    <s v="99 - MULTIPROVINCIAL"/>
    <n v="3625000"/>
    <n v="17668558.23"/>
  </r>
  <r>
    <s v="2025"/>
    <x v="1"/>
    <x v="0"/>
    <x v="0"/>
    <x v="0"/>
    <x v="9"/>
    <x v="44"/>
    <x v="177"/>
    <x v="3"/>
    <x v="23"/>
    <x v="112"/>
    <x v="0"/>
    <x v="0"/>
    <x v="0"/>
    <x v="0"/>
    <s v="10 - FONDO GENERAL"/>
    <s v="(blank)"/>
    <s v="01 - DISTRITO NACIONAL"/>
    <n v="348813706"/>
    <n v="87648620.62999998"/>
  </r>
  <r>
    <s v="2025"/>
    <x v="1"/>
    <x v="0"/>
    <x v="0"/>
    <x v="0"/>
    <x v="9"/>
    <x v="44"/>
    <x v="177"/>
    <x v="3"/>
    <x v="23"/>
    <x v="112"/>
    <x v="0"/>
    <x v="1"/>
    <x v="0"/>
    <x v="0"/>
    <s v="10 - FONDO GENERAL"/>
    <s v="(blank)"/>
    <s v="01 - DISTRITO NACIONAL"/>
    <n v="72946312"/>
    <n v="3622899.26"/>
  </r>
  <r>
    <s v="2025"/>
    <x v="1"/>
    <x v="0"/>
    <x v="0"/>
    <x v="0"/>
    <x v="9"/>
    <x v="44"/>
    <x v="177"/>
    <x v="3"/>
    <x v="23"/>
    <x v="112"/>
    <x v="0"/>
    <x v="1"/>
    <x v="0"/>
    <x v="0"/>
    <s v="30 - FONDOS PROPIOS"/>
    <s v="(blank)"/>
    <s v="01 - DISTRITO NACIONAL"/>
    <n v="265000"/>
    <n v="0"/>
  </r>
  <r>
    <s v="2025"/>
    <x v="1"/>
    <x v="0"/>
    <x v="0"/>
    <x v="0"/>
    <x v="9"/>
    <x v="44"/>
    <x v="177"/>
    <x v="3"/>
    <x v="23"/>
    <x v="112"/>
    <x v="0"/>
    <x v="2"/>
    <x v="0"/>
    <x v="0"/>
    <s v="10 - FONDO GENERAL"/>
    <s v="(blank)"/>
    <s v="01 - DISTRITO NACIONAL"/>
    <n v="2160000"/>
    <n v="60371.64"/>
  </r>
  <r>
    <s v="2025"/>
    <x v="1"/>
    <x v="0"/>
    <x v="0"/>
    <x v="0"/>
    <x v="9"/>
    <x v="44"/>
    <x v="177"/>
    <x v="3"/>
    <x v="23"/>
    <x v="112"/>
    <x v="0"/>
    <x v="3"/>
    <x v="0"/>
    <x v="0"/>
    <s v="10 - FONDO GENERAL"/>
    <s v="(blank)"/>
    <s v="01 - DISTRITO NACIONAL"/>
    <n v="11500000"/>
    <n v="0"/>
  </r>
  <r>
    <s v="2025"/>
    <x v="1"/>
    <x v="0"/>
    <x v="0"/>
    <x v="0"/>
    <x v="9"/>
    <x v="44"/>
    <x v="177"/>
    <x v="3"/>
    <x v="23"/>
    <x v="112"/>
    <x v="0"/>
    <x v="4"/>
    <x v="0"/>
    <x v="0"/>
    <s v="10 - FONDO GENERAL"/>
    <s v="(blank)"/>
    <s v="01 - DISTRITO NACIONAL"/>
    <n v="49080000"/>
    <n v="12258074.110000003"/>
  </r>
  <r>
    <s v="2025"/>
    <x v="1"/>
    <x v="0"/>
    <x v="0"/>
    <x v="0"/>
    <x v="9"/>
    <x v="44"/>
    <x v="177"/>
    <x v="3"/>
    <x v="23"/>
    <x v="112"/>
    <x v="1"/>
    <x v="5"/>
    <x v="0"/>
    <x v="0"/>
    <s v="10 - FONDO GENERAL"/>
    <s v="(blank)"/>
    <s v="01 - DISTRITO NACIONAL"/>
    <n v="18400872"/>
    <n v="3761288.9699999997"/>
  </r>
  <r>
    <s v="2025"/>
    <x v="1"/>
    <x v="0"/>
    <x v="0"/>
    <x v="0"/>
    <x v="9"/>
    <x v="44"/>
    <x v="177"/>
    <x v="3"/>
    <x v="23"/>
    <x v="112"/>
    <x v="1"/>
    <x v="5"/>
    <x v="0"/>
    <x v="0"/>
    <s v="30 - FONDOS PROPIOS"/>
    <s v="(blank)"/>
    <s v="01 - DISTRITO NACIONAL"/>
    <n v="807000"/>
    <n v="0"/>
  </r>
  <r>
    <s v="2025"/>
    <x v="1"/>
    <x v="0"/>
    <x v="0"/>
    <x v="0"/>
    <x v="9"/>
    <x v="44"/>
    <x v="177"/>
    <x v="3"/>
    <x v="23"/>
    <x v="112"/>
    <x v="1"/>
    <x v="6"/>
    <x v="0"/>
    <x v="0"/>
    <s v="10 - FONDO GENERAL"/>
    <s v="(blank)"/>
    <s v="01 - DISTRITO NACIONAL"/>
    <n v="8000000"/>
    <n v="0"/>
  </r>
  <r>
    <s v="2025"/>
    <x v="1"/>
    <x v="0"/>
    <x v="0"/>
    <x v="0"/>
    <x v="9"/>
    <x v="44"/>
    <x v="177"/>
    <x v="3"/>
    <x v="23"/>
    <x v="112"/>
    <x v="1"/>
    <x v="6"/>
    <x v="0"/>
    <x v="0"/>
    <s v="30 - FONDOS PROPIOS"/>
    <s v="(blank)"/>
    <s v="01 - DISTRITO NACIONAL"/>
    <n v="845000"/>
    <n v="244260"/>
  </r>
  <r>
    <s v="2025"/>
    <x v="1"/>
    <x v="0"/>
    <x v="0"/>
    <x v="0"/>
    <x v="9"/>
    <x v="44"/>
    <x v="177"/>
    <x v="3"/>
    <x v="23"/>
    <x v="112"/>
    <x v="1"/>
    <x v="7"/>
    <x v="0"/>
    <x v="0"/>
    <s v="10 - FONDO GENERAL"/>
    <s v="(blank)"/>
    <s v="01 - DISTRITO NACIONAL"/>
    <n v="2000000"/>
    <n v="149101.92000000001"/>
  </r>
  <r>
    <s v="2025"/>
    <x v="1"/>
    <x v="0"/>
    <x v="0"/>
    <x v="0"/>
    <x v="9"/>
    <x v="44"/>
    <x v="177"/>
    <x v="3"/>
    <x v="23"/>
    <x v="112"/>
    <x v="1"/>
    <x v="7"/>
    <x v="0"/>
    <x v="0"/>
    <s v="30 - FONDOS PROPIOS"/>
    <s v="(blank)"/>
    <s v="01 - DISTRITO NACIONAL"/>
    <n v="357000"/>
    <n v="0"/>
  </r>
  <r>
    <s v="2025"/>
    <x v="1"/>
    <x v="0"/>
    <x v="0"/>
    <x v="0"/>
    <x v="9"/>
    <x v="44"/>
    <x v="177"/>
    <x v="3"/>
    <x v="23"/>
    <x v="112"/>
    <x v="1"/>
    <x v="8"/>
    <x v="0"/>
    <x v="0"/>
    <s v="10 - FONDO GENERAL"/>
    <s v="(blank)"/>
    <s v="01 - DISTRITO NACIONAL"/>
    <n v="1850000"/>
    <n v="0"/>
  </r>
  <r>
    <s v="2025"/>
    <x v="1"/>
    <x v="0"/>
    <x v="0"/>
    <x v="0"/>
    <x v="9"/>
    <x v="44"/>
    <x v="177"/>
    <x v="3"/>
    <x v="23"/>
    <x v="112"/>
    <x v="1"/>
    <x v="8"/>
    <x v="0"/>
    <x v="0"/>
    <s v="30 - FONDOS PROPIOS"/>
    <s v="(blank)"/>
    <s v="01 - DISTRITO NACIONAL"/>
    <n v="460000"/>
    <n v="0"/>
  </r>
  <r>
    <s v="2025"/>
    <x v="1"/>
    <x v="0"/>
    <x v="0"/>
    <x v="0"/>
    <x v="9"/>
    <x v="44"/>
    <x v="177"/>
    <x v="3"/>
    <x v="23"/>
    <x v="112"/>
    <x v="1"/>
    <x v="9"/>
    <x v="0"/>
    <x v="0"/>
    <s v="10 - FONDO GENERAL"/>
    <s v="(blank)"/>
    <s v="01 - DISTRITO NACIONAL"/>
    <n v="1110000"/>
    <n v="216676.96"/>
  </r>
  <r>
    <s v="2025"/>
    <x v="1"/>
    <x v="0"/>
    <x v="0"/>
    <x v="0"/>
    <x v="9"/>
    <x v="44"/>
    <x v="177"/>
    <x v="3"/>
    <x v="23"/>
    <x v="112"/>
    <x v="1"/>
    <x v="9"/>
    <x v="0"/>
    <x v="0"/>
    <s v="30 - FONDOS PROPIOS"/>
    <s v="(blank)"/>
    <s v="01 - DISTRITO NACIONAL"/>
    <n v="490000"/>
    <n v="0"/>
  </r>
  <r>
    <s v="2025"/>
    <x v="1"/>
    <x v="0"/>
    <x v="0"/>
    <x v="0"/>
    <x v="9"/>
    <x v="44"/>
    <x v="177"/>
    <x v="3"/>
    <x v="23"/>
    <x v="112"/>
    <x v="1"/>
    <x v="10"/>
    <x v="0"/>
    <x v="0"/>
    <s v="10 - FONDO GENERAL"/>
    <s v="(blank)"/>
    <s v="01 - DISTRITO NACIONAL"/>
    <n v="67157000"/>
    <n v="15705200.300000001"/>
  </r>
  <r>
    <s v="2025"/>
    <x v="1"/>
    <x v="0"/>
    <x v="0"/>
    <x v="0"/>
    <x v="9"/>
    <x v="44"/>
    <x v="177"/>
    <x v="3"/>
    <x v="23"/>
    <x v="112"/>
    <x v="1"/>
    <x v="10"/>
    <x v="0"/>
    <x v="0"/>
    <s v="30 - FONDOS PROPIOS"/>
    <s v="(blank)"/>
    <s v="01 - DISTRITO NACIONAL"/>
    <n v="800000"/>
    <n v="0"/>
  </r>
  <r>
    <s v="2025"/>
    <x v="1"/>
    <x v="0"/>
    <x v="0"/>
    <x v="0"/>
    <x v="9"/>
    <x v="44"/>
    <x v="177"/>
    <x v="3"/>
    <x v="23"/>
    <x v="112"/>
    <x v="1"/>
    <x v="11"/>
    <x v="0"/>
    <x v="0"/>
    <s v="10 - FONDO GENERAL"/>
    <s v="(blank)"/>
    <s v="01 - DISTRITO NACIONAL"/>
    <n v="10000000"/>
    <n v="1578246.84"/>
  </r>
  <r>
    <s v="2025"/>
    <x v="1"/>
    <x v="0"/>
    <x v="0"/>
    <x v="0"/>
    <x v="9"/>
    <x v="44"/>
    <x v="177"/>
    <x v="3"/>
    <x v="23"/>
    <x v="112"/>
    <x v="1"/>
    <x v="11"/>
    <x v="0"/>
    <x v="0"/>
    <s v="30 - FONDOS PROPIOS"/>
    <s v="(blank)"/>
    <s v="01 - DISTRITO NACIONAL"/>
    <n v="2869000"/>
    <n v="80948.429999999993"/>
  </r>
  <r>
    <s v="2025"/>
    <x v="1"/>
    <x v="0"/>
    <x v="0"/>
    <x v="0"/>
    <x v="9"/>
    <x v="44"/>
    <x v="177"/>
    <x v="3"/>
    <x v="23"/>
    <x v="112"/>
    <x v="1"/>
    <x v="12"/>
    <x v="0"/>
    <x v="0"/>
    <s v="10 - FONDO GENERAL"/>
    <s v="(blank)"/>
    <s v="01 - DISTRITO NACIONAL"/>
    <n v="6000000"/>
    <n v="1016022.0199999999"/>
  </r>
  <r>
    <s v="2025"/>
    <x v="1"/>
    <x v="0"/>
    <x v="0"/>
    <x v="0"/>
    <x v="9"/>
    <x v="44"/>
    <x v="177"/>
    <x v="3"/>
    <x v="23"/>
    <x v="112"/>
    <x v="1"/>
    <x v="12"/>
    <x v="0"/>
    <x v="0"/>
    <s v="30 - FONDOS PROPIOS"/>
    <s v="(blank)"/>
    <s v="01 - DISTRITO NACIONAL"/>
    <n v="4167400"/>
    <n v="0"/>
  </r>
  <r>
    <s v="2025"/>
    <x v="1"/>
    <x v="0"/>
    <x v="0"/>
    <x v="0"/>
    <x v="9"/>
    <x v="44"/>
    <x v="177"/>
    <x v="3"/>
    <x v="23"/>
    <x v="112"/>
    <x v="1"/>
    <x v="13"/>
    <x v="0"/>
    <x v="0"/>
    <s v="10 - FONDO GENERAL"/>
    <s v="(blank)"/>
    <s v="01 - DISTRITO NACIONAL"/>
    <n v="5000000"/>
    <n v="0"/>
  </r>
  <r>
    <s v="2025"/>
    <x v="1"/>
    <x v="0"/>
    <x v="0"/>
    <x v="0"/>
    <x v="9"/>
    <x v="44"/>
    <x v="177"/>
    <x v="3"/>
    <x v="23"/>
    <x v="112"/>
    <x v="1"/>
    <x v="13"/>
    <x v="0"/>
    <x v="0"/>
    <s v="30 - FONDOS PROPIOS"/>
    <s v="(blank)"/>
    <s v="01 - DISTRITO NACIONAL"/>
    <n v="700000"/>
    <n v="0"/>
  </r>
  <r>
    <s v="2025"/>
    <x v="1"/>
    <x v="0"/>
    <x v="0"/>
    <x v="0"/>
    <x v="9"/>
    <x v="44"/>
    <x v="177"/>
    <x v="3"/>
    <x v="23"/>
    <x v="112"/>
    <x v="2"/>
    <x v="14"/>
    <x v="0"/>
    <x v="0"/>
    <s v="10 - FONDO GENERAL"/>
    <s v="(blank)"/>
    <s v="01 - DISTRITO NACIONAL"/>
    <n v="1000000"/>
    <n v="73590"/>
  </r>
  <r>
    <s v="2025"/>
    <x v="1"/>
    <x v="0"/>
    <x v="0"/>
    <x v="0"/>
    <x v="9"/>
    <x v="44"/>
    <x v="177"/>
    <x v="3"/>
    <x v="23"/>
    <x v="112"/>
    <x v="2"/>
    <x v="14"/>
    <x v="0"/>
    <x v="0"/>
    <s v="30 - FONDOS PROPIOS"/>
    <s v="(blank)"/>
    <s v="01 - DISTRITO NACIONAL"/>
    <n v="1125000"/>
    <n v="33758.199999999997"/>
  </r>
  <r>
    <s v="2025"/>
    <x v="1"/>
    <x v="0"/>
    <x v="0"/>
    <x v="0"/>
    <x v="9"/>
    <x v="44"/>
    <x v="177"/>
    <x v="3"/>
    <x v="23"/>
    <x v="112"/>
    <x v="2"/>
    <x v="15"/>
    <x v="0"/>
    <x v="0"/>
    <s v="10 - FONDO GENERAL"/>
    <s v="(blank)"/>
    <s v="01 - DISTRITO NACIONAL"/>
    <n v="3000000"/>
    <n v="84960"/>
  </r>
  <r>
    <s v="2025"/>
    <x v="1"/>
    <x v="0"/>
    <x v="0"/>
    <x v="0"/>
    <x v="9"/>
    <x v="44"/>
    <x v="177"/>
    <x v="3"/>
    <x v="23"/>
    <x v="112"/>
    <x v="2"/>
    <x v="15"/>
    <x v="0"/>
    <x v="0"/>
    <s v="30 - FONDOS PROPIOS"/>
    <s v="(blank)"/>
    <s v="01 - DISTRITO NACIONAL"/>
    <n v="1220000"/>
    <n v="0"/>
  </r>
  <r>
    <s v="2025"/>
    <x v="1"/>
    <x v="0"/>
    <x v="0"/>
    <x v="0"/>
    <x v="9"/>
    <x v="44"/>
    <x v="177"/>
    <x v="3"/>
    <x v="23"/>
    <x v="112"/>
    <x v="2"/>
    <x v="16"/>
    <x v="0"/>
    <x v="0"/>
    <s v="10 - FONDO GENERAL"/>
    <s v="(blank)"/>
    <s v="01 - DISTRITO NACIONAL"/>
    <n v="1000000"/>
    <n v="421767.69"/>
  </r>
  <r>
    <s v="2025"/>
    <x v="1"/>
    <x v="0"/>
    <x v="0"/>
    <x v="0"/>
    <x v="9"/>
    <x v="44"/>
    <x v="177"/>
    <x v="3"/>
    <x v="23"/>
    <x v="112"/>
    <x v="2"/>
    <x v="16"/>
    <x v="0"/>
    <x v="0"/>
    <s v="30 - FONDOS PROPIOS"/>
    <s v="(blank)"/>
    <s v="01 - DISTRITO NACIONAL"/>
    <n v="1260000"/>
    <n v="0"/>
  </r>
  <r>
    <s v="2025"/>
    <x v="1"/>
    <x v="0"/>
    <x v="0"/>
    <x v="0"/>
    <x v="9"/>
    <x v="44"/>
    <x v="177"/>
    <x v="3"/>
    <x v="23"/>
    <x v="112"/>
    <x v="2"/>
    <x v="17"/>
    <x v="0"/>
    <x v="0"/>
    <s v="10 - FONDO GENERAL"/>
    <s v="(blank)"/>
    <s v="01 - DISTRITO NACIONAL"/>
    <n v="250000"/>
    <n v="0"/>
  </r>
  <r>
    <s v="2025"/>
    <x v="1"/>
    <x v="0"/>
    <x v="0"/>
    <x v="0"/>
    <x v="9"/>
    <x v="44"/>
    <x v="177"/>
    <x v="3"/>
    <x v="23"/>
    <x v="112"/>
    <x v="2"/>
    <x v="17"/>
    <x v="0"/>
    <x v="0"/>
    <s v="30 - FONDOS PROPIOS"/>
    <s v="(blank)"/>
    <s v="01 - DISTRITO NACIONAL"/>
    <n v="300000"/>
    <n v="0"/>
  </r>
  <r>
    <s v="2025"/>
    <x v="1"/>
    <x v="0"/>
    <x v="0"/>
    <x v="0"/>
    <x v="9"/>
    <x v="44"/>
    <x v="177"/>
    <x v="3"/>
    <x v="23"/>
    <x v="112"/>
    <x v="2"/>
    <x v="18"/>
    <x v="0"/>
    <x v="0"/>
    <s v="10 - FONDO GENERAL"/>
    <s v="(blank)"/>
    <s v="01 - DISTRITO NACIONAL"/>
    <n v="2000000"/>
    <n v="0"/>
  </r>
  <r>
    <s v="2025"/>
    <x v="1"/>
    <x v="0"/>
    <x v="0"/>
    <x v="0"/>
    <x v="9"/>
    <x v="44"/>
    <x v="177"/>
    <x v="3"/>
    <x v="23"/>
    <x v="112"/>
    <x v="2"/>
    <x v="18"/>
    <x v="0"/>
    <x v="0"/>
    <s v="30 - FONDOS PROPIOS"/>
    <s v="(blank)"/>
    <s v="01 - DISTRITO NACIONAL"/>
    <n v="684700"/>
    <n v="0"/>
  </r>
  <r>
    <s v="2025"/>
    <x v="1"/>
    <x v="0"/>
    <x v="0"/>
    <x v="0"/>
    <x v="9"/>
    <x v="44"/>
    <x v="177"/>
    <x v="3"/>
    <x v="23"/>
    <x v="112"/>
    <x v="2"/>
    <x v="19"/>
    <x v="0"/>
    <x v="0"/>
    <s v="10 - FONDO GENERAL"/>
    <s v="(blank)"/>
    <s v="01 - DISTRITO NACIONAL"/>
    <n v="600000"/>
    <n v="0"/>
  </r>
  <r>
    <s v="2025"/>
    <x v="1"/>
    <x v="0"/>
    <x v="0"/>
    <x v="0"/>
    <x v="9"/>
    <x v="44"/>
    <x v="177"/>
    <x v="3"/>
    <x v="23"/>
    <x v="112"/>
    <x v="2"/>
    <x v="19"/>
    <x v="0"/>
    <x v="0"/>
    <s v="30 - FONDOS PROPIOS"/>
    <s v="(blank)"/>
    <s v="01 - DISTRITO NACIONAL"/>
    <n v="1619350"/>
    <n v="0"/>
  </r>
  <r>
    <s v="2025"/>
    <x v="1"/>
    <x v="0"/>
    <x v="0"/>
    <x v="0"/>
    <x v="9"/>
    <x v="44"/>
    <x v="177"/>
    <x v="3"/>
    <x v="23"/>
    <x v="112"/>
    <x v="2"/>
    <x v="20"/>
    <x v="0"/>
    <x v="0"/>
    <s v="10 - FONDO GENERAL"/>
    <s v="(blank)"/>
    <s v="01 - DISTRITO NACIONAL"/>
    <n v="21600000"/>
    <n v="134692.20000000001"/>
  </r>
  <r>
    <s v="2025"/>
    <x v="1"/>
    <x v="0"/>
    <x v="0"/>
    <x v="0"/>
    <x v="9"/>
    <x v="44"/>
    <x v="177"/>
    <x v="3"/>
    <x v="23"/>
    <x v="112"/>
    <x v="2"/>
    <x v="20"/>
    <x v="0"/>
    <x v="0"/>
    <s v="30 - FONDOS PROPIOS"/>
    <s v="(blank)"/>
    <s v="01 - DISTRITO NACIONAL"/>
    <n v="2694000"/>
    <n v="0"/>
  </r>
  <r>
    <s v="2025"/>
    <x v="1"/>
    <x v="0"/>
    <x v="0"/>
    <x v="0"/>
    <x v="9"/>
    <x v="44"/>
    <x v="177"/>
    <x v="3"/>
    <x v="23"/>
    <x v="112"/>
    <x v="2"/>
    <x v="21"/>
    <x v="0"/>
    <x v="0"/>
    <s v="10 - FONDO GENERAL"/>
    <s v="(blank)"/>
    <s v="01 - DISTRITO NACIONAL"/>
    <n v="19255894"/>
    <n v="318458.40000000002"/>
  </r>
  <r>
    <s v="2025"/>
    <x v="1"/>
    <x v="0"/>
    <x v="0"/>
    <x v="0"/>
    <x v="9"/>
    <x v="44"/>
    <x v="177"/>
    <x v="3"/>
    <x v="23"/>
    <x v="112"/>
    <x v="2"/>
    <x v="21"/>
    <x v="0"/>
    <x v="0"/>
    <s v="30 - FONDOS PROPIOS"/>
    <s v="(blank)"/>
    <s v="01 - DISTRITO NACIONAL"/>
    <n v="3535500"/>
    <n v="0"/>
  </r>
  <r>
    <s v="2025"/>
    <x v="1"/>
    <x v="0"/>
    <x v="0"/>
    <x v="0"/>
    <x v="9"/>
    <x v="45"/>
    <x v="178"/>
    <x v="1"/>
    <x v="9"/>
    <x v="24"/>
    <x v="0"/>
    <x v="0"/>
    <x v="0"/>
    <x v="0"/>
    <s v="10 - FONDO GENERAL"/>
    <s v="(blank)"/>
    <s v="99 - MULTIPROVINCIAL"/>
    <n v="10497419642"/>
    <n v="0"/>
  </r>
  <r>
    <s v="2025"/>
    <x v="1"/>
    <x v="0"/>
    <x v="0"/>
    <x v="0"/>
    <x v="9"/>
    <x v="45"/>
    <x v="178"/>
    <x v="1"/>
    <x v="9"/>
    <x v="24"/>
    <x v="0"/>
    <x v="1"/>
    <x v="0"/>
    <x v="0"/>
    <s v="10 - FONDO GENERAL"/>
    <s v="(blank)"/>
    <s v="99 - MULTIPROVINCIAL"/>
    <n v="85356101"/>
    <n v="0"/>
  </r>
  <r>
    <s v="2025"/>
    <x v="1"/>
    <x v="0"/>
    <x v="0"/>
    <x v="0"/>
    <x v="9"/>
    <x v="45"/>
    <x v="178"/>
    <x v="1"/>
    <x v="9"/>
    <x v="24"/>
    <x v="0"/>
    <x v="2"/>
    <x v="0"/>
    <x v="0"/>
    <s v="10 - FONDO GENERAL"/>
    <s v="(blank)"/>
    <s v="99 - MULTIPROVINCIAL"/>
    <n v="4045637"/>
    <n v="0"/>
  </r>
  <r>
    <s v="2025"/>
    <x v="1"/>
    <x v="0"/>
    <x v="0"/>
    <x v="0"/>
    <x v="9"/>
    <x v="45"/>
    <x v="178"/>
    <x v="1"/>
    <x v="9"/>
    <x v="24"/>
    <x v="0"/>
    <x v="3"/>
    <x v="0"/>
    <x v="0"/>
    <s v="10 - FONDO GENERAL"/>
    <s v="(blank)"/>
    <s v="99 - MULTIPROVINCIAL"/>
    <n v="463968691"/>
    <n v="0"/>
  </r>
  <r>
    <s v="2025"/>
    <x v="1"/>
    <x v="0"/>
    <x v="0"/>
    <x v="0"/>
    <x v="9"/>
    <x v="45"/>
    <x v="178"/>
    <x v="1"/>
    <x v="9"/>
    <x v="24"/>
    <x v="1"/>
    <x v="5"/>
    <x v="0"/>
    <x v="0"/>
    <s v="10 - FONDO GENERAL"/>
    <s v="(blank)"/>
    <s v="99 - MULTIPROVINCIAL"/>
    <n v="264368455"/>
    <n v="0"/>
  </r>
  <r>
    <s v="2025"/>
    <x v="1"/>
    <x v="0"/>
    <x v="0"/>
    <x v="0"/>
    <x v="9"/>
    <x v="45"/>
    <x v="178"/>
    <x v="1"/>
    <x v="9"/>
    <x v="24"/>
    <x v="1"/>
    <x v="6"/>
    <x v="0"/>
    <x v="0"/>
    <s v="10 - FONDO GENERAL"/>
    <s v="(blank)"/>
    <s v="99 - MULTIPROVINCIAL"/>
    <n v="28032101"/>
    <n v="0"/>
  </r>
  <r>
    <s v="2025"/>
    <x v="1"/>
    <x v="0"/>
    <x v="0"/>
    <x v="0"/>
    <x v="9"/>
    <x v="45"/>
    <x v="178"/>
    <x v="1"/>
    <x v="9"/>
    <x v="24"/>
    <x v="1"/>
    <x v="7"/>
    <x v="0"/>
    <x v="0"/>
    <s v="10 - FONDO GENERAL"/>
    <s v="(blank)"/>
    <s v="99 - MULTIPROVINCIAL"/>
    <n v="192478044"/>
    <n v="0"/>
  </r>
  <r>
    <s v="2025"/>
    <x v="1"/>
    <x v="0"/>
    <x v="0"/>
    <x v="0"/>
    <x v="9"/>
    <x v="45"/>
    <x v="178"/>
    <x v="1"/>
    <x v="9"/>
    <x v="24"/>
    <x v="1"/>
    <x v="8"/>
    <x v="0"/>
    <x v="0"/>
    <s v="10 - FONDO GENERAL"/>
    <s v="(blank)"/>
    <s v="99 - MULTIPROVINCIAL"/>
    <n v="22882350"/>
    <n v="0"/>
  </r>
  <r>
    <s v="2025"/>
    <x v="1"/>
    <x v="0"/>
    <x v="0"/>
    <x v="0"/>
    <x v="9"/>
    <x v="45"/>
    <x v="178"/>
    <x v="1"/>
    <x v="9"/>
    <x v="24"/>
    <x v="1"/>
    <x v="9"/>
    <x v="0"/>
    <x v="0"/>
    <s v="10 - FONDO GENERAL"/>
    <s v="(blank)"/>
    <s v="99 - MULTIPROVINCIAL"/>
    <n v="40640805"/>
    <n v="0"/>
  </r>
  <r>
    <s v="2025"/>
    <x v="1"/>
    <x v="0"/>
    <x v="0"/>
    <x v="0"/>
    <x v="9"/>
    <x v="45"/>
    <x v="178"/>
    <x v="1"/>
    <x v="9"/>
    <x v="24"/>
    <x v="1"/>
    <x v="10"/>
    <x v="0"/>
    <x v="0"/>
    <s v="10 - FONDO GENERAL"/>
    <s v="(blank)"/>
    <s v="99 - MULTIPROVINCIAL"/>
    <n v="7232579"/>
    <n v="0"/>
  </r>
  <r>
    <s v="2025"/>
    <x v="1"/>
    <x v="0"/>
    <x v="0"/>
    <x v="0"/>
    <x v="9"/>
    <x v="45"/>
    <x v="178"/>
    <x v="1"/>
    <x v="9"/>
    <x v="24"/>
    <x v="1"/>
    <x v="11"/>
    <x v="0"/>
    <x v="0"/>
    <s v="10 - FONDO GENERAL"/>
    <s v="(blank)"/>
    <s v="99 - MULTIPROVINCIAL"/>
    <n v="38207365"/>
    <n v="0"/>
  </r>
  <r>
    <s v="2025"/>
    <x v="1"/>
    <x v="0"/>
    <x v="0"/>
    <x v="0"/>
    <x v="9"/>
    <x v="45"/>
    <x v="178"/>
    <x v="1"/>
    <x v="9"/>
    <x v="24"/>
    <x v="1"/>
    <x v="12"/>
    <x v="0"/>
    <x v="0"/>
    <s v="10 - FONDO GENERAL"/>
    <s v="(blank)"/>
    <s v="99 - MULTIPROVINCIAL"/>
    <n v="179180339"/>
    <n v="0"/>
  </r>
  <r>
    <s v="2025"/>
    <x v="1"/>
    <x v="0"/>
    <x v="0"/>
    <x v="0"/>
    <x v="9"/>
    <x v="45"/>
    <x v="178"/>
    <x v="1"/>
    <x v="9"/>
    <x v="24"/>
    <x v="1"/>
    <x v="13"/>
    <x v="0"/>
    <x v="0"/>
    <s v="10 - FONDO GENERAL"/>
    <s v="(blank)"/>
    <s v="99 - MULTIPROVINCIAL"/>
    <n v="12281500"/>
    <n v="0"/>
  </r>
  <r>
    <s v="2025"/>
    <x v="1"/>
    <x v="0"/>
    <x v="0"/>
    <x v="0"/>
    <x v="9"/>
    <x v="45"/>
    <x v="178"/>
    <x v="1"/>
    <x v="9"/>
    <x v="24"/>
    <x v="2"/>
    <x v="14"/>
    <x v="0"/>
    <x v="0"/>
    <s v="10 - FONDO GENERAL"/>
    <s v="(blank)"/>
    <s v="99 - MULTIPROVINCIAL"/>
    <n v="24102285"/>
    <n v="0"/>
  </r>
  <r>
    <s v="2025"/>
    <x v="1"/>
    <x v="0"/>
    <x v="0"/>
    <x v="0"/>
    <x v="9"/>
    <x v="45"/>
    <x v="178"/>
    <x v="1"/>
    <x v="9"/>
    <x v="24"/>
    <x v="2"/>
    <x v="15"/>
    <x v="0"/>
    <x v="0"/>
    <s v="10 - FONDO GENERAL"/>
    <s v="(blank)"/>
    <s v="99 - MULTIPROVINCIAL"/>
    <n v="9383342"/>
    <n v="0"/>
  </r>
  <r>
    <s v="2025"/>
    <x v="1"/>
    <x v="0"/>
    <x v="0"/>
    <x v="0"/>
    <x v="9"/>
    <x v="45"/>
    <x v="178"/>
    <x v="1"/>
    <x v="9"/>
    <x v="24"/>
    <x v="2"/>
    <x v="16"/>
    <x v="0"/>
    <x v="0"/>
    <s v="10 - FONDO GENERAL"/>
    <s v="(blank)"/>
    <s v="99 - MULTIPROVINCIAL"/>
    <n v="53216159"/>
    <n v="0"/>
  </r>
  <r>
    <s v="2025"/>
    <x v="1"/>
    <x v="0"/>
    <x v="0"/>
    <x v="0"/>
    <x v="9"/>
    <x v="45"/>
    <x v="178"/>
    <x v="1"/>
    <x v="9"/>
    <x v="24"/>
    <x v="2"/>
    <x v="17"/>
    <x v="0"/>
    <x v="0"/>
    <s v="10 - FONDO GENERAL"/>
    <s v="(blank)"/>
    <s v="99 - MULTIPROVINCIAL"/>
    <n v="496332"/>
    <n v="0"/>
  </r>
  <r>
    <s v="2025"/>
    <x v="1"/>
    <x v="0"/>
    <x v="0"/>
    <x v="0"/>
    <x v="9"/>
    <x v="45"/>
    <x v="178"/>
    <x v="1"/>
    <x v="9"/>
    <x v="24"/>
    <x v="2"/>
    <x v="18"/>
    <x v="0"/>
    <x v="0"/>
    <s v="10 - FONDO GENERAL"/>
    <s v="(blank)"/>
    <s v="99 - MULTIPROVINCIAL"/>
    <n v="4873209"/>
    <n v="0"/>
  </r>
  <r>
    <s v="2025"/>
    <x v="1"/>
    <x v="0"/>
    <x v="0"/>
    <x v="0"/>
    <x v="9"/>
    <x v="45"/>
    <x v="178"/>
    <x v="1"/>
    <x v="9"/>
    <x v="24"/>
    <x v="2"/>
    <x v="19"/>
    <x v="0"/>
    <x v="0"/>
    <s v="10 - FONDO GENERAL"/>
    <s v="(blank)"/>
    <s v="99 - MULTIPROVINCIAL"/>
    <n v="13739872"/>
    <n v="0"/>
  </r>
  <r>
    <s v="2025"/>
    <x v="1"/>
    <x v="0"/>
    <x v="0"/>
    <x v="0"/>
    <x v="9"/>
    <x v="45"/>
    <x v="178"/>
    <x v="1"/>
    <x v="9"/>
    <x v="24"/>
    <x v="2"/>
    <x v="20"/>
    <x v="0"/>
    <x v="0"/>
    <s v="10 - FONDO GENERAL"/>
    <s v="(blank)"/>
    <s v="99 - MULTIPROVINCIAL"/>
    <n v="42469631"/>
    <n v="0"/>
  </r>
  <r>
    <s v="2025"/>
    <x v="1"/>
    <x v="0"/>
    <x v="0"/>
    <x v="0"/>
    <x v="9"/>
    <x v="45"/>
    <x v="178"/>
    <x v="1"/>
    <x v="9"/>
    <x v="24"/>
    <x v="2"/>
    <x v="21"/>
    <x v="0"/>
    <x v="0"/>
    <s v="10 - FONDO GENERAL"/>
    <s v="(blank)"/>
    <s v="99 - MULTIPROVINCIAL"/>
    <n v="1545191028"/>
    <n v="0"/>
  </r>
  <r>
    <s v="2025"/>
    <x v="1"/>
    <x v="0"/>
    <x v="0"/>
    <x v="0"/>
    <x v="9"/>
    <x v="46"/>
    <x v="179"/>
    <x v="2"/>
    <x v="8"/>
    <x v="77"/>
    <x v="0"/>
    <x v="0"/>
    <x v="0"/>
    <x v="0"/>
    <s v="10 - FONDO GENERAL"/>
    <s v="(blank)"/>
    <s v="01 - DISTRITO NACIONAL"/>
    <n v="69228000"/>
    <n v="16019300"/>
  </r>
  <r>
    <s v="2025"/>
    <x v="1"/>
    <x v="0"/>
    <x v="0"/>
    <x v="0"/>
    <x v="9"/>
    <x v="46"/>
    <x v="179"/>
    <x v="2"/>
    <x v="8"/>
    <x v="77"/>
    <x v="0"/>
    <x v="0"/>
    <x v="0"/>
    <x v="0"/>
    <s v="30 - FONDOS PROPIOS"/>
    <s v="(blank)"/>
    <s v="01 - DISTRITO NACIONAL"/>
    <n v="3500000"/>
    <n v="872175.82000000007"/>
  </r>
  <r>
    <s v="2025"/>
    <x v="1"/>
    <x v="0"/>
    <x v="0"/>
    <x v="0"/>
    <x v="9"/>
    <x v="46"/>
    <x v="179"/>
    <x v="2"/>
    <x v="8"/>
    <x v="77"/>
    <x v="0"/>
    <x v="1"/>
    <x v="0"/>
    <x v="0"/>
    <s v="10 - FONDO GENERAL"/>
    <s v="(blank)"/>
    <s v="01 - DISTRITO NACIONAL"/>
    <n v="4000000"/>
    <n v="1050000"/>
  </r>
  <r>
    <s v="2025"/>
    <x v="1"/>
    <x v="0"/>
    <x v="0"/>
    <x v="0"/>
    <x v="9"/>
    <x v="46"/>
    <x v="179"/>
    <x v="2"/>
    <x v="8"/>
    <x v="77"/>
    <x v="0"/>
    <x v="1"/>
    <x v="0"/>
    <x v="0"/>
    <s v="30 - FONDOS PROPIOS"/>
    <s v="(blank)"/>
    <s v="01 - DISTRITO NACIONAL"/>
    <n v="11200000"/>
    <n v="0"/>
  </r>
  <r>
    <s v="2025"/>
    <x v="1"/>
    <x v="0"/>
    <x v="0"/>
    <x v="0"/>
    <x v="9"/>
    <x v="46"/>
    <x v="179"/>
    <x v="2"/>
    <x v="8"/>
    <x v="77"/>
    <x v="0"/>
    <x v="3"/>
    <x v="0"/>
    <x v="0"/>
    <s v="30 - FONDOS PROPIOS"/>
    <s v="(blank)"/>
    <s v="01 - DISTRITO NACIONAL"/>
    <n v="1000000"/>
    <n v="0"/>
  </r>
  <r>
    <s v="2025"/>
    <x v="1"/>
    <x v="0"/>
    <x v="0"/>
    <x v="0"/>
    <x v="9"/>
    <x v="46"/>
    <x v="179"/>
    <x v="2"/>
    <x v="8"/>
    <x v="77"/>
    <x v="0"/>
    <x v="4"/>
    <x v="0"/>
    <x v="0"/>
    <s v="10 - FONDO GENERAL"/>
    <s v="(blank)"/>
    <s v="01 - DISTRITO NACIONAL"/>
    <n v="9500000"/>
    <n v="2445298.83"/>
  </r>
  <r>
    <s v="2025"/>
    <x v="1"/>
    <x v="0"/>
    <x v="0"/>
    <x v="0"/>
    <x v="9"/>
    <x v="46"/>
    <x v="179"/>
    <x v="2"/>
    <x v="8"/>
    <x v="77"/>
    <x v="1"/>
    <x v="5"/>
    <x v="0"/>
    <x v="0"/>
    <s v="10 - FONDO GENERAL"/>
    <s v="(blank)"/>
    <s v="01 - DISTRITO NACIONAL"/>
    <n v="5500200"/>
    <n v="1169117.0799999998"/>
  </r>
  <r>
    <s v="2025"/>
    <x v="1"/>
    <x v="0"/>
    <x v="0"/>
    <x v="0"/>
    <x v="9"/>
    <x v="46"/>
    <x v="179"/>
    <x v="2"/>
    <x v="8"/>
    <x v="77"/>
    <x v="1"/>
    <x v="6"/>
    <x v="0"/>
    <x v="0"/>
    <s v="30 - FONDOS PROPIOS"/>
    <s v="(blank)"/>
    <s v="01 - DISTRITO NACIONAL"/>
    <n v="500000"/>
    <n v="0"/>
  </r>
  <r>
    <s v="2025"/>
    <x v="1"/>
    <x v="0"/>
    <x v="0"/>
    <x v="0"/>
    <x v="9"/>
    <x v="46"/>
    <x v="179"/>
    <x v="2"/>
    <x v="8"/>
    <x v="77"/>
    <x v="1"/>
    <x v="8"/>
    <x v="0"/>
    <x v="0"/>
    <s v="10 - FONDO GENERAL"/>
    <s v="(blank)"/>
    <s v="01 - DISTRITO NACIONAL"/>
    <n v="0"/>
    <n v="0"/>
  </r>
  <r>
    <s v="2025"/>
    <x v="1"/>
    <x v="0"/>
    <x v="0"/>
    <x v="0"/>
    <x v="9"/>
    <x v="46"/>
    <x v="179"/>
    <x v="2"/>
    <x v="8"/>
    <x v="77"/>
    <x v="1"/>
    <x v="9"/>
    <x v="0"/>
    <x v="0"/>
    <s v="30 - FONDOS PROPIOS"/>
    <s v="(blank)"/>
    <s v="01 - DISTRITO NACIONAL"/>
    <n v="315000"/>
    <n v="270953.09999999998"/>
  </r>
  <r>
    <s v="2025"/>
    <x v="1"/>
    <x v="0"/>
    <x v="0"/>
    <x v="0"/>
    <x v="9"/>
    <x v="46"/>
    <x v="179"/>
    <x v="2"/>
    <x v="8"/>
    <x v="77"/>
    <x v="1"/>
    <x v="10"/>
    <x v="0"/>
    <x v="0"/>
    <s v="10 - FONDO GENERAL"/>
    <s v="(blank)"/>
    <s v="01 - DISTRITO NACIONAL"/>
    <n v="3600000"/>
    <n v="870859.51"/>
  </r>
  <r>
    <s v="2025"/>
    <x v="1"/>
    <x v="0"/>
    <x v="0"/>
    <x v="0"/>
    <x v="9"/>
    <x v="46"/>
    <x v="179"/>
    <x v="2"/>
    <x v="8"/>
    <x v="77"/>
    <x v="1"/>
    <x v="10"/>
    <x v="0"/>
    <x v="0"/>
    <s v="30 - FONDOS PROPIOS"/>
    <s v="(blank)"/>
    <s v="01 - DISTRITO NACIONAL"/>
    <n v="0"/>
    <n v="0"/>
  </r>
  <r>
    <s v="2025"/>
    <x v="1"/>
    <x v="0"/>
    <x v="0"/>
    <x v="0"/>
    <x v="9"/>
    <x v="46"/>
    <x v="179"/>
    <x v="2"/>
    <x v="8"/>
    <x v="77"/>
    <x v="1"/>
    <x v="11"/>
    <x v="0"/>
    <x v="0"/>
    <s v="10 - FONDO GENERAL"/>
    <s v="(blank)"/>
    <s v="01 - DISTRITO NACIONAL"/>
    <n v="0"/>
    <n v="0"/>
  </r>
  <r>
    <s v="2025"/>
    <x v="1"/>
    <x v="0"/>
    <x v="0"/>
    <x v="0"/>
    <x v="9"/>
    <x v="46"/>
    <x v="179"/>
    <x v="2"/>
    <x v="8"/>
    <x v="77"/>
    <x v="1"/>
    <x v="11"/>
    <x v="0"/>
    <x v="0"/>
    <s v="30 - FONDOS PROPIOS"/>
    <s v="(blank)"/>
    <s v="01 - DISTRITO NACIONAL"/>
    <n v="660000"/>
    <n v="7729"/>
  </r>
  <r>
    <s v="2025"/>
    <x v="1"/>
    <x v="0"/>
    <x v="0"/>
    <x v="0"/>
    <x v="9"/>
    <x v="46"/>
    <x v="179"/>
    <x v="2"/>
    <x v="8"/>
    <x v="77"/>
    <x v="1"/>
    <x v="12"/>
    <x v="0"/>
    <x v="0"/>
    <s v="10 - FONDO GENERAL"/>
    <s v="(blank)"/>
    <s v="01 - DISTRITO NACIONAL"/>
    <n v="1656000"/>
    <n v="1560.77"/>
  </r>
  <r>
    <s v="2025"/>
    <x v="1"/>
    <x v="0"/>
    <x v="0"/>
    <x v="0"/>
    <x v="9"/>
    <x v="46"/>
    <x v="179"/>
    <x v="2"/>
    <x v="8"/>
    <x v="77"/>
    <x v="1"/>
    <x v="12"/>
    <x v="0"/>
    <x v="0"/>
    <s v="30 - FONDOS PROPIOS"/>
    <s v="(blank)"/>
    <s v="01 - DISTRITO NACIONAL"/>
    <n v="2050000"/>
    <n v="442512.75"/>
  </r>
  <r>
    <s v="2025"/>
    <x v="1"/>
    <x v="0"/>
    <x v="0"/>
    <x v="0"/>
    <x v="9"/>
    <x v="46"/>
    <x v="179"/>
    <x v="2"/>
    <x v="8"/>
    <x v="77"/>
    <x v="1"/>
    <x v="13"/>
    <x v="0"/>
    <x v="0"/>
    <s v="10 - FONDO GENERAL"/>
    <s v="(blank)"/>
    <s v="01 - DISTRITO NACIONAL"/>
    <n v="0"/>
    <n v="0"/>
  </r>
  <r>
    <s v="2025"/>
    <x v="1"/>
    <x v="0"/>
    <x v="0"/>
    <x v="0"/>
    <x v="9"/>
    <x v="46"/>
    <x v="179"/>
    <x v="2"/>
    <x v="8"/>
    <x v="77"/>
    <x v="1"/>
    <x v="13"/>
    <x v="0"/>
    <x v="0"/>
    <s v="30 - FONDOS PROPIOS"/>
    <s v="(blank)"/>
    <s v="01 - DISTRITO NACIONAL"/>
    <n v="0"/>
    <n v="1758.2"/>
  </r>
  <r>
    <s v="2025"/>
    <x v="1"/>
    <x v="0"/>
    <x v="0"/>
    <x v="0"/>
    <x v="9"/>
    <x v="46"/>
    <x v="179"/>
    <x v="2"/>
    <x v="8"/>
    <x v="77"/>
    <x v="2"/>
    <x v="14"/>
    <x v="0"/>
    <x v="0"/>
    <s v="10 - FONDO GENERAL"/>
    <s v="(blank)"/>
    <s v="01 - DISTRITO NACIONAL"/>
    <n v="10715800"/>
    <n v="2247275"/>
  </r>
  <r>
    <s v="2025"/>
    <x v="1"/>
    <x v="0"/>
    <x v="0"/>
    <x v="0"/>
    <x v="9"/>
    <x v="46"/>
    <x v="179"/>
    <x v="2"/>
    <x v="8"/>
    <x v="77"/>
    <x v="2"/>
    <x v="14"/>
    <x v="0"/>
    <x v="0"/>
    <s v="30 - FONDOS PROPIOS"/>
    <s v="(blank)"/>
    <s v="01 - DISTRITO NACIONAL"/>
    <n v="3020000"/>
    <n v="150983"/>
  </r>
  <r>
    <s v="2025"/>
    <x v="1"/>
    <x v="0"/>
    <x v="0"/>
    <x v="0"/>
    <x v="9"/>
    <x v="46"/>
    <x v="179"/>
    <x v="2"/>
    <x v="8"/>
    <x v="77"/>
    <x v="2"/>
    <x v="15"/>
    <x v="0"/>
    <x v="0"/>
    <s v="30 - FONDOS PROPIOS"/>
    <s v="(blank)"/>
    <s v="01 - DISTRITO NACIONAL"/>
    <n v="1165000"/>
    <n v="0"/>
  </r>
  <r>
    <s v="2025"/>
    <x v="1"/>
    <x v="0"/>
    <x v="0"/>
    <x v="0"/>
    <x v="9"/>
    <x v="46"/>
    <x v="179"/>
    <x v="2"/>
    <x v="8"/>
    <x v="77"/>
    <x v="2"/>
    <x v="16"/>
    <x v="0"/>
    <x v="0"/>
    <s v="30 - FONDOS PROPIOS"/>
    <s v="(blank)"/>
    <s v="01 - DISTRITO NACIONAL"/>
    <n v="882000"/>
    <n v="107191.2"/>
  </r>
  <r>
    <s v="2025"/>
    <x v="1"/>
    <x v="0"/>
    <x v="0"/>
    <x v="0"/>
    <x v="9"/>
    <x v="46"/>
    <x v="179"/>
    <x v="2"/>
    <x v="8"/>
    <x v="77"/>
    <x v="2"/>
    <x v="17"/>
    <x v="0"/>
    <x v="0"/>
    <s v="10 - FONDO GENERAL"/>
    <s v="(blank)"/>
    <s v="01 - DISTRITO NACIONAL"/>
    <n v="0"/>
    <n v="0"/>
  </r>
  <r>
    <s v="2025"/>
    <x v="1"/>
    <x v="0"/>
    <x v="0"/>
    <x v="0"/>
    <x v="9"/>
    <x v="46"/>
    <x v="179"/>
    <x v="2"/>
    <x v="8"/>
    <x v="77"/>
    <x v="2"/>
    <x v="17"/>
    <x v="0"/>
    <x v="0"/>
    <s v="30 - FONDOS PROPIOS"/>
    <s v="(blank)"/>
    <s v="01 - DISTRITO NACIONAL"/>
    <n v="260000"/>
    <n v="25972.34"/>
  </r>
  <r>
    <s v="2025"/>
    <x v="1"/>
    <x v="0"/>
    <x v="0"/>
    <x v="0"/>
    <x v="9"/>
    <x v="46"/>
    <x v="179"/>
    <x v="2"/>
    <x v="8"/>
    <x v="77"/>
    <x v="2"/>
    <x v="18"/>
    <x v="0"/>
    <x v="0"/>
    <s v="30 - FONDOS PROPIOS"/>
    <s v="(blank)"/>
    <s v="01 - DISTRITO NACIONAL"/>
    <n v="800000"/>
    <n v="0"/>
  </r>
  <r>
    <s v="2025"/>
    <x v="1"/>
    <x v="0"/>
    <x v="0"/>
    <x v="0"/>
    <x v="9"/>
    <x v="46"/>
    <x v="179"/>
    <x v="2"/>
    <x v="8"/>
    <x v="77"/>
    <x v="2"/>
    <x v="19"/>
    <x v="0"/>
    <x v="0"/>
    <s v="30 - FONDOS PROPIOS"/>
    <s v="(blank)"/>
    <s v="01 - DISTRITO NACIONAL"/>
    <n v="4455000"/>
    <n v="299583.12"/>
  </r>
  <r>
    <s v="2025"/>
    <x v="1"/>
    <x v="0"/>
    <x v="0"/>
    <x v="0"/>
    <x v="9"/>
    <x v="46"/>
    <x v="179"/>
    <x v="2"/>
    <x v="8"/>
    <x v="77"/>
    <x v="2"/>
    <x v="20"/>
    <x v="0"/>
    <x v="0"/>
    <s v="30 - FONDOS PROPIOS"/>
    <s v="(blank)"/>
    <s v="01 - DISTRITO NACIONAL"/>
    <n v="5460000"/>
    <n v="230656.01"/>
  </r>
  <r>
    <s v="2025"/>
    <x v="1"/>
    <x v="0"/>
    <x v="0"/>
    <x v="0"/>
    <x v="9"/>
    <x v="46"/>
    <x v="179"/>
    <x v="2"/>
    <x v="8"/>
    <x v="77"/>
    <x v="2"/>
    <x v="21"/>
    <x v="0"/>
    <x v="0"/>
    <s v="10 - FONDO GENERAL"/>
    <s v="(blank)"/>
    <s v="01 - DISTRITO NACIONAL"/>
    <n v="0"/>
    <n v="0"/>
  </r>
  <r>
    <s v="2025"/>
    <x v="1"/>
    <x v="0"/>
    <x v="0"/>
    <x v="0"/>
    <x v="9"/>
    <x v="46"/>
    <x v="179"/>
    <x v="2"/>
    <x v="8"/>
    <x v="77"/>
    <x v="2"/>
    <x v="21"/>
    <x v="0"/>
    <x v="0"/>
    <s v="30 - FONDOS PROPIOS"/>
    <s v="(blank)"/>
    <s v="01 - DISTRITO NACIONAL"/>
    <n v="7310000"/>
    <n v="1181356.68"/>
  </r>
  <r>
    <s v="2025"/>
    <x v="1"/>
    <x v="0"/>
    <x v="0"/>
    <x v="0"/>
    <x v="9"/>
    <x v="47"/>
    <x v="180"/>
    <x v="3"/>
    <x v="20"/>
    <x v="83"/>
    <x v="0"/>
    <x v="0"/>
    <x v="0"/>
    <x v="0"/>
    <s v="30 - FONDOS PROPIOS"/>
    <s v="(blank)"/>
    <s v="99 - MULTIPROVINCIAL"/>
    <n v="1015539827"/>
    <n v="0"/>
  </r>
  <r>
    <s v="2025"/>
    <x v="1"/>
    <x v="0"/>
    <x v="0"/>
    <x v="0"/>
    <x v="9"/>
    <x v="47"/>
    <x v="180"/>
    <x v="3"/>
    <x v="20"/>
    <x v="83"/>
    <x v="0"/>
    <x v="1"/>
    <x v="0"/>
    <x v="0"/>
    <s v="30 - FONDOS PROPIOS"/>
    <s v="(blank)"/>
    <s v="99 - MULTIPROVINCIAL"/>
    <n v="89307730"/>
    <n v="0"/>
  </r>
  <r>
    <s v="2025"/>
    <x v="1"/>
    <x v="0"/>
    <x v="0"/>
    <x v="0"/>
    <x v="9"/>
    <x v="47"/>
    <x v="180"/>
    <x v="3"/>
    <x v="20"/>
    <x v="83"/>
    <x v="0"/>
    <x v="3"/>
    <x v="0"/>
    <x v="0"/>
    <s v="30 - FONDOS PROPIOS"/>
    <s v="(blank)"/>
    <s v="99 - MULTIPROVINCIAL"/>
    <n v="175243689"/>
    <n v="0"/>
  </r>
  <r>
    <s v="2025"/>
    <x v="1"/>
    <x v="0"/>
    <x v="0"/>
    <x v="0"/>
    <x v="9"/>
    <x v="47"/>
    <x v="180"/>
    <x v="3"/>
    <x v="20"/>
    <x v="83"/>
    <x v="0"/>
    <x v="4"/>
    <x v="0"/>
    <x v="0"/>
    <s v="30 - FONDOS PROPIOS"/>
    <s v="(blank)"/>
    <s v="99 - MULTIPROVINCIAL"/>
    <n v="132815254"/>
    <n v="0"/>
  </r>
  <r>
    <s v="2025"/>
    <x v="1"/>
    <x v="0"/>
    <x v="0"/>
    <x v="0"/>
    <x v="9"/>
    <x v="47"/>
    <x v="180"/>
    <x v="3"/>
    <x v="20"/>
    <x v="83"/>
    <x v="1"/>
    <x v="5"/>
    <x v="0"/>
    <x v="0"/>
    <s v="30 - FONDOS PROPIOS"/>
    <s v="(blank)"/>
    <s v="99 - MULTIPROVINCIAL"/>
    <n v="28759213"/>
    <n v="0"/>
  </r>
  <r>
    <s v="2025"/>
    <x v="1"/>
    <x v="0"/>
    <x v="0"/>
    <x v="0"/>
    <x v="9"/>
    <x v="47"/>
    <x v="180"/>
    <x v="3"/>
    <x v="20"/>
    <x v="83"/>
    <x v="1"/>
    <x v="6"/>
    <x v="0"/>
    <x v="0"/>
    <s v="30 - FONDOS PROPIOS"/>
    <s v="(blank)"/>
    <s v="99 - MULTIPROVINCIAL"/>
    <n v="47958036"/>
    <n v="0"/>
  </r>
  <r>
    <s v="2025"/>
    <x v="1"/>
    <x v="0"/>
    <x v="0"/>
    <x v="0"/>
    <x v="9"/>
    <x v="47"/>
    <x v="180"/>
    <x v="3"/>
    <x v="20"/>
    <x v="83"/>
    <x v="1"/>
    <x v="7"/>
    <x v="0"/>
    <x v="0"/>
    <s v="30 - FONDOS PROPIOS"/>
    <s v="(blank)"/>
    <s v="99 - MULTIPROVINCIAL"/>
    <n v="27272015"/>
    <n v="0"/>
  </r>
  <r>
    <s v="2025"/>
    <x v="1"/>
    <x v="0"/>
    <x v="0"/>
    <x v="0"/>
    <x v="9"/>
    <x v="47"/>
    <x v="180"/>
    <x v="3"/>
    <x v="20"/>
    <x v="83"/>
    <x v="1"/>
    <x v="8"/>
    <x v="0"/>
    <x v="0"/>
    <s v="30 - FONDOS PROPIOS"/>
    <s v="(blank)"/>
    <s v="99 - MULTIPROVINCIAL"/>
    <n v="9975138"/>
    <n v="0"/>
  </r>
  <r>
    <s v="2025"/>
    <x v="1"/>
    <x v="0"/>
    <x v="0"/>
    <x v="0"/>
    <x v="9"/>
    <x v="47"/>
    <x v="180"/>
    <x v="3"/>
    <x v="20"/>
    <x v="83"/>
    <x v="1"/>
    <x v="9"/>
    <x v="0"/>
    <x v="0"/>
    <s v="30 - FONDOS PROPIOS"/>
    <s v="(blank)"/>
    <s v="99 - MULTIPROVINCIAL"/>
    <n v="218314716"/>
    <n v="0"/>
  </r>
  <r>
    <s v="2025"/>
    <x v="1"/>
    <x v="0"/>
    <x v="0"/>
    <x v="0"/>
    <x v="9"/>
    <x v="47"/>
    <x v="180"/>
    <x v="3"/>
    <x v="20"/>
    <x v="83"/>
    <x v="1"/>
    <x v="10"/>
    <x v="0"/>
    <x v="0"/>
    <s v="30 - FONDOS PROPIOS"/>
    <s v="(blank)"/>
    <s v="99 - MULTIPROVINCIAL"/>
    <n v="144384146"/>
    <n v="0"/>
  </r>
  <r>
    <s v="2025"/>
    <x v="1"/>
    <x v="0"/>
    <x v="0"/>
    <x v="0"/>
    <x v="9"/>
    <x v="47"/>
    <x v="180"/>
    <x v="3"/>
    <x v="20"/>
    <x v="83"/>
    <x v="1"/>
    <x v="11"/>
    <x v="0"/>
    <x v="0"/>
    <s v="30 - FONDOS PROPIOS"/>
    <s v="(blank)"/>
    <s v="99 - MULTIPROVINCIAL"/>
    <n v="39222300"/>
    <n v="0"/>
  </r>
  <r>
    <s v="2025"/>
    <x v="1"/>
    <x v="0"/>
    <x v="0"/>
    <x v="0"/>
    <x v="9"/>
    <x v="47"/>
    <x v="180"/>
    <x v="3"/>
    <x v="20"/>
    <x v="83"/>
    <x v="1"/>
    <x v="12"/>
    <x v="0"/>
    <x v="0"/>
    <s v="30 - FONDOS PROPIOS"/>
    <s v="(blank)"/>
    <s v="99 - MULTIPROVINCIAL"/>
    <n v="613985004"/>
    <n v="0"/>
  </r>
  <r>
    <s v="2025"/>
    <x v="1"/>
    <x v="0"/>
    <x v="0"/>
    <x v="0"/>
    <x v="9"/>
    <x v="47"/>
    <x v="180"/>
    <x v="3"/>
    <x v="20"/>
    <x v="83"/>
    <x v="1"/>
    <x v="13"/>
    <x v="0"/>
    <x v="0"/>
    <s v="30 - FONDOS PROPIOS"/>
    <s v="(blank)"/>
    <s v="99 - MULTIPROVINCIAL"/>
    <n v="746297952"/>
    <n v="0"/>
  </r>
  <r>
    <s v="2025"/>
    <x v="1"/>
    <x v="0"/>
    <x v="0"/>
    <x v="0"/>
    <x v="9"/>
    <x v="47"/>
    <x v="180"/>
    <x v="3"/>
    <x v="20"/>
    <x v="83"/>
    <x v="2"/>
    <x v="14"/>
    <x v="0"/>
    <x v="0"/>
    <s v="30 - FONDOS PROPIOS"/>
    <s v="(blank)"/>
    <s v="99 - MULTIPROVINCIAL"/>
    <n v="6358086"/>
    <n v="0"/>
  </r>
  <r>
    <s v="2025"/>
    <x v="1"/>
    <x v="0"/>
    <x v="0"/>
    <x v="0"/>
    <x v="9"/>
    <x v="47"/>
    <x v="180"/>
    <x v="3"/>
    <x v="20"/>
    <x v="83"/>
    <x v="2"/>
    <x v="15"/>
    <x v="0"/>
    <x v="0"/>
    <s v="30 - FONDOS PROPIOS"/>
    <s v="(blank)"/>
    <s v="99 - MULTIPROVINCIAL"/>
    <n v="1982466"/>
    <n v="0"/>
  </r>
  <r>
    <s v="2025"/>
    <x v="1"/>
    <x v="0"/>
    <x v="0"/>
    <x v="0"/>
    <x v="9"/>
    <x v="47"/>
    <x v="180"/>
    <x v="3"/>
    <x v="20"/>
    <x v="83"/>
    <x v="2"/>
    <x v="16"/>
    <x v="0"/>
    <x v="0"/>
    <s v="30 - FONDOS PROPIOS"/>
    <s v="(blank)"/>
    <s v="99 - MULTIPROVINCIAL"/>
    <n v="2956164"/>
    <n v="0"/>
  </r>
  <r>
    <s v="2025"/>
    <x v="1"/>
    <x v="0"/>
    <x v="0"/>
    <x v="0"/>
    <x v="9"/>
    <x v="47"/>
    <x v="180"/>
    <x v="3"/>
    <x v="20"/>
    <x v="83"/>
    <x v="2"/>
    <x v="17"/>
    <x v="0"/>
    <x v="0"/>
    <s v="30 - FONDOS PROPIOS"/>
    <s v="(blank)"/>
    <s v="99 - MULTIPROVINCIAL"/>
    <n v="214604"/>
    <n v="0"/>
  </r>
  <r>
    <s v="2025"/>
    <x v="1"/>
    <x v="0"/>
    <x v="0"/>
    <x v="0"/>
    <x v="9"/>
    <x v="47"/>
    <x v="180"/>
    <x v="3"/>
    <x v="20"/>
    <x v="83"/>
    <x v="2"/>
    <x v="18"/>
    <x v="0"/>
    <x v="0"/>
    <s v="30 - FONDOS PROPIOS"/>
    <s v="(blank)"/>
    <s v="99 - MULTIPROVINCIAL"/>
    <n v="1680000"/>
    <n v="0"/>
  </r>
  <r>
    <s v="2025"/>
    <x v="1"/>
    <x v="0"/>
    <x v="0"/>
    <x v="0"/>
    <x v="9"/>
    <x v="47"/>
    <x v="180"/>
    <x v="3"/>
    <x v="20"/>
    <x v="83"/>
    <x v="2"/>
    <x v="19"/>
    <x v="0"/>
    <x v="0"/>
    <s v="30 - FONDOS PROPIOS"/>
    <s v="(blank)"/>
    <s v="99 - MULTIPROVINCIAL"/>
    <n v="334443"/>
    <n v="0"/>
  </r>
  <r>
    <s v="2025"/>
    <x v="1"/>
    <x v="0"/>
    <x v="0"/>
    <x v="0"/>
    <x v="9"/>
    <x v="47"/>
    <x v="180"/>
    <x v="3"/>
    <x v="20"/>
    <x v="83"/>
    <x v="2"/>
    <x v="20"/>
    <x v="0"/>
    <x v="0"/>
    <s v="30 - FONDOS PROPIOS"/>
    <s v="(blank)"/>
    <s v="99 - MULTIPROVINCIAL"/>
    <n v="25086210"/>
    <n v="0"/>
  </r>
  <r>
    <s v="2025"/>
    <x v="1"/>
    <x v="0"/>
    <x v="0"/>
    <x v="0"/>
    <x v="9"/>
    <x v="47"/>
    <x v="180"/>
    <x v="3"/>
    <x v="20"/>
    <x v="83"/>
    <x v="2"/>
    <x v="21"/>
    <x v="0"/>
    <x v="0"/>
    <s v="30 - FONDOS PROPIOS"/>
    <s v="(blank)"/>
    <s v="99 - MULTIPROVINCIAL"/>
    <n v="41340631"/>
    <n v="0"/>
  </r>
  <r>
    <s v="2025"/>
    <x v="1"/>
    <x v="0"/>
    <x v="0"/>
    <x v="0"/>
    <x v="9"/>
    <x v="48"/>
    <x v="181"/>
    <x v="3"/>
    <x v="11"/>
    <x v="32"/>
    <x v="0"/>
    <x v="0"/>
    <x v="0"/>
    <x v="0"/>
    <s v="10 - FONDO GENERAL"/>
    <s v="(blank)"/>
    <s v="99 - MULTIPROVINCIAL"/>
    <n v="228598462"/>
    <n v="49317403.760000005"/>
  </r>
  <r>
    <s v="2025"/>
    <x v="1"/>
    <x v="0"/>
    <x v="0"/>
    <x v="0"/>
    <x v="9"/>
    <x v="48"/>
    <x v="181"/>
    <x v="3"/>
    <x v="11"/>
    <x v="32"/>
    <x v="0"/>
    <x v="1"/>
    <x v="0"/>
    <x v="0"/>
    <s v="10 - FONDO GENERAL"/>
    <s v="(blank)"/>
    <s v="99 - MULTIPROVINCIAL"/>
    <n v="16169623"/>
    <n v="505500"/>
  </r>
  <r>
    <s v="2025"/>
    <x v="1"/>
    <x v="0"/>
    <x v="0"/>
    <x v="0"/>
    <x v="9"/>
    <x v="48"/>
    <x v="181"/>
    <x v="3"/>
    <x v="11"/>
    <x v="32"/>
    <x v="0"/>
    <x v="4"/>
    <x v="0"/>
    <x v="0"/>
    <s v="10 - FONDO GENERAL"/>
    <s v="(blank)"/>
    <s v="99 - MULTIPROVINCIAL"/>
    <n v="32062186"/>
    <n v="7533482.3799999971"/>
  </r>
  <r>
    <s v="2025"/>
    <x v="1"/>
    <x v="0"/>
    <x v="0"/>
    <x v="0"/>
    <x v="9"/>
    <x v="48"/>
    <x v="181"/>
    <x v="3"/>
    <x v="11"/>
    <x v="32"/>
    <x v="1"/>
    <x v="5"/>
    <x v="0"/>
    <x v="0"/>
    <s v="10 - FONDO GENERAL"/>
    <s v="(blank)"/>
    <s v="99 - MULTIPROVINCIAL"/>
    <n v="9260600"/>
    <n v="1889088.6"/>
  </r>
  <r>
    <s v="2025"/>
    <x v="1"/>
    <x v="0"/>
    <x v="0"/>
    <x v="0"/>
    <x v="9"/>
    <x v="48"/>
    <x v="181"/>
    <x v="3"/>
    <x v="11"/>
    <x v="32"/>
    <x v="1"/>
    <x v="6"/>
    <x v="0"/>
    <x v="0"/>
    <s v="10 - FONDO GENERAL"/>
    <s v="(blank)"/>
    <s v="99 - MULTIPROVINCIAL"/>
    <n v="572000"/>
    <n v="0"/>
  </r>
  <r>
    <s v="2025"/>
    <x v="1"/>
    <x v="0"/>
    <x v="0"/>
    <x v="0"/>
    <x v="9"/>
    <x v="48"/>
    <x v="181"/>
    <x v="3"/>
    <x v="11"/>
    <x v="32"/>
    <x v="1"/>
    <x v="7"/>
    <x v="0"/>
    <x v="0"/>
    <s v="10 - FONDO GENERAL"/>
    <s v="(blank)"/>
    <s v="99 - MULTIPROVINCIAL"/>
    <n v="1212000"/>
    <n v="147650"/>
  </r>
  <r>
    <s v="2025"/>
    <x v="1"/>
    <x v="0"/>
    <x v="0"/>
    <x v="0"/>
    <x v="9"/>
    <x v="48"/>
    <x v="181"/>
    <x v="3"/>
    <x v="11"/>
    <x v="32"/>
    <x v="1"/>
    <x v="8"/>
    <x v="0"/>
    <x v="0"/>
    <s v="10 - FONDO GENERAL"/>
    <s v="(blank)"/>
    <s v="99 - MULTIPROVINCIAL"/>
    <n v="30000"/>
    <n v="0"/>
  </r>
  <r>
    <s v="2025"/>
    <x v="1"/>
    <x v="0"/>
    <x v="0"/>
    <x v="0"/>
    <x v="9"/>
    <x v="48"/>
    <x v="181"/>
    <x v="3"/>
    <x v="11"/>
    <x v="32"/>
    <x v="1"/>
    <x v="9"/>
    <x v="0"/>
    <x v="0"/>
    <s v="10 - FONDO GENERAL"/>
    <s v="(blank)"/>
    <s v="99 - MULTIPROVINCIAL"/>
    <n v="4975970"/>
    <n v="1189260.42"/>
  </r>
  <r>
    <s v="2025"/>
    <x v="1"/>
    <x v="0"/>
    <x v="0"/>
    <x v="0"/>
    <x v="9"/>
    <x v="48"/>
    <x v="181"/>
    <x v="3"/>
    <x v="11"/>
    <x v="32"/>
    <x v="1"/>
    <x v="10"/>
    <x v="0"/>
    <x v="0"/>
    <s v="10 - FONDO GENERAL"/>
    <s v="(blank)"/>
    <s v="99 - MULTIPROVINCIAL"/>
    <n v="6600000"/>
    <n v="771813.8"/>
  </r>
  <r>
    <s v="2025"/>
    <x v="1"/>
    <x v="0"/>
    <x v="0"/>
    <x v="0"/>
    <x v="9"/>
    <x v="48"/>
    <x v="181"/>
    <x v="3"/>
    <x v="11"/>
    <x v="32"/>
    <x v="1"/>
    <x v="11"/>
    <x v="0"/>
    <x v="0"/>
    <s v="10 - FONDO GENERAL"/>
    <s v="(blank)"/>
    <s v="99 - MULTIPROVINCIAL"/>
    <n v="4522225"/>
    <n v="0"/>
  </r>
  <r>
    <s v="2025"/>
    <x v="1"/>
    <x v="0"/>
    <x v="0"/>
    <x v="0"/>
    <x v="9"/>
    <x v="48"/>
    <x v="181"/>
    <x v="3"/>
    <x v="11"/>
    <x v="32"/>
    <x v="1"/>
    <x v="12"/>
    <x v="0"/>
    <x v="0"/>
    <s v="10 - FONDO GENERAL"/>
    <s v="(blank)"/>
    <s v="99 - MULTIPROVINCIAL"/>
    <n v="5727000"/>
    <n v="0"/>
  </r>
  <r>
    <s v="2025"/>
    <x v="1"/>
    <x v="0"/>
    <x v="0"/>
    <x v="0"/>
    <x v="9"/>
    <x v="48"/>
    <x v="181"/>
    <x v="3"/>
    <x v="11"/>
    <x v="32"/>
    <x v="1"/>
    <x v="13"/>
    <x v="0"/>
    <x v="0"/>
    <s v="10 - FONDO GENERAL"/>
    <s v="(blank)"/>
    <s v="99 - MULTIPROVINCIAL"/>
    <n v="1472082"/>
    <n v="0"/>
  </r>
  <r>
    <s v="2025"/>
    <x v="1"/>
    <x v="0"/>
    <x v="0"/>
    <x v="0"/>
    <x v="9"/>
    <x v="48"/>
    <x v="181"/>
    <x v="3"/>
    <x v="11"/>
    <x v="32"/>
    <x v="2"/>
    <x v="14"/>
    <x v="0"/>
    <x v="0"/>
    <s v="10 - FONDO GENERAL"/>
    <s v="(blank)"/>
    <s v="99 - MULTIPROVINCIAL"/>
    <n v="4060241"/>
    <n v="0"/>
  </r>
  <r>
    <s v="2025"/>
    <x v="1"/>
    <x v="0"/>
    <x v="0"/>
    <x v="0"/>
    <x v="9"/>
    <x v="48"/>
    <x v="181"/>
    <x v="3"/>
    <x v="11"/>
    <x v="32"/>
    <x v="2"/>
    <x v="15"/>
    <x v="0"/>
    <x v="0"/>
    <s v="10 - FONDO GENERAL"/>
    <s v="(blank)"/>
    <s v="99 - MULTIPROVINCIAL"/>
    <n v="635000"/>
    <n v="0"/>
  </r>
  <r>
    <s v="2025"/>
    <x v="1"/>
    <x v="0"/>
    <x v="0"/>
    <x v="0"/>
    <x v="9"/>
    <x v="48"/>
    <x v="181"/>
    <x v="3"/>
    <x v="11"/>
    <x v="32"/>
    <x v="2"/>
    <x v="16"/>
    <x v="0"/>
    <x v="0"/>
    <s v="10 - FONDO GENERAL"/>
    <s v="(blank)"/>
    <s v="99 - MULTIPROVINCIAL"/>
    <n v="462150"/>
    <n v="0"/>
  </r>
  <r>
    <s v="2025"/>
    <x v="1"/>
    <x v="0"/>
    <x v="0"/>
    <x v="0"/>
    <x v="9"/>
    <x v="48"/>
    <x v="181"/>
    <x v="3"/>
    <x v="11"/>
    <x v="32"/>
    <x v="2"/>
    <x v="17"/>
    <x v="0"/>
    <x v="0"/>
    <s v="10 - FONDO GENERAL"/>
    <s v="(blank)"/>
    <s v="99 - MULTIPROVINCIAL"/>
    <n v="277650"/>
    <n v="0"/>
  </r>
  <r>
    <s v="2025"/>
    <x v="1"/>
    <x v="0"/>
    <x v="0"/>
    <x v="0"/>
    <x v="9"/>
    <x v="48"/>
    <x v="181"/>
    <x v="3"/>
    <x v="11"/>
    <x v="32"/>
    <x v="2"/>
    <x v="18"/>
    <x v="0"/>
    <x v="0"/>
    <s v="10 - FONDO GENERAL"/>
    <s v="(blank)"/>
    <s v="99 - MULTIPROVINCIAL"/>
    <n v="1323450"/>
    <n v="0"/>
  </r>
  <r>
    <s v="2025"/>
    <x v="1"/>
    <x v="0"/>
    <x v="0"/>
    <x v="0"/>
    <x v="9"/>
    <x v="48"/>
    <x v="181"/>
    <x v="3"/>
    <x v="11"/>
    <x v="32"/>
    <x v="2"/>
    <x v="19"/>
    <x v="0"/>
    <x v="0"/>
    <s v="10 - FONDO GENERAL"/>
    <s v="(blank)"/>
    <s v="99 - MULTIPROVINCIAL"/>
    <n v="281350"/>
    <n v="0"/>
  </r>
  <r>
    <s v="2025"/>
    <x v="1"/>
    <x v="0"/>
    <x v="0"/>
    <x v="0"/>
    <x v="9"/>
    <x v="48"/>
    <x v="181"/>
    <x v="3"/>
    <x v="11"/>
    <x v="32"/>
    <x v="2"/>
    <x v="20"/>
    <x v="0"/>
    <x v="0"/>
    <s v="10 - FONDO GENERAL"/>
    <s v="(blank)"/>
    <s v="99 - MULTIPROVINCIAL"/>
    <n v="6398595"/>
    <n v="0"/>
  </r>
  <r>
    <s v="2025"/>
    <x v="1"/>
    <x v="0"/>
    <x v="0"/>
    <x v="0"/>
    <x v="9"/>
    <x v="48"/>
    <x v="181"/>
    <x v="3"/>
    <x v="11"/>
    <x v="32"/>
    <x v="2"/>
    <x v="21"/>
    <x v="0"/>
    <x v="0"/>
    <s v="10 - FONDO GENERAL"/>
    <s v="(blank)"/>
    <s v="99 - MULTIPROVINCIAL"/>
    <n v="3167164"/>
    <n v="0"/>
  </r>
  <r>
    <s v="2025"/>
    <x v="1"/>
    <x v="0"/>
    <x v="0"/>
    <x v="0"/>
    <x v="9"/>
    <x v="49"/>
    <x v="182"/>
    <x v="2"/>
    <x v="8"/>
    <x v="77"/>
    <x v="0"/>
    <x v="0"/>
    <x v="0"/>
    <x v="0"/>
    <s v="10 - FONDO GENERAL"/>
    <s v="(blank)"/>
    <s v="99 - MULTIPROVINCIAL"/>
    <n v="38193500"/>
    <n v="8221646.0099999998"/>
  </r>
  <r>
    <s v="2025"/>
    <x v="1"/>
    <x v="0"/>
    <x v="0"/>
    <x v="0"/>
    <x v="9"/>
    <x v="49"/>
    <x v="182"/>
    <x v="2"/>
    <x v="8"/>
    <x v="77"/>
    <x v="0"/>
    <x v="1"/>
    <x v="0"/>
    <x v="0"/>
    <s v="10 - FONDO GENERAL"/>
    <s v="(blank)"/>
    <s v="99 - MULTIPROVINCIAL"/>
    <n v="6931700"/>
    <n v="98124.9"/>
  </r>
  <r>
    <s v="2025"/>
    <x v="1"/>
    <x v="0"/>
    <x v="0"/>
    <x v="0"/>
    <x v="9"/>
    <x v="49"/>
    <x v="182"/>
    <x v="2"/>
    <x v="8"/>
    <x v="77"/>
    <x v="0"/>
    <x v="4"/>
    <x v="0"/>
    <x v="0"/>
    <s v="10 - FONDO GENERAL"/>
    <s v="(blank)"/>
    <s v="99 - MULTIPROVINCIAL"/>
    <n v="5349811"/>
    <n v="1242272.8799999999"/>
  </r>
  <r>
    <s v="2025"/>
    <x v="1"/>
    <x v="0"/>
    <x v="0"/>
    <x v="0"/>
    <x v="9"/>
    <x v="49"/>
    <x v="182"/>
    <x v="2"/>
    <x v="8"/>
    <x v="77"/>
    <x v="1"/>
    <x v="5"/>
    <x v="0"/>
    <x v="0"/>
    <s v="10 - FONDO GENERAL"/>
    <s v="(blank)"/>
    <s v="99 - MULTIPROVINCIAL"/>
    <n v="10068000"/>
    <n v="1878732.24"/>
  </r>
  <r>
    <s v="2025"/>
    <x v="1"/>
    <x v="0"/>
    <x v="0"/>
    <x v="0"/>
    <x v="9"/>
    <x v="49"/>
    <x v="182"/>
    <x v="2"/>
    <x v="8"/>
    <x v="77"/>
    <x v="1"/>
    <x v="6"/>
    <x v="0"/>
    <x v="0"/>
    <s v="10 - FONDO GENERAL"/>
    <s v="(blank)"/>
    <s v="99 - MULTIPROVINCIAL"/>
    <n v="700000"/>
    <n v="120560.6"/>
  </r>
  <r>
    <s v="2025"/>
    <x v="1"/>
    <x v="0"/>
    <x v="0"/>
    <x v="0"/>
    <x v="9"/>
    <x v="49"/>
    <x v="182"/>
    <x v="2"/>
    <x v="8"/>
    <x v="77"/>
    <x v="1"/>
    <x v="7"/>
    <x v="0"/>
    <x v="0"/>
    <s v="30 - FONDOS PROPIOS"/>
    <s v="(blank)"/>
    <s v="99 - MULTIPROVINCIAL"/>
    <n v="935000"/>
    <n v="0"/>
  </r>
  <r>
    <s v="2025"/>
    <x v="1"/>
    <x v="0"/>
    <x v="0"/>
    <x v="0"/>
    <x v="9"/>
    <x v="49"/>
    <x v="182"/>
    <x v="2"/>
    <x v="8"/>
    <x v="77"/>
    <x v="1"/>
    <x v="8"/>
    <x v="0"/>
    <x v="0"/>
    <s v="10 - FONDO GENERAL"/>
    <s v="(blank)"/>
    <s v="99 - MULTIPROVINCIAL"/>
    <n v="29500"/>
    <n v="0"/>
  </r>
  <r>
    <s v="2025"/>
    <x v="1"/>
    <x v="0"/>
    <x v="0"/>
    <x v="0"/>
    <x v="9"/>
    <x v="49"/>
    <x v="182"/>
    <x v="2"/>
    <x v="8"/>
    <x v="77"/>
    <x v="1"/>
    <x v="9"/>
    <x v="0"/>
    <x v="0"/>
    <s v="30 - FONDOS PROPIOS"/>
    <s v="(blank)"/>
    <s v="99 - MULTIPROVINCIAL"/>
    <n v="800000"/>
    <n v="98464.9"/>
  </r>
  <r>
    <s v="2025"/>
    <x v="1"/>
    <x v="0"/>
    <x v="0"/>
    <x v="0"/>
    <x v="9"/>
    <x v="49"/>
    <x v="182"/>
    <x v="2"/>
    <x v="8"/>
    <x v="77"/>
    <x v="1"/>
    <x v="10"/>
    <x v="0"/>
    <x v="0"/>
    <s v="10 - FONDO GENERAL"/>
    <s v="(blank)"/>
    <s v="99 - MULTIPROVINCIAL"/>
    <n v="1060000"/>
    <n v="236880.84000000003"/>
  </r>
  <r>
    <s v="2025"/>
    <x v="1"/>
    <x v="0"/>
    <x v="0"/>
    <x v="0"/>
    <x v="9"/>
    <x v="49"/>
    <x v="182"/>
    <x v="2"/>
    <x v="8"/>
    <x v="77"/>
    <x v="1"/>
    <x v="11"/>
    <x v="0"/>
    <x v="0"/>
    <s v="10 - FONDO GENERAL"/>
    <s v="(blank)"/>
    <s v="99 - MULTIPROVINCIAL"/>
    <n v="2264660"/>
    <n v="526138.76"/>
  </r>
  <r>
    <s v="2025"/>
    <x v="1"/>
    <x v="0"/>
    <x v="0"/>
    <x v="0"/>
    <x v="9"/>
    <x v="49"/>
    <x v="182"/>
    <x v="2"/>
    <x v="8"/>
    <x v="77"/>
    <x v="1"/>
    <x v="11"/>
    <x v="0"/>
    <x v="0"/>
    <s v="30 - FONDOS PROPIOS"/>
    <s v="(blank)"/>
    <s v="99 - MULTIPROVINCIAL"/>
    <n v="400000"/>
    <n v="0"/>
  </r>
  <r>
    <s v="2025"/>
    <x v="1"/>
    <x v="0"/>
    <x v="0"/>
    <x v="0"/>
    <x v="9"/>
    <x v="49"/>
    <x v="182"/>
    <x v="2"/>
    <x v="8"/>
    <x v="77"/>
    <x v="1"/>
    <x v="12"/>
    <x v="0"/>
    <x v="0"/>
    <s v="10 - FONDO GENERAL"/>
    <s v="(blank)"/>
    <s v="99 - MULTIPROVINCIAL"/>
    <n v="1298429"/>
    <n v="125868.79"/>
  </r>
  <r>
    <s v="2025"/>
    <x v="1"/>
    <x v="0"/>
    <x v="0"/>
    <x v="0"/>
    <x v="9"/>
    <x v="49"/>
    <x v="182"/>
    <x v="2"/>
    <x v="8"/>
    <x v="77"/>
    <x v="1"/>
    <x v="12"/>
    <x v="0"/>
    <x v="0"/>
    <s v="30 - FONDOS PROPIOS"/>
    <s v="(blank)"/>
    <s v="99 - MULTIPROVINCIAL"/>
    <n v="150000"/>
    <n v="236.06"/>
  </r>
  <r>
    <s v="2025"/>
    <x v="1"/>
    <x v="0"/>
    <x v="0"/>
    <x v="0"/>
    <x v="9"/>
    <x v="49"/>
    <x v="182"/>
    <x v="2"/>
    <x v="8"/>
    <x v="77"/>
    <x v="1"/>
    <x v="13"/>
    <x v="0"/>
    <x v="0"/>
    <s v="30 - FONDOS PROPIOS"/>
    <s v="(blank)"/>
    <s v="99 - MULTIPROVINCIAL"/>
    <n v="315000"/>
    <n v="0"/>
  </r>
  <r>
    <s v="2025"/>
    <x v="1"/>
    <x v="0"/>
    <x v="0"/>
    <x v="0"/>
    <x v="9"/>
    <x v="49"/>
    <x v="182"/>
    <x v="2"/>
    <x v="8"/>
    <x v="77"/>
    <x v="2"/>
    <x v="14"/>
    <x v="0"/>
    <x v="0"/>
    <s v="10 - FONDO GENERAL"/>
    <s v="(blank)"/>
    <s v="99 - MULTIPROVINCIAL"/>
    <n v="110000"/>
    <n v="46651.64"/>
  </r>
  <r>
    <s v="2025"/>
    <x v="1"/>
    <x v="0"/>
    <x v="0"/>
    <x v="0"/>
    <x v="9"/>
    <x v="49"/>
    <x v="182"/>
    <x v="2"/>
    <x v="8"/>
    <x v="77"/>
    <x v="2"/>
    <x v="14"/>
    <x v="0"/>
    <x v="0"/>
    <s v="30 - FONDOS PROPIOS"/>
    <s v="(blank)"/>
    <s v="99 - MULTIPROVINCIAL"/>
    <n v="500000"/>
    <n v="80721.590000000011"/>
  </r>
  <r>
    <s v="2025"/>
    <x v="1"/>
    <x v="0"/>
    <x v="0"/>
    <x v="0"/>
    <x v="9"/>
    <x v="49"/>
    <x v="182"/>
    <x v="2"/>
    <x v="8"/>
    <x v="77"/>
    <x v="2"/>
    <x v="15"/>
    <x v="0"/>
    <x v="0"/>
    <s v="30 - FONDOS PROPIOS"/>
    <s v="(blank)"/>
    <s v="99 - MULTIPROVINCIAL"/>
    <n v="250000"/>
    <n v="0"/>
  </r>
  <r>
    <s v="2025"/>
    <x v="1"/>
    <x v="0"/>
    <x v="0"/>
    <x v="0"/>
    <x v="9"/>
    <x v="49"/>
    <x v="182"/>
    <x v="2"/>
    <x v="8"/>
    <x v="77"/>
    <x v="2"/>
    <x v="16"/>
    <x v="0"/>
    <x v="0"/>
    <s v="10 - FONDO GENERAL"/>
    <s v="(blank)"/>
    <s v="99 - MULTIPROVINCIAL"/>
    <n v="3000"/>
    <n v="0"/>
  </r>
  <r>
    <s v="2025"/>
    <x v="1"/>
    <x v="0"/>
    <x v="0"/>
    <x v="0"/>
    <x v="9"/>
    <x v="49"/>
    <x v="182"/>
    <x v="2"/>
    <x v="8"/>
    <x v="77"/>
    <x v="2"/>
    <x v="16"/>
    <x v="0"/>
    <x v="0"/>
    <s v="30 - FONDOS PROPIOS"/>
    <s v="(blank)"/>
    <s v="99 - MULTIPROVINCIAL"/>
    <n v="100000"/>
    <n v="1874.73"/>
  </r>
  <r>
    <s v="2025"/>
    <x v="1"/>
    <x v="0"/>
    <x v="0"/>
    <x v="0"/>
    <x v="9"/>
    <x v="49"/>
    <x v="182"/>
    <x v="2"/>
    <x v="8"/>
    <x v="77"/>
    <x v="2"/>
    <x v="17"/>
    <x v="0"/>
    <x v="0"/>
    <s v="10 - FONDO GENERAL"/>
    <s v="(blank)"/>
    <s v="99 - MULTIPROVINCIAL"/>
    <n v="30000"/>
    <n v="11833.9"/>
  </r>
  <r>
    <s v="2025"/>
    <x v="1"/>
    <x v="0"/>
    <x v="0"/>
    <x v="0"/>
    <x v="9"/>
    <x v="49"/>
    <x v="182"/>
    <x v="2"/>
    <x v="8"/>
    <x v="77"/>
    <x v="2"/>
    <x v="19"/>
    <x v="0"/>
    <x v="0"/>
    <s v="10 - FONDO GENERAL"/>
    <s v="(blank)"/>
    <s v="99 - MULTIPROVINCIAL"/>
    <n v="0"/>
    <n v="1608.19"/>
  </r>
  <r>
    <s v="2025"/>
    <x v="1"/>
    <x v="0"/>
    <x v="0"/>
    <x v="0"/>
    <x v="9"/>
    <x v="49"/>
    <x v="182"/>
    <x v="2"/>
    <x v="8"/>
    <x v="77"/>
    <x v="2"/>
    <x v="20"/>
    <x v="0"/>
    <x v="0"/>
    <s v="10 - FONDO GENERAL"/>
    <s v="(blank)"/>
    <s v="99 - MULTIPROVINCIAL"/>
    <n v="1391400"/>
    <n v="52218.95"/>
  </r>
  <r>
    <s v="2025"/>
    <x v="1"/>
    <x v="0"/>
    <x v="0"/>
    <x v="0"/>
    <x v="9"/>
    <x v="49"/>
    <x v="182"/>
    <x v="2"/>
    <x v="8"/>
    <x v="77"/>
    <x v="2"/>
    <x v="20"/>
    <x v="0"/>
    <x v="0"/>
    <s v="30 - FONDOS PROPIOS"/>
    <s v="(blank)"/>
    <s v="99 - MULTIPROVINCIAL"/>
    <n v="600000"/>
    <n v="84772"/>
  </r>
  <r>
    <s v="2025"/>
    <x v="1"/>
    <x v="0"/>
    <x v="0"/>
    <x v="0"/>
    <x v="9"/>
    <x v="49"/>
    <x v="182"/>
    <x v="2"/>
    <x v="8"/>
    <x v="77"/>
    <x v="2"/>
    <x v="21"/>
    <x v="0"/>
    <x v="0"/>
    <s v="10 - FONDO GENERAL"/>
    <s v="(blank)"/>
    <s v="99 - MULTIPROVINCIAL"/>
    <n v="670000"/>
    <n v="108931.31"/>
  </r>
  <r>
    <s v="2025"/>
    <x v="1"/>
    <x v="0"/>
    <x v="0"/>
    <x v="0"/>
    <x v="9"/>
    <x v="49"/>
    <x v="182"/>
    <x v="2"/>
    <x v="8"/>
    <x v="77"/>
    <x v="2"/>
    <x v="21"/>
    <x v="0"/>
    <x v="0"/>
    <s v="30 - FONDOS PROPIOS"/>
    <s v="(blank)"/>
    <s v="99 - MULTIPROVINCIAL"/>
    <n v="950000"/>
    <n v="26239.32"/>
  </r>
  <r>
    <s v="2025"/>
    <x v="1"/>
    <x v="0"/>
    <x v="0"/>
    <x v="0"/>
    <x v="9"/>
    <x v="50"/>
    <x v="183"/>
    <x v="2"/>
    <x v="8"/>
    <x v="77"/>
    <x v="0"/>
    <x v="0"/>
    <x v="0"/>
    <x v="0"/>
    <s v="10 - FONDO GENERAL"/>
    <s v="(blank)"/>
    <s v="32 - SANTO DOMINGO"/>
    <n v="4628001"/>
    <n v="1140000"/>
  </r>
  <r>
    <s v="2025"/>
    <x v="1"/>
    <x v="0"/>
    <x v="0"/>
    <x v="0"/>
    <x v="9"/>
    <x v="50"/>
    <x v="183"/>
    <x v="2"/>
    <x v="8"/>
    <x v="77"/>
    <x v="0"/>
    <x v="1"/>
    <x v="0"/>
    <x v="0"/>
    <s v="10 - FONDO GENERAL"/>
    <s v="(blank)"/>
    <s v="32 - SANTO DOMINGO"/>
    <n v="1041334"/>
    <n v="170000"/>
  </r>
  <r>
    <s v="2025"/>
    <x v="1"/>
    <x v="0"/>
    <x v="0"/>
    <x v="0"/>
    <x v="9"/>
    <x v="50"/>
    <x v="183"/>
    <x v="2"/>
    <x v="8"/>
    <x v="77"/>
    <x v="0"/>
    <x v="3"/>
    <x v="0"/>
    <x v="0"/>
    <s v="10 - FONDO GENERAL"/>
    <s v="(blank)"/>
    <s v="32 - SANTO DOMINGO"/>
    <n v="435667"/>
    <n v="0"/>
  </r>
  <r>
    <s v="2025"/>
    <x v="1"/>
    <x v="0"/>
    <x v="0"/>
    <x v="0"/>
    <x v="9"/>
    <x v="50"/>
    <x v="183"/>
    <x v="2"/>
    <x v="8"/>
    <x v="77"/>
    <x v="0"/>
    <x v="4"/>
    <x v="0"/>
    <x v="0"/>
    <s v="10 - FONDO GENERAL"/>
    <s v="(blank)"/>
    <s v="32 - SANTO DOMINGO"/>
    <n v="652044"/>
    <n v="174092.76"/>
  </r>
  <r>
    <s v="2025"/>
    <x v="1"/>
    <x v="0"/>
    <x v="0"/>
    <x v="0"/>
    <x v="9"/>
    <x v="50"/>
    <x v="183"/>
    <x v="2"/>
    <x v="8"/>
    <x v="77"/>
    <x v="1"/>
    <x v="6"/>
    <x v="0"/>
    <x v="0"/>
    <s v="10 - FONDO GENERAL"/>
    <s v="(blank)"/>
    <s v="32 - SANTO DOMINGO"/>
    <n v="15360"/>
    <n v="0"/>
  </r>
  <r>
    <s v="2025"/>
    <x v="1"/>
    <x v="0"/>
    <x v="0"/>
    <x v="0"/>
    <x v="9"/>
    <x v="50"/>
    <x v="183"/>
    <x v="2"/>
    <x v="8"/>
    <x v="77"/>
    <x v="1"/>
    <x v="7"/>
    <x v="0"/>
    <x v="0"/>
    <s v="30 - FONDOS PROPIOS"/>
    <s v="(blank)"/>
    <s v="32 - SANTO DOMINGO"/>
    <n v="225600"/>
    <n v="129350"/>
  </r>
  <r>
    <s v="2025"/>
    <x v="1"/>
    <x v="0"/>
    <x v="0"/>
    <x v="0"/>
    <x v="9"/>
    <x v="50"/>
    <x v="183"/>
    <x v="2"/>
    <x v="8"/>
    <x v="77"/>
    <x v="1"/>
    <x v="8"/>
    <x v="0"/>
    <x v="0"/>
    <s v="10 - FONDO GENERAL"/>
    <s v="(blank)"/>
    <s v="32 - SANTO DOMINGO"/>
    <n v="88000"/>
    <n v="0"/>
  </r>
  <r>
    <s v="2025"/>
    <x v="1"/>
    <x v="0"/>
    <x v="0"/>
    <x v="0"/>
    <x v="9"/>
    <x v="50"/>
    <x v="183"/>
    <x v="2"/>
    <x v="8"/>
    <x v="77"/>
    <x v="1"/>
    <x v="11"/>
    <x v="0"/>
    <x v="0"/>
    <s v="30 - FONDOS PROPIOS"/>
    <s v="(blank)"/>
    <s v="32 - SANTO DOMINGO"/>
    <n v="0"/>
    <n v="0"/>
  </r>
  <r>
    <s v="2025"/>
    <x v="1"/>
    <x v="0"/>
    <x v="0"/>
    <x v="0"/>
    <x v="9"/>
    <x v="50"/>
    <x v="183"/>
    <x v="2"/>
    <x v="8"/>
    <x v="77"/>
    <x v="1"/>
    <x v="13"/>
    <x v="0"/>
    <x v="0"/>
    <s v="10 - FONDO GENERAL"/>
    <s v="(blank)"/>
    <s v="32 - SANTO DOMINGO"/>
    <n v="571150"/>
    <n v="0"/>
  </r>
  <r>
    <s v="2025"/>
    <x v="1"/>
    <x v="0"/>
    <x v="0"/>
    <x v="0"/>
    <x v="9"/>
    <x v="50"/>
    <x v="183"/>
    <x v="2"/>
    <x v="8"/>
    <x v="77"/>
    <x v="1"/>
    <x v="13"/>
    <x v="0"/>
    <x v="0"/>
    <s v="30 - FONDOS PROPIOS"/>
    <s v="(blank)"/>
    <s v="32 - SANTO DOMINGO"/>
    <n v="0"/>
    <n v="0"/>
  </r>
  <r>
    <s v="2025"/>
    <x v="1"/>
    <x v="0"/>
    <x v="0"/>
    <x v="0"/>
    <x v="9"/>
    <x v="50"/>
    <x v="183"/>
    <x v="2"/>
    <x v="8"/>
    <x v="77"/>
    <x v="2"/>
    <x v="14"/>
    <x v="0"/>
    <x v="0"/>
    <s v="10 - FONDO GENERAL"/>
    <s v="(blank)"/>
    <s v="32 - SANTO DOMINGO"/>
    <n v="7050"/>
    <n v="0"/>
  </r>
  <r>
    <s v="2025"/>
    <x v="1"/>
    <x v="0"/>
    <x v="0"/>
    <x v="0"/>
    <x v="9"/>
    <x v="50"/>
    <x v="183"/>
    <x v="2"/>
    <x v="8"/>
    <x v="77"/>
    <x v="2"/>
    <x v="15"/>
    <x v="0"/>
    <x v="0"/>
    <s v="10 - FONDO GENERAL"/>
    <s v="(blank)"/>
    <s v="32 - SANTO DOMINGO"/>
    <n v="250000"/>
    <n v="0"/>
  </r>
  <r>
    <s v="2025"/>
    <x v="1"/>
    <x v="0"/>
    <x v="0"/>
    <x v="0"/>
    <x v="9"/>
    <x v="50"/>
    <x v="183"/>
    <x v="2"/>
    <x v="8"/>
    <x v="77"/>
    <x v="2"/>
    <x v="15"/>
    <x v="0"/>
    <x v="0"/>
    <s v="30 - FONDOS PROPIOS"/>
    <s v="(blank)"/>
    <s v="32 - SANTO DOMINGO"/>
    <n v="62500"/>
    <n v="0"/>
  </r>
  <r>
    <s v="2025"/>
    <x v="1"/>
    <x v="0"/>
    <x v="0"/>
    <x v="0"/>
    <x v="9"/>
    <x v="50"/>
    <x v="183"/>
    <x v="2"/>
    <x v="8"/>
    <x v="77"/>
    <x v="2"/>
    <x v="16"/>
    <x v="0"/>
    <x v="0"/>
    <s v="10 - FONDO GENERAL"/>
    <s v="(blank)"/>
    <s v="32 - SANTO DOMINGO"/>
    <n v="15600"/>
    <n v="0"/>
  </r>
  <r>
    <s v="2025"/>
    <x v="1"/>
    <x v="0"/>
    <x v="0"/>
    <x v="0"/>
    <x v="9"/>
    <x v="50"/>
    <x v="183"/>
    <x v="2"/>
    <x v="8"/>
    <x v="77"/>
    <x v="2"/>
    <x v="17"/>
    <x v="0"/>
    <x v="0"/>
    <s v="30 - FONDOS PROPIOS"/>
    <s v="(blank)"/>
    <s v="32 - SANTO DOMINGO"/>
    <n v="12000"/>
    <n v="0"/>
  </r>
  <r>
    <s v="2025"/>
    <x v="1"/>
    <x v="0"/>
    <x v="0"/>
    <x v="0"/>
    <x v="9"/>
    <x v="50"/>
    <x v="183"/>
    <x v="2"/>
    <x v="8"/>
    <x v="77"/>
    <x v="2"/>
    <x v="18"/>
    <x v="0"/>
    <x v="0"/>
    <s v="30 - FONDOS PROPIOS"/>
    <s v="(blank)"/>
    <s v="32 - SANTO DOMINGO"/>
    <n v="155500"/>
    <n v="0"/>
  </r>
  <r>
    <s v="2025"/>
    <x v="1"/>
    <x v="0"/>
    <x v="0"/>
    <x v="0"/>
    <x v="9"/>
    <x v="50"/>
    <x v="183"/>
    <x v="2"/>
    <x v="8"/>
    <x v="77"/>
    <x v="2"/>
    <x v="19"/>
    <x v="0"/>
    <x v="0"/>
    <s v="30 - FONDOS PROPIOS"/>
    <s v="(blank)"/>
    <s v="32 - SANTO DOMINGO"/>
    <n v="817500"/>
    <n v="0"/>
  </r>
  <r>
    <s v="2025"/>
    <x v="1"/>
    <x v="0"/>
    <x v="0"/>
    <x v="0"/>
    <x v="9"/>
    <x v="50"/>
    <x v="183"/>
    <x v="2"/>
    <x v="8"/>
    <x v="77"/>
    <x v="2"/>
    <x v="20"/>
    <x v="0"/>
    <x v="0"/>
    <s v="30 - FONDOS PROPIOS"/>
    <s v="(blank)"/>
    <s v="32 - SANTO DOMINGO"/>
    <n v="1539448"/>
    <n v="0"/>
  </r>
  <r>
    <s v="2025"/>
    <x v="1"/>
    <x v="0"/>
    <x v="0"/>
    <x v="0"/>
    <x v="9"/>
    <x v="50"/>
    <x v="183"/>
    <x v="2"/>
    <x v="8"/>
    <x v="77"/>
    <x v="2"/>
    <x v="21"/>
    <x v="0"/>
    <x v="0"/>
    <s v="10 - FONDO GENERAL"/>
    <s v="(blank)"/>
    <s v="32 - SANTO DOMINGO"/>
    <n v="101223"/>
    <n v="0"/>
  </r>
  <r>
    <s v="2025"/>
    <x v="1"/>
    <x v="0"/>
    <x v="0"/>
    <x v="0"/>
    <x v="9"/>
    <x v="50"/>
    <x v="183"/>
    <x v="2"/>
    <x v="8"/>
    <x v="77"/>
    <x v="2"/>
    <x v="21"/>
    <x v="0"/>
    <x v="0"/>
    <s v="30 - FONDOS PROPIOS"/>
    <s v="(blank)"/>
    <s v="32 - SANTO DOMINGO"/>
    <n v="4939621"/>
    <n v="29500"/>
  </r>
  <r>
    <s v="2025"/>
    <x v="1"/>
    <x v="0"/>
    <x v="0"/>
    <x v="0"/>
    <x v="9"/>
    <x v="50"/>
    <x v="183"/>
    <x v="2"/>
    <x v="8"/>
    <x v="79"/>
    <x v="0"/>
    <x v="0"/>
    <x v="0"/>
    <x v="0"/>
    <s v="10 - FONDO GENERAL"/>
    <s v="(blank)"/>
    <s v="32 - SANTO DOMINGO"/>
    <n v="18980001"/>
    <n v="3976333.33"/>
  </r>
  <r>
    <s v="2025"/>
    <x v="1"/>
    <x v="0"/>
    <x v="0"/>
    <x v="0"/>
    <x v="9"/>
    <x v="50"/>
    <x v="183"/>
    <x v="2"/>
    <x v="8"/>
    <x v="79"/>
    <x v="0"/>
    <x v="1"/>
    <x v="0"/>
    <x v="0"/>
    <s v="10 - FONDO GENERAL"/>
    <s v="(blank)"/>
    <s v="32 - SANTO DOMINGO"/>
    <n v="4231334"/>
    <n v="758000"/>
  </r>
  <r>
    <s v="2025"/>
    <x v="1"/>
    <x v="0"/>
    <x v="0"/>
    <x v="0"/>
    <x v="9"/>
    <x v="50"/>
    <x v="183"/>
    <x v="2"/>
    <x v="8"/>
    <x v="79"/>
    <x v="0"/>
    <x v="3"/>
    <x v="0"/>
    <x v="0"/>
    <s v="10 - FONDO GENERAL"/>
    <s v="(blank)"/>
    <s v="32 - SANTO DOMINGO"/>
    <n v="1631667"/>
    <n v="0"/>
  </r>
  <r>
    <s v="2025"/>
    <x v="1"/>
    <x v="0"/>
    <x v="0"/>
    <x v="0"/>
    <x v="9"/>
    <x v="50"/>
    <x v="183"/>
    <x v="2"/>
    <x v="8"/>
    <x v="79"/>
    <x v="0"/>
    <x v="4"/>
    <x v="0"/>
    <x v="0"/>
    <s v="10 - FONDO GENERAL"/>
    <s v="(blank)"/>
    <s v="32 - SANTO DOMINGO"/>
    <n v="2663131"/>
    <n v="602320.49999999988"/>
  </r>
  <r>
    <s v="2025"/>
    <x v="1"/>
    <x v="0"/>
    <x v="0"/>
    <x v="0"/>
    <x v="9"/>
    <x v="50"/>
    <x v="183"/>
    <x v="2"/>
    <x v="8"/>
    <x v="79"/>
    <x v="1"/>
    <x v="6"/>
    <x v="0"/>
    <x v="0"/>
    <s v="10 - FONDO GENERAL"/>
    <s v="(blank)"/>
    <s v="32 - SANTO DOMINGO"/>
    <n v="9750"/>
    <n v="0"/>
  </r>
  <r>
    <s v="2025"/>
    <x v="1"/>
    <x v="0"/>
    <x v="0"/>
    <x v="0"/>
    <x v="9"/>
    <x v="50"/>
    <x v="183"/>
    <x v="2"/>
    <x v="8"/>
    <x v="79"/>
    <x v="2"/>
    <x v="14"/>
    <x v="0"/>
    <x v="0"/>
    <s v="10 - FONDO GENERAL"/>
    <s v="(blank)"/>
    <s v="32 - SANTO DOMINGO"/>
    <n v="2074570"/>
    <n v="99468"/>
  </r>
  <r>
    <s v="2025"/>
    <x v="1"/>
    <x v="0"/>
    <x v="0"/>
    <x v="0"/>
    <x v="9"/>
    <x v="50"/>
    <x v="183"/>
    <x v="2"/>
    <x v="8"/>
    <x v="79"/>
    <x v="2"/>
    <x v="15"/>
    <x v="0"/>
    <x v="0"/>
    <s v="10 - FONDO GENERAL"/>
    <s v="(blank)"/>
    <s v="32 - SANTO DOMINGO"/>
    <n v="27200"/>
    <n v="0"/>
  </r>
  <r>
    <s v="2025"/>
    <x v="1"/>
    <x v="0"/>
    <x v="0"/>
    <x v="0"/>
    <x v="9"/>
    <x v="50"/>
    <x v="183"/>
    <x v="2"/>
    <x v="8"/>
    <x v="79"/>
    <x v="2"/>
    <x v="16"/>
    <x v="0"/>
    <x v="0"/>
    <s v="10 - FONDO GENERAL"/>
    <s v="(blank)"/>
    <s v="32 - SANTO DOMINGO"/>
    <n v="28100"/>
    <n v="0"/>
  </r>
  <r>
    <s v="2025"/>
    <x v="1"/>
    <x v="0"/>
    <x v="0"/>
    <x v="0"/>
    <x v="9"/>
    <x v="50"/>
    <x v="183"/>
    <x v="2"/>
    <x v="8"/>
    <x v="79"/>
    <x v="2"/>
    <x v="17"/>
    <x v="0"/>
    <x v="0"/>
    <s v="10 - FONDO GENERAL"/>
    <s v="(blank)"/>
    <s v="32 - SANTO DOMINGO"/>
    <n v="106110"/>
    <n v="106110"/>
  </r>
  <r>
    <s v="2025"/>
    <x v="1"/>
    <x v="0"/>
    <x v="0"/>
    <x v="0"/>
    <x v="9"/>
    <x v="50"/>
    <x v="183"/>
    <x v="2"/>
    <x v="8"/>
    <x v="79"/>
    <x v="2"/>
    <x v="18"/>
    <x v="0"/>
    <x v="0"/>
    <s v="10 - FONDO GENERAL"/>
    <s v="(blank)"/>
    <s v="32 - SANTO DOMINGO"/>
    <n v="12000"/>
    <n v="0"/>
  </r>
  <r>
    <s v="2025"/>
    <x v="1"/>
    <x v="0"/>
    <x v="0"/>
    <x v="0"/>
    <x v="9"/>
    <x v="50"/>
    <x v="183"/>
    <x v="2"/>
    <x v="8"/>
    <x v="79"/>
    <x v="2"/>
    <x v="19"/>
    <x v="0"/>
    <x v="0"/>
    <s v="10 - FONDO GENERAL"/>
    <s v="(blank)"/>
    <s v="32 - SANTO DOMINGO"/>
    <n v="90150"/>
    <n v="34810"/>
  </r>
  <r>
    <s v="2025"/>
    <x v="1"/>
    <x v="0"/>
    <x v="0"/>
    <x v="0"/>
    <x v="9"/>
    <x v="50"/>
    <x v="183"/>
    <x v="2"/>
    <x v="8"/>
    <x v="79"/>
    <x v="2"/>
    <x v="20"/>
    <x v="0"/>
    <x v="0"/>
    <s v="10 - FONDO GENERAL"/>
    <s v="(blank)"/>
    <s v="32 - SANTO DOMINGO"/>
    <n v="155400"/>
    <n v="27359.95"/>
  </r>
  <r>
    <s v="2025"/>
    <x v="1"/>
    <x v="0"/>
    <x v="0"/>
    <x v="0"/>
    <x v="9"/>
    <x v="50"/>
    <x v="183"/>
    <x v="2"/>
    <x v="8"/>
    <x v="79"/>
    <x v="2"/>
    <x v="21"/>
    <x v="0"/>
    <x v="0"/>
    <s v="10 - FONDO GENERAL"/>
    <s v="(blank)"/>
    <s v="32 - SANTO DOMINGO"/>
    <n v="715222"/>
    <n v="46247.229999999996"/>
  </r>
  <r>
    <s v="2025"/>
    <x v="1"/>
    <x v="0"/>
    <x v="0"/>
    <x v="0"/>
    <x v="9"/>
    <x v="50"/>
    <x v="183"/>
    <x v="2"/>
    <x v="8"/>
    <x v="81"/>
    <x v="0"/>
    <x v="0"/>
    <x v="0"/>
    <x v="0"/>
    <s v="10 - FONDO GENERAL"/>
    <s v="(blank)"/>
    <s v="32 - SANTO DOMINGO"/>
    <n v="44110401"/>
    <n v="8267782.4299999997"/>
  </r>
  <r>
    <s v="2025"/>
    <x v="1"/>
    <x v="0"/>
    <x v="0"/>
    <x v="0"/>
    <x v="9"/>
    <x v="50"/>
    <x v="183"/>
    <x v="2"/>
    <x v="8"/>
    <x v="81"/>
    <x v="0"/>
    <x v="1"/>
    <x v="0"/>
    <x v="0"/>
    <s v="10 - FONDO GENERAL"/>
    <s v="(blank)"/>
    <s v="32 - SANTO DOMINGO"/>
    <n v="11827926"/>
    <n v="1232000"/>
  </r>
  <r>
    <s v="2025"/>
    <x v="1"/>
    <x v="0"/>
    <x v="0"/>
    <x v="0"/>
    <x v="9"/>
    <x v="50"/>
    <x v="183"/>
    <x v="2"/>
    <x v="8"/>
    <x v="81"/>
    <x v="0"/>
    <x v="3"/>
    <x v="0"/>
    <x v="0"/>
    <s v="10 - FONDO GENERAL"/>
    <s v="(blank)"/>
    <s v="32 - SANTO DOMINGO"/>
    <n v="4345463"/>
    <n v="0"/>
  </r>
  <r>
    <s v="2025"/>
    <x v="1"/>
    <x v="0"/>
    <x v="0"/>
    <x v="0"/>
    <x v="9"/>
    <x v="50"/>
    <x v="183"/>
    <x v="2"/>
    <x v="8"/>
    <x v="81"/>
    <x v="0"/>
    <x v="4"/>
    <x v="0"/>
    <x v="0"/>
    <s v="10 - FONDO GENERAL"/>
    <s v="(blank)"/>
    <s v="32 - SANTO DOMINGO"/>
    <n v="5802924"/>
    <n v="1256653.4999999998"/>
  </r>
  <r>
    <s v="2025"/>
    <x v="1"/>
    <x v="0"/>
    <x v="0"/>
    <x v="0"/>
    <x v="9"/>
    <x v="50"/>
    <x v="183"/>
    <x v="2"/>
    <x v="8"/>
    <x v="81"/>
    <x v="1"/>
    <x v="5"/>
    <x v="0"/>
    <x v="0"/>
    <s v="10 - FONDO GENERAL"/>
    <s v="(blank)"/>
    <s v="32 - SANTO DOMINGO"/>
    <n v="6288000"/>
    <n v="1571295.0199999998"/>
  </r>
  <r>
    <s v="2025"/>
    <x v="1"/>
    <x v="0"/>
    <x v="0"/>
    <x v="0"/>
    <x v="9"/>
    <x v="50"/>
    <x v="183"/>
    <x v="2"/>
    <x v="8"/>
    <x v="81"/>
    <x v="1"/>
    <x v="6"/>
    <x v="0"/>
    <x v="0"/>
    <s v="10 - FONDO GENERAL"/>
    <s v="(blank)"/>
    <s v="32 - SANTO DOMINGO"/>
    <n v="500540"/>
    <n v="0"/>
  </r>
  <r>
    <s v="2025"/>
    <x v="1"/>
    <x v="0"/>
    <x v="0"/>
    <x v="0"/>
    <x v="9"/>
    <x v="50"/>
    <x v="183"/>
    <x v="2"/>
    <x v="8"/>
    <x v="81"/>
    <x v="1"/>
    <x v="8"/>
    <x v="0"/>
    <x v="0"/>
    <s v="10 - FONDO GENERAL"/>
    <s v="(blank)"/>
    <s v="32 - SANTO DOMINGO"/>
    <n v="0"/>
    <n v="0"/>
  </r>
  <r>
    <s v="2025"/>
    <x v="1"/>
    <x v="0"/>
    <x v="0"/>
    <x v="0"/>
    <x v="9"/>
    <x v="50"/>
    <x v="183"/>
    <x v="2"/>
    <x v="8"/>
    <x v="81"/>
    <x v="1"/>
    <x v="9"/>
    <x v="0"/>
    <x v="0"/>
    <s v="10 - FONDO GENERAL"/>
    <s v="(blank)"/>
    <s v="32 - SANTO DOMINGO"/>
    <n v="904000"/>
    <n v="0"/>
  </r>
  <r>
    <s v="2025"/>
    <x v="1"/>
    <x v="0"/>
    <x v="0"/>
    <x v="0"/>
    <x v="9"/>
    <x v="50"/>
    <x v="183"/>
    <x v="2"/>
    <x v="8"/>
    <x v="81"/>
    <x v="1"/>
    <x v="9"/>
    <x v="0"/>
    <x v="0"/>
    <s v="30 - FONDOS PROPIOS"/>
    <s v="(blank)"/>
    <s v="32 - SANTO DOMINGO"/>
    <n v="776262"/>
    <n v="30090"/>
  </r>
  <r>
    <s v="2025"/>
    <x v="1"/>
    <x v="0"/>
    <x v="0"/>
    <x v="0"/>
    <x v="9"/>
    <x v="50"/>
    <x v="183"/>
    <x v="2"/>
    <x v="8"/>
    <x v="81"/>
    <x v="1"/>
    <x v="10"/>
    <x v="0"/>
    <x v="0"/>
    <s v="10 - FONDO GENERAL"/>
    <s v="(blank)"/>
    <s v="32 - SANTO DOMINGO"/>
    <n v="1940000"/>
    <n v="545762.15"/>
  </r>
  <r>
    <s v="2025"/>
    <x v="1"/>
    <x v="0"/>
    <x v="0"/>
    <x v="0"/>
    <x v="9"/>
    <x v="50"/>
    <x v="183"/>
    <x v="2"/>
    <x v="8"/>
    <x v="81"/>
    <x v="1"/>
    <x v="10"/>
    <x v="0"/>
    <x v="0"/>
    <s v="30 - FONDOS PROPIOS"/>
    <s v="(blank)"/>
    <s v="32 - SANTO DOMINGO"/>
    <n v="0"/>
    <n v="17267.32"/>
  </r>
  <r>
    <s v="2025"/>
    <x v="1"/>
    <x v="0"/>
    <x v="0"/>
    <x v="0"/>
    <x v="9"/>
    <x v="50"/>
    <x v="183"/>
    <x v="2"/>
    <x v="8"/>
    <x v="81"/>
    <x v="1"/>
    <x v="11"/>
    <x v="0"/>
    <x v="0"/>
    <s v="10 - FONDO GENERAL"/>
    <s v="(blank)"/>
    <s v="32 - SANTO DOMINGO"/>
    <n v="600000"/>
    <n v="0"/>
  </r>
  <r>
    <s v="2025"/>
    <x v="1"/>
    <x v="0"/>
    <x v="0"/>
    <x v="0"/>
    <x v="9"/>
    <x v="50"/>
    <x v="183"/>
    <x v="2"/>
    <x v="8"/>
    <x v="81"/>
    <x v="1"/>
    <x v="11"/>
    <x v="0"/>
    <x v="0"/>
    <s v="30 - FONDOS PROPIOS"/>
    <s v="(blank)"/>
    <s v="32 - SANTO DOMINGO"/>
    <n v="600000"/>
    <n v="13084.88"/>
  </r>
  <r>
    <s v="2025"/>
    <x v="1"/>
    <x v="0"/>
    <x v="0"/>
    <x v="0"/>
    <x v="9"/>
    <x v="50"/>
    <x v="183"/>
    <x v="2"/>
    <x v="8"/>
    <x v="81"/>
    <x v="1"/>
    <x v="12"/>
    <x v="0"/>
    <x v="0"/>
    <s v="10 - FONDO GENERAL"/>
    <s v="(blank)"/>
    <s v="32 - SANTO DOMINGO"/>
    <n v="702500"/>
    <n v="339738"/>
  </r>
  <r>
    <s v="2025"/>
    <x v="1"/>
    <x v="0"/>
    <x v="0"/>
    <x v="0"/>
    <x v="9"/>
    <x v="50"/>
    <x v="183"/>
    <x v="2"/>
    <x v="8"/>
    <x v="81"/>
    <x v="1"/>
    <x v="12"/>
    <x v="0"/>
    <x v="0"/>
    <s v="30 - FONDOS PROPIOS"/>
    <s v="(blank)"/>
    <s v="32 - SANTO DOMINGO"/>
    <n v="522000"/>
    <n v="315993.59000000003"/>
  </r>
  <r>
    <s v="2025"/>
    <x v="1"/>
    <x v="0"/>
    <x v="0"/>
    <x v="0"/>
    <x v="9"/>
    <x v="50"/>
    <x v="183"/>
    <x v="2"/>
    <x v="8"/>
    <x v="81"/>
    <x v="1"/>
    <x v="13"/>
    <x v="0"/>
    <x v="0"/>
    <s v="10 - FONDO GENERAL"/>
    <s v="(blank)"/>
    <s v="32 - SANTO DOMINGO"/>
    <n v="816400"/>
    <n v="0"/>
  </r>
  <r>
    <s v="2025"/>
    <x v="1"/>
    <x v="0"/>
    <x v="0"/>
    <x v="0"/>
    <x v="9"/>
    <x v="50"/>
    <x v="183"/>
    <x v="2"/>
    <x v="8"/>
    <x v="81"/>
    <x v="2"/>
    <x v="14"/>
    <x v="0"/>
    <x v="0"/>
    <s v="10 - FONDO GENERAL"/>
    <s v="(blank)"/>
    <s v="32 - SANTO DOMINGO"/>
    <n v="916639"/>
    <n v="8820"/>
  </r>
  <r>
    <s v="2025"/>
    <x v="1"/>
    <x v="0"/>
    <x v="0"/>
    <x v="0"/>
    <x v="9"/>
    <x v="50"/>
    <x v="183"/>
    <x v="2"/>
    <x v="8"/>
    <x v="81"/>
    <x v="2"/>
    <x v="15"/>
    <x v="0"/>
    <x v="0"/>
    <s v="10 - FONDO GENERAL"/>
    <s v="(blank)"/>
    <s v="32 - SANTO DOMINGO"/>
    <n v="1259000"/>
    <n v="368596.55"/>
  </r>
  <r>
    <s v="2025"/>
    <x v="1"/>
    <x v="0"/>
    <x v="0"/>
    <x v="0"/>
    <x v="9"/>
    <x v="50"/>
    <x v="183"/>
    <x v="2"/>
    <x v="8"/>
    <x v="81"/>
    <x v="2"/>
    <x v="16"/>
    <x v="0"/>
    <x v="0"/>
    <s v="10 - FONDO GENERAL"/>
    <s v="(blank)"/>
    <s v="32 - SANTO DOMINGO"/>
    <n v="148079"/>
    <n v="114106"/>
  </r>
  <r>
    <s v="2025"/>
    <x v="1"/>
    <x v="0"/>
    <x v="0"/>
    <x v="0"/>
    <x v="9"/>
    <x v="50"/>
    <x v="183"/>
    <x v="2"/>
    <x v="8"/>
    <x v="81"/>
    <x v="2"/>
    <x v="17"/>
    <x v="0"/>
    <x v="0"/>
    <s v="10 - FONDO GENERAL"/>
    <s v="(blank)"/>
    <s v="32 - SANTO DOMINGO"/>
    <n v="55470"/>
    <n v="36682.6"/>
  </r>
  <r>
    <s v="2025"/>
    <x v="1"/>
    <x v="0"/>
    <x v="0"/>
    <x v="0"/>
    <x v="9"/>
    <x v="50"/>
    <x v="183"/>
    <x v="2"/>
    <x v="8"/>
    <x v="81"/>
    <x v="2"/>
    <x v="18"/>
    <x v="0"/>
    <x v="0"/>
    <s v="10 - FONDO GENERAL"/>
    <s v="(blank)"/>
    <s v="32 - SANTO DOMINGO"/>
    <n v="3673"/>
    <n v="0"/>
  </r>
  <r>
    <s v="2025"/>
    <x v="1"/>
    <x v="0"/>
    <x v="0"/>
    <x v="0"/>
    <x v="9"/>
    <x v="50"/>
    <x v="183"/>
    <x v="2"/>
    <x v="8"/>
    <x v="81"/>
    <x v="2"/>
    <x v="19"/>
    <x v="0"/>
    <x v="0"/>
    <s v="10 - FONDO GENERAL"/>
    <s v="(blank)"/>
    <s v="32 - SANTO DOMINGO"/>
    <n v="0"/>
    <n v="0"/>
  </r>
  <r>
    <s v="2025"/>
    <x v="1"/>
    <x v="0"/>
    <x v="0"/>
    <x v="0"/>
    <x v="9"/>
    <x v="50"/>
    <x v="183"/>
    <x v="2"/>
    <x v="8"/>
    <x v="81"/>
    <x v="2"/>
    <x v="19"/>
    <x v="0"/>
    <x v="0"/>
    <s v="30 - FONDOS PROPIOS"/>
    <s v="(blank)"/>
    <s v="32 - SANTO DOMINGO"/>
    <n v="447745"/>
    <n v="0"/>
  </r>
  <r>
    <s v="2025"/>
    <x v="1"/>
    <x v="0"/>
    <x v="0"/>
    <x v="0"/>
    <x v="9"/>
    <x v="50"/>
    <x v="183"/>
    <x v="2"/>
    <x v="8"/>
    <x v="81"/>
    <x v="2"/>
    <x v="20"/>
    <x v="0"/>
    <x v="0"/>
    <s v="10 - FONDO GENERAL"/>
    <s v="(blank)"/>
    <s v="32 - SANTO DOMINGO"/>
    <n v="5641755"/>
    <n v="382957.35000000003"/>
  </r>
  <r>
    <s v="2025"/>
    <x v="1"/>
    <x v="0"/>
    <x v="0"/>
    <x v="0"/>
    <x v="9"/>
    <x v="50"/>
    <x v="183"/>
    <x v="2"/>
    <x v="8"/>
    <x v="81"/>
    <x v="2"/>
    <x v="20"/>
    <x v="0"/>
    <x v="0"/>
    <s v="30 - FONDOS PROPIOS"/>
    <s v="(blank)"/>
    <s v="32 - SANTO DOMINGO"/>
    <n v="1025625"/>
    <n v="0"/>
  </r>
  <r>
    <s v="2025"/>
    <x v="1"/>
    <x v="0"/>
    <x v="0"/>
    <x v="0"/>
    <x v="9"/>
    <x v="50"/>
    <x v="183"/>
    <x v="2"/>
    <x v="8"/>
    <x v="81"/>
    <x v="2"/>
    <x v="21"/>
    <x v="0"/>
    <x v="0"/>
    <s v="10 - FONDO GENERAL"/>
    <s v="(blank)"/>
    <s v="32 - SANTO DOMINGO"/>
    <n v="2011542"/>
    <n v="198631.33000000002"/>
  </r>
  <r>
    <s v="2025"/>
    <x v="1"/>
    <x v="0"/>
    <x v="0"/>
    <x v="0"/>
    <x v="9"/>
    <x v="50"/>
    <x v="183"/>
    <x v="2"/>
    <x v="8"/>
    <x v="81"/>
    <x v="2"/>
    <x v="21"/>
    <x v="0"/>
    <x v="0"/>
    <s v="30 - FONDOS PROPIOS"/>
    <s v="(blank)"/>
    <s v="32 - SANTO DOMINGO"/>
    <n v="1312399"/>
    <n v="0"/>
  </r>
  <r>
    <s v="2025"/>
    <x v="1"/>
    <x v="0"/>
    <x v="0"/>
    <x v="0"/>
    <x v="9"/>
    <x v="51"/>
    <x v="184"/>
    <x v="3"/>
    <x v="13"/>
    <x v="57"/>
    <x v="0"/>
    <x v="0"/>
    <x v="0"/>
    <x v="0"/>
    <s v="10 - FONDO GENERAL"/>
    <s v="(blank)"/>
    <s v="99 - MULTIPROVINCIAL"/>
    <n v="26100260"/>
    <n v="0"/>
  </r>
  <r>
    <s v="2025"/>
    <x v="1"/>
    <x v="0"/>
    <x v="0"/>
    <x v="0"/>
    <x v="9"/>
    <x v="51"/>
    <x v="184"/>
    <x v="3"/>
    <x v="13"/>
    <x v="57"/>
    <x v="0"/>
    <x v="0"/>
    <x v="0"/>
    <x v="0"/>
    <s v="30 - FONDOS PROPIOS"/>
    <s v="(blank)"/>
    <s v="99 - MULTIPROVINCIAL"/>
    <n v="361600000"/>
    <n v="84266788.229999989"/>
  </r>
  <r>
    <s v="2025"/>
    <x v="1"/>
    <x v="0"/>
    <x v="0"/>
    <x v="0"/>
    <x v="9"/>
    <x v="51"/>
    <x v="184"/>
    <x v="3"/>
    <x v="13"/>
    <x v="57"/>
    <x v="0"/>
    <x v="1"/>
    <x v="0"/>
    <x v="0"/>
    <s v="10 - FONDO GENERAL"/>
    <s v="(blank)"/>
    <s v="99 - MULTIPROVINCIAL"/>
    <n v="33000000"/>
    <n v="0"/>
  </r>
  <r>
    <s v="2025"/>
    <x v="1"/>
    <x v="0"/>
    <x v="0"/>
    <x v="0"/>
    <x v="9"/>
    <x v="51"/>
    <x v="184"/>
    <x v="3"/>
    <x v="13"/>
    <x v="57"/>
    <x v="0"/>
    <x v="1"/>
    <x v="0"/>
    <x v="0"/>
    <s v="30 - FONDOS PROPIOS"/>
    <s v="(blank)"/>
    <s v="99 - MULTIPROVINCIAL"/>
    <n v="37400000"/>
    <n v="2877010.44"/>
  </r>
  <r>
    <s v="2025"/>
    <x v="1"/>
    <x v="0"/>
    <x v="0"/>
    <x v="0"/>
    <x v="9"/>
    <x v="51"/>
    <x v="184"/>
    <x v="3"/>
    <x v="13"/>
    <x v="57"/>
    <x v="0"/>
    <x v="3"/>
    <x v="0"/>
    <x v="0"/>
    <s v="30 - FONDOS PROPIOS"/>
    <s v="(blank)"/>
    <s v="99 - MULTIPROVINCIAL"/>
    <n v="52700000"/>
    <n v="0"/>
  </r>
  <r>
    <s v="2025"/>
    <x v="1"/>
    <x v="0"/>
    <x v="0"/>
    <x v="0"/>
    <x v="9"/>
    <x v="51"/>
    <x v="184"/>
    <x v="3"/>
    <x v="13"/>
    <x v="57"/>
    <x v="0"/>
    <x v="4"/>
    <x v="0"/>
    <x v="0"/>
    <s v="30 - FONDOS PROPIOS"/>
    <s v="(blank)"/>
    <s v="99 - MULTIPROVINCIAL"/>
    <n v="55000000"/>
    <n v="12381917.950000005"/>
  </r>
  <r>
    <s v="2025"/>
    <x v="1"/>
    <x v="0"/>
    <x v="0"/>
    <x v="0"/>
    <x v="9"/>
    <x v="51"/>
    <x v="184"/>
    <x v="3"/>
    <x v="13"/>
    <x v="57"/>
    <x v="1"/>
    <x v="5"/>
    <x v="0"/>
    <x v="0"/>
    <s v="30 - FONDOS PROPIOS"/>
    <s v="(blank)"/>
    <s v="99 - MULTIPROVINCIAL"/>
    <n v="20450000"/>
    <n v="3480591.4999999995"/>
  </r>
  <r>
    <s v="2025"/>
    <x v="1"/>
    <x v="0"/>
    <x v="0"/>
    <x v="0"/>
    <x v="9"/>
    <x v="51"/>
    <x v="184"/>
    <x v="3"/>
    <x v="13"/>
    <x v="57"/>
    <x v="1"/>
    <x v="6"/>
    <x v="0"/>
    <x v="0"/>
    <s v="30 - FONDOS PROPIOS"/>
    <s v="(blank)"/>
    <s v="99 - MULTIPROVINCIAL"/>
    <n v="28000000"/>
    <n v="3551191.62"/>
  </r>
  <r>
    <s v="2025"/>
    <x v="1"/>
    <x v="0"/>
    <x v="0"/>
    <x v="0"/>
    <x v="9"/>
    <x v="51"/>
    <x v="184"/>
    <x v="3"/>
    <x v="13"/>
    <x v="57"/>
    <x v="1"/>
    <x v="7"/>
    <x v="0"/>
    <x v="0"/>
    <s v="30 - FONDOS PROPIOS"/>
    <s v="(blank)"/>
    <s v="99 - MULTIPROVINCIAL"/>
    <n v="4500000"/>
    <n v="240255.62"/>
  </r>
  <r>
    <s v="2025"/>
    <x v="1"/>
    <x v="0"/>
    <x v="0"/>
    <x v="0"/>
    <x v="9"/>
    <x v="51"/>
    <x v="184"/>
    <x v="3"/>
    <x v="13"/>
    <x v="57"/>
    <x v="1"/>
    <x v="8"/>
    <x v="0"/>
    <x v="0"/>
    <s v="30 - FONDOS PROPIOS"/>
    <s v="(blank)"/>
    <s v="99 - MULTIPROVINCIAL"/>
    <n v="2100000"/>
    <n v="35044.51"/>
  </r>
  <r>
    <s v="2025"/>
    <x v="1"/>
    <x v="0"/>
    <x v="0"/>
    <x v="0"/>
    <x v="9"/>
    <x v="51"/>
    <x v="184"/>
    <x v="3"/>
    <x v="13"/>
    <x v="57"/>
    <x v="1"/>
    <x v="9"/>
    <x v="0"/>
    <x v="0"/>
    <s v="30 - FONDOS PROPIOS"/>
    <s v="(blank)"/>
    <s v="99 - MULTIPROVINCIAL"/>
    <n v="4950000"/>
    <n v="36261.4"/>
  </r>
  <r>
    <s v="2025"/>
    <x v="1"/>
    <x v="0"/>
    <x v="0"/>
    <x v="0"/>
    <x v="9"/>
    <x v="51"/>
    <x v="184"/>
    <x v="3"/>
    <x v="13"/>
    <x v="57"/>
    <x v="1"/>
    <x v="10"/>
    <x v="0"/>
    <x v="0"/>
    <s v="30 - FONDOS PROPIOS"/>
    <s v="(blank)"/>
    <s v="99 - MULTIPROVINCIAL"/>
    <n v="7500000"/>
    <n v="717740.39999999991"/>
  </r>
  <r>
    <s v="2025"/>
    <x v="1"/>
    <x v="0"/>
    <x v="0"/>
    <x v="0"/>
    <x v="9"/>
    <x v="51"/>
    <x v="184"/>
    <x v="3"/>
    <x v="13"/>
    <x v="57"/>
    <x v="1"/>
    <x v="11"/>
    <x v="0"/>
    <x v="0"/>
    <s v="30 - FONDOS PROPIOS"/>
    <s v="(blank)"/>
    <s v="99 - MULTIPROVINCIAL"/>
    <n v="6200000"/>
    <n v="491020.85000000003"/>
  </r>
  <r>
    <s v="2025"/>
    <x v="1"/>
    <x v="0"/>
    <x v="0"/>
    <x v="0"/>
    <x v="9"/>
    <x v="51"/>
    <x v="184"/>
    <x v="3"/>
    <x v="13"/>
    <x v="57"/>
    <x v="1"/>
    <x v="12"/>
    <x v="0"/>
    <x v="0"/>
    <s v="30 - FONDOS PROPIOS"/>
    <s v="(blank)"/>
    <s v="99 - MULTIPROVINCIAL"/>
    <n v="13970000"/>
    <n v="1421245.9100000001"/>
  </r>
  <r>
    <s v="2025"/>
    <x v="1"/>
    <x v="0"/>
    <x v="0"/>
    <x v="0"/>
    <x v="9"/>
    <x v="51"/>
    <x v="184"/>
    <x v="3"/>
    <x v="13"/>
    <x v="57"/>
    <x v="1"/>
    <x v="13"/>
    <x v="0"/>
    <x v="0"/>
    <s v="30 - FONDOS PROPIOS"/>
    <s v="(blank)"/>
    <s v="99 - MULTIPROVINCIAL"/>
    <n v="22000000"/>
    <n v="2492308.86"/>
  </r>
  <r>
    <s v="2025"/>
    <x v="1"/>
    <x v="0"/>
    <x v="0"/>
    <x v="0"/>
    <x v="9"/>
    <x v="51"/>
    <x v="184"/>
    <x v="3"/>
    <x v="13"/>
    <x v="57"/>
    <x v="2"/>
    <x v="14"/>
    <x v="0"/>
    <x v="0"/>
    <s v="30 - FONDOS PROPIOS"/>
    <s v="(blank)"/>
    <s v="99 - MULTIPROVINCIAL"/>
    <n v="2250000"/>
    <n v="95320"/>
  </r>
  <r>
    <s v="2025"/>
    <x v="1"/>
    <x v="0"/>
    <x v="0"/>
    <x v="0"/>
    <x v="9"/>
    <x v="51"/>
    <x v="184"/>
    <x v="3"/>
    <x v="13"/>
    <x v="57"/>
    <x v="2"/>
    <x v="15"/>
    <x v="0"/>
    <x v="0"/>
    <s v="30 - FONDOS PROPIOS"/>
    <s v="(blank)"/>
    <s v="99 - MULTIPROVINCIAL"/>
    <n v="1700000"/>
    <n v="0"/>
  </r>
  <r>
    <s v="2025"/>
    <x v="1"/>
    <x v="0"/>
    <x v="0"/>
    <x v="0"/>
    <x v="9"/>
    <x v="51"/>
    <x v="184"/>
    <x v="3"/>
    <x v="13"/>
    <x v="57"/>
    <x v="2"/>
    <x v="16"/>
    <x v="0"/>
    <x v="0"/>
    <s v="30 - FONDOS PROPIOS"/>
    <s v="(blank)"/>
    <s v="99 - MULTIPROVINCIAL"/>
    <n v="2170000"/>
    <n v="229735.62"/>
  </r>
  <r>
    <s v="2025"/>
    <x v="1"/>
    <x v="0"/>
    <x v="0"/>
    <x v="0"/>
    <x v="9"/>
    <x v="51"/>
    <x v="184"/>
    <x v="3"/>
    <x v="13"/>
    <x v="57"/>
    <x v="2"/>
    <x v="17"/>
    <x v="0"/>
    <x v="0"/>
    <s v="30 - FONDOS PROPIOS"/>
    <s v="(blank)"/>
    <s v="99 - MULTIPROVINCIAL"/>
    <n v="50000"/>
    <n v="0"/>
  </r>
  <r>
    <s v="2025"/>
    <x v="1"/>
    <x v="0"/>
    <x v="0"/>
    <x v="0"/>
    <x v="9"/>
    <x v="51"/>
    <x v="184"/>
    <x v="3"/>
    <x v="13"/>
    <x v="57"/>
    <x v="2"/>
    <x v="18"/>
    <x v="0"/>
    <x v="0"/>
    <s v="30 - FONDOS PROPIOS"/>
    <s v="(blank)"/>
    <s v="99 - MULTIPROVINCIAL"/>
    <n v="1120000"/>
    <n v="48568.800000000003"/>
  </r>
  <r>
    <s v="2025"/>
    <x v="1"/>
    <x v="0"/>
    <x v="0"/>
    <x v="0"/>
    <x v="9"/>
    <x v="51"/>
    <x v="184"/>
    <x v="3"/>
    <x v="13"/>
    <x v="57"/>
    <x v="2"/>
    <x v="19"/>
    <x v="0"/>
    <x v="0"/>
    <s v="30 - FONDOS PROPIOS"/>
    <s v="(blank)"/>
    <s v="99 - MULTIPROVINCIAL"/>
    <n v="835000"/>
    <n v="49111.6"/>
  </r>
  <r>
    <s v="2025"/>
    <x v="1"/>
    <x v="0"/>
    <x v="0"/>
    <x v="0"/>
    <x v="9"/>
    <x v="51"/>
    <x v="184"/>
    <x v="3"/>
    <x v="13"/>
    <x v="57"/>
    <x v="2"/>
    <x v="20"/>
    <x v="0"/>
    <x v="0"/>
    <s v="30 - FONDOS PROPIOS"/>
    <s v="(blank)"/>
    <s v="99 - MULTIPROVINCIAL"/>
    <n v="10670000"/>
    <n v="2282366.9"/>
  </r>
  <r>
    <s v="2025"/>
    <x v="1"/>
    <x v="0"/>
    <x v="0"/>
    <x v="0"/>
    <x v="9"/>
    <x v="51"/>
    <x v="184"/>
    <x v="3"/>
    <x v="13"/>
    <x v="57"/>
    <x v="2"/>
    <x v="21"/>
    <x v="0"/>
    <x v="0"/>
    <s v="30 - FONDOS PROPIOS"/>
    <s v="(blank)"/>
    <s v="99 - MULTIPROVINCIAL"/>
    <n v="7500000"/>
    <n v="993302.55"/>
  </r>
  <r>
    <s v="2025"/>
    <x v="1"/>
    <x v="0"/>
    <x v="0"/>
    <x v="0"/>
    <x v="9"/>
    <x v="52"/>
    <x v="185"/>
    <x v="3"/>
    <x v="11"/>
    <x v="32"/>
    <x v="0"/>
    <x v="0"/>
    <x v="0"/>
    <x v="0"/>
    <s v="10 - FONDO GENERAL"/>
    <s v="(blank)"/>
    <s v="99 - MULTIPROVINCIAL"/>
    <n v="237648308"/>
    <n v="53697473.719999991"/>
  </r>
  <r>
    <s v="2025"/>
    <x v="1"/>
    <x v="0"/>
    <x v="0"/>
    <x v="0"/>
    <x v="9"/>
    <x v="52"/>
    <x v="185"/>
    <x v="3"/>
    <x v="11"/>
    <x v="32"/>
    <x v="0"/>
    <x v="1"/>
    <x v="0"/>
    <x v="0"/>
    <s v="10 - FONDO GENERAL"/>
    <s v="(blank)"/>
    <s v="99 - MULTIPROVINCIAL"/>
    <n v="20014000"/>
    <n v="205800"/>
  </r>
  <r>
    <s v="2025"/>
    <x v="1"/>
    <x v="0"/>
    <x v="0"/>
    <x v="0"/>
    <x v="9"/>
    <x v="52"/>
    <x v="185"/>
    <x v="3"/>
    <x v="11"/>
    <x v="32"/>
    <x v="0"/>
    <x v="3"/>
    <x v="0"/>
    <x v="0"/>
    <s v="10 - FONDO GENERAL"/>
    <s v="(blank)"/>
    <s v="99 - MULTIPROVINCIAL"/>
    <n v="4000000"/>
    <n v="0"/>
  </r>
  <r>
    <s v="2025"/>
    <x v="1"/>
    <x v="0"/>
    <x v="0"/>
    <x v="0"/>
    <x v="9"/>
    <x v="52"/>
    <x v="185"/>
    <x v="3"/>
    <x v="11"/>
    <x v="32"/>
    <x v="0"/>
    <x v="4"/>
    <x v="0"/>
    <x v="0"/>
    <s v="10 - FONDO GENERAL"/>
    <s v="(blank)"/>
    <s v="99 - MULTIPROVINCIAL"/>
    <n v="31518661"/>
    <n v="7881212.1099999966"/>
  </r>
  <r>
    <s v="2025"/>
    <x v="1"/>
    <x v="0"/>
    <x v="0"/>
    <x v="0"/>
    <x v="9"/>
    <x v="52"/>
    <x v="185"/>
    <x v="3"/>
    <x v="11"/>
    <x v="32"/>
    <x v="1"/>
    <x v="5"/>
    <x v="0"/>
    <x v="0"/>
    <s v="10 - FONDO GENERAL"/>
    <s v="(blank)"/>
    <s v="99 - MULTIPROVINCIAL"/>
    <n v="10378000"/>
    <n v="2633369.85"/>
  </r>
  <r>
    <s v="2025"/>
    <x v="1"/>
    <x v="0"/>
    <x v="0"/>
    <x v="0"/>
    <x v="9"/>
    <x v="52"/>
    <x v="185"/>
    <x v="3"/>
    <x v="11"/>
    <x v="32"/>
    <x v="1"/>
    <x v="6"/>
    <x v="0"/>
    <x v="0"/>
    <s v="10 - FONDO GENERAL"/>
    <s v="(blank)"/>
    <s v="99 - MULTIPROVINCIAL"/>
    <n v="500000"/>
    <n v="176600"/>
  </r>
  <r>
    <s v="2025"/>
    <x v="1"/>
    <x v="0"/>
    <x v="0"/>
    <x v="0"/>
    <x v="9"/>
    <x v="52"/>
    <x v="185"/>
    <x v="3"/>
    <x v="11"/>
    <x v="32"/>
    <x v="1"/>
    <x v="7"/>
    <x v="0"/>
    <x v="0"/>
    <s v="10 - FONDO GENERAL"/>
    <s v="(blank)"/>
    <s v="99 - MULTIPROVINCIAL"/>
    <n v="2048638"/>
    <n v="300250"/>
  </r>
  <r>
    <s v="2025"/>
    <x v="1"/>
    <x v="0"/>
    <x v="0"/>
    <x v="0"/>
    <x v="9"/>
    <x v="52"/>
    <x v="185"/>
    <x v="3"/>
    <x v="11"/>
    <x v="32"/>
    <x v="1"/>
    <x v="8"/>
    <x v="0"/>
    <x v="0"/>
    <s v="10 - FONDO GENERAL"/>
    <s v="(blank)"/>
    <s v="99 - MULTIPROVINCIAL"/>
    <n v="1300000"/>
    <n v="0"/>
  </r>
  <r>
    <s v="2025"/>
    <x v="1"/>
    <x v="0"/>
    <x v="0"/>
    <x v="0"/>
    <x v="9"/>
    <x v="52"/>
    <x v="185"/>
    <x v="3"/>
    <x v="11"/>
    <x v="32"/>
    <x v="1"/>
    <x v="9"/>
    <x v="0"/>
    <x v="0"/>
    <s v="10 - FONDO GENERAL"/>
    <s v="(blank)"/>
    <s v="99 - MULTIPROVINCIAL"/>
    <n v="20533043"/>
    <n v="4883267.1000000015"/>
  </r>
  <r>
    <s v="2025"/>
    <x v="1"/>
    <x v="0"/>
    <x v="0"/>
    <x v="0"/>
    <x v="9"/>
    <x v="52"/>
    <x v="185"/>
    <x v="3"/>
    <x v="11"/>
    <x v="32"/>
    <x v="1"/>
    <x v="10"/>
    <x v="0"/>
    <x v="0"/>
    <s v="10 - FONDO GENERAL"/>
    <s v="(blank)"/>
    <s v="99 - MULTIPROVINCIAL"/>
    <n v="2463220"/>
    <n v="73018.950000000012"/>
  </r>
  <r>
    <s v="2025"/>
    <x v="1"/>
    <x v="0"/>
    <x v="0"/>
    <x v="0"/>
    <x v="9"/>
    <x v="52"/>
    <x v="185"/>
    <x v="3"/>
    <x v="11"/>
    <x v="32"/>
    <x v="1"/>
    <x v="11"/>
    <x v="0"/>
    <x v="0"/>
    <s v="10 - FONDO GENERAL"/>
    <s v="(blank)"/>
    <s v="99 - MULTIPROVINCIAL"/>
    <n v="1240000"/>
    <n v="202036.47"/>
  </r>
  <r>
    <s v="2025"/>
    <x v="1"/>
    <x v="0"/>
    <x v="0"/>
    <x v="0"/>
    <x v="9"/>
    <x v="52"/>
    <x v="185"/>
    <x v="3"/>
    <x v="11"/>
    <x v="32"/>
    <x v="1"/>
    <x v="12"/>
    <x v="0"/>
    <x v="0"/>
    <s v="10 - FONDO GENERAL"/>
    <s v="(blank)"/>
    <s v="99 - MULTIPROVINCIAL"/>
    <n v="2550000"/>
    <n v="947845.36"/>
  </r>
  <r>
    <s v="2025"/>
    <x v="1"/>
    <x v="0"/>
    <x v="0"/>
    <x v="0"/>
    <x v="9"/>
    <x v="52"/>
    <x v="185"/>
    <x v="3"/>
    <x v="11"/>
    <x v="32"/>
    <x v="1"/>
    <x v="13"/>
    <x v="0"/>
    <x v="0"/>
    <s v="10 - FONDO GENERAL"/>
    <s v="(blank)"/>
    <s v="99 - MULTIPROVINCIAL"/>
    <n v="2750000"/>
    <n v="54162"/>
  </r>
  <r>
    <s v="2025"/>
    <x v="1"/>
    <x v="0"/>
    <x v="0"/>
    <x v="0"/>
    <x v="9"/>
    <x v="52"/>
    <x v="185"/>
    <x v="3"/>
    <x v="11"/>
    <x v="32"/>
    <x v="2"/>
    <x v="14"/>
    <x v="0"/>
    <x v="0"/>
    <s v="10 - FONDO GENERAL"/>
    <s v="(blank)"/>
    <s v="99 - MULTIPROVINCIAL"/>
    <n v="375000"/>
    <n v="34938"/>
  </r>
  <r>
    <s v="2025"/>
    <x v="1"/>
    <x v="0"/>
    <x v="0"/>
    <x v="0"/>
    <x v="9"/>
    <x v="52"/>
    <x v="185"/>
    <x v="3"/>
    <x v="11"/>
    <x v="32"/>
    <x v="2"/>
    <x v="15"/>
    <x v="0"/>
    <x v="0"/>
    <s v="10 - FONDO GENERAL"/>
    <s v="(blank)"/>
    <s v="99 - MULTIPROVINCIAL"/>
    <n v="213000"/>
    <n v="0"/>
  </r>
  <r>
    <s v="2025"/>
    <x v="1"/>
    <x v="0"/>
    <x v="0"/>
    <x v="0"/>
    <x v="9"/>
    <x v="52"/>
    <x v="185"/>
    <x v="3"/>
    <x v="11"/>
    <x v="32"/>
    <x v="2"/>
    <x v="16"/>
    <x v="0"/>
    <x v="0"/>
    <s v="10 - FONDO GENERAL"/>
    <s v="(blank)"/>
    <s v="99 - MULTIPROVINCIAL"/>
    <n v="1500000"/>
    <n v="5823.3"/>
  </r>
  <r>
    <s v="2025"/>
    <x v="1"/>
    <x v="0"/>
    <x v="0"/>
    <x v="0"/>
    <x v="9"/>
    <x v="52"/>
    <x v="185"/>
    <x v="3"/>
    <x v="11"/>
    <x v="32"/>
    <x v="2"/>
    <x v="18"/>
    <x v="0"/>
    <x v="0"/>
    <s v="10 - FONDO GENERAL"/>
    <s v="(blank)"/>
    <s v="99 - MULTIPROVINCIAL"/>
    <n v="2100000"/>
    <n v="228448"/>
  </r>
  <r>
    <s v="2025"/>
    <x v="1"/>
    <x v="0"/>
    <x v="0"/>
    <x v="0"/>
    <x v="9"/>
    <x v="52"/>
    <x v="185"/>
    <x v="3"/>
    <x v="11"/>
    <x v="32"/>
    <x v="2"/>
    <x v="19"/>
    <x v="0"/>
    <x v="0"/>
    <s v="10 - FONDO GENERAL"/>
    <s v="(blank)"/>
    <s v="99 - MULTIPROVINCIAL"/>
    <n v="509000"/>
    <n v="4026.02"/>
  </r>
  <r>
    <s v="2025"/>
    <x v="1"/>
    <x v="0"/>
    <x v="0"/>
    <x v="0"/>
    <x v="9"/>
    <x v="52"/>
    <x v="185"/>
    <x v="3"/>
    <x v="11"/>
    <x v="32"/>
    <x v="2"/>
    <x v="20"/>
    <x v="0"/>
    <x v="0"/>
    <s v="10 - FONDO GENERAL"/>
    <s v="(blank)"/>
    <s v="99 - MULTIPROVINCIAL"/>
    <n v="19190000"/>
    <n v="4250859.99"/>
  </r>
  <r>
    <s v="2025"/>
    <x v="1"/>
    <x v="0"/>
    <x v="0"/>
    <x v="0"/>
    <x v="9"/>
    <x v="52"/>
    <x v="185"/>
    <x v="3"/>
    <x v="11"/>
    <x v="32"/>
    <x v="2"/>
    <x v="21"/>
    <x v="0"/>
    <x v="0"/>
    <s v="10 - FONDO GENERAL"/>
    <s v="(blank)"/>
    <s v="99 - MULTIPROVINCIAL"/>
    <n v="970000"/>
    <n v="115771.3"/>
  </r>
  <r>
    <s v="2025"/>
    <x v="1"/>
    <x v="0"/>
    <x v="0"/>
    <x v="0"/>
    <x v="9"/>
    <x v="53"/>
    <x v="186"/>
    <x v="1"/>
    <x v="7"/>
    <x v="18"/>
    <x v="0"/>
    <x v="0"/>
    <x v="0"/>
    <x v="0"/>
    <s v="10 - FONDO GENERAL"/>
    <s v="(blank)"/>
    <s v="99 - MULTIPROVINCIAL"/>
    <n v="18535500"/>
    <n v="4122000"/>
  </r>
  <r>
    <s v="2025"/>
    <x v="1"/>
    <x v="0"/>
    <x v="0"/>
    <x v="0"/>
    <x v="9"/>
    <x v="53"/>
    <x v="186"/>
    <x v="1"/>
    <x v="7"/>
    <x v="18"/>
    <x v="0"/>
    <x v="1"/>
    <x v="0"/>
    <x v="0"/>
    <s v="10 - FONDO GENERAL"/>
    <s v="(blank)"/>
    <s v="99 - MULTIPROVINCIAL"/>
    <n v="1116000"/>
    <n v="299280.76"/>
  </r>
  <r>
    <s v="2025"/>
    <x v="1"/>
    <x v="0"/>
    <x v="0"/>
    <x v="0"/>
    <x v="9"/>
    <x v="53"/>
    <x v="186"/>
    <x v="1"/>
    <x v="7"/>
    <x v="18"/>
    <x v="0"/>
    <x v="4"/>
    <x v="0"/>
    <x v="0"/>
    <s v="10 - FONDO GENERAL"/>
    <s v="(blank)"/>
    <s v="99 - MULTIPROVINCIAL"/>
    <n v="2393000"/>
    <n v="628846.26"/>
  </r>
  <r>
    <s v="2025"/>
    <x v="1"/>
    <x v="0"/>
    <x v="0"/>
    <x v="0"/>
    <x v="9"/>
    <x v="53"/>
    <x v="186"/>
    <x v="1"/>
    <x v="7"/>
    <x v="18"/>
    <x v="1"/>
    <x v="5"/>
    <x v="0"/>
    <x v="0"/>
    <s v="10 - FONDO GENERAL"/>
    <s v="(blank)"/>
    <s v="99 - MULTIPROVINCIAL"/>
    <n v="1599100"/>
    <n v="308297.77"/>
  </r>
  <r>
    <s v="2025"/>
    <x v="1"/>
    <x v="0"/>
    <x v="0"/>
    <x v="0"/>
    <x v="9"/>
    <x v="53"/>
    <x v="186"/>
    <x v="1"/>
    <x v="7"/>
    <x v="18"/>
    <x v="1"/>
    <x v="6"/>
    <x v="0"/>
    <x v="0"/>
    <s v="10 - FONDO GENERAL"/>
    <s v="(blank)"/>
    <s v="99 - MULTIPROVINCIAL"/>
    <n v="1600000"/>
    <n v="133257"/>
  </r>
  <r>
    <s v="2025"/>
    <x v="1"/>
    <x v="0"/>
    <x v="0"/>
    <x v="0"/>
    <x v="9"/>
    <x v="53"/>
    <x v="186"/>
    <x v="1"/>
    <x v="7"/>
    <x v="18"/>
    <x v="1"/>
    <x v="7"/>
    <x v="0"/>
    <x v="0"/>
    <s v="10 - FONDO GENERAL"/>
    <s v="(blank)"/>
    <s v="99 - MULTIPROVINCIAL"/>
    <n v="600000"/>
    <n v="294500"/>
  </r>
  <r>
    <s v="2025"/>
    <x v="1"/>
    <x v="0"/>
    <x v="0"/>
    <x v="0"/>
    <x v="9"/>
    <x v="53"/>
    <x v="186"/>
    <x v="1"/>
    <x v="7"/>
    <x v="18"/>
    <x v="1"/>
    <x v="8"/>
    <x v="0"/>
    <x v="0"/>
    <s v="10 - FONDO GENERAL"/>
    <s v="(blank)"/>
    <s v="99 - MULTIPROVINCIAL"/>
    <n v="206100"/>
    <n v="0"/>
  </r>
  <r>
    <s v="2025"/>
    <x v="1"/>
    <x v="0"/>
    <x v="0"/>
    <x v="0"/>
    <x v="9"/>
    <x v="53"/>
    <x v="186"/>
    <x v="1"/>
    <x v="7"/>
    <x v="18"/>
    <x v="1"/>
    <x v="9"/>
    <x v="0"/>
    <x v="0"/>
    <s v="10 - FONDO GENERAL"/>
    <s v="(blank)"/>
    <s v="99 - MULTIPROVINCIAL"/>
    <n v="847000"/>
    <n v="137897.99"/>
  </r>
  <r>
    <s v="2025"/>
    <x v="1"/>
    <x v="0"/>
    <x v="0"/>
    <x v="0"/>
    <x v="9"/>
    <x v="53"/>
    <x v="186"/>
    <x v="1"/>
    <x v="7"/>
    <x v="18"/>
    <x v="1"/>
    <x v="10"/>
    <x v="0"/>
    <x v="0"/>
    <s v="10 - FONDO GENERAL"/>
    <s v="(blank)"/>
    <s v="99 - MULTIPROVINCIAL"/>
    <n v="200000"/>
    <n v="0"/>
  </r>
  <r>
    <s v="2025"/>
    <x v="1"/>
    <x v="0"/>
    <x v="0"/>
    <x v="0"/>
    <x v="9"/>
    <x v="53"/>
    <x v="186"/>
    <x v="1"/>
    <x v="7"/>
    <x v="18"/>
    <x v="1"/>
    <x v="11"/>
    <x v="0"/>
    <x v="0"/>
    <s v="10 - FONDO GENERAL"/>
    <s v="(blank)"/>
    <s v="99 - MULTIPROVINCIAL"/>
    <n v="360000"/>
    <n v="0"/>
  </r>
  <r>
    <s v="2025"/>
    <x v="1"/>
    <x v="0"/>
    <x v="0"/>
    <x v="0"/>
    <x v="9"/>
    <x v="53"/>
    <x v="186"/>
    <x v="1"/>
    <x v="7"/>
    <x v="18"/>
    <x v="1"/>
    <x v="12"/>
    <x v="0"/>
    <x v="0"/>
    <s v="10 - FONDO GENERAL"/>
    <s v="(blank)"/>
    <s v="99 - MULTIPROVINCIAL"/>
    <n v="1673300"/>
    <n v="160800"/>
  </r>
  <r>
    <s v="2025"/>
    <x v="1"/>
    <x v="0"/>
    <x v="0"/>
    <x v="0"/>
    <x v="9"/>
    <x v="53"/>
    <x v="186"/>
    <x v="1"/>
    <x v="7"/>
    <x v="18"/>
    <x v="1"/>
    <x v="13"/>
    <x v="0"/>
    <x v="0"/>
    <s v="10 - FONDO GENERAL"/>
    <s v="(blank)"/>
    <s v="99 - MULTIPROVINCIAL"/>
    <n v="200000"/>
    <n v="203974.8"/>
  </r>
  <r>
    <s v="2025"/>
    <x v="1"/>
    <x v="0"/>
    <x v="0"/>
    <x v="0"/>
    <x v="9"/>
    <x v="53"/>
    <x v="186"/>
    <x v="1"/>
    <x v="7"/>
    <x v="18"/>
    <x v="2"/>
    <x v="14"/>
    <x v="0"/>
    <x v="0"/>
    <s v="10 - FONDO GENERAL"/>
    <s v="(blank)"/>
    <s v="99 - MULTIPROVINCIAL"/>
    <n v="560000"/>
    <n v="128245.02"/>
  </r>
  <r>
    <s v="2025"/>
    <x v="1"/>
    <x v="0"/>
    <x v="0"/>
    <x v="0"/>
    <x v="9"/>
    <x v="53"/>
    <x v="186"/>
    <x v="1"/>
    <x v="7"/>
    <x v="18"/>
    <x v="2"/>
    <x v="15"/>
    <x v="0"/>
    <x v="0"/>
    <s v="10 - FONDO GENERAL"/>
    <s v="(blank)"/>
    <s v="99 - MULTIPROVINCIAL"/>
    <n v="900000"/>
    <n v="0"/>
  </r>
  <r>
    <s v="2025"/>
    <x v="1"/>
    <x v="0"/>
    <x v="0"/>
    <x v="0"/>
    <x v="9"/>
    <x v="53"/>
    <x v="186"/>
    <x v="1"/>
    <x v="7"/>
    <x v="18"/>
    <x v="2"/>
    <x v="16"/>
    <x v="0"/>
    <x v="0"/>
    <s v="10 - FONDO GENERAL"/>
    <s v="(blank)"/>
    <s v="99 - MULTIPROVINCIAL"/>
    <n v="75000"/>
    <n v="0"/>
  </r>
  <r>
    <s v="2025"/>
    <x v="1"/>
    <x v="0"/>
    <x v="0"/>
    <x v="0"/>
    <x v="9"/>
    <x v="53"/>
    <x v="186"/>
    <x v="1"/>
    <x v="7"/>
    <x v="18"/>
    <x v="2"/>
    <x v="18"/>
    <x v="0"/>
    <x v="0"/>
    <s v="10 - FONDO GENERAL"/>
    <s v="(blank)"/>
    <s v="99 - MULTIPROVINCIAL"/>
    <n v="45000"/>
    <n v="38056.18"/>
  </r>
  <r>
    <s v="2025"/>
    <x v="1"/>
    <x v="0"/>
    <x v="0"/>
    <x v="0"/>
    <x v="9"/>
    <x v="53"/>
    <x v="186"/>
    <x v="1"/>
    <x v="7"/>
    <x v="18"/>
    <x v="2"/>
    <x v="19"/>
    <x v="0"/>
    <x v="0"/>
    <s v="10 - FONDO GENERAL"/>
    <s v="(blank)"/>
    <s v="99 - MULTIPROVINCIAL"/>
    <n v="0"/>
    <n v="3899.99"/>
  </r>
  <r>
    <s v="2025"/>
    <x v="1"/>
    <x v="0"/>
    <x v="0"/>
    <x v="0"/>
    <x v="9"/>
    <x v="53"/>
    <x v="186"/>
    <x v="1"/>
    <x v="7"/>
    <x v="18"/>
    <x v="2"/>
    <x v="20"/>
    <x v="0"/>
    <x v="0"/>
    <s v="10 - FONDO GENERAL"/>
    <s v="(blank)"/>
    <s v="99 - MULTIPROVINCIAL"/>
    <n v="790000"/>
    <n v="209267.74"/>
  </r>
  <r>
    <s v="2025"/>
    <x v="1"/>
    <x v="0"/>
    <x v="0"/>
    <x v="0"/>
    <x v="9"/>
    <x v="53"/>
    <x v="186"/>
    <x v="1"/>
    <x v="7"/>
    <x v="18"/>
    <x v="2"/>
    <x v="21"/>
    <x v="0"/>
    <x v="0"/>
    <s v="10 - FONDO GENERAL"/>
    <s v="(blank)"/>
    <s v="99 - MULTIPROVINCIAL"/>
    <n v="0"/>
    <n v="115584"/>
  </r>
  <r>
    <s v="2025"/>
    <x v="1"/>
    <x v="0"/>
    <x v="0"/>
    <x v="0"/>
    <x v="9"/>
    <x v="54"/>
    <x v="187"/>
    <x v="3"/>
    <x v="16"/>
    <x v="103"/>
    <x v="0"/>
    <x v="0"/>
    <x v="0"/>
    <x v="0"/>
    <s v="30 - FONDOS PROPIOS"/>
    <s v="(blank)"/>
    <s v="99 - MULTIPROVINCIAL"/>
    <n v="353440446"/>
    <n v="0"/>
  </r>
  <r>
    <s v="2025"/>
    <x v="1"/>
    <x v="0"/>
    <x v="0"/>
    <x v="0"/>
    <x v="9"/>
    <x v="54"/>
    <x v="187"/>
    <x v="3"/>
    <x v="16"/>
    <x v="103"/>
    <x v="0"/>
    <x v="1"/>
    <x v="0"/>
    <x v="0"/>
    <s v="30 - FONDOS PROPIOS"/>
    <s v="(blank)"/>
    <s v="99 - MULTIPROVINCIAL"/>
    <n v="56723636"/>
    <n v="0"/>
  </r>
  <r>
    <s v="2025"/>
    <x v="1"/>
    <x v="0"/>
    <x v="0"/>
    <x v="0"/>
    <x v="9"/>
    <x v="54"/>
    <x v="187"/>
    <x v="3"/>
    <x v="16"/>
    <x v="103"/>
    <x v="0"/>
    <x v="3"/>
    <x v="0"/>
    <x v="0"/>
    <s v="30 - FONDOS PROPIOS"/>
    <s v="(blank)"/>
    <s v="99 - MULTIPROVINCIAL"/>
    <n v="133244858"/>
    <n v="0"/>
  </r>
  <r>
    <s v="2025"/>
    <x v="1"/>
    <x v="0"/>
    <x v="0"/>
    <x v="0"/>
    <x v="9"/>
    <x v="54"/>
    <x v="187"/>
    <x v="3"/>
    <x v="16"/>
    <x v="103"/>
    <x v="0"/>
    <x v="4"/>
    <x v="0"/>
    <x v="0"/>
    <s v="30 - FONDOS PROPIOS"/>
    <s v="(blank)"/>
    <s v="99 - MULTIPROVINCIAL"/>
    <n v="49084567"/>
    <n v="0"/>
  </r>
  <r>
    <s v="2025"/>
    <x v="1"/>
    <x v="0"/>
    <x v="0"/>
    <x v="0"/>
    <x v="9"/>
    <x v="54"/>
    <x v="187"/>
    <x v="3"/>
    <x v="16"/>
    <x v="103"/>
    <x v="1"/>
    <x v="5"/>
    <x v="0"/>
    <x v="0"/>
    <s v="30 - FONDOS PROPIOS"/>
    <s v="(blank)"/>
    <s v="99 - MULTIPROVINCIAL"/>
    <n v="15206630"/>
    <n v="941235.21000000008"/>
  </r>
  <r>
    <s v="2025"/>
    <x v="1"/>
    <x v="0"/>
    <x v="0"/>
    <x v="0"/>
    <x v="9"/>
    <x v="54"/>
    <x v="187"/>
    <x v="3"/>
    <x v="16"/>
    <x v="103"/>
    <x v="1"/>
    <x v="6"/>
    <x v="0"/>
    <x v="0"/>
    <s v="30 - FONDOS PROPIOS"/>
    <s v="(blank)"/>
    <s v="99 - MULTIPROVINCIAL"/>
    <n v="28050000"/>
    <n v="0"/>
  </r>
  <r>
    <s v="2025"/>
    <x v="1"/>
    <x v="0"/>
    <x v="0"/>
    <x v="0"/>
    <x v="9"/>
    <x v="54"/>
    <x v="187"/>
    <x v="3"/>
    <x v="16"/>
    <x v="103"/>
    <x v="1"/>
    <x v="7"/>
    <x v="0"/>
    <x v="0"/>
    <s v="30 - FONDOS PROPIOS"/>
    <s v="(blank)"/>
    <s v="99 - MULTIPROVINCIAL"/>
    <n v="5324771"/>
    <n v="0"/>
  </r>
  <r>
    <s v="2025"/>
    <x v="1"/>
    <x v="0"/>
    <x v="0"/>
    <x v="0"/>
    <x v="9"/>
    <x v="54"/>
    <x v="187"/>
    <x v="3"/>
    <x v="16"/>
    <x v="103"/>
    <x v="1"/>
    <x v="8"/>
    <x v="0"/>
    <x v="0"/>
    <s v="30 - FONDOS PROPIOS"/>
    <s v="(blank)"/>
    <s v="99 - MULTIPROVINCIAL"/>
    <n v="685000"/>
    <n v="0"/>
  </r>
  <r>
    <s v="2025"/>
    <x v="1"/>
    <x v="0"/>
    <x v="0"/>
    <x v="0"/>
    <x v="9"/>
    <x v="54"/>
    <x v="187"/>
    <x v="3"/>
    <x v="16"/>
    <x v="103"/>
    <x v="1"/>
    <x v="9"/>
    <x v="0"/>
    <x v="0"/>
    <s v="30 - FONDOS PROPIOS"/>
    <s v="(blank)"/>
    <s v="99 - MULTIPROVINCIAL"/>
    <n v="35331476"/>
    <n v="193291.94"/>
  </r>
  <r>
    <s v="2025"/>
    <x v="1"/>
    <x v="0"/>
    <x v="0"/>
    <x v="0"/>
    <x v="9"/>
    <x v="54"/>
    <x v="187"/>
    <x v="3"/>
    <x v="16"/>
    <x v="103"/>
    <x v="1"/>
    <x v="10"/>
    <x v="0"/>
    <x v="0"/>
    <s v="30 - FONDOS PROPIOS"/>
    <s v="(blank)"/>
    <s v="99 - MULTIPROVINCIAL"/>
    <n v="24810949"/>
    <n v="1862150.69"/>
  </r>
  <r>
    <s v="2025"/>
    <x v="1"/>
    <x v="0"/>
    <x v="0"/>
    <x v="0"/>
    <x v="9"/>
    <x v="54"/>
    <x v="187"/>
    <x v="3"/>
    <x v="16"/>
    <x v="103"/>
    <x v="1"/>
    <x v="11"/>
    <x v="0"/>
    <x v="0"/>
    <s v="30 - FONDOS PROPIOS"/>
    <s v="(blank)"/>
    <s v="99 - MULTIPROVINCIAL"/>
    <n v="6937500"/>
    <n v="263752.75"/>
  </r>
  <r>
    <s v="2025"/>
    <x v="1"/>
    <x v="0"/>
    <x v="0"/>
    <x v="0"/>
    <x v="9"/>
    <x v="54"/>
    <x v="187"/>
    <x v="3"/>
    <x v="16"/>
    <x v="103"/>
    <x v="1"/>
    <x v="12"/>
    <x v="0"/>
    <x v="0"/>
    <s v="30 - FONDOS PROPIOS"/>
    <s v="(blank)"/>
    <s v="99 - MULTIPROVINCIAL"/>
    <n v="13503310"/>
    <n v="0"/>
  </r>
  <r>
    <s v="2025"/>
    <x v="1"/>
    <x v="0"/>
    <x v="0"/>
    <x v="0"/>
    <x v="9"/>
    <x v="54"/>
    <x v="187"/>
    <x v="3"/>
    <x v="16"/>
    <x v="103"/>
    <x v="1"/>
    <x v="13"/>
    <x v="0"/>
    <x v="0"/>
    <s v="30 - FONDOS PROPIOS"/>
    <s v="(blank)"/>
    <s v="99 - MULTIPROVINCIAL"/>
    <n v="4496363"/>
    <n v="0"/>
  </r>
  <r>
    <s v="2025"/>
    <x v="1"/>
    <x v="0"/>
    <x v="0"/>
    <x v="0"/>
    <x v="9"/>
    <x v="54"/>
    <x v="187"/>
    <x v="3"/>
    <x v="16"/>
    <x v="103"/>
    <x v="2"/>
    <x v="14"/>
    <x v="0"/>
    <x v="0"/>
    <s v="30 - FONDOS PROPIOS"/>
    <s v="(blank)"/>
    <s v="99 - MULTIPROVINCIAL"/>
    <n v="1859000"/>
    <n v="121747.51000000001"/>
  </r>
  <r>
    <s v="2025"/>
    <x v="1"/>
    <x v="0"/>
    <x v="0"/>
    <x v="0"/>
    <x v="9"/>
    <x v="54"/>
    <x v="187"/>
    <x v="3"/>
    <x v="16"/>
    <x v="103"/>
    <x v="2"/>
    <x v="15"/>
    <x v="0"/>
    <x v="0"/>
    <s v="30 - FONDOS PROPIOS"/>
    <s v="(blank)"/>
    <s v="99 - MULTIPROVINCIAL"/>
    <n v="1014000"/>
    <n v="5310"/>
  </r>
  <r>
    <s v="2025"/>
    <x v="1"/>
    <x v="0"/>
    <x v="0"/>
    <x v="0"/>
    <x v="9"/>
    <x v="54"/>
    <x v="187"/>
    <x v="3"/>
    <x v="16"/>
    <x v="103"/>
    <x v="2"/>
    <x v="16"/>
    <x v="0"/>
    <x v="0"/>
    <s v="30 - FONDOS PROPIOS"/>
    <s v="(blank)"/>
    <s v="99 - MULTIPROVINCIAL"/>
    <n v="1296000"/>
    <n v="165610.4"/>
  </r>
  <r>
    <s v="2025"/>
    <x v="1"/>
    <x v="0"/>
    <x v="0"/>
    <x v="0"/>
    <x v="9"/>
    <x v="54"/>
    <x v="187"/>
    <x v="3"/>
    <x v="16"/>
    <x v="103"/>
    <x v="2"/>
    <x v="17"/>
    <x v="0"/>
    <x v="0"/>
    <s v="30 - FONDOS PROPIOS"/>
    <s v="(blank)"/>
    <s v="99 - MULTIPROVINCIAL"/>
    <n v="150000"/>
    <n v="0"/>
  </r>
  <r>
    <s v="2025"/>
    <x v="1"/>
    <x v="0"/>
    <x v="0"/>
    <x v="0"/>
    <x v="9"/>
    <x v="54"/>
    <x v="187"/>
    <x v="3"/>
    <x v="16"/>
    <x v="103"/>
    <x v="2"/>
    <x v="18"/>
    <x v="0"/>
    <x v="0"/>
    <s v="30 - FONDOS PROPIOS"/>
    <s v="(blank)"/>
    <s v="99 - MULTIPROVINCIAL"/>
    <n v="589500"/>
    <n v="2950"/>
  </r>
  <r>
    <s v="2025"/>
    <x v="1"/>
    <x v="0"/>
    <x v="0"/>
    <x v="0"/>
    <x v="9"/>
    <x v="54"/>
    <x v="187"/>
    <x v="3"/>
    <x v="16"/>
    <x v="103"/>
    <x v="2"/>
    <x v="19"/>
    <x v="0"/>
    <x v="0"/>
    <s v="30 - FONDOS PROPIOS"/>
    <s v="(blank)"/>
    <s v="99 - MULTIPROVINCIAL"/>
    <n v="563000"/>
    <n v="384.02"/>
  </r>
  <r>
    <s v="2025"/>
    <x v="1"/>
    <x v="0"/>
    <x v="0"/>
    <x v="0"/>
    <x v="9"/>
    <x v="54"/>
    <x v="187"/>
    <x v="3"/>
    <x v="16"/>
    <x v="103"/>
    <x v="2"/>
    <x v="20"/>
    <x v="0"/>
    <x v="0"/>
    <s v="30 - FONDOS PROPIOS"/>
    <s v="(blank)"/>
    <s v="99 - MULTIPROVINCIAL"/>
    <n v="14545000"/>
    <n v="1209575.08"/>
  </r>
  <r>
    <s v="2025"/>
    <x v="1"/>
    <x v="0"/>
    <x v="0"/>
    <x v="0"/>
    <x v="9"/>
    <x v="54"/>
    <x v="187"/>
    <x v="3"/>
    <x v="16"/>
    <x v="103"/>
    <x v="2"/>
    <x v="21"/>
    <x v="0"/>
    <x v="0"/>
    <s v="30 - FONDOS PROPIOS"/>
    <s v="(blank)"/>
    <s v="99 - MULTIPROVINCIAL"/>
    <n v="15598000"/>
    <n v="384021.81999999995"/>
  </r>
  <r>
    <s v="2025"/>
    <x v="1"/>
    <x v="0"/>
    <x v="0"/>
    <x v="0"/>
    <x v="9"/>
    <x v="55"/>
    <x v="188"/>
    <x v="3"/>
    <x v="16"/>
    <x v="103"/>
    <x v="0"/>
    <x v="0"/>
    <x v="0"/>
    <x v="0"/>
    <s v="30 - FONDOS PROPIOS"/>
    <s v="(blank)"/>
    <s v="99 - MULTIPROVINCIAL"/>
    <n v="690346672"/>
    <n v="135808372.27000001"/>
  </r>
  <r>
    <s v="2025"/>
    <x v="1"/>
    <x v="0"/>
    <x v="0"/>
    <x v="0"/>
    <x v="9"/>
    <x v="55"/>
    <x v="188"/>
    <x v="3"/>
    <x v="16"/>
    <x v="103"/>
    <x v="0"/>
    <x v="1"/>
    <x v="0"/>
    <x v="0"/>
    <s v="30 - FONDOS PROPIOS"/>
    <s v="(blank)"/>
    <s v="99 - MULTIPROVINCIAL"/>
    <n v="53570810"/>
    <n v="9669018.3000000007"/>
  </r>
  <r>
    <s v="2025"/>
    <x v="1"/>
    <x v="0"/>
    <x v="0"/>
    <x v="0"/>
    <x v="9"/>
    <x v="55"/>
    <x v="188"/>
    <x v="3"/>
    <x v="16"/>
    <x v="103"/>
    <x v="0"/>
    <x v="3"/>
    <x v="0"/>
    <x v="0"/>
    <s v="30 - FONDOS PROPIOS"/>
    <s v="(blank)"/>
    <s v="99 - MULTIPROVINCIAL"/>
    <n v="258092469"/>
    <n v="0"/>
  </r>
  <r>
    <s v="2025"/>
    <x v="1"/>
    <x v="0"/>
    <x v="0"/>
    <x v="0"/>
    <x v="9"/>
    <x v="55"/>
    <x v="188"/>
    <x v="3"/>
    <x v="16"/>
    <x v="103"/>
    <x v="0"/>
    <x v="4"/>
    <x v="0"/>
    <x v="0"/>
    <s v="30 - FONDOS PROPIOS"/>
    <s v="(blank)"/>
    <s v="99 - MULTIPROVINCIAL"/>
    <n v="87125026"/>
    <n v="19751734.09"/>
  </r>
  <r>
    <s v="2025"/>
    <x v="1"/>
    <x v="0"/>
    <x v="0"/>
    <x v="0"/>
    <x v="9"/>
    <x v="55"/>
    <x v="188"/>
    <x v="3"/>
    <x v="16"/>
    <x v="103"/>
    <x v="1"/>
    <x v="5"/>
    <x v="0"/>
    <x v="0"/>
    <s v="30 - FONDOS PROPIOS"/>
    <s v="(blank)"/>
    <s v="99 - MULTIPROVINCIAL"/>
    <n v="44365000"/>
    <n v="0"/>
  </r>
  <r>
    <s v="2025"/>
    <x v="1"/>
    <x v="0"/>
    <x v="0"/>
    <x v="0"/>
    <x v="9"/>
    <x v="55"/>
    <x v="188"/>
    <x v="3"/>
    <x v="16"/>
    <x v="103"/>
    <x v="1"/>
    <x v="6"/>
    <x v="0"/>
    <x v="0"/>
    <s v="30 - FONDOS PROPIOS"/>
    <s v="(blank)"/>
    <s v="99 - MULTIPROVINCIAL"/>
    <n v="41115032"/>
    <n v="0"/>
  </r>
  <r>
    <s v="2025"/>
    <x v="1"/>
    <x v="0"/>
    <x v="0"/>
    <x v="0"/>
    <x v="9"/>
    <x v="55"/>
    <x v="188"/>
    <x v="3"/>
    <x v="16"/>
    <x v="103"/>
    <x v="1"/>
    <x v="7"/>
    <x v="0"/>
    <x v="0"/>
    <s v="30 - FONDOS PROPIOS"/>
    <s v="(blank)"/>
    <s v="99 - MULTIPROVINCIAL"/>
    <n v="14500000"/>
    <n v="0"/>
  </r>
  <r>
    <s v="2025"/>
    <x v="1"/>
    <x v="0"/>
    <x v="0"/>
    <x v="0"/>
    <x v="9"/>
    <x v="55"/>
    <x v="188"/>
    <x v="3"/>
    <x v="16"/>
    <x v="103"/>
    <x v="1"/>
    <x v="8"/>
    <x v="0"/>
    <x v="0"/>
    <s v="30 - FONDOS PROPIOS"/>
    <s v="(blank)"/>
    <s v="99 - MULTIPROVINCIAL"/>
    <n v="11130000"/>
    <n v="0"/>
  </r>
  <r>
    <s v="2025"/>
    <x v="1"/>
    <x v="0"/>
    <x v="0"/>
    <x v="0"/>
    <x v="9"/>
    <x v="55"/>
    <x v="188"/>
    <x v="3"/>
    <x v="16"/>
    <x v="103"/>
    <x v="1"/>
    <x v="9"/>
    <x v="0"/>
    <x v="0"/>
    <s v="10 - FONDO GENERAL"/>
    <s v="(blank)"/>
    <s v="99 - MULTIPROVINCIAL"/>
    <n v="79000000"/>
    <n v="0"/>
  </r>
  <r>
    <s v="2025"/>
    <x v="1"/>
    <x v="0"/>
    <x v="0"/>
    <x v="0"/>
    <x v="9"/>
    <x v="55"/>
    <x v="188"/>
    <x v="3"/>
    <x v="16"/>
    <x v="103"/>
    <x v="1"/>
    <x v="9"/>
    <x v="0"/>
    <x v="0"/>
    <s v="30 - FONDOS PROPIOS"/>
    <s v="(blank)"/>
    <s v="99 - MULTIPROVINCIAL"/>
    <n v="111997346"/>
    <n v="0"/>
  </r>
  <r>
    <s v="2025"/>
    <x v="1"/>
    <x v="0"/>
    <x v="0"/>
    <x v="0"/>
    <x v="9"/>
    <x v="55"/>
    <x v="188"/>
    <x v="3"/>
    <x v="16"/>
    <x v="103"/>
    <x v="1"/>
    <x v="10"/>
    <x v="0"/>
    <x v="0"/>
    <s v="30 - FONDOS PROPIOS"/>
    <s v="(blank)"/>
    <s v="99 - MULTIPROVINCIAL"/>
    <n v="78200000"/>
    <n v="0"/>
  </r>
  <r>
    <s v="2025"/>
    <x v="1"/>
    <x v="0"/>
    <x v="0"/>
    <x v="0"/>
    <x v="9"/>
    <x v="55"/>
    <x v="188"/>
    <x v="3"/>
    <x v="16"/>
    <x v="103"/>
    <x v="1"/>
    <x v="11"/>
    <x v="0"/>
    <x v="0"/>
    <s v="30 - FONDOS PROPIOS"/>
    <s v="(blank)"/>
    <s v="99 - MULTIPROVINCIAL"/>
    <n v="30140000"/>
    <n v="0"/>
  </r>
  <r>
    <s v="2025"/>
    <x v="1"/>
    <x v="0"/>
    <x v="0"/>
    <x v="0"/>
    <x v="9"/>
    <x v="55"/>
    <x v="188"/>
    <x v="3"/>
    <x v="16"/>
    <x v="103"/>
    <x v="1"/>
    <x v="12"/>
    <x v="0"/>
    <x v="0"/>
    <s v="30 - FONDOS PROPIOS"/>
    <s v="(blank)"/>
    <s v="99 - MULTIPROVINCIAL"/>
    <n v="212321839"/>
    <n v="0"/>
  </r>
  <r>
    <s v="2025"/>
    <x v="1"/>
    <x v="0"/>
    <x v="0"/>
    <x v="0"/>
    <x v="9"/>
    <x v="55"/>
    <x v="188"/>
    <x v="3"/>
    <x v="16"/>
    <x v="103"/>
    <x v="1"/>
    <x v="13"/>
    <x v="0"/>
    <x v="0"/>
    <s v="30 - FONDOS PROPIOS"/>
    <s v="(blank)"/>
    <s v="99 - MULTIPROVINCIAL"/>
    <n v="65858400"/>
    <n v="0"/>
  </r>
  <r>
    <s v="2025"/>
    <x v="1"/>
    <x v="0"/>
    <x v="0"/>
    <x v="0"/>
    <x v="9"/>
    <x v="55"/>
    <x v="188"/>
    <x v="3"/>
    <x v="16"/>
    <x v="103"/>
    <x v="2"/>
    <x v="14"/>
    <x v="0"/>
    <x v="0"/>
    <s v="30 - FONDOS PROPIOS"/>
    <s v="(blank)"/>
    <s v="99 - MULTIPROVINCIAL"/>
    <n v="3225675"/>
    <n v="0"/>
  </r>
  <r>
    <s v="2025"/>
    <x v="1"/>
    <x v="0"/>
    <x v="0"/>
    <x v="0"/>
    <x v="9"/>
    <x v="55"/>
    <x v="188"/>
    <x v="3"/>
    <x v="16"/>
    <x v="103"/>
    <x v="2"/>
    <x v="15"/>
    <x v="0"/>
    <x v="0"/>
    <s v="30 - FONDOS PROPIOS"/>
    <s v="(blank)"/>
    <s v="99 - MULTIPROVINCIAL"/>
    <n v="3905065"/>
    <n v="0"/>
  </r>
  <r>
    <s v="2025"/>
    <x v="1"/>
    <x v="0"/>
    <x v="0"/>
    <x v="0"/>
    <x v="9"/>
    <x v="55"/>
    <x v="188"/>
    <x v="3"/>
    <x v="16"/>
    <x v="103"/>
    <x v="2"/>
    <x v="16"/>
    <x v="0"/>
    <x v="0"/>
    <s v="30 - FONDOS PROPIOS"/>
    <s v="(blank)"/>
    <s v="99 - MULTIPROVINCIAL"/>
    <n v="11424709"/>
    <n v="0"/>
  </r>
  <r>
    <s v="2025"/>
    <x v="1"/>
    <x v="0"/>
    <x v="0"/>
    <x v="0"/>
    <x v="9"/>
    <x v="55"/>
    <x v="188"/>
    <x v="3"/>
    <x v="16"/>
    <x v="103"/>
    <x v="2"/>
    <x v="17"/>
    <x v="0"/>
    <x v="0"/>
    <s v="30 - FONDOS PROPIOS"/>
    <s v="(blank)"/>
    <s v="99 - MULTIPROVINCIAL"/>
    <n v="256892"/>
    <n v="0"/>
  </r>
  <r>
    <s v="2025"/>
    <x v="1"/>
    <x v="0"/>
    <x v="0"/>
    <x v="0"/>
    <x v="9"/>
    <x v="55"/>
    <x v="188"/>
    <x v="3"/>
    <x v="16"/>
    <x v="103"/>
    <x v="2"/>
    <x v="18"/>
    <x v="0"/>
    <x v="0"/>
    <s v="30 - FONDOS PROPIOS"/>
    <s v="(blank)"/>
    <s v="99 - MULTIPROVINCIAL"/>
    <n v="1156800"/>
    <n v="0"/>
  </r>
  <r>
    <s v="2025"/>
    <x v="1"/>
    <x v="0"/>
    <x v="0"/>
    <x v="0"/>
    <x v="9"/>
    <x v="55"/>
    <x v="188"/>
    <x v="3"/>
    <x v="16"/>
    <x v="103"/>
    <x v="2"/>
    <x v="19"/>
    <x v="0"/>
    <x v="0"/>
    <s v="30 - FONDOS PROPIOS"/>
    <s v="(blank)"/>
    <s v="99 - MULTIPROVINCIAL"/>
    <n v="979283"/>
    <n v="0"/>
  </r>
  <r>
    <s v="2025"/>
    <x v="1"/>
    <x v="0"/>
    <x v="0"/>
    <x v="0"/>
    <x v="9"/>
    <x v="55"/>
    <x v="188"/>
    <x v="3"/>
    <x v="16"/>
    <x v="103"/>
    <x v="2"/>
    <x v="20"/>
    <x v="0"/>
    <x v="0"/>
    <s v="30 - FONDOS PROPIOS"/>
    <s v="(blank)"/>
    <s v="99 - MULTIPROVINCIAL"/>
    <n v="40976398"/>
    <n v="0"/>
  </r>
  <r>
    <s v="2025"/>
    <x v="1"/>
    <x v="0"/>
    <x v="0"/>
    <x v="0"/>
    <x v="9"/>
    <x v="55"/>
    <x v="188"/>
    <x v="3"/>
    <x v="16"/>
    <x v="103"/>
    <x v="2"/>
    <x v="21"/>
    <x v="0"/>
    <x v="0"/>
    <s v="30 - FONDOS PROPIOS"/>
    <s v="(blank)"/>
    <s v="99 - MULTIPROVINCIAL"/>
    <n v="20872879"/>
    <n v="0"/>
  </r>
  <r>
    <s v="2025"/>
    <x v="1"/>
    <x v="0"/>
    <x v="0"/>
    <x v="0"/>
    <x v="9"/>
    <x v="55"/>
    <x v="188"/>
    <x v="1"/>
    <x v="4"/>
    <x v="7"/>
    <x v="1"/>
    <x v="6"/>
    <x v="0"/>
    <x v="0"/>
    <s v="30 - FONDOS PROPIOS"/>
    <s v="(blank)"/>
    <s v="99 - MULTIPROVINCIAL"/>
    <n v="1000000"/>
    <n v="0"/>
  </r>
  <r>
    <s v="2025"/>
    <x v="1"/>
    <x v="0"/>
    <x v="0"/>
    <x v="0"/>
    <x v="9"/>
    <x v="55"/>
    <x v="188"/>
    <x v="1"/>
    <x v="4"/>
    <x v="7"/>
    <x v="1"/>
    <x v="12"/>
    <x v="0"/>
    <x v="0"/>
    <s v="30 - FONDOS PROPIOS"/>
    <s v="(blank)"/>
    <s v="99 - MULTIPROVINCIAL"/>
    <n v="5310000"/>
    <n v="0"/>
  </r>
  <r>
    <s v="2025"/>
    <x v="1"/>
    <x v="0"/>
    <x v="0"/>
    <x v="0"/>
    <x v="9"/>
    <x v="55"/>
    <x v="188"/>
    <x v="1"/>
    <x v="4"/>
    <x v="7"/>
    <x v="1"/>
    <x v="13"/>
    <x v="0"/>
    <x v="0"/>
    <s v="30 - FONDOS PROPIOS"/>
    <s v="(blank)"/>
    <s v="99 - MULTIPROVINCIAL"/>
    <n v="2160000"/>
    <n v="0"/>
  </r>
  <r>
    <s v="2025"/>
    <x v="1"/>
    <x v="0"/>
    <x v="0"/>
    <x v="0"/>
    <x v="9"/>
    <x v="56"/>
    <x v="189"/>
    <x v="3"/>
    <x v="11"/>
    <x v="32"/>
    <x v="0"/>
    <x v="0"/>
    <x v="0"/>
    <x v="0"/>
    <s v="10 - FONDO GENERAL"/>
    <s v="(blank)"/>
    <s v="99 - MULTIPROVINCIAL"/>
    <n v="16000000"/>
    <n v="1010490.31"/>
  </r>
  <r>
    <s v="2025"/>
    <x v="1"/>
    <x v="0"/>
    <x v="0"/>
    <x v="0"/>
    <x v="9"/>
    <x v="56"/>
    <x v="189"/>
    <x v="3"/>
    <x v="11"/>
    <x v="32"/>
    <x v="0"/>
    <x v="0"/>
    <x v="0"/>
    <x v="0"/>
    <s v="20 - FONDOS CON DESTINO ESPECÍFICO"/>
    <s v="(blank)"/>
    <s v="99 - MULTIPROVINCIAL"/>
    <n v="190837780"/>
    <n v="45919914.989999995"/>
  </r>
  <r>
    <s v="2025"/>
    <x v="1"/>
    <x v="0"/>
    <x v="0"/>
    <x v="0"/>
    <x v="9"/>
    <x v="56"/>
    <x v="189"/>
    <x v="3"/>
    <x v="11"/>
    <x v="32"/>
    <x v="0"/>
    <x v="1"/>
    <x v="0"/>
    <x v="0"/>
    <s v="10 - FONDO GENERAL"/>
    <s v="(blank)"/>
    <s v="99 - MULTIPROVINCIAL"/>
    <n v="15950000"/>
    <n v="0"/>
  </r>
  <r>
    <s v="2025"/>
    <x v="1"/>
    <x v="0"/>
    <x v="0"/>
    <x v="0"/>
    <x v="9"/>
    <x v="56"/>
    <x v="189"/>
    <x v="3"/>
    <x v="11"/>
    <x v="32"/>
    <x v="0"/>
    <x v="1"/>
    <x v="0"/>
    <x v="0"/>
    <s v="20 - FONDOS CON DESTINO ESPECÍFICO"/>
    <s v="(blank)"/>
    <s v="99 - MULTIPROVINCIAL"/>
    <n v="15526500"/>
    <n v="3506000"/>
  </r>
  <r>
    <s v="2025"/>
    <x v="1"/>
    <x v="0"/>
    <x v="0"/>
    <x v="0"/>
    <x v="9"/>
    <x v="56"/>
    <x v="189"/>
    <x v="3"/>
    <x v="11"/>
    <x v="32"/>
    <x v="0"/>
    <x v="2"/>
    <x v="0"/>
    <x v="0"/>
    <s v="10 - FONDO GENERAL"/>
    <s v="(blank)"/>
    <s v="99 - MULTIPROVINCIAL"/>
    <n v="200000"/>
    <n v="12625.74"/>
  </r>
  <r>
    <s v="2025"/>
    <x v="1"/>
    <x v="0"/>
    <x v="0"/>
    <x v="0"/>
    <x v="9"/>
    <x v="56"/>
    <x v="189"/>
    <x v="3"/>
    <x v="11"/>
    <x v="32"/>
    <x v="0"/>
    <x v="4"/>
    <x v="0"/>
    <x v="0"/>
    <s v="20 - FONDOS CON DESTINO ESPECÍFICO"/>
    <s v="(blank)"/>
    <s v="99 - MULTIPROVINCIAL"/>
    <n v="29269685"/>
    <n v="7012494.839999998"/>
  </r>
  <r>
    <s v="2025"/>
    <x v="1"/>
    <x v="0"/>
    <x v="0"/>
    <x v="0"/>
    <x v="9"/>
    <x v="56"/>
    <x v="189"/>
    <x v="3"/>
    <x v="11"/>
    <x v="32"/>
    <x v="1"/>
    <x v="5"/>
    <x v="0"/>
    <x v="0"/>
    <s v="10 - FONDO GENERAL"/>
    <s v="(blank)"/>
    <s v="99 - MULTIPROVINCIAL"/>
    <n v="86000"/>
    <n v="14577"/>
  </r>
  <r>
    <s v="2025"/>
    <x v="1"/>
    <x v="0"/>
    <x v="0"/>
    <x v="0"/>
    <x v="9"/>
    <x v="56"/>
    <x v="189"/>
    <x v="3"/>
    <x v="11"/>
    <x v="32"/>
    <x v="1"/>
    <x v="5"/>
    <x v="0"/>
    <x v="0"/>
    <s v="20 - FONDOS CON DESTINO ESPECÍFICO"/>
    <s v="(blank)"/>
    <s v="99 - MULTIPROVINCIAL"/>
    <n v="10220000"/>
    <n v="2302014.5700000003"/>
  </r>
  <r>
    <s v="2025"/>
    <x v="1"/>
    <x v="0"/>
    <x v="0"/>
    <x v="0"/>
    <x v="9"/>
    <x v="56"/>
    <x v="189"/>
    <x v="3"/>
    <x v="11"/>
    <x v="32"/>
    <x v="1"/>
    <x v="6"/>
    <x v="0"/>
    <x v="0"/>
    <s v="10 - FONDO GENERAL"/>
    <s v="(blank)"/>
    <s v="99 - MULTIPROVINCIAL"/>
    <n v="1900000"/>
    <n v="0"/>
  </r>
  <r>
    <s v="2025"/>
    <x v="1"/>
    <x v="0"/>
    <x v="0"/>
    <x v="0"/>
    <x v="9"/>
    <x v="56"/>
    <x v="189"/>
    <x v="3"/>
    <x v="11"/>
    <x v="32"/>
    <x v="1"/>
    <x v="6"/>
    <x v="0"/>
    <x v="0"/>
    <s v="20 - FONDOS CON DESTINO ESPECÍFICO"/>
    <s v="(blank)"/>
    <s v="99 - MULTIPROVINCIAL"/>
    <n v="0"/>
    <n v="155606.6"/>
  </r>
  <r>
    <s v="2025"/>
    <x v="1"/>
    <x v="0"/>
    <x v="0"/>
    <x v="0"/>
    <x v="9"/>
    <x v="56"/>
    <x v="189"/>
    <x v="3"/>
    <x v="11"/>
    <x v="32"/>
    <x v="1"/>
    <x v="6"/>
    <x v="0"/>
    <x v="0"/>
    <s v="30 - FONDOS PROPIOS"/>
    <s v="(blank)"/>
    <s v="99 - MULTIPROVINCIAL"/>
    <n v="0"/>
    <n v="0"/>
  </r>
  <r>
    <s v="2025"/>
    <x v="1"/>
    <x v="0"/>
    <x v="0"/>
    <x v="0"/>
    <x v="9"/>
    <x v="56"/>
    <x v="189"/>
    <x v="3"/>
    <x v="11"/>
    <x v="32"/>
    <x v="1"/>
    <x v="7"/>
    <x v="0"/>
    <x v="0"/>
    <s v="20 - FONDOS CON DESTINO ESPECÍFICO"/>
    <s v="(blank)"/>
    <s v="99 - MULTIPROVINCIAL"/>
    <n v="4000000"/>
    <n v="692050"/>
  </r>
  <r>
    <s v="2025"/>
    <x v="1"/>
    <x v="0"/>
    <x v="0"/>
    <x v="0"/>
    <x v="9"/>
    <x v="56"/>
    <x v="189"/>
    <x v="3"/>
    <x v="11"/>
    <x v="32"/>
    <x v="1"/>
    <x v="8"/>
    <x v="0"/>
    <x v="0"/>
    <s v="10 - FONDO GENERAL"/>
    <s v="(blank)"/>
    <s v="99 - MULTIPROVINCIAL"/>
    <n v="1400000"/>
    <n v="0"/>
  </r>
  <r>
    <s v="2025"/>
    <x v="1"/>
    <x v="0"/>
    <x v="0"/>
    <x v="0"/>
    <x v="9"/>
    <x v="56"/>
    <x v="189"/>
    <x v="3"/>
    <x v="11"/>
    <x v="32"/>
    <x v="1"/>
    <x v="9"/>
    <x v="0"/>
    <x v="0"/>
    <s v="10 - FONDO GENERAL"/>
    <s v="(blank)"/>
    <s v="99 - MULTIPROVINCIAL"/>
    <n v="200000"/>
    <n v="0"/>
  </r>
  <r>
    <s v="2025"/>
    <x v="1"/>
    <x v="0"/>
    <x v="0"/>
    <x v="0"/>
    <x v="9"/>
    <x v="56"/>
    <x v="189"/>
    <x v="3"/>
    <x v="11"/>
    <x v="32"/>
    <x v="1"/>
    <x v="10"/>
    <x v="0"/>
    <x v="0"/>
    <s v="20 - FONDOS CON DESTINO ESPECÍFICO"/>
    <s v="(blank)"/>
    <s v="99 - MULTIPROVINCIAL"/>
    <n v="2082597"/>
    <n v="0"/>
  </r>
  <r>
    <s v="2025"/>
    <x v="1"/>
    <x v="0"/>
    <x v="0"/>
    <x v="0"/>
    <x v="9"/>
    <x v="56"/>
    <x v="189"/>
    <x v="3"/>
    <x v="11"/>
    <x v="32"/>
    <x v="1"/>
    <x v="11"/>
    <x v="0"/>
    <x v="0"/>
    <s v="10 - FONDO GENERAL"/>
    <s v="(blank)"/>
    <s v="99 - MULTIPROVINCIAL"/>
    <n v="1200000"/>
    <n v="0"/>
  </r>
  <r>
    <s v="2025"/>
    <x v="1"/>
    <x v="0"/>
    <x v="0"/>
    <x v="0"/>
    <x v="9"/>
    <x v="56"/>
    <x v="189"/>
    <x v="3"/>
    <x v="11"/>
    <x v="32"/>
    <x v="1"/>
    <x v="11"/>
    <x v="0"/>
    <x v="0"/>
    <s v="20 - FONDOS CON DESTINO ESPECÍFICO"/>
    <s v="(blank)"/>
    <s v="99 - MULTIPROVINCIAL"/>
    <n v="0"/>
    <n v="99696.45"/>
  </r>
  <r>
    <s v="2025"/>
    <x v="1"/>
    <x v="0"/>
    <x v="0"/>
    <x v="0"/>
    <x v="9"/>
    <x v="56"/>
    <x v="189"/>
    <x v="3"/>
    <x v="11"/>
    <x v="32"/>
    <x v="1"/>
    <x v="12"/>
    <x v="0"/>
    <x v="0"/>
    <s v="10 - FONDO GENERAL"/>
    <s v="(blank)"/>
    <s v="99 - MULTIPROVINCIAL"/>
    <n v="1920000"/>
    <n v="0"/>
  </r>
  <r>
    <s v="2025"/>
    <x v="1"/>
    <x v="0"/>
    <x v="0"/>
    <x v="0"/>
    <x v="9"/>
    <x v="56"/>
    <x v="189"/>
    <x v="3"/>
    <x v="11"/>
    <x v="32"/>
    <x v="1"/>
    <x v="12"/>
    <x v="0"/>
    <x v="0"/>
    <s v="20 - FONDOS CON DESTINO ESPECÍFICO"/>
    <s v="(blank)"/>
    <s v="99 - MULTIPROVINCIAL"/>
    <n v="0"/>
    <n v="0"/>
  </r>
  <r>
    <s v="2025"/>
    <x v="1"/>
    <x v="0"/>
    <x v="0"/>
    <x v="0"/>
    <x v="9"/>
    <x v="56"/>
    <x v="189"/>
    <x v="3"/>
    <x v="11"/>
    <x v="32"/>
    <x v="1"/>
    <x v="12"/>
    <x v="0"/>
    <x v="0"/>
    <s v="30 - FONDOS PROPIOS"/>
    <s v="(blank)"/>
    <s v="99 - MULTIPROVINCIAL"/>
    <n v="0"/>
    <n v="8000"/>
  </r>
  <r>
    <s v="2025"/>
    <x v="1"/>
    <x v="0"/>
    <x v="0"/>
    <x v="0"/>
    <x v="9"/>
    <x v="56"/>
    <x v="189"/>
    <x v="3"/>
    <x v="11"/>
    <x v="32"/>
    <x v="1"/>
    <x v="13"/>
    <x v="0"/>
    <x v="0"/>
    <s v="10 - FONDO GENERAL"/>
    <s v="(blank)"/>
    <s v="99 - MULTIPROVINCIAL"/>
    <n v="1450000"/>
    <n v="168445"/>
  </r>
  <r>
    <s v="2025"/>
    <x v="1"/>
    <x v="0"/>
    <x v="0"/>
    <x v="0"/>
    <x v="9"/>
    <x v="56"/>
    <x v="189"/>
    <x v="3"/>
    <x v="11"/>
    <x v="32"/>
    <x v="2"/>
    <x v="14"/>
    <x v="0"/>
    <x v="0"/>
    <s v="10 - FONDO GENERAL"/>
    <s v="(blank)"/>
    <s v="99 - MULTIPROVINCIAL"/>
    <n v="950000"/>
    <n v="129768"/>
  </r>
  <r>
    <s v="2025"/>
    <x v="1"/>
    <x v="0"/>
    <x v="0"/>
    <x v="0"/>
    <x v="9"/>
    <x v="56"/>
    <x v="189"/>
    <x v="3"/>
    <x v="11"/>
    <x v="32"/>
    <x v="2"/>
    <x v="14"/>
    <x v="0"/>
    <x v="0"/>
    <s v="20 - FONDOS CON DESTINO ESPECÍFICO"/>
    <s v="(blank)"/>
    <s v="99 - MULTIPROVINCIAL"/>
    <n v="7500000"/>
    <n v="2442224"/>
  </r>
  <r>
    <s v="2025"/>
    <x v="1"/>
    <x v="0"/>
    <x v="0"/>
    <x v="0"/>
    <x v="9"/>
    <x v="56"/>
    <x v="189"/>
    <x v="3"/>
    <x v="11"/>
    <x v="32"/>
    <x v="2"/>
    <x v="15"/>
    <x v="0"/>
    <x v="0"/>
    <s v="10 - FONDO GENERAL"/>
    <s v="(blank)"/>
    <s v="99 - MULTIPROVINCIAL"/>
    <n v="800000"/>
    <n v="0"/>
  </r>
  <r>
    <s v="2025"/>
    <x v="1"/>
    <x v="0"/>
    <x v="0"/>
    <x v="0"/>
    <x v="9"/>
    <x v="56"/>
    <x v="189"/>
    <x v="3"/>
    <x v="11"/>
    <x v="32"/>
    <x v="2"/>
    <x v="15"/>
    <x v="0"/>
    <x v="0"/>
    <s v="20 - FONDOS CON DESTINO ESPECÍFICO"/>
    <s v="(blank)"/>
    <s v="99 - MULTIPROVINCIAL"/>
    <n v="0"/>
    <n v="48675"/>
  </r>
  <r>
    <s v="2025"/>
    <x v="1"/>
    <x v="0"/>
    <x v="0"/>
    <x v="0"/>
    <x v="9"/>
    <x v="56"/>
    <x v="189"/>
    <x v="3"/>
    <x v="11"/>
    <x v="32"/>
    <x v="2"/>
    <x v="15"/>
    <x v="0"/>
    <x v="0"/>
    <s v="30 - FONDOS PROPIOS"/>
    <s v="(blank)"/>
    <s v="99 - MULTIPROVINCIAL"/>
    <n v="0"/>
    <n v="0"/>
  </r>
  <r>
    <s v="2025"/>
    <x v="1"/>
    <x v="0"/>
    <x v="0"/>
    <x v="0"/>
    <x v="9"/>
    <x v="56"/>
    <x v="189"/>
    <x v="3"/>
    <x v="11"/>
    <x v="32"/>
    <x v="2"/>
    <x v="16"/>
    <x v="0"/>
    <x v="0"/>
    <s v="10 - FONDO GENERAL"/>
    <s v="(blank)"/>
    <s v="99 - MULTIPROVINCIAL"/>
    <n v="800000"/>
    <n v="201898"/>
  </r>
  <r>
    <s v="2025"/>
    <x v="1"/>
    <x v="0"/>
    <x v="0"/>
    <x v="0"/>
    <x v="9"/>
    <x v="56"/>
    <x v="189"/>
    <x v="3"/>
    <x v="11"/>
    <x v="32"/>
    <x v="2"/>
    <x v="16"/>
    <x v="0"/>
    <x v="0"/>
    <s v="20 - FONDOS CON DESTINO ESPECÍFICO"/>
    <s v="(blank)"/>
    <s v="99 - MULTIPROVINCIAL"/>
    <n v="0"/>
    <n v="0"/>
  </r>
  <r>
    <s v="2025"/>
    <x v="1"/>
    <x v="0"/>
    <x v="0"/>
    <x v="0"/>
    <x v="9"/>
    <x v="56"/>
    <x v="189"/>
    <x v="3"/>
    <x v="11"/>
    <x v="32"/>
    <x v="2"/>
    <x v="16"/>
    <x v="0"/>
    <x v="0"/>
    <s v="30 - FONDOS PROPIOS"/>
    <s v="(blank)"/>
    <s v="99 - MULTIPROVINCIAL"/>
    <n v="0"/>
    <n v="0"/>
  </r>
  <r>
    <s v="2025"/>
    <x v="1"/>
    <x v="0"/>
    <x v="0"/>
    <x v="0"/>
    <x v="9"/>
    <x v="56"/>
    <x v="189"/>
    <x v="3"/>
    <x v="11"/>
    <x v="32"/>
    <x v="2"/>
    <x v="17"/>
    <x v="0"/>
    <x v="0"/>
    <s v="10 - FONDO GENERAL"/>
    <s v="(blank)"/>
    <s v="99 - MULTIPROVINCIAL"/>
    <n v="200000"/>
    <n v="0"/>
  </r>
  <r>
    <s v="2025"/>
    <x v="1"/>
    <x v="0"/>
    <x v="0"/>
    <x v="0"/>
    <x v="9"/>
    <x v="56"/>
    <x v="189"/>
    <x v="3"/>
    <x v="11"/>
    <x v="32"/>
    <x v="2"/>
    <x v="18"/>
    <x v="0"/>
    <x v="0"/>
    <s v="10 - FONDO GENERAL"/>
    <s v="(blank)"/>
    <s v="99 - MULTIPROVINCIAL"/>
    <n v="1717683"/>
    <n v="0"/>
  </r>
  <r>
    <s v="2025"/>
    <x v="1"/>
    <x v="0"/>
    <x v="0"/>
    <x v="0"/>
    <x v="9"/>
    <x v="56"/>
    <x v="189"/>
    <x v="3"/>
    <x v="11"/>
    <x v="32"/>
    <x v="2"/>
    <x v="18"/>
    <x v="0"/>
    <x v="0"/>
    <s v="20 - FONDOS CON DESTINO ESPECÍFICO"/>
    <s v="(blank)"/>
    <s v="99 - MULTIPROVINCIAL"/>
    <n v="0"/>
    <n v="0"/>
  </r>
  <r>
    <s v="2025"/>
    <x v="1"/>
    <x v="0"/>
    <x v="0"/>
    <x v="0"/>
    <x v="9"/>
    <x v="56"/>
    <x v="189"/>
    <x v="3"/>
    <x v="11"/>
    <x v="32"/>
    <x v="2"/>
    <x v="18"/>
    <x v="0"/>
    <x v="0"/>
    <s v="30 - FONDOS PROPIOS"/>
    <s v="(blank)"/>
    <s v="99 - MULTIPROVINCIAL"/>
    <n v="0"/>
    <n v="0"/>
  </r>
  <r>
    <s v="2025"/>
    <x v="1"/>
    <x v="0"/>
    <x v="0"/>
    <x v="0"/>
    <x v="9"/>
    <x v="56"/>
    <x v="189"/>
    <x v="3"/>
    <x v="11"/>
    <x v="32"/>
    <x v="2"/>
    <x v="19"/>
    <x v="0"/>
    <x v="0"/>
    <s v="10 - FONDO GENERAL"/>
    <s v="(blank)"/>
    <s v="99 - MULTIPROVINCIAL"/>
    <n v="100000"/>
    <n v="0"/>
  </r>
  <r>
    <s v="2025"/>
    <x v="1"/>
    <x v="0"/>
    <x v="0"/>
    <x v="0"/>
    <x v="9"/>
    <x v="56"/>
    <x v="189"/>
    <x v="3"/>
    <x v="11"/>
    <x v="32"/>
    <x v="2"/>
    <x v="19"/>
    <x v="0"/>
    <x v="0"/>
    <s v="20 - FONDOS CON DESTINO ESPECÍFICO"/>
    <s v="(blank)"/>
    <s v="99 - MULTIPROVINCIAL"/>
    <n v="0"/>
    <n v="0"/>
  </r>
  <r>
    <s v="2025"/>
    <x v="1"/>
    <x v="0"/>
    <x v="0"/>
    <x v="0"/>
    <x v="9"/>
    <x v="56"/>
    <x v="189"/>
    <x v="3"/>
    <x v="11"/>
    <x v="32"/>
    <x v="2"/>
    <x v="20"/>
    <x v="0"/>
    <x v="0"/>
    <s v="10 - FONDO GENERAL"/>
    <s v="(blank)"/>
    <s v="99 - MULTIPROVINCIAL"/>
    <n v="14800000"/>
    <n v="0"/>
  </r>
  <r>
    <s v="2025"/>
    <x v="1"/>
    <x v="0"/>
    <x v="0"/>
    <x v="0"/>
    <x v="9"/>
    <x v="56"/>
    <x v="189"/>
    <x v="3"/>
    <x v="11"/>
    <x v="32"/>
    <x v="2"/>
    <x v="20"/>
    <x v="0"/>
    <x v="0"/>
    <s v="20 - FONDOS CON DESTINO ESPECÍFICO"/>
    <s v="(blank)"/>
    <s v="99 - MULTIPROVINCIAL"/>
    <n v="11607705"/>
    <n v="583243.19999999995"/>
  </r>
  <r>
    <s v="2025"/>
    <x v="1"/>
    <x v="0"/>
    <x v="0"/>
    <x v="0"/>
    <x v="9"/>
    <x v="56"/>
    <x v="189"/>
    <x v="3"/>
    <x v="11"/>
    <x v="32"/>
    <x v="2"/>
    <x v="20"/>
    <x v="0"/>
    <x v="0"/>
    <s v="30 - FONDOS PROPIOS"/>
    <s v="(blank)"/>
    <s v="99 - MULTIPROVINCIAL"/>
    <n v="0"/>
    <n v="0"/>
  </r>
  <r>
    <s v="2025"/>
    <x v="1"/>
    <x v="0"/>
    <x v="0"/>
    <x v="0"/>
    <x v="9"/>
    <x v="56"/>
    <x v="189"/>
    <x v="3"/>
    <x v="11"/>
    <x v="32"/>
    <x v="2"/>
    <x v="21"/>
    <x v="0"/>
    <x v="0"/>
    <s v="10 - FONDO GENERAL"/>
    <s v="(blank)"/>
    <s v="99 - MULTIPROVINCIAL"/>
    <n v="2100000"/>
    <n v="0"/>
  </r>
  <r>
    <s v="2025"/>
    <x v="1"/>
    <x v="0"/>
    <x v="0"/>
    <x v="0"/>
    <x v="9"/>
    <x v="56"/>
    <x v="189"/>
    <x v="3"/>
    <x v="11"/>
    <x v="32"/>
    <x v="2"/>
    <x v="21"/>
    <x v="0"/>
    <x v="0"/>
    <s v="20 - FONDOS CON DESTINO ESPECÍFICO"/>
    <s v="(blank)"/>
    <s v="99 - MULTIPROVINCIAL"/>
    <n v="0"/>
    <n v="159735.35999999999"/>
  </r>
  <r>
    <s v="2025"/>
    <x v="1"/>
    <x v="0"/>
    <x v="0"/>
    <x v="0"/>
    <x v="9"/>
    <x v="56"/>
    <x v="189"/>
    <x v="3"/>
    <x v="11"/>
    <x v="32"/>
    <x v="2"/>
    <x v="21"/>
    <x v="0"/>
    <x v="0"/>
    <s v="30 - FONDOS PROPIOS"/>
    <s v="(blank)"/>
    <s v="99 - MULTIPROVINCIAL"/>
    <n v="10800000"/>
    <n v="120819.02"/>
  </r>
  <r>
    <s v="2025"/>
    <x v="1"/>
    <x v="0"/>
    <x v="0"/>
    <x v="0"/>
    <x v="9"/>
    <x v="57"/>
    <x v="190"/>
    <x v="1"/>
    <x v="14"/>
    <x v="101"/>
    <x v="0"/>
    <x v="0"/>
    <x v="0"/>
    <x v="0"/>
    <s v="30 - FONDOS PROPIOS"/>
    <s v="(blank)"/>
    <s v="99 - MULTIPROVINCIAL"/>
    <n v="260440000"/>
    <n v="0"/>
  </r>
  <r>
    <s v="2025"/>
    <x v="1"/>
    <x v="0"/>
    <x v="0"/>
    <x v="0"/>
    <x v="9"/>
    <x v="57"/>
    <x v="190"/>
    <x v="1"/>
    <x v="14"/>
    <x v="101"/>
    <x v="0"/>
    <x v="1"/>
    <x v="0"/>
    <x v="0"/>
    <s v="30 - FONDOS PROPIOS"/>
    <s v="(blank)"/>
    <s v="99 - MULTIPROVINCIAL"/>
    <n v="34920000"/>
    <n v="0"/>
  </r>
  <r>
    <s v="2025"/>
    <x v="1"/>
    <x v="0"/>
    <x v="0"/>
    <x v="0"/>
    <x v="9"/>
    <x v="57"/>
    <x v="190"/>
    <x v="1"/>
    <x v="14"/>
    <x v="101"/>
    <x v="0"/>
    <x v="2"/>
    <x v="0"/>
    <x v="0"/>
    <s v="30 - FONDOS PROPIOS"/>
    <s v="(blank)"/>
    <s v="99 - MULTIPROVINCIAL"/>
    <n v="15920000"/>
    <n v="0"/>
  </r>
  <r>
    <s v="2025"/>
    <x v="1"/>
    <x v="0"/>
    <x v="0"/>
    <x v="0"/>
    <x v="9"/>
    <x v="57"/>
    <x v="190"/>
    <x v="1"/>
    <x v="14"/>
    <x v="101"/>
    <x v="0"/>
    <x v="3"/>
    <x v="0"/>
    <x v="0"/>
    <s v="30 - FONDOS PROPIOS"/>
    <s v="(blank)"/>
    <s v="99 - MULTIPROVINCIAL"/>
    <n v="66120000"/>
    <n v="0"/>
  </r>
  <r>
    <s v="2025"/>
    <x v="1"/>
    <x v="0"/>
    <x v="0"/>
    <x v="0"/>
    <x v="9"/>
    <x v="57"/>
    <x v="190"/>
    <x v="1"/>
    <x v="14"/>
    <x v="101"/>
    <x v="0"/>
    <x v="4"/>
    <x v="0"/>
    <x v="0"/>
    <s v="30 - FONDOS PROPIOS"/>
    <s v="(blank)"/>
    <s v="99 - MULTIPROVINCIAL"/>
    <n v="17000000"/>
    <n v="0"/>
  </r>
  <r>
    <s v="2025"/>
    <x v="1"/>
    <x v="0"/>
    <x v="0"/>
    <x v="0"/>
    <x v="9"/>
    <x v="57"/>
    <x v="190"/>
    <x v="1"/>
    <x v="14"/>
    <x v="101"/>
    <x v="1"/>
    <x v="5"/>
    <x v="0"/>
    <x v="0"/>
    <s v="30 - FONDOS PROPIOS"/>
    <s v="(blank)"/>
    <s v="99 - MULTIPROVINCIAL"/>
    <n v="15720000"/>
    <n v="0"/>
  </r>
  <r>
    <s v="2025"/>
    <x v="1"/>
    <x v="0"/>
    <x v="0"/>
    <x v="0"/>
    <x v="9"/>
    <x v="57"/>
    <x v="190"/>
    <x v="1"/>
    <x v="14"/>
    <x v="101"/>
    <x v="1"/>
    <x v="6"/>
    <x v="0"/>
    <x v="0"/>
    <s v="30 - FONDOS PROPIOS"/>
    <s v="(blank)"/>
    <s v="99 - MULTIPROVINCIAL"/>
    <n v="80500000"/>
    <n v="0"/>
  </r>
  <r>
    <s v="2025"/>
    <x v="1"/>
    <x v="0"/>
    <x v="0"/>
    <x v="0"/>
    <x v="9"/>
    <x v="57"/>
    <x v="190"/>
    <x v="1"/>
    <x v="14"/>
    <x v="101"/>
    <x v="1"/>
    <x v="7"/>
    <x v="0"/>
    <x v="0"/>
    <s v="30 - FONDOS PROPIOS"/>
    <s v="(blank)"/>
    <s v="99 - MULTIPROVINCIAL"/>
    <n v="5000000"/>
    <n v="0"/>
  </r>
  <r>
    <s v="2025"/>
    <x v="1"/>
    <x v="0"/>
    <x v="0"/>
    <x v="0"/>
    <x v="9"/>
    <x v="57"/>
    <x v="190"/>
    <x v="1"/>
    <x v="14"/>
    <x v="101"/>
    <x v="1"/>
    <x v="8"/>
    <x v="0"/>
    <x v="0"/>
    <s v="30 - FONDOS PROPIOS"/>
    <s v="(blank)"/>
    <s v="99 - MULTIPROVINCIAL"/>
    <n v="250000"/>
    <n v="0"/>
  </r>
  <r>
    <s v="2025"/>
    <x v="1"/>
    <x v="0"/>
    <x v="0"/>
    <x v="0"/>
    <x v="9"/>
    <x v="57"/>
    <x v="190"/>
    <x v="1"/>
    <x v="14"/>
    <x v="101"/>
    <x v="1"/>
    <x v="9"/>
    <x v="0"/>
    <x v="0"/>
    <s v="30 - FONDOS PROPIOS"/>
    <s v="(blank)"/>
    <s v="99 - MULTIPROVINCIAL"/>
    <n v="14800000"/>
    <n v="0"/>
  </r>
  <r>
    <s v="2025"/>
    <x v="1"/>
    <x v="0"/>
    <x v="0"/>
    <x v="0"/>
    <x v="9"/>
    <x v="57"/>
    <x v="190"/>
    <x v="1"/>
    <x v="14"/>
    <x v="101"/>
    <x v="1"/>
    <x v="10"/>
    <x v="0"/>
    <x v="0"/>
    <s v="30 - FONDOS PROPIOS"/>
    <s v="(blank)"/>
    <s v="99 - MULTIPROVINCIAL"/>
    <n v="16300000"/>
    <n v="0"/>
  </r>
  <r>
    <s v="2025"/>
    <x v="1"/>
    <x v="0"/>
    <x v="0"/>
    <x v="0"/>
    <x v="9"/>
    <x v="57"/>
    <x v="190"/>
    <x v="1"/>
    <x v="14"/>
    <x v="101"/>
    <x v="1"/>
    <x v="11"/>
    <x v="0"/>
    <x v="0"/>
    <s v="30 - FONDOS PROPIOS"/>
    <s v="(blank)"/>
    <s v="99 - MULTIPROVINCIAL"/>
    <n v="51600000"/>
    <n v="0"/>
  </r>
  <r>
    <s v="2025"/>
    <x v="1"/>
    <x v="0"/>
    <x v="0"/>
    <x v="0"/>
    <x v="9"/>
    <x v="57"/>
    <x v="190"/>
    <x v="1"/>
    <x v="14"/>
    <x v="101"/>
    <x v="1"/>
    <x v="12"/>
    <x v="0"/>
    <x v="0"/>
    <s v="30 - FONDOS PROPIOS"/>
    <s v="(blank)"/>
    <s v="99 - MULTIPROVINCIAL"/>
    <n v="228541103"/>
    <n v="0"/>
  </r>
  <r>
    <s v="2025"/>
    <x v="1"/>
    <x v="0"/>
    <x v="0"/>
    <x v="0"/>
    <x v="9"/>
    <x v="57"/>
    <x v="190"/>
    <x v="1"/>
    <x v="14"/>
    <x v="101"/>
    <x v="1"/>
    <x v="13"/>
    <x v="0"/>
    <x v="0"/>
    <s v="30 - FONDOS PROPIOS"/>
    <s v="(blank)"/>
    <s v="99 - MULTIPROVINCIAL"/>
    <n v="4500000"/>
    <n v="0"/>
  </r>
  <r>
    <s v="2025"/>
    <x v="1"/>
    <x v="0"/>
    <x v="0"/>
    <x v="0"/>
    <x v="9"/>
    <x v="57"/>
    <x v="190"/>
    <x v="1"/>
    <x v="14"/>
    <x v="101"/>
    <x v="2"/>
    <x v="14"/>
    <x v="0"/>
    <x v="0"/>
    <s v="30 - FONDOS PROPIOS"/>
    <s v="(blank)"/>
    <s v="99 - MULTIPROVINCIAL"/>
    <n v="2000000"/>
    <n v="0"/>
  </r>
  <r>
    <s v="2025"/>
    <x v="1"/>
    <x v="0"/>
    <x v="0"/>
    <x v="0"/>
    <x v="9"/>
    <x v="57"/>
    <x v="190"/>
    <x v="1"/>
    <x v="14"/>
    <x v="101"/>
    <x v="2"/>
    <x v="15"/>
    <x v="0"/>
    <x v="0"/>
    <s v="30 - FONDOS PROPIOS"/>
    <s v="(blank)"/>
    <s v="99 - MULTIPROVINCIAL"/>
    <n v="4500000"/>
    <n v="0"/>
  </r>
  <r>
    <s v="2025"/>
    <x v="1"/>
    <x v="0"/>
    <x v="0"/>
    <x v="0"/>
    <x v="9"/>
    <x v="57"/>
    <x v="190"/>
    <x v="1"/>
    <x v="14"/>
    <x v="101"/>
    <x v="2"/>
    <x v="16"/>
    <x v="0"/>
    <x v="0"/>
    <s v="30 - FONDOS PROPIOS"/>
    <s v="(blank)"/>
    <s v="99 - MULTIPROVINCIAL"/>
    <n v="900000"/>
    <n v="0"/>
  </r>
  <r>
    <s v="2025"/>
    <x v="1"/>
    <x v="0"/>
    <x v="0"/>
    <x v="0"/>
    <x v="9"/>
    <x v="57"/>
    <x v="190"/>
    <x v="1"/>
    <x v="14"/>
    <x v="101"/>
    <x v="2"/>
    <x v="17"/>
    <x v="0"/>
    <x v="0"/>
    <s v="30 - FONDOS PROPIOS"/>
    <s v="(blank)"/>
    <s v="99 - MULTIPROVINCIAL"/>
    <n v="80000"/>
    <n v="0"/>
  </r>
  <r>
    <s v="2025"/>
    <x v="1"/>
    <x v="0"/>
    <x v="0"/>
    <x v="0"/>
    <x v="9"/>
    <x v="57"/>
    <x v="190"/>
    <x v="1"/>
    <x v="14"/>
    <x v="101"/>
    <x v="2"/>
    <x v="18"/>
    <x v="0"/>
    <x v="0"/>
    <s v="30 - FONDOS PROPIOS"/>
    <s v="(blank)"/>
    <s v="99 - MULTIPROVINCIAL"/>
    <n v="900000"/>
    <n v="0"/>
  </r>
  <r>
    <s v="2025"/>
    <x v="1"/>
    <x v="0"/>
    <x v="0"/>
    <x v="0"/>
    <x v="9"/>
    <x v="57"/>
    <x v="190"/>
    <x v="1"/>
    <x v="14"/>
    <x v="101"/>
    <x v="2"/>
    <x v="19"/>
    <x v="0"/>
    <x v="0"/>
    <s v="30 - FONDOS PROPIOS"/>
    <s v="(blank)"/>
    <s v="99 - MULTIPROVINCIAL"/>
    <n v="500000"/>
    <n v="0"/>
  </r>
  <r>
    <s v="2025"/>
    <x v="1"/>
    <x v="0"/>
    <x v="0"/>
    <x v="0"/>
    <x v="9"/>
    <x v="57"/>
    <x v="190"/>
    <x v="1"/>
    <x v="14"/>
    <x v="101"/>
    <x v="2"/>
    <x v="20"/>
    <x v="0"/>
    <x v="0"/>
    <s v="30 - FONDOS PROPIOS"/>
    <s v="(blank)"/>
    <s v="99 - MULTIPROVINCIAL"/>
    <n v="13690000"/>
    <n v="0"/>
  </r>
  <r>
    <s v="2025"/>
    <x v="1"/>
    <x v="0"/>
    <x v="0"/>
    <x v="0"/>
    <x v="9"/>
    <x v="57"/>
    <x v="190"/>
    <x v="1"/>
    <x v="14"/>
    <x v="101"/>
    <x v="2"/>
    <x v="21"/>
    <x v="0"/>
    <x v="0"/>
    <s v="30 - FONDOS PROPIOS"/>
    <s v="(blank)"/>
    <s v="99 - MULTIPROVINCIAL"/>
    <n v="9397728"/>
    <n v="0"/>
  </r>
  <r>
    <s v="2025"/>
    <x v="1"/>
    <x v="0"/>
    <x v="0"/>
    <x v="0"/>
    <x v="9"/>
    <x v="58"/>
    <x v="191"/>
    <x v="3"/>
    <x v="13"/>
    <x v="57"/>
    <x v="0"/>
    <x v="0"/>
    <x v="0"/>
    <x v="0"/>
    <s v="10 - FONDO GENERAL"/>
    <s v="(blank)"/>
    <s v="99 - MULTIPROVINCIAL"/>
    <n v="216206100"/>
    <n v="46700164.599999994"/>
  </r>
  <r>
    <s v="2025"/>
    <x v="1"/>
    <x v="0"/>
    <x v="0"/>
    <x v="0"/>
    <x v="9"/>
    <x v="58"/>
    <x v="191"/>
    <x v="3"/>
    <x v="13"/>
    <x v="57"/>
    <x v="0"/>
    <x v="1"/>
    <x v="0"/>
    <x v="0"/>
    <s v="10 - FONDO GENERAL"/>
    <s v="(blank)"/>
    <s v="99 - MULTIPROVINCIAL"/>
    <n v="20710294"/>
    <n v="1245000"/>
  </r>
  <r>
    <s v="2025"/>
    <x v="1"/>
    <x v="0"/>
    <x v="0"/>
    <x v="0"/>
    <x v="9"/>
    <x v="58"/>
    <x v="191"/>
    <x v="3"/>
    <x v="13"/>
    <x v="57"/>
    <x v="0"/>
    <x v="2"/>
    <x v="0"/>
    <x v="0"/>
    <s v="10 - FONDO GENERAL"/>
    <s v="(blank)"/>
    <s v="99 - MULTIPROVINCIAL"/>
    <n v="50000"/>
    <n v="0"/>
  </r>
  <r>
    <s v="2025"/>
    <x v="1"/>
    <x v="0"/>
    <x v="0"/>
    <x v="0"/>
    <x v="9"/>
    <x v="58"/>
    <x v="191"/>
    <x v="3"/>
    <x v="13"/>
    <x v="57"/>
    <x v="0"/>
    <x v="4"/>
    <x v="0"/>
    <x v="0"/>
    <s v="10 - FONDO GENERAL"/>
    <s v="(blank)"/>
    <s v="99 - MULTIPROVINCIAL"/>
    <n v="30920000"/>
    <n v="7129001.4399999995"/>
  </r>
  <r>
    <s v="2025"/>
    <x v="1"/>
    <x v="0"/>
    <x v="0"/>
    <x v="0"/>
    <x v="9"/>
    <x v="58"/>
    <x v="191"/>
    <x v="3"/>
    <x v="13"/>
    <x v="57"/>
    <x v="1"/>
    <x v="5"/>
    <x v="0"/>
    <x v="0"/>
    <s v="10 - FONDO GENERAL"/>
    <s v="(blank)"/>
    <s v="99 - MULTIPROVINCIAL"/>
    <n v="11075000"/>
    <n v="2553101.7400000002"/>
  </r>
  <r>
    <s v="2025"/>
    <x v="1"/>
    <x v="0"/>
    <x v="0"/>
    <x v="0"/>
    <x v="9"/>
    <x v="58"/>
    <x v="191"/>
    <x v="3"/>
    <x v="13"/>
    <x v="57"/>
    <x v="1"/>
    <x v="6"/>
    <x v="0"/>
    <x v="0"/>
    <s v="10 - FONDO GENERAL"/>
    <s v="(blank)"/>
    <s v="99 - MULTIPROVINCIAL"/>
    <n v="2532392"/>
    <n v="0"/>
  </r>
  <r>
    <s v="2025"/>
    <x v="1"/>
    <x v="0"/>
    <x v="0"/>
    <x v="0"/>
    <x v="9"/>
    <x v="58"/>
    <x v="191"/>
    <x v="3"/>
    <x v="13"/>
    <x v="57"/>
    <x v="1"/>
    <x v="7"/>
    <x v="0"/>
    <x v="0"/>
    <s v="10 - FONDO GENERAL"/>
    <s v="(blank)"/>
    <s v="99 - MULTIPROVINCIAL"/>
    <n v="6000000"/>
    <n v="0"/>
  </r>
  <r>
    <s v="2025"/>
    <x v="1"/>
    <x v="0"/>
    <x v="0"/>
    <x v="0"/>
    <x v="9"/>
    <x v="58"/>
    <x v="191"/>
    <x v="3"/>
    <x v="13"/>
    <x v="57"/>
    <x v="1"/>
    <x v="8"/>
    <x v="0"/>
    <x v="0"/>
    <s v="10 - FONDO GENERAL"/>
    <s v="(blank)"/>
    <s v="99 - MULTIPROVINCIAL"/>
    <n v="1386000"/>
    <n v="80000"/>
  </r>
  <r>
    <s v="2025"/>
    <x v="1"/>
    <x v="0"/>
    <x v="0"/>
    <x v="0"/>
    <x v="9"/>
    <x v="58"/>
    <x v="191"/>
    <x v="3"/>
    <x v="13"/>
    <x v="57"/>
    <x v="1"/>
    <x v="9"/>
    <x v="0"/>
    <x v="0"/>
    <s v="10 - FONDO GENERAL"/>
    <s v="(blank)"/>
    <s v="99 - MULTIPROVINCIAL"/>
    <n v="5725000"/>
    <n v="469945.28"/>
  </r>
  <r>
    <s v="2025"/>
    <x v="1"/>
    <x v="0"/>
    <x v="0"/>
    <x v="0"/>
    <x v="9"/>
    <x v="58"/>
    <x v="191"/>
    <x v="3"/>
    <x v="13"/>
    <x v="57"/>
    <x v="1"/>
    <x v="10"/>
    <x v="0"/>
    <x v="0"/>
    <s v="10 - FONDO GENERAL"/>
    <s v="(blank)"/>
    <s v="99 - MULTIPROVINCIAL"/>
    <n v="3700000"/>
    <n v="498057.82"/>
  </r>
  <r>
    <s v="2025"/>
    <x v="1"/>
    <x v="0"/>
    <x v="0"/>
    <x v="0"/>
    <x v="9"/>
    <x v="58"/>
    <x v="191"/>
    <x v="3"/>
    <x v="13"/>
    <x v="57"/>
    <x v="1"/>
    <x v="11"/>
    <x v="0"/>
    <x v="0"/>
    <s v="10 - FONDO GENERAL"/>
    <s v="(blank)"/>
    <s v="99 - MULTIPROVINCIAL"/>
    <n v="2000000"/>
    <n v="2427918.31"/>
  </r>
  <r>
    <s v="2025"/>
    <x v="1"/>
    <x v="0"/>
    <x v="0"/>
    <x v="0"/>
    <x v="9"/>
    <x v="58"/>
    <x v="191"/>
    <x v="3"/>
    <x v="13"/>
    <x v="57"/>
    <x v="1"/>
    <x v="12"/>
    <x v="0"/>
    <x v="0"/>
    <s v="10 - FONDO GENERAL"/>
    <s v="(blank)"/>
    <s v="99 - MULTIPROVINCIAL"/>
    <n v="4385000"/>
    <n v="800300.01"/>
  </r>
  <r>
    <s v="2025"/>
    <x v="1"/>
    <x v="0"/>
    <x v="0"/>
    <x v="0"/>
    <x v="9"/>
    <x v="58"/>
    <x v="191"/>
    <x v="3"/>
    <x v="13"/>
    <x v="57"/>
    <x v="1"/>
    <x v="12"/>
    <x v="0"/>
    <x v="0"/>
    <s v="30 - FONDOS PROPIOS"/>
    <s v="(blank)"/>
    <s v="99 - MULTIPROVINCIAL"/>
    <n v="1500000"/>
    <n v="0"/>
  </r>
  <r>
    <s v="2025"/>
    <x v="1"/>
    <x v="0"/>
    <x v="0"/>
    <x v="0"/>
    <x v="9"/>
    <x v="58"/>
    <x v="191"/>
    <x v="3"/>
    <x v="13"/>
    <x v="57"/>
    <x v="1"/>
    <x v="13"/>
    <x v="0"/>
    <x v="0"/>
    <s v="10 - FONDO GENERAL"/>
    <s v="(blank)"/>
    <s v="99 - MULTIPROVINCIAL"/>
    <n v="6600000"/>
    <n v="0"/>
  </r>
  <r>
    <s v="2025"/>
    <x v="1"/>
    <x v="0"/>
    <x v="0"/>
    <x v="0"/>
    <x v="9"/>
    <x v="58"/>
    <x v="191"/>
    <x v="3"/>
    <x v="13"/>
    <x v="57"/>
    <x v="1"/>
    <x v="13"/>
    <x v="0"/>
    <x v="0"/>
    <s v="30 - FONDOS PROPIOS"/>
    <s v="(blank)"/>
    <s v="99 - MULTIPROVINCIAL"/>
    <n v="2500000"/>
    <n v="0"/>
  </r>
  <r>
    <s v="2025"/>
    <x v="1"/>
    <x v="0"/>
    <x v="0"/>
    <x v="0"/>
    <x v="9"/>
    <x v="58"/>
    <x v="191"/>
    <x v="3"/>
    <x v="13"/>
    <x v="57"/>
    <x v="2"/>
    <x v="14"/>
    <x v="0"/>
    <x v="0"/>
    <s v="10 - FONDO GENERAL"/>
    <s v="(blank)"/>
    <s v="99 - MULTIPROVINCIAL"/>
    <n v="1100000"/>
    <n v="101580"/>
  </r>
  <r>
    <s v="2025"/>
    <x v="1"/>
    <x v="0"/>
    <x v="0"/>
    <x v="0"/>
    <x v="9"/>
    <x v="58"/>
    <x v="191"/>
    <x v="3"/>
    <x v="13"/>
    <x v="57"/>
    <x v="2"/>
    <x v="15"/>
    <x v="0"/>
    <x v="0"/>
    <s v="10 - FONDO GENERAL"/>
    <s v="(blank)"/>
    <s v="99 - MULTIPROVINCIAL"/>
    <n v="0"/>
    <n v="233640"/>
  </r>
  <r>
    <s v="2025"/>
    <x v="1"/>
    <x v="0"/>
    <x v="0"/>
    <x v="0"/>
    <x v="9"/>
    <x v="58"/>
    <x v="191"/>
    <x v="3"/>
    <x v="13"/>
    <x v="57"/>
    <x v="2"/>
    <x v="16"/>
    <x v="0"/>
    <x v="0"/>
    <s v="10 - FONDO GENERAL"/>
    <s v="(blank)"/>
    <s v="99 - MULTIPROVINCIAL"/>
    <n v="1810000"/>
    <n v="76110"/>
  </r>
  <r>
    <s v="2025"/>
    <x v="1"/>
    <x v="0"/>
    <x v="0"/>
    <x v="0"/>
    <x v="9"/>
    <x v="58"/>
    <x v="191"/>
    <x v="3"/>
    <x v="13"/>
    <x v="57"/>
    <x v="2"/>
    <x v="17"/>
    <x v="0"/>
    <x v="0"/>
    <s v="10 - FONDO GENERAL"/>
    <s v="(blank)"/>
    <s v="99 - MULTIPROVINCIAL"/>
    <n v="0"/>
    <n v="0"/>
  </r>
  <r>
    <s v="2025"/>
    <x v="1"/>
    <x v="0"/>
    <x v="0"/>
    <x v="0"/>
    <x v="9"/>
    <x v="58"/>
    <x v="191"/>
    <x v="3"/>
    <x v="13"/>
    <x v="57"/>
    <x v="2"/>
    <x v="18"/>
    <x v="0"/>
    <x v="0"/>
    <s v="10 - FONDO GENERAL"/>
    <s v="(blank)"/>
    <s v="99 - MULTIPROVINCIAL"/>
    <n v="330000"/>
    <n v="0"/>
  </r>
  <r>
    <s v="2025"/>
    <x v="1"/>
    <x v="0"/>
    <x v="0"/>
    <x v="0"/>
    <x v="9"/>
    <x v="58"/>
    <x v="191"/>
    <x v="3"/>
    <x v="13"/>
    <x v="57"/>
    <x v="2"/>
    <x v="19"/>
    <x v="0"/>
    <x v="0"/>
    <s v="10 - FONDO GENERAL"/>
    <s v="(blank)"/>
    <s v="99 - MULTIPROVINCIAL"/>
    <n v="40000"/>
    <n v="0"/>
  </r>
  <r>
    <s v="2025"/>
    <x v="1"/>
    <x v="0"/>
    <x v="0"/>
    <x v="0"/>
    <x v="9"/>
    <x v="58"/>
    <x v="191"/>
    <x v="3"/>
    <x v="13"/>
    <x v="57"/>
    <x v="2"/>
    <x v="20"/>
    <x v="0"/>
    <x v="0"/>
    <s v="10 - FONDO GENERAL"/>
    <s v="(blank)"/>
    <s v="99 - MULTIPROVINCIAL"/>
    <n v="7550000"/>
    <n v="2441000"/>
  </r>
  <r>
    <s v="2025"/>
    <x v="1"/>
    <x v="0"/>
    <x v="0"/>
    <x v="0"/>
    <x v="9"/>
    <x v="58"/>
    <x v="191"/>
    <x v="3"/>
    <x v="13"/>
    <x v="57"/>
    <x v="2"/>
    <x v="21"/>
    <x v="0"/>
    <x v="0"/>
    <s v="10 - FONDO GENERAL"/>
    <s v="(blank)"/>
    <s v="99 - MULTIPROVINCIAL"/>
    <n v="1660000"/>
    <n v="1382156.48"/>
  </r>
  <r>
    <s v="2025"/>
    <x v="1"/>
    <x v="0"/>
    <x v="0"/>
    <x v="0"/>
    <x v="9"/>
    <x v="59"/>
    <x v="192"/>
    <x v="3"/>
    <x v="11"/>
    <x v="32"/>
    <x v="0"/>
    <x v="0"/>
    <x v="0"/>
    <x v="0"/>
    <s v="10 - FONDO GENERAL"/>
    <s v="(blank)"/>
    <s v="99 - MULTIPROVINCIAL"/>
    <n v="358250560"/>
    <n v="74802366.340000004"/>
  </r>
  <r>
    <s v="2025"/>
    <x v="1"/>
    <x v="0"/>
    <x v="0"/>
    <x v="0"/>
    <x v="9"/>
    <x v="59"/>
    <x v="192"/>
    <x v="3"/>
    <x v="11"/>
    <x v="32"/>
    <x v="0"/>
    <x v="1"/>
    <x v="0"/>
    <x v="0"/>
    <s v="10 - FONDO GENERAL"/>
    <s v="(blank)"/>
    <s v="99 - MULTIPROVINCIAL"/>
    <n v="8640000"/>
    <n v="2012000"/>
  </r>
  <r>
    <s v="2025"/>
    <x v="1"/>
    <x v="0"/>
    <x v="0"/>
    <x v="0"/>
    <x v="9"/>
    <x v="59"/>
    <x v="192"/>
    <x v="3"/>
    <x v="11"/>
    <x v="32"/>
    <x v="0"/>
    <x v="4"/>
    <x v="0"/>
    <x v="0"/>
    <s v="10 - FONDO GENERAL"/>
    <s v="(blank)"/>
    <s v="99 - MULTIPROVINCIAL"/>
    <n v="46152774"/>
    <n v="11225615.08"/>
  </r>
  <r>
    <s v="2025"/>
    <x v="1"/>
    <x v="0"/>
    <x v="0"/>
    <x v="0"/>
    <x v="9"/>
    <x v="59"/>
    <x v="192"/>
    <x v="3"/>
    <x v="11"/>
    <x v="32"/>
    <x v="1"/>
    <x v="5"/>
    <x v="0"/>
    <x v="0"/>
    <s v="10 - FONDO GENERAL"/>
    <s v="(blank)"/>
    <s v="99 - MULTIPROVINCIAL"/>
    <n v="8765000"/>
    <n v="1843180.27"/>
  </r>
  <r>
    <s v="2025"/>
    <x v="1"/>
    <x v="0"/>
    <x v="0"/>
    <x v="0"/>
    <x v="9"/>
    <x v="59"/>
    <x v="192"/>
    <x v="3"/>
    <x v="11"/>
    <x v="32"/>
    <x v="1"/>
    <x v="7"/>
    <x v="0"/>
    <x v="0"/>
    <s v="10 - FONDO GENERAL"/>
    <s v="(blank)"/>
    <s v="99 - MULTIPROVINCIAL"/>
    <n v="8000000"/>
    <n v="1814200"/>
  </r>
  <r>
    <s v="2025"/>
    <x v="1"/>
    <x v="0"/>
    <x v="0"/>
    <x v="0"/>
    <x v="9"/>
    <x v="59"/>
    <x v="192"/>
    <x v="3"/>
    <x v="11"/>
    <x v="32"/>
    <x v="1"/>
    <x v="8"/>
    <x v="0"/>
    <x v="0"/>
    <s v="10 - FONDO GENERAL"/>
    <s v="(blank)"/>
    <s v="99 - MULTIPROVINCIAL"/>
    <n v="500000"/>
    <n v="500000"/>
  </r>
  <r>
    <s v="2025"/>
    <x v="1"/>
    <x v="0"/>
    <x v="0"/>
    <x v="0"/>
    <x v="9"/>
    <x v="59"/>
    <x v="192"/>
    <x v="3"/>
    <x v="11"/>
    <x v="32"/>
    <x v="1"/>
    <x v="9"/>
    <x v="0"/>
    <x v="0"/>
    <s v="10 - FONDO GENERAL"/>
    <s v="(blank)"/>
    <s v="99 - MULTIPROVINCIAL"/>
    <n v="3000000"/>
    <n v="0"/>
  </r>
  <r>
    <s v="2025"/>
    <x v="1"/>
    <x v="0"/>
    <x v="0"/>
    <x v="0"/>
    <x v="9"/>
    <x v="59"/>
    <x v="192"/>
    <x v="3"/>
    <x v="11"/>
    <x v="32"/>
    <x v="1"/>
    <x v="11"/>
    <x v="0"/>
    <x v="0"/>
    <s v="10 - FONDO GENERAL"/>
    <s v="(blank)"/>
    <s v="99 - MULTIPROVINCIAL"/>
    <n v="4500000"/>
    <n v="0"/>
  </r>
  <r>
    <s v="2025"/>
    <x v="1"/>
    <x v="0"/>
    <x v="0"/>
    <x v="0"/>
    <x v="9"/>
    <x v="59"/>
    <x v="192"/>
    <x v="3"/>
    <x v="11"/>
    <x v="32"/>
    <x v="1"/>
    <x v="12"/>
    <x v="0"/>
    <x v="0"/>
    <s v="10 - FONDO GENERAL"/>
    <s v="(blank)"/>
    <s v="99 - MULTIPROVINCIAL"/>
    <n v="8200000"/>
    <n v="0"/>
  </r>
  <r>
    <s v="2025"/>
    <x v="1"/>
    <x v="0"/>
    <x v="0"/>
    <x v="0"/>
    <x v="9"/>
    <x v="59"/>
    <x v="192"/>
    <x v="3"/>
    <x v="11"/>
    <x v="32"/>
    <x v="1"/>
    <x v="13"/>
    <x v="0"/>
    <x v="0"/>
    <s v="10 - FONDO GENERAL"/>
    <s v="(blank)"/>
    <s v="99 - MULTIPROVINCIAL"/>
    <n v="6000000"/>
    <n v="0"/>
  </r>
  <r>
    <s v="2025"/>
    <x v="1"/>
    <x v="0"/>
    <x v="0"/>
    <x v="0"/>
    <x v="9"/>
    <x v="59"/>
    <x v="192"/>
    <x v="3"/>
    <x v="11"/>
    <x v="32"/>
    <x v="2"/>
    <x v="14"/>
    <x v="0"/>
    <x v="0"/>
    <s v="10 - FONDO GENERAL"/>
    <s v="(blank)"/>
    <s v="99 - MULTIPROVINCIAL"/>
    <n v="3000000"/>
    <n v="0"/>
  </r>
  <r>
    <s v="2025"/>
    <x v="1"/>
    <x v="0"/>
    <x v="0"/>
    <x v="0"/>
    <x v="9"/>
    <x v="59"/>
    <x v="192"/>
    <x v="3"/>
    <x v="11"/>
    <x v="32"/>
    <x v="2"/>
    <x v="16"/>
    <x v="0"/>
    <x v="0"/>
    <s v="10 - FONDO GENERAL"/>
    <s v="(blank)"/>
    <s v="99 - MULTIPROVINCIAL"/>
    <n v="3000000"/>
    <n v="0"/>
  </r>
  <r>
    <s v="2025"/>
    <x v="1"/>
    <x v="0"/>
    <x v="0"/>
    <x v="0"/>
    <x v="9"/>
    <x v="59"/>
    <x v="192"/>
    <x v="3"/>
    <x v="11"/>
    <x v="32"/>
    <x v="2"/>
    <x v="18"/>
    <x v="0"/>
    <x v="0"/>
    <s v="10 - FONDO GENERAL"/>
    <s v="(blank)"/>
    <s v="99 - MULTIPROVINCIAL"/>
    <n v="1500000"/>
    <n v="0"/>
  </r>
  <r>
    <s v="2025"/>
    <x v="1"/>
    <x v="0"/>
    <x v="0"/>
    <x v="0"/>
    <x v="9"/>
    <x v="59"/>
    <x v="192"/>
    <x v="3"/>
    <x v="11"/>
    <x v="32"/>
    <x v="2"/>
    <x v="19"/>
    <x v="0"/>
    <x v="0"/>
    <s v="10 - FONDO GENERAL"/>
    <s v="(blank)"/>
    <s v="99 - MULTIPROVINCIAL"/>
    <n v="1000000"/>
    <n v="0"/>
  </r>
  <r>
    <s v="2025"/>
    <x v="1"/>
    <x v="0"/>
    <x v="0"/>
    <x v="0"/>
    <x v="9"/>
    <x v="59"/>
    <x v="192"/>
    <x v="3"/>
    <x v="11"/>
    <x v="32"/>
    <x v="2"/>
    <x v="20"/>
    <x v="0"/>
    <x v="0"/>
    <s v="10 - FONDO GENERAL"/>
    <s v="(blank)"/>
    <s v="99 - MULTIPROVINCIAL"/>
    <n v="19100000"/>
    <n v="3527000"/>
  </r>
  <r>
    <s v="2025"/>
    <x v="1"/>
    <x v="0"/>
    <x v="0"/>
    <x v="0"/>
    <x v="9"/>
    <x v="59"/>
    <x v="192"/>
    <x v="3"/>
    <x v="11"/>
    <x v="32"/>
    <x v="2"/>
    <x v="21"/>
    <x v="0"/>
    <x v="0"/>
    <s v="10 - FONDO GENERAL"/>
    <s v="(blank)"/>
    <s v="99 - MULTIPROVINCIAL"/>
    <n v="9437155"/>
    <n v="0"/>
  </r>
  <r>
    <s v="2025"/>
    <x v="1"/>
    <x v="0"/>
    <x v="0"/>
    <x v="0"/>
    <x v="9"/>
    <x v="60"/>
    <x v="193"/>
    <x v="3"/>
    <x v="11"/>
    <x v="32"/>
    <x v="0"/>
    <x v="0"/>
    <x v="0"/>
    <x v="0"/>
    <s v="10 - FONDO GENERAL"/>
    <s v="(blank)"/>
    <s v="03 - BAHORUCO"/>
    <n v="19150000"/>
    <n v="3452400"/>
  </r>
  <r>
    <s v="2025"/>
    <x v="1"/>
    <x v="0"/>
    <x v="0"/>
    <x v="0"/>
    <x v="9"/>
    <x v="60"/>
    <x v="193"/>
    <x v="3"/>
    <x v="11"/>
    <x v="32"/>
    <x v="0"/>
    <x v="1"/>
    <x v="0"/>
    <x v="0"/>
    <s v="10 - FONDO GENERAL"/>
    <s v="(blank)"/>
    <s v="03 - BAHORUCO"/>
    <n v="3180000"/>
    <n v="0"/>
  </r>
  <r>
    <s v="2025"/>
    <x v="1"/>
    <x v="0"/>
    <x v="0"/>
    <x v="0"/>
    <x v="9"/>
    <x v="60"/>
    <x v="193"/>
    <x v="3"/>
    <x v="11"/>
    <x v="32"/>
    <x v="0"/>
    <x v="2"/>
    <x v="0"/>
    <x v="0"/>
    <s v="10 - FONDO GENERAL"/>
    <s v="(blank)"/>
    <s v="03 - BAHORUCO"/>
    <n v="387000"/>
    <n v="0"/>
  </r>
  <r>
    <s v="2025"/>
    <x v="1"/>
    <x v="0"/>
    <x v="0"/>
    <x v="0"/>
    <x v="9"/>
    <x v="60"/>
    <x v="193"/>
    <x v="3"/>
    <x v="11"/>
    <x v="32"/>
    <x v="0"/>
    <x v="4"/>
    <x v="0"/>
    <x v="0"/>
    <s v="10 - FONDO GENERAL"/>
    <s v="(blank)"/>
    <s v="03 - BAHORUCO"/>
    <n v="1656000"/>
    <n v="530385.75"/>
  </r>
  <r>
    <s v="2025"/>
    <x v="1"/>
    <x v="0"/>
    <x v="0"/>
    <x v="0"/>
    <x v="9"/>
    <x v="60"/>
    <x v="193"/>
    <x v="3"/>
    <x v="11"/>
    <x v="32"/>
    <x v="1"/>
    <x v="5"/>
    <x v="0"/>
    <x v="0"/>
    <s v="10 - FONDO GENERAL"/>
    <s v="(blank)"/>
    <s v="03 - BAHORUCO"/>
    <n v="880000"/>
    <n v="0"/>
  </r>
  <r>
    <s v="2025"/>
    <x v="1"/>
    <x v="0"/>
    <x v="0"/>
    <x v="0"/>
    <x v="9"/>
    <x v="60"/>
    <x v="193"/>
    <x v="3"/>
    <x v="11"/>
    <x v="32"/>
    <x v="1"/>
    <x v="6"/>
    <x v="0"/>
    <x v="0"/>
    <s v="10 - FONDO GENERAL"/>
    <s v="(blank)"/>
    <s v="03 - BAHORUCO"/>
    <n v="200000"/>
    <n v="0"/>
  </r>
  <r>
    <s v="2025"/>
    <x v="1"/>
    <x v="0"/>
    <x v="0"/>
    <x v="0"/>
    <x v="9"/>
    <x v="60"/>
    <x v="193"/>
    <x v="3"/>
    <x v="11"/>
    <x v="32"/>
    <x v="1"/>
    <x v="7"/>
    <x v="0"/>
    <x v="0"/>
    <s v="10 - FONDO GENERAL"/>
    <s v="(blank)"/>
    <s v="03 - BAHORUCO"/>
    <n v="225000"/>
    <n v="0"/>
  </r>
  <r>
    <s v="2025"/>
    <x v="1"/>
    <x v="0"/>
    <x v="0"/>
    <x v="0"/>
    <x v="9"/>
    <x v="60"/>
    <x v="193"/>
    <x v="3"/>
    <x v="11"/>
    <x v="32"/>
    <x v="1"/>
    <x v="8"/>
    <x v="0"/>
    <x v="0"/>
    <s v="10 - FONDO GENERAL"/>
    <s v="(blank)"/>
    <s v="03 - BAHORUCO"/>
    <n v="30000"/>
    <n v="0"/>
  </r>
  <r>
    <s v="2025"/>
    <x v="1"/>
    <x v="0"/>
    <x v="0"/>
    <x v="0"/>
    <x v="9"/>
    <x v="60"/>
    <x v="193"/>
    <x v="3"/>
    <x v="11"/>
    <x v="32"/>
    <x v="1"/>
    <x v="9"/>
    <x v="0"/>
    <x v="0"/>
    <s v="10 - FONDO GENERAL"/>
    <s v="(blank)"/>
    <s v="03 - BAHORUCO"/>
    <n v="40000"/>
    <n v="0"/>
  </r>
  <r>
    <s v="2025"/>
    <x v="1"/>
    <x v="0"/>
    <x v="0"/>
    <x v="0"/>
    <x v="9"/>
    <x v="60"/>
    <x v="193"/>
    <x v="3"/>
    <x v="11"/>
    <x v="32"/>
    <x v="1"/>
    <x v="10"/>
    <x v="0"/>
    <x v="0"/>
    <s v="10 - FONDO GENERAL"/>
    <s v="(blank)"/>
    <s v="03 - BAHORUCO"/>
    <n v="40000"/>
    <n v="0"/>
  </r>
  <r>
    <s v="2025"/>
    <x v="1"/>
    <x v="0"/>
    <x v="0"/>
    <x v="0"/>
    <x v="9"/>
    <x v="60"/>
    <x v="193"/>
    <x v="3"/>
    <x v="11"/>
    <x v="32"/>
    <x v="1"/>
    <x v="11"/>
    <x v="0"/>
    <x v="0"/>
    <s v="10 - FONDO GENERAL"/>
    <s v="(blank)"/>
    <s v="03 - BAHORUCO"/>
    <n v="665000"/>
    <n v="0"/>
  </r>
  <r>
    <s v="2025"/>
    <x v="1"/>
    <x v="0"/>
    <x v="0"/>
    <x v="0"/>
    <x v="9"/>
    <x v="60"/>
    <x v="193"/>
    <x v="3"/>
    <x v="11"/>
    <x v="32"/>
    <x v="1"/>
    <x v="12"/>
    <x v="0"/>
    <x v="0"/>
    <s v="10 - FONDO GENERAL"/>
    <s v="(blank)"/>
    <s v="03 - BAHORUCO"/>
    <n v="1218000"/>
    <n v="0"/>
  </r>
  <r>
    <s v="2025"/>
    <x v="1"/>
    <x v="0"/>
    <x v="0"/>
    <x v="0"/>
    <x v="9"/>
    <x v="60"/>
    <x v="193"/>
    <x v="3"/>
    <x v="11"/>
    <x v="32"/>
    <x v="1"/>
    <x v="13"/>
    <x v="0"/>
    <x v="0"/>
    <s v="10 - FONDO GENERAL"/>
    <s v="(blank)"/>
    <s v="03 - BAHORUCO"/>
    <n v="150000"/>
    <n v="0"/>
  </r>
  <r>
    <s v="2025"/>
    <x v="1"/>
    <x v="0"/>
    <x v="0"/>
    <x v="0"/>
    <x v="9"/>
    <x v="60"/>
    <x v="193"/>
    <x v="3"/>
    <x v="11"/>
    <x v="32"/>
    <x v="2"/>
    <x v="14"/>
    <x v="0"/>
    <x v="0"/>
    <s v="10 - FONDO GENERAL"/>
    <s v="(blank)"/>
    <s v="03 - BAHORUCO"/>
    <n v="225000"/>
    <n v="0"/>
  </r>
  <r>
    <s v="2025"/>
    <x v="1"/>
    <x v="0"/>
    <x v="0"/>
    <x v="0"/>
    <x v="9"/>
    <x v="60"/>
    <x v="193"/>
    <x v="3"/>
    <x v="11"/>
    <x v="32"/>
    <x v="2"/>
    <x v="15"/>
    <x v="0"/>
    <x v="0"/>
    <s v="10 - FONDO GENERAL"/>
    <s v="(blank)"/>
    <s v="03 - BAHORUCO"/>
    <n v="50000"/>
    <n v="0"/>
  </r>
  <r>
    <s v="2025"/>
    <x v="1"/>
    <x v="0"/>
    <x v="0"/>
    <x v="0"/>
    <x v="9"/>
    <x v="60"/>
    <x v="193"/>
    <x v="3"/>
    <x v="11"/>
    <x v="32"/>
    <x v="2"/>
    <x v="16"/>
    <x v="0"/>
    <x v="0"/>
    <s v="10 - FONDO GENERAL"/>
    <s v="(blank)"/>
    <s v="03 - BAHORUCO"/>
    <n v="75000"/>
    <n v="0"/>
  </r>
  <r>
    <s v="2025"/>
    <x v="1"/>
    <x v="0"/>
    <x v="0"/>
    <x v="0"/>
    <x v="9"/>
    <x v="60"/>
    <x v="193"/>
    <x v="3"/>
    <x v="11"/>
    <x v="32"/>
    <x v="2"/>
    <x v="18"/>
    <x v="0"/>
    <x v="0"/>
    <s v="10 - FONDO GENERAL"/>
    <s v="(blank)"/>
    <s v="03 - BAHORUCO"/>
    <n v="70000"/>
    <n v="0"/>
  </r>
  <r>
    <s v="2025"/>
    <x v="1"/>
    <x v="0"/>
    <x v="0"/>
    <x v="0"/>
    <x v="9"/>
    <x v="60"/>
    <x v="193"/>
    <x v="3"/>
    <x v="11"/>
    <x v="32"/>
    <x v="2"/>
    <x v="19"/>
    <x v="0"/>
    <x v="0"/>
    <s v="10 - FONDO GENERAL"/>
    <s v="(blank)"/>
    <s v="03 - BAHORUCO"/>
    <n v="80000"/>
    <n v="0"/>
  </r>
  <r>
    <s v="2025"/>
    <x v="1"/>
    <x v="0"/>
    <x v="0"/>
    <x v="0"/>
    <x v="9"/>
    <x v="60"/>
    <x v="193"/>
    <x v="3"/>
    <x v="11"/>
    <x v="32"/>
    <x v="2"/>
    <x v="20"/>
    <x v="0"/>
    <x v="0"/>
    <s v="10 - FONDO GENERAL"/>
    <s v="(blank)"/>
    <s v="03 - BAHORUCO"/>
    <n v="3340000"/>
    <n v="0"/>
  </r>
  <r>
    <s v="2025"/>
    <x v="1"/>
    <x v="0"/>
    <x v="0"/>
    <x v="0"/>
    <x v="9"/>
    <x v="60"/>
    <x v="193"/>
    <x v="3"/>
    <x v="11"/>
    <x v="32"/>
    <x v="2"/>
    <x v="21"/>
    <x v="0"/>
    <x v="0"/>
    <s v="10 - FONDO GENERAL"/>
    <s v="(blank)"/>
    <s v="03 - BAHORUCO"/>
    <n v="335000"/>
    <n v="0"/>
  </r>
  <r>
    <s v="2025"/>
    <x v="1"/>
    <x v="0"/>
    <x v="0"/>
    <x v="0"/>
    <x v="9"/>
    <x v="61"/>
    <x v="194"/>
    <x v="0"/>
    <x v="0"/>
    <x v="21"/>
    <x v="0"/>
    <x v="0"/>
    <x v="0"/>
    <x v="0"/>
    <s v="30 - FONDOS PROPIOS"/>
    <s v="(blank)"/>
    <s v="99 - MULTIPROVINCIAL"/>
    <n v="780000"/>
    <n v="0"/>
  </r>
  <r>
    <s v="2025"/>
    <x v="1"/>
    <x v="0"/>
    <x v="0"/>
    <x v="0"/>
    <x v="9"/>
    <x v="61"/>
    <x v="194"/>
    <x v="0"/>
    <x v="0"/>
    <x v="21"/>
    <x v="0"/>
    <x v="1"/>
    <x v="0"/>
    <x v="0"/>
    <s v="30 - FONDOS PROPIOS"/>
    <s v="(blank)"/>
    <s v="99 - MULTIPROVINCIAL"/>
    <n v="240000"/>
    <n v="0"/>
  </r>
  <r>
    <s v="2025"/>
    <x v="1"/>
    <x v="0"/>
    <x v="0"/>
    <x v="0"/>
    <x v="9"/>
    <x v="61"/>
    <x v="194"/>
    <x v="0"/>
    <x v="0"/>
    <x v="21"/>
    <x v="0"/>
    <x v="4"/>
    <x v="0"/>
    <x v="0"/>
    <s v="30 - FONDOS PROPIOS"/>
    <s v="(blank)"/>
    <s v="99 - MULTIPROVINCIAL"/>
    <n v="112000"/>
    <n v="0"/>
  </r>
  <r>
    <s v="2025"/>
    <x v="1"/>
    <x v="0"/>
    <x v="0"/>
    <x v="0"/>
    <x v="9"/>
    <x v="61"/>
    <x v="194"/>
    <x v="0"/>
    <x v="6"/>
    <x v="113"/>
    <x v="0"/>
    <x v="0"/>
    <x v="0"/>
    <x v="0"/>
    <s v="30 - FONDOS PROPIOS"/>
    <s v="(blank)"/>
    <s v="99 - MULTIPROVINCIAL"/>
    <n v="780000"/>
    <n v="0"/>
  </r>
  <r>
    <s v="2025"/>
    <x v="1"/>
    <x v="0"/>
    <x v="0"/>
    <x v="0"/>
    <x v="9"/>
    <x v="61"/>
    <x v="194"/>
    <x v="0"/>
    <x v="6"/>
    <x v="113"/>
    <x v="0"/>
    <x v="1"/>
    <x v="0"/>
    <x v="0"/>
    <s v="30 - FONDOS PROPIOS"/>
    <s v="(blank)"/>
    <s v="99 - MULTIPROVINCIAL"/>
    <n v="240000"/>
    <n v="0"/>
  </r>
  <r>
    <s v="2025"/>
    <x v="1"/>
    <x v="0"/>
    <x v="0"/>
    <x v="0"/>
    <x v="9"/>
    <x v="61"/>
    <x v="194"/>
    <x v="0"/>
    <x v="6"/>
    <x v="113"/>
    <x v="0"/>
    <x v="4"/>
    <x v="0"/>
    <x v="0"/>
    <s v="30 - FONDOS PROPIOS"/>
    <s v="(blank)"/>
    <s v="99 - MULTIPROVINCIAL"/>
    <n v="112000"/>
    <n v="0"/>
  </r>
  <r>
    <s v="2025"/>
    <x v="1"/>
    <x v="0"/>
    <x v="0"/>
    <x v="0"/>
    <x v="9"/>
    <x v="61"/>
    <x v="194"/>
    <x v="3"/>
    <x v="13"/>
    <x v="57"/>
    <x v="0"/>
    <x v="0"/>
    <x v="0"/>
    <x v="0"/>
    <s v="10 - FONDO GENERAL"/>
    <s v="(blank)"/>
    <s v="99 - MULTIPROVINCIAL"/>
    <n v="270220"/>
    <n v="0"/>
  </r>
  <r>
    <s v="2025"/>
    <x v="1"/>
    <x v="0"/>
    <x v="0"/>
    <x v="0"/>
    <x v="9"/>
    <x v="61"/>
    <x v="194"/>
    <x v="3"/>
    <x v="13"/>
    <x v="57"/>
    <x v="0"/>
    <x v="0"/>
    <x v="0"/>
    <x v="0"/>
    <s v="30 - FONDOS PROPIOS"/>
    <s v="(blank)"/>
    <s v="99 - MULTIPROVINCIAL"/>
    <n v="120129000"/>
    <n v="24938088.670000002"/>
  </r>
  <r>
    <s v="2025"/>
    <x v="1"/>
    <x v="0"/>
    <x v="0"/>
    <x v="0"/>
    <x v="9"/>
    <x v="61"/>
    <x v="194"/>
    <x v="3"/>
    <x v="13"/>
    <x v="57"/>
    <x v="0"/>
    <x v="1"/>
    <x v="0"/>
    <x v="0"/>
    <s v="10 - FONDO GENERAL"/>
    <s v="(blank)"/>
    <s v="99 - MULTIPROVINCIAL"/>
    <n v="3242640"/>
    <n v="657764"/>
  </r>
  <r>
    <s v="2025"/>
    <x v="1"/>
    <x v="0"/>
    <x v="0"/>
    <x v="0"/>
    <x v="9"/>
    <x v="61"/>
    <x v="194"/>
    <x v="3"/>
    <x v="13"/>
    <x v="57"/>
    <x v="0"/>
    <x v="1"/>
    <x v="0"/>
    <x v="0"/>
    <s v="30 - FONDOS PROPIOS"/>
    <s v="(blank)"/>
    <s v="99 - MULTIPROVINCIAL"/>
    <n v="48006000"/>
    <n v="4664469.8899999997"/>
  </r>
  <r>
    <s v="2025"/>
    <x v="1"/>
    <x v="0"/>
    <x v="0"/>
    <x v="0"/>
    <x v="9"/>
    <x v="61"/>
    <x v="194"/>
    <x v="3"/>
    <x v="13"/>
    <x v="57"/>
    <x v="0"/>
    <x v="2"/>
    <x v="0"/>
    <x v="0"/>
    <s v="30 - FONDOS PROPIOS"/>
    <s v="(blank)"/>
    <s v="99 - MULTIPROVINCIAL"/>
    <n v="1000000"/>
    <n v="87303.59"/>
  </r>
  <r>
    <s v="2025"/>
    <x v="1"/>
    <x v="0"/>
    <x v="0"/>
    <x v="0"/>
    <x v="9"/>
    <x v="61"/>
    <x v="194"/>
    <x v="3"/>
    <x v="13"/>
    <x v="57"/>
    <x v="0"/>
    <x v="3"/>
    <x v="0"/>
    <x v="0"/>
    <s v="30 - FONDOS PROPIOS"/>
    <s v="(blank)"/>
    <s v="99 - MULTIPROVINCIAL"/>
    <n v="6320000"/>
    <n v="10000"/>
  </r>
  <r>
    <s v="2025"/>
    <x v="1"/>
    <x v="0"/>
    <x v="0"/>
    <x v="0"/>
    <x v="9"/>
    <x v="61"/>
    <x v="194"/>
    <x v="3"/>
    <x v="13"/>
    <x v="57"/>
    <x v="0"/>
    <x v="4"/>
    <x v="0"/>
    <x v="0"/>
    <s v="30 - FONDOS PROPIOS"/>
    <s v="(blank)"/>
    <s v="99 - MULTIPROVINCIAL"/>
    <n v="16237000"/>
    <n v="3632332.41"/>
  </r>
  <r>
    <s v="2025"/>
    <x v="1"/>
    <x v="0"/>
    <x v="0"/>
    <x v="0"/>
    <x v="9"/>
    <x v="61"/>
    <x v="194"/>
    <x v="3"/>
    <x v="13"/>
    <x v="57"/>
    <x v="1"/>
    <x v="5"/>
    <x v="0"/>
    <x v="0"/>
    <s v="10 - FONDO GENERAL"/>
    <s v="(blank)"/>
    <s v="99 - MULTIPROVINCIAL"/>
    <n v="11582013"/>
    <n v="1768052.8299999998"/>
  </r>
  <r>
    <s v="2025"/>
    <x v="1"/>
    <x v="0"/>
    <x v="0"/>
    <x v="0"/>
    <x v="9"/>
    <x v="61"/>
    <x v="194"/>
    <x v="3"/>
    <x v="13"/>
    <x v="57"/>
    <x v="1"/>
    <x v="5"/>
    <x v="0"/>
    <x v="0"/>
    <s v="30 - FONDOS PROPIOS"/>
    <s v="(blank)"/>
    <s v="99 - MULTIPROVINCIAL"/>
    <n v="25000"/>
    <n v="12000"/>
  </r>
  <r>
    <s v="2025"/>
    <x v="1"/>
    <x v="0"/>
    <x v="0"/>
    <x v="0"/>
    <x v="9"/>
    <x v="61"/>
    <x v="194"/>
    <x v="3"/>
    <x v="13"/>
    <x v="57"/>
    <x v="1"/>
    <x v="6"/>
    <x v="0"/>
    <x v="0"/>
    <s v="10 - FONDO GENERAL"/>
    <s v="(blank)"/>
    <s v="99 - MULTIPROVINCIAL"/>
    <n v="1231700"/>
    <n v="114932"/>
  </r>
  <r>
    <s v="2025"/>
    <x v="1"/>
    <x v="0"/>
    <x v="0"/>
    <x v="0"/>
    <x v="9"/>
    <x v="61"/>
    <x v="194"/>
    <x v="3"/>
    <x v="13"/>
    <x v="57"/>
    <x v="1"/>
    <x v="6"/>
    <x v="0"/>
    <x v="0"/>
    <s v="30 - FONDOS PROPIOS"/>
    <s v="(blank)"/>
    <s v="99 - MULTIPROVINCIAL"/>
    <n v="40000"/>
    <n v="2950"/>
  </r>
  <r>
    <s v="2025"/>
    <x v="1"/>
    <x v="0"/>
    <x v="0"/>
    <x v="0"/>
    <x v="9"/>
    <x v="61"/>
    <x v="194"/>
    <x v="3"/>
    <x v="13"/>
    <x v="57"/>
    <x v="1"/>
    <x v="7"/>
    <x v="0"/>
    <x v="0"/>
    <s v="30 - FONDOS PROPIOS"/>
    <s v="(blank)"/>
    <s v="99 - MULTIPROVINCIAL"/>
    <n v="5700000"/>
    <n v="0"/>
  </r>
  <r>
    <s v="2025"/>
    <x v="1"/>
    <x v="0"/>
    <x v="0"/>
    <x v="0"/>
    <x v="9"/>
    <x v="61"/>
    <x v="194"/>
    <x v="3"/>
    <x v="13"/>
    <x v="57"/>
    <x v="1"/>
    <x v="8"/>
    <x v="0"/>
    <x v="0"/>
    <s v="10 - FONDO GENERAL"/>
    <s v="(blank)"/>
    <s v="99 - MULTIPROVINCIAL"/>
    <n v="1000000"/>
    <n v="371190.04"/>
  </r>
  <r>
    <s v="2025"/>
    <x v="1"/>
    <x v="0"/>
    <x v="0"/>
    <x v="0"/>
    <x v="9"/>
    <x v="61"/>
    <x v="194"/>
    <x v="3"/>
    <x v="13"/>
    <x v="57"/>
    <x v="1"/>
    <x v="8"/>
    <x v="0"/>
    <x v="0"/>
    <s v="30 - FONDOS PROPIOS"/>
    <s v="(blank)"/>
    <s v="99 - MULTIPROVINCIAL"/>
    <n v="405000"/>
    <n v="53014"/>
  </r>
  <r>
    <s v="2025"/>
    <x v="1"/>
    <x v="0"/>
    <x v="0"/>
    <x v="0"/>
    <x v="9"/>
    <x v="61"/>
    <x v="194"/>
    <x v="3"/>
    <x v="13"/>
    <x v="57"/>
    <x v="1"/>
    <x v="9"/>
    <x v="0"/>
    <x v="0"/>
    <s v="10 - FONDO GENERAL"/>
    <s v="(blank)"/>
    <s v="99 - MULTIPROVINCIAL"/>
    <n v="1085000"/>
    <n v="0"/>
  </r>
  <r>
    <s v="2025"/>
    <x v="1"/>
    <x v="0"/>
    <x v="0"/>
    <x v="0"/>
    <x v="9"/>
    <x v="61"/>
    <x v="194"/>
    <x v="3"/>
    <x v="13"/>
    <x v="57"/>
    <x v="1"/>
    <x v="9"/>
    <x v="0"/>
    <x v="0"/>
    <s v="30 - FONDOS PROPIOS"/>
    <s v="(blank)"/>
    <s v="99 - MULTIPROVINCIAL"/>
    <n v="140000"/>
    <n v="0"/>
  </r>
  <r>
    <s v="2025"/>
    <x v="1"/>
    <x v="0"/>
    <x v="0"/>
    <x v="0"/>
    <x v="9"/>
    <x v="61"/>
    <x v="194"/>
    <x v="3"/>
    <x v="13"/>
    <x v="57"/>
    <x v="1"/>
    <x v="10"/>
    <x v="0"/>
    <x v="0"/>
    <s v="10 - FONDO GENERAL"/>
    <s v="(blank)"/>
    <s v="99 - MULTIPROVINCIAL"/>
    <n v="11062300"/>
    <n v="1946482.83"/>
  </r>
  <r>
    <s v="2025"/>
    <x v="1"/>
    <x v="0"/>
    <x v="0"/>
    <x v="0"/>
    <x v="9"/>
    <x v="61"/>
    <x v="194"/>
    <x v="3"/>
    <x v="13"/>
    <x v="57"/>
    <x v="1"/>
    <x v="10"/>
    <x v="0"/>
    <x v="0"/>
    <s v="30 - FONDOS PROPIOS"/>
    <s v="(blank)"/>
    <s v="99 - MULTIPROVINCIAL"/>
    <n v="604000"/>
    <n v="70333.86"/>
  </r>
  <r>
    <s v="2025"/>
    <x v="1"/>
    <x v="0"/>
    <x v="0"/>
    <x v="0"/>
    <x v="9"/>
    <x v="61"/>
    <x v="194"/>
    <x v="3"/>
    <x v="13"/>
    <x v="57"/>
    <x v="1"/>
    <x v="11"/>
    <x v="0"/>
    <x v="0"/>
    <s v="10 - FONDO GENERAL"/>
    <s v="(blank)"/>
    <s v="99 - MULTIPROVINCIAL"/>
    <n v="4112400"/>
    <n v="293128.33"/>
  </r>
  <r>
    <s v="2025"/>
    <x v="1"/>
    <x v="0"/>
    <x v="0"/>
    <x v="0"/>
    <x v="9"/>
    <x v="61"/>
    <x v="194"/>
    <x v="3"/>
    <x v="13"/>
    <x v="57"/>
    <x v="1"/>
    <x v="11"/>
    <x v="0"/>
    <x v="0"/>
    <s v="30 - FONDOS PROPIOS"/>
    <s v="(blank)"/>
    <s v="99 - MULTIPROVINCIAL"/>
    <n v="250000"/>
    <n v="74132.799999999988"/>
  </r>
  <r>
    <s v="2025"/>
    <x v="1"/>
    <x v="0"/>
    <x v="0"/>
    <x v="0"/>
    <x v="9"/>
    <x v="61"/>
    <x v="194"/>
    <x v="3"/>
    <x v="13"/>
    <x v="57"/>
    <x v="1"/>
    <x v="12"/>
    <x v="0"/>
    <x v="0"/>
    <s v="10 - FONDO GENERAL"/>
    <s v="(blank)"/>
    <s v="99 - MULTIPROVINCIAL"/>
    <n v="2598201"/>
    <n v="131292"/>
  </r>
  <r>
    <s v="2025"/>
    <x v="1"/>
    <x v="0"/>
    <x v="0"/>
    <x v="0"/>
    <x v="9"/>
    <x v="61"/>
    <x v="194"/>
    <x v="3"/>
    <x v="13"/>
    <x v="57"/>
    <x v="1"/>
    <x v="12"/>
    <x v="0"/>
    <x v="0"/>
    <s v="30 - FONDOS PROPIOS"/>
    <s v="(blank)"/>
    <s v="99 - MULTIPROVINCIAL"/>
    <n v="7300000"/>
    <n v="1664541.6400000001"/>
  </r>
  <r>
    <s v="2025"/>
    <x v="1"/>
    <x v="0"/>
    <x v="0"/>
    <x v="0"/>
    <x v="9"/>
    <x v="61"/>
    <x v="194"/>
    <x v="3"/>
    <x v="13"/>
    <x v="57"/>
    <x v="1"/>
    <x v="13"/>
    <x v="0"/>
    <x v="0"/>
    <s v="10 - FONDO GENERAL"/>
    <s v="(blank)"/>
    <s v="99 - MULTIPROVINCIAL"/>
    <n v="8525000"/>
    <n v="1707665.62"/>
  </r>
  <r>
    <s v="2025"/>
    <x v="1"/>
    <x v="0"/>
    <x v="0"/>
    <x v="0"/>
    <x v="9"/>
    <x v="61"/>
    <x v="194"/>
    <x v="3"/>
    <x v="13"/>
    <x v="57"/>
    <x v="2"/>
    <x v="14"/>
    <x v="0"/>
    <x v="0"/>
    <s v="10 - FONDO GENERAL"/>
    <s v="(blank)"/>
    <s v="99 - MULTIPROVINCIAL"/>
    <n v="900980"/>
    <n v="164780.38"/>
  </r>
  <r>
    <s v="2025"/>
    <x v="1"/>
    <x v="0"/>
    <x v="0"/>
    <x v="0"/>
    <x v="9"/>
    <x v="61"/>
    <x v="194"/>
    <x v="3"/>
    <x v="13"/>
    <x v="57"/>
    <x v="2"/>
    <x v="14"/>
    <x v="0"/>
    <x v="0"/>
    <s v="30 - FONDOS PROPIOS"/>
    <s v="(blank)"/>
    <s v="99 - MULTIPROVINCIAL"/>
    <n v="870000"/>
    <n v="186980.01"/>
  </r>
  <r>
    <s v="2025"/>
    <x v="1"/>
    <x v="0"/>
    <x v="0"/>
    <x v="0"/>
    <x v="9"/>
    <x v="61"/>
    <x v="194"/>
    <x v="3"/>
    <x v="13"/>
    <x v="57"/>
    <x v="2"/>
    <x v="15"/>
    <x v="0"/>
    <x v="0"/>
    <s v="10 - FONDO GENERAL"/>
    <s v="(blank)"/>
    <s v="99 - MULTIPROVINCIAL"/>
    <n v="705000"/>
    <n v="0"/>
  </r>
  <r>
    <s v="2025"/>
    <x v="1"/>
    <x v="0"/>
    <x v="0"/>
    <x v="0"/>
    <x v="9"/>
    <x v="61"/>
    <x v="194"/>
    <x v="3"/>
    <x v="13"/>
    <x v="57"/>
    <x v="2"/>
    <x v="16"/>
    <x v="0"/>
    <x v="0"/>
    <s v="10 - FONDO GENERAL"/>
    <s v="(blank)"/>
    <s v="99 - MULTIPROVINCIAL"/>
    <n v="2298480"/>
    <n v="184354.18000000002"/>
  </r>
  <r>
    <s v="2025"/>
    <x v="1"/>
    <x v="0"/>
    <x v="0"/>
    <x v="0"/>
    <x v="9"/>
    <x v="61"/>
    <x v="194"/>
    <x v="3"/>
    <x v="13"/>
    <x v="57"/>
    <x v="2"/>
    <x v="16"/>
    <x v="0"/>
    <x v="0"/>
    <s v="30 - FONDOS PROPIOS"/>
    <s v="(blank)"/>
    <s v="99 - MULTIPROVINCIAL"/>
    <n v="360000"/>
    <n v="17481.830000000002"/>
  </r>
  <r>
    <s v="2025"/>
    <x v="1"/>
    <x v="0"/>
    <x v="0"/>
    <x v="0"/>
    <x v="9"/>
    <x v="61"/>
    <x v="194"/>
    <x v="3"/>
    <x v="13"/>
    <x v="57"/>
    <x v="2"/>
    <x v="17"/>
    <x v="0"/>
    <x v="0"/>
    <s v="10 - FONDO GENERAL"/>
    <s v="(blank)"/>
    <s v="99 - MULTIPROVINCIAL"/>
    <n v="0"/>
    <n v="0"/>
  </r>
  <r>
    <s v="2025"/>
    <x v="1"/>
    <x v="0"/>
    <x v="0"/>
    <x v="0"/>
    <x v="9"/>
    <x v="61"/>
    <x v="194"/>
    <x v="3"/>
    <x v="13"/>
    <x v="57"/>
    <x v="2"/>
    <x v="18"/>
    <x v="0"/>
    <x v="0"/>
    <s v="10 - FONDO GENERAL"/>
    <s v="(blank)"/>
    <s v="99 - MULTIPROVINCIAL"/>
    <n v="50000"/>
    <n v="0"/>
  </r>
  <r>
    <s v="2025"/>
    <x v="1"/>
    <x v="0"/>
    <x v="0"/>
    <x v="0"/>
    <x v="9"/>
    <x v="61"/>
    <x v="194"/>
    <x v="3"/>
    <x v="13"/>
    <x v="57"/>
    <x v="2"/>
    <x v="18"/>
    <x v="0"/>
    <x v="0"/>
    <s v="30 - FONDOS PROPIOS"/>
    <s v="(blank)"/>
    <s v="99 - MULTIPROVINCIAL"/>
    <n v="50000"/>
    <n v="2891.01"/>
  </r>
  <r>
    <s v="2025"/>
    <x v="1"/>
    <x v="0"/>
    <x v="0"/>
    <x v="0"/>
    <x v="9"/>
    <x v="61"/>
    <x v="194"/>
    <x v="3"/>
    <x v="13"/>
    <x v="57"/>
    <x v="2"/>
    <x v="19"/>
    <x v="0"/>
    <x v="0"/>
    <s v="10 - FONDO GENERAL"/>
    <s v="(blank)"/>
    <s v="99 - MULTIPROVINCIAL"/>
    <n v="138200"/>
    <n v="0"/>
  </r>
  <r>
    <s v="2025"/>
    <x v="1"/>
    <x v="0"/>
    <x v="0"/>
    <x v="0"/>
    <x v="9"/>
    <x v="61"/>
    <x v="194"/>
    <x v="3"/>
    <x v="13"/>
    <x v="57"/>
    <x v="2"/>
    <x v="19"/>
    <x v="0"/>
    <x v="0"/>
    <s v="30 - FONDOS PROPIOS"/>
    <s v="(blank)"/>
    <s v="99 - MULTIPROVINCIAL"/>
    <n v="50000"/>
    <n v="14870.17"/>
  </r>
  <r>
    <s v="2025"/>
    <x v="1"/>
    <x v="0"/>
    <x v="0"/>
    <x v="0"/>
    <x v="9"/>
    <x v="61"/>
    <x v="194"/>
    <x v="3"/>
    <x v="13"/>
    <x v="57"/>
    <x v="2"/>
    <x v="20"/>
    <x v="0"/>
    <x v="0"/>
    <s v="10 - FONDO GENERAL"/>
    <s v="(blank)"/>
    <s v="99 - MULTIPROVINCIAL"/>
    <n v="12700000"/>
    <n v="1800000"/>
  </r>
  <r>
    <s v="2025"/>
    <x v="1"/>
    <x v="0"/>
    <x v="0"/>
    <x v="0"/>
    <x v="9"/>
    <x v="61"/>
    <x v="194"/>
    <x v="3"/>
    <x v="13"/>
    <x v="57"/>
    <x v="2"/>
    <x v="20"/>
    <x v="0"/>
    <x v="0"/>
    <s v="30 - FONDOS PROPIOS"/>
    <s v="(blank)"/>
    <s v="99 - MULTIPROVINCIAL"/>
    <n v="50000"/>
    <n v="2296.69"/>
  </r>
  <r>
    <s v="2025"/>
    <x v="1"/>
    <x v="0"/>
    <x v="0"/>
    <x v="0"/>
    <x v="9"/>
    <x v="61"/>
    <x v="194"/>
    <x v="3"/>
    <x v="13"/>
    <x v="57"/>
    <x v="2"/>
    <x v="21"/>
    <x v="0"/>
    <x v="0"/>
    <s v="10 - FONDO GENERAL"/>
    <s v="(blank)"/>
    <s v="99 - MULTIPROVINCIAL"/>
    <n v="2476497"/>
    <n v="302325.16000000003"/>
  </r>
  <r>
    <s v="2025"/>
    <x v="1"/>
    <x v="0"/>
    <x v="0"/>
    <x v="0"/>
    <x v="9"/>
    <x v="61"/>
    <x v="194"/>
    <x v="3"/>
    <x v="13"/>
    <x v="57"/>
    <x v="2"/>
    <x v="21"/>
    <x v="0"/>
    <x v="0"/>
    <s v="30 - FONDOS PROPIOS"/>
    <s v="(blank)"/>
    <s v="99 - MULTIPROVINCIAL"/>
    <n v="200000"/>
    <n v="28227.58"/>
  </r>
  <r>
    <s v="2025"/>
    <x v="1"/>
    <x v="0"/>
    <x v="0"/>
    <x v="0"/>
    <x v="9"/>
    <x v="61"/>
    <x v="194"/>
    <x v="3"/>
    <x v="13"/>
    <x v="52"/>
    <x v="1"/>
    <x v="9"/>
    <x v="0"/>
    <x v="0"/>
    <s v="10 - FONDO GENERAL"/>
    <s v="(blank)"/>
    <s v="99 - MULTIPROVINCIAL"/>
    <n v="3500000"/>
    <n v="576506.13"/>
  </r>
  <r>
    <s v="2025"/>
    <x v="1"/>
    <x v="0"/>
    <x v="0"/>
    <x v="0"/>
    <x v="9"/>
    <x v="62"/>
    <x v="195"/>
    <x v="1"/>
    <x v="3"/>
    <x v="111"/>
    <x v="0"/>
    <x v="0"/>
    <x v="0"/>
    <x v="0"/>
    <s v="10 - FONDO GENERAL"/>
    <s v="(blank)"/>
    <s v="99 - MULTIPROVINCIAL"/>
    <n v="977089851"/>
    <n v="215032121.15000001"/>
  </r>
  <r>
    <s v="2025"/>
    <x v="1"/>
    <x v="0"/>
    <x v="0"/>
    <x v="0"/>
    <x v="9"/>
    <x v="62"/>
    <x v="195"/>
    <x v="1"/>
    <x v="3"/>
    <x v="111"/>
    <x v="0"/>
    <x v="1"/>
    <x v="0"/>
    <x v="0"/>
    <s v="10 - FONDO GENERAL"/>
    <s v="(blank)"/>
    <s v="99 - MULTIPROVINCIAL"/>
    <n v="204786276"/>
    <n v="11757518.439999999"/>
  </r>
  <r>
    <s v="2025"/>
    <x v="1"/>
    <x v="0"/>
    <x v="0"/>
    <x v="0"/>
    <x v="9"/>
    <x v="62"/>
    <x v="195"/>
    <x v="1"/>
    <x v="3"/>
    <x v="111"/>
    <x v="0"/>
    <x v="2"/>
    <x v="0"/>
    <x v="0"/>
    <s v="10 - FONDO GENERAL"/>
    <s v="(blank)"/>
    <s v="99 - MULTIPROVINCIAL"/>
    <n v="500000"/>
    <n v="0"/>
  </r>
  <r>
    <s v="2025"/>
    <x v="1"/>
    <x v="0"/>
    <x v="0"/>
    <x v="0"/>
    <x v="9"/>
    <x v="62"/>
    <x v="195"/>
    <x v="1"/>
    <x v="3"/>
    <x v="111"/>
    <x v="0"/>
    <x v="3"/>
    <x v="0"/>
    <x v="0"/>
    <s v="10 - FONDO GENERAL"/>
    <s v="(blank)"/>
    <s v="99 - MULTIPROVINCIAL"/>
    <n v="74202100"/>
    <n v="0"/>
  </r>
  <r>
    <s v="2025"/>
    <x v="1"/>
    <x v="0"/>
    <x v="0"/>
    <x v="0"/>
    <x v="9"/>
    <x v="62"/>
    <x v="195"/>
    <x v="1"/>
    <x v="3"/>
    <x v="111"/>
    <x v="0"/>
    <x v="4"/>
    <x v="0"/>
    <x v="0"/>
    <s v="10 - FONDO GENERAL"/>
    <s v="(blank)"/>
    <s v="99 - MULTIPROVINCIAL"/>
    <n v="139053920"/>
    <n v="32399760.419999994"/>
  </r>
  <r>
    <s v="2025"/>
    <x v="1"/>
    <x v="0"/>
    <x v="0"/>
    <x v="0"/>
    <x v="9"/>
    <x v="62"/>
    <x v="195"/>
    <x v="1"/>
    <x v="3"/>
    <x v="111"/>
    <x v="1"/>
    <x v="5"/>
    <x v="0"/>
    <x v="0"/>
    <s v="10 - FONDO GENERAL"/>
    <s v="(blank)"/>
    <s v="99 - MULTIPROVINCIAL"/>
    <n v="18050000"/>
    <n v="12060356.07"/>
  </r>
  <r>
    <s v="2025"/>
    <x v="1"/>
    <x v="0"/>
    <x v="0"/>
    <x v="0"/>
    <x v="9"/>
    <x v="62"/>
    <x v="195"/>
    <x v="1"/>
    <x v="3"/>
    <x v="111"/>
    <x v="1"/>
    <x v="6"/>
    <x v="0"/>
    <x v="0"/>
    <s v="10 - FONDO GENERAL"/>
    <s v="(blank)"/>
    <s v="99 - MULTIPROVINCIAL"/>
    <n v="3855380"/>
    <n v="4248"/>
  </r>
  <r>
    <s v="2025"/>
    <x v="1"/>
    <x v="0"/>
    <x v="0"/>
    <x v="0"/>
    <x v="9"/>
    <x v="62"/>
    <x v="195"/>
    <x v="1"/>
    <x v="3"/>
    <x v="111"/>
    <x v="1"/>
    <x v="7"/>
    <x v="0"/>
    <x v="0"/>
    <s v="10 - FONDO GENERAL"/>
    <s v="(blank)"/>
    <s v="99 - MULTIPROVINCIAL"/>
    <n v="6000000"/>
    <n v="1954083.5"/>
  </r>
  <r>
    <s v="2025"/>
    <x v="1"/>
    <x v="0"/>
    <x v="0"/>
    <x v="0"/>
    <x v="9"/>
    <x v="62"/>
    <x v="195"/>
    <x v="1"/>
    <x v="3"/>
    <x v="111"/>
    <x v="1"/>
    <x v="8"/>
    <x v="0"/>
    <x v="0"/>
    <s v="10 - FONDO GENERAL"/>
    <s v="(blank)"/>
    <s v="99 - MULTIPROVINCIAL"/>
    <n v="4600000"/>
    <n v="1625400"/>
  </r>
  <r>
    <s v="2025"/>
    <x v="1"/>
    <x v="0"/>
    <x v="0"/>
    <x v="0"/>
    <x v="9"/>
    <x v="62"/>
    <x v="195"/>
    <x v="1"/>
    <x v="3"/>
    <x v="111"/>
    <x v="1"/>
    <x v="9"/>
    <x v="0"/>
    <x v="0"/>
    <s v="10 - FONDO GENERAL"/>
    <s v="(blank)"/>
    <s v="99 - MULTIPROVINCIAL"/>
    <n v="10800000"/>
    <n v="5220431.9499999983"/>
  </r>
  <r>
    <s v="2025"/>
    <x v="1"/>
    <x v="0"/>
    <x v="0"/>
    <x v="0"/>
    <x v="9"/>
    <x v="62"/>
    <x v="195"/>
    <x v="1"/>
    <x v="3"/>
    <x v="111"/>
    <x v="1"/>
    <x v="10"/>
    <x v="0"/>
    <x v="0"/>
    <s v="10 - FONDO GENERAL"/>
    <s v="(blank)"/>
    <s v="99 - MULTIPROVINCIAL"/>
    <n v="5108000"/>
    <n v="4472702.84"/>
  </r>
  <r>
    <s v="2025"/>
    <x v="1"/>
    <x v="0"/>
    <x v="0"/>
    <x v="0"/>
    <x v="9"/>
    <x v="62"/>
    <x v="195"/>
    <x v="1"/>
    <x v="3"/>
    <x v="111"/>
    <x v="1"/>
    <x v="11"/>
    <x v="0"/>
    <x v="0"/>
    <s v="10 - FONDO GENERAL"/>
    <s v="(blank)"/>
    <s v="99 - MULTIPROVINCIAL"/>
    <n v="0"/>
    <n v="8123704.7500000009"/>
  </r>
  <r>
    <s v="2025"/>
    <x v="1"/>
    <x v="0"/>
    <x v="0"/>
    <x v="0"/>
    <x v="9"/>
    <x v="62"/>
    <x v="195"/>
    <x v="1"/>
    <x v="3"/>
    <x v="111"/>
    <x v="1"/>
    <x v="12"/>
    <x v="0"/>
    <x v="0"/>
    <s v="10 - FONDO GENERAL"/>
    <s v="(blank)"/>
    <s v="99 - MULTIPROVINCIAL"/>
    <n v="70350000"/>
    <n v="5799956.6499999994"/>
  </r>
  <r>
    <s v="2025"/>
    <x v="1"/>
    <x v="0"/>
    <x v="0"/>
    <x v="0"/>
    <x v="9"/>
    <x v="62"/>
    <x v="195"/>
    <x v="1"/>
    <x v="3"/>
    <x v="111"/>
    <x v="1"/>
    <x v="12"/>
    <x v="0"/>
    <x v="0"/>
    <s v="20 - FONDOS CON DESTINO ESPECÍFICO"/>
    <s v="(blank)"/>
    <s v="99 - MULTIPROVINCIAL"/>
    <n v="55436754"/>
    <n v="23100"/>
  </r>
  <r>
    <s v="2025"/>
    <x v="1"/>
    <x v="0"/>
    <x v="0"/>
    <x v="0"/>
    <x v="9"/>
    <x v="62"/>
    <x v="195"/>
    <x v="1"/>
    <x v="3"/>
    <x v="111"/>
    <x v="1"/>
    <x v="13"/>
    <x v="0"/>
    <x v="0"/>
    <s v="10 - FONDO GENERAL"/>
    <s v="(blank)"/>
    <s v="99 - MULTIPROVINCIAL"/>
    <n v="55659760"/>
    <n v="104250.17"/>
  </r>
  <r>
    <s v="2025"/>
    <x v="1"/>
    <x v="0"/>
    <x v="0"/>
    <x v="0"/>
    <x v="9"/>
    <x v="62"/>
    <x v="195"/>
    <x v="1"/>
    <x v="3"/>
    <x v="111"/>
    <x v="2"/>
    <x v="14"/>
    <x v="0"/>
    <x v="0"/>
    <s v="10 - FONDO GENERAL"/>
    <s v="(blank)"/>
    <s v="99 - MULTIPROVINCIAL"/>
    <n v="60200000"/>
    <n v="19634216.029999997"/>
  </r>
  <r>
    <s v="2025"/>
    <x v="1"/>
    <x v="0"/>
    <x v="0"/>
    <x v="0"/>
    <x v="9"/>
    <x v="62"/>
    <x v="195"/>
    <x v="1"/>
    <x v="3"/>
    <x v="111"/>
    <x v="2"/>
    <x v="14"/>
    <x v="0"/>
    <x v="0"/>
    <s v="20 - FONDOS CON DESTINO ESPECÍFICO"/>
    <s v="(blank)"/>
    <s v="99 - MULTIPROVINCIAL"/>
    <n v="17925048"/>
    <n v="4156591.8499999996"/>
  </r>
  <r>
    <s v="2025"/>
    <x v="1"/>
    <x v="0"/>
    <x v="0"/>
    <x v="0"/>
    <x v="9"/>
    <x v="62"/>
    <x v="195"/>
    <x v="1"/>
    <x v="3"/>
    <x v="111"/>
    <x v="2"/>
    <x v="15"/>
    <x v="0"/>
    <x v="0"/>
    <s v="10 - FONDO GENERAL"/>
    <s v="(blank)"/>
    <s v="99 - MULTIPROVINCIAL"/>
    <n v="15000000"/>
    <n v="755515.10000000009"/>
  </r>
  <r>
    <s v="2025"/>
    <x v="1"/>
    <x v="0"/>
    <x v="0"/>
    <x v="0"/>
    <x v="9"/>
    <x v="62"/>
    <x v="195"/>
    <x v="1"/>
    <x v="3"/>
    <x v="111"/>
    <x v="2"/>
    <x v="16"/>
    <x v="0"/>
    <x v="0"/>
    <s v="10 - FONDO GENERAL"/>
    <s v="(blank)"/>
    <s v="99 - MULTIPROVINCIAL"/>
    <n v="10963246"/>
    <n v="835996.97"/>
  </r>
  <r>
    <s v="2025"/>
    <x v="1"/>
    <x v="0"/>
    <x v="0"/>
    <x v="0"/>
    <x v="9"/>
    <x v="62"/>
    <x v="195"/>
    <x v="1"/>
    <x v="3"/>
    <x v="111"/>
    <x v="2"/>
    <x v="17"/>
    <x v="0"/>
    <x v="0"/>
    <s v="10 - FONDO GENERAL"/>
    <s v="(blank)"/>
    <s v="99 - MULTIPROVINCIAL"/>
    <n v="0"/>
    <n v="1775172.5"/>
  </r>
  <r>
    <s v="2025"/>
    <x v="1"/>
    <x v="0"/>
    <x v="0"/>
    <x v="0"/>
    <x v="9"/>
    <x v="62"/>
    <x v="195"/>
    <x v="1"/>
    <x v="3"/>
    <x v="111"/>
    <x v="2"/>
    <x v="18"/>
    <x v="0"/>
    <x v="0"/>
    <s v="10 - FONDO GENERAL"/>
    <s v="(blank)"/>
    <s v="99 - MULTIPROVINCIAL"/>
    <n v="0"/>
    <n v="29240.400000000001"/>
  </r>
  <r>
    <s v="2025"/>
    <x v="1"/>
    <x v="0"/>
    <x v="0"/>
    <x v="0"/>
    <x v="9"/>
    <x v="62"/>
    <x v="195"/>
    <x v="1"/>
    <x v="3"/>
    <x v="111"/>
    <x v="2"/>
    <x v="19"/>
    <x v="0"/>
    <x v="0"/>
    <s v="10 - FONDO GENERAL"/>
    <s v="(blank)"/>
    <s v="99 - MULTIPROVINCIAL"/>
    <n v="0"/>
    <n v="68679.38"/>
  </r>
  <r>
    <s v="2025"/>
    <x v="1"/>
    <x v="0"/>
    <x v="0"/>
    <x v="0"/>
    <x v="9"/>
    <x v="62"/>
    <x v="195"/>
    <x v="1"/>
    <x v="3"/>
    <x v="111"/>
    <x v="2"/>
    <x v="20"/>
    <x v="0"/>
    <x v="0"/>
    <s v="10 - FONDO GENERAL"/>
    <s v="(blank)"/>
    <s v="99 - MULTIPROVINCIAL"/>
    <n v="20000000"/>
    <n v="7353373.8500000015"/>
  </r>
  <r>
    <s v="2025"/>
    <x v="1"/>
    <x v="0"/>
    <x v="0"/>
    <x v="0"/>
    <x v="9"/>
    <x v="62"/>
    <x v="195"/>
    <x v="1"/>
    <x v="3"/>
    <x v="111"/>
    <x v="2"/>
    <x v="21"/>
    <x v="0"/>
    <x v="0"/>
    <s v="10 - FONDO GENERAL"/>
    <s v="(blank)"/>
    <s v="99 - MULTIPROVINCIAL"/>
    <n v="1000000"/>
    <n v="7114569.2000000002"/>
  </r>
  <r>
    <s v="2025"/>
    <x v="1"/>
    <x v="0"/>
    <x v="0"/>
    <x v="0"/>
    <x v="9"/>
    <x v="63"/>
    <x v="196"/>
    <x v="3"/>
    <x v="17"/>
    <x v="100"/>
    <x v="0"/>
    <x v="0"/>
    <x v="0"/>
    <x v="0"/>
    <s v="10 - FONDO GENERAL"/>
    <s v="(blank)"/>
    <s v="99 - MULTIPROVINCIAL"/>
    <n v="105820163"/>
    <n v="25431940.57"/>
  </r>
  <r>
    <s v="2025"/>
    <x v="1"/>
    <x v="0"/>
    <x v="0"/>
    <x v="0"/>
    <x v="9"/>
    <x v="63"/>
    <x v="196"/>
    <x v="3"/>
    <x v="17"/>
    <x v="100"/>
    <x v="0"/>
    <x v="0"/>
    <x v="0"/>
    <x v="0"/>
    <s v="30 - FONDOS PROPIOS"/>
    <s v="(blank)"/>
    <s v="99 - MULTIPROVINCIAL"/>
    <n v="0"/>
    <n v="0"/>
  </r>
  <r>
    <s v="2025"/>
    <x v="1"/>
    <x v="0"/>
    <x v="0"/>
    <x v="0"/>
    <x v="9"/>
    <x v="63"/>
    <x v="196"/>
    <x v="3"/>
    <x v="17"/>
    <x v="100"/>
    <x v="0"/>
    <x v="1"/>
    <x v="0"/>
    <x v="0"/>
    <s v="10 - FONDO GENERAL"/>
    <s v="(blank)"/>
    <s v="99 - MULTIPROVINCIAL"/>
    <n v="8800792"/>
    <n v="933000"/>
  </r>
  <r>
    <s v="2025"/>
    <x v="1"/>
    <x v="0"/>
    <x v="0"/>
    <x v="0"/>
    <x v="9"/>
    <x v="63"/>
    <x v="196"/>
    <x v="3"/>
    <x v="17"/>
    <x v="100"/>
    <x v="0"/>
    <x v="1"/>
    <x v="0"/>
    <x v="0"/>
    <s v="30 - FONDOS PROPIOS"/>
    <s v="(blank)"/>
    <s v="99 - MULTIPROVINCIAL"/>
    <n v="0"/>
    <n v="0"/>
  </r>
  <r>
    <s v="2025"/>
    <x v="1"/>
    <x v="0"/>
    <x v="0"/>
    <x v="0"/>
    <x v="9"/>
    <x v="63"/>
    <x v="196"/>
    <x v="3"/>
    <x v="17"/>
    <x v="100"/>
    <x v="0"/>
    <x v="2"/>
    <x v="0"/>
    <x v="0"/>
    <s v="10 - FONDO GENERAL"/>
    <s v="(blank)"/>
    <s v="99 - MULTIPROVINCIAL"/>
    <n v="232000"/>
    <n v="0"/>
  </r>
  <r>
    <s v="2025"/>
    <x v="1"/>
    <x v="0"/>
    <x v="0"/>
    <x v="0"/>
    <x v="9"/>
    <x v="63"/>
    <x v="196"/>
    <x v="3"/>
    <x v="17"/>
    <x v="100"/>
    <x v="0"/>
    <x v="4"/>
    <x v="0"/>
    <x v="0"/>
    <s v="10 - FONDO GENERAL"/>
    <s v="(blank)"/>
    <s v="99 - MULTIPROVINCIAL"/>
    <n v="14685815"/>
    <n v="3871032.6600000006"/>
  </r>
  <r>
    <s v="2025"/>
    <x v="1"/>
    <x v="0"/>
    <x v="0"/>
    <x v="0"/>
    <x v="9"/>
    <x v="63"/>
    <x v="196"/>
    <x v="3"/>
    <x v="17"/>
    <x v="100"/>
    <x v="0"/>
    <x v="4"/>
    <x v="0"/>
    <x v="0"/>
    <s v="30 - FONDOS PROPIOS"/>
    <s v="(blank)"/>
    <s v="99 - MULTIPROVINCIAL"/>
    <n v="0"/>
    <n v="0"/>
  </r>
  <r>
    <s v="2025"/>
    <x v="1"/>
    <x v="0"/>
    <x v="0"/>
    <x v="0"/>
    <x v="9"/>
    <x v="63"/>
    <x v="196"/>
    <x v="3"/>
    <x v="17"/>
    <x v="100"/>
    <x v="1"/>
    <x v="5"/>
    <x v="0"/>
    <x v="0"/>
    <s v="10 - FONDO GENERAL"/>
    <s v="(blank)"/>
    <s v="99 - MULTIPROVINCIAL"/>
    <n v="15996355"/>
    <n v="2958530.83"/>
  </r>
  <r>
    <s v="2025"/>
    <x v="1"/>
    <x v="0"/>
    <x v="0"/>
    <x v="0"/>
    <x v="9"/>
    <x v="63"/>
    <x v="196"/>
    <x v="3"/>
    <x v="17"/>
    <x v="100"/>
    <x v="1"/>
    <x v="6"/>
    <x v="0"/>
    <x v="0"/>
    <s v="30 - FONDOS PROPIOS"/>
    <s v="(blank)"/>
    <s v="99 - MULTIPROVINCIAL"/>
    <n v="220000"/>
    <n v="218279"/>
  </r>
  <r>
    <s v="2025"/>
    <x v="1"/>
    <x v="0"/>
    <x v="0"/>
    <x v="0"/>
    <x v="9"/>
    <x v="63"/>
    <x v="196"/>
    <x v="3"/>
    <x v="17"/>
    <x v="100"/>
    <x v="1"/>
    <x v="7"/>
    <x v="0"/>
    <x v="0"/>
    <s v="30 - FONDOS PROPIOS"/>
    <s v="(blank)"/>
    <s v="99 - MULTIPROVINCIAL"/>
    <n v="500000"/>
    <n v="0"/>
  </r>
  <r>
    <s v="2025"/>
    <x v="1"/>
    <x v="0"/>
    <x v="0"/>
    <x v="0"/>
    <x v="9"/>
    <x v="63"/>
    <x v="196"/>
    <x v="3"/>
    <x v="17"/>
    <x v="100"/>
    <x v="1"/>
    <x v="8"/>
    <x v="0"/>
    <x v="0"/>
    <s v="30 - FONDOS PROPIOS"/>
    <s v="(blank)"/>
    <s v="99 - MULTIPROVINCIAL"/>
    <n v="200000"/>
    <n v="0"/>
  </r>
  <r>
    <s v="2025"/>
    <x v="1"/>
    <x v="0"/>
    <x v="0"/>
    <x v="0"/>
    <x v="9"/>
    <x v="63"/>
    <x v="196"/>
    <x v="3"/>
    <x v="17"/>
    <x v="100"/>
    <x v="1"/>
    <x v="9"/>
    <x v="0"/>
    <x v="0"/>
    <s v="10 - FONDO GENERAL"/>
    <s v="(blank)"/>
    <s v="99 - MULTIPROVINCIAL"/>
    <n v="1080000"/>
    <n v="538940"/>
  </r>
  <r>
    <s v="2025"/>
    <x v="1"/>
    <x v="0"/>
    <x v="0"/>
    <x v="0"/>
    <x v="9"/>
    <x v="63"/>
    <x v="196"/>
    <x v="3"/>
    <x v="17"/>
    <x v="100"/>
    <x v="1"/>
    <x v="9"/>
    <x v="0"/>
    <x v="0"/>
    <s v="30 - FONDOS PROPIOS"/>
    <s v="(blank)"/>
    <s v="99 - MULTIPROVINCIAL"/>
    <n v="298778"/>
    <n v="0"/>
  </r>
  <r>
    <s v="2025"/>
    <x v="1"/>
    <x v="0"/>
    <x v="0"/>
    <x v="0"/>
    <x v="9"/>
    <x v="63"/>
    <x v="196"/>
    <x v="3"/>
    <x v="17"/>
    <x v="100"/>
    <x v="1"/>
    <x v="10"/>
    <x v="0"/>
    <x v="0"/>
    <s v="10 - FONDO GENERAL"/>
    <s v="(blank)"/>
    <s v="99 - MULTIPROVINCIAL"/>
    <n v="2351292"/>
    <n v="0"/>
  </r>
  <r>
    <s v="2025"/>
    <x v="1"/>
    <x v="0"/>
    <x v="0"/>
    <x v="0"/>
    <x v="9"/>
    <x v="63"/>
    <x v="196"/>
    <x v="3"/>
    <x v="17"/>
    <x v="100"/>
    <x v="1"/>
    <x v="11"/>
    <x v="0"/>
    <x v="0"/>
    <s v="10 - FONDO GENERAL"/>
    <s v="(blank)"/>
    <s v="99 - MULTIPROVINCIAL"/>
    <n v="2480000"/>
    <n v="994083.05"/>
  </r>
  <r>
    <s v="2025"/>
    <x v="1"/>
    <x v="0"/>
    <x v="0"/>
    <x v="0"/>
    <x v="9"/>
    <x v="63"/>
    <x v="196"/>
    <x v="3"/>
    <x v="17"/>
    <x v="100"/>
    <x v="1"/>
    <x v="11"/>
    <x v="0"/>
    <x v="0"/>
    <s v="30 - FONDOS PROPIOS"/>
    <s v="(blank)"/>
    <s v="99 - MULTIPROVINCIAL"/>
    <n v="3300000"/>
    <n v="149999.24"/>
  </r>
  <r>
    <s v="2025"/>
    <x v="1"/>
    <x v="0"/>
    <x v="0"/>
    <x v="0"/>
    <x v="9"/>
    <x v="63"/>
    <x v="196"/>
    <x v="3"/>
    <x v="17"/>
    <x v="100"/>
    <x v="1"/>
    <x v="12"/>
    <x v="0"/>
    <x v="0"/>
    <s v="10 - FONDO GENERAL"/>
    <s v="(blank)"/>
    <s v="99 - MULTIPROVINCIAL"/>
    <n v="2900000"/>
    <n v="1338691.1300000001"/>
  </r>
  <r>
    <s v="2025"/>
    <x v="1"/>
    <x v="0"/>
    <x v="0"/>
    <x v="0"/>
    <x v="9"/>
    <x v="63"/>
    <x v="196"/>
    <x v="3"/>
    <x v="17"/>
    <x v="100"/>
    <x v="1"/>
    <x v="12"/>
    <x v="0"/>
    <x v="0"/>
    <s v="30 - FONDOS PROPIOS"/>
    <s v="(blank)"/>
    <s v="99 - MULTIPROVINCIAL"/>
    <n v="1890000"/>
    <n v="361820"/>
  </r>
  <r>
    <s v="2025"/>
    <x v="1"/>
    <x v="0"/>
    <x v="0"/>
    <x v="0"/>
    <x v="9"/>
    <x v="63"/>
    <x v="196"/>
    <x v="3"/>
    <x v="17"/>
    <x v="100"/>
    <x v="1"/>
    <x v="13"/>
    <x v="0"/>
    <x v="0"/>
    <s v="10 - FONDO GENERAL"/>
    <s v="(blank)"/>
    <s v="99 - MULTIPROVINCIAL"/>
    <n v="277000"/>
    <n v="111518.08000000002"/>
  </r>
  <r>
    <s v="2025"/>
    <x v="1"/>
    <x v="0"/>
    <x v="0"/>
    <x v="0"/>
    <x v="9"/>
    <x v="63"/>
    <x v="196"/>
    <x v="3"/>
    <x v="17"/>
    <x v="100"/>
    <x v="1"/>
    <x v="13"/>
    <x v="0"/>
    <x v="0"/>
    <s v="30 - FONDOS PROPIOS"/>
    <s v="(blank)"/>
    <s v="99 - MULTIPROVINCIAL"/>
    <n v="700000"/>
    <n v="313139.86"/>
  </r>
  <r>
    <s v="2025"/>
    <x v="1"/>
    <x v="0"/>
    <x v="0"/>
    <x v="0"/>
    <x v="9"/>
    <x v="63"/>
    <x v="196"/>
    <x v="3"/>
    <x v="17"/>
    <x v="100"/>
    <x v="2"/>
    <x v="14"/>
    <x v="0"/>
    <x v="0"/>
    <s v="10 - FONDO GENERAL"/>
    <s v="(blank)"/>
    <s v="99 - MULTIPROVINCIAL"/>
    <n v="0"/>
    <n v="0"/>
  </r>
  <r>
    <s v="2025"/>
    <x v="1"/>
    <x v="0"/>
    <x v="0"/>
    <x v="0"/>
    <x v="9"/>
    <x v="63"/>
    <x v="196"/>
    <x v="3"/>
    <x v="17"/>
    <x v="100"/>
    <x v="2"/>
    <x v="14"/>
    <x v="0"/>
    <x v="0"/>
    <s v="30 - FONDOS PROPIOS"/>
    <s v="(blank)"/>
    <s v="99 - MULTIPROVINCIAL"/>
    <n v="1300000"/>
    <n v="33980"/>
  </r>
  <r>
    <s v="2025"/>
    <x v="1"/>
    <x v="0"/>
    <x v="0"/>
    <x v="0"/>
    <x v="9"/>
    <x v="63"/>
    <x v="196"/>
    <x v="3"/>
    <x v="17"/>
    <x v="100"/>
    <x v="2"/>
    <x v="15"/>
    <x v="0"/>
    <x v="0"/>
    <s v="10 - FONDO GENERAL"/>
    <s v="(blank)"/>
    <s v="99 - MULTIPROVINCIAL"/>
    <n v="480784"/>
    <n v="88500"/>
  </r>
  <r>
    <s v="2025"/>
    <x v="1"/>
    <x v="0"/>
    <x v="0"/>
    <x v="0"/>
    <x v="9"/>
    <x v="63"/>
    <x v="196"/>
    <x v="3"/>
    <x v="17"/>
    <x v="100"/>
    <x v="2"/>
    <x v="16"/>
    <x v="0"/>
    <x v="0"/>
    <s v="10 - FONDO GENERAL"/>
    <s v="(blank)"/>
    <s v="99 - MULTIPROVINCIAL"/>
    <n v="0"/>
    <n v="0"/>
  </r>
  <r>
    <s v="2025"/>
    <x v="1"/>
    <x v="0"/>
    <x v="0"/>
    <x v="0"/>
    <x v="9"/>
    <x v="63"/>
    <x v="196"/>
    <x v="3"/>
    <x v="17"/>
    <x v="100"/>
    <x v="2"/>
    <x v="16"/>
    <x v="0"/>
    <x v="0"/>
    <s v="30 - FONDOS PROPIOS"/>
    <s v="(blank)"/>
    <s v="99 - MULTIPROVINCIAL"/>
    <n v="628832"/>
    <n v="82374"/>
  </r>
  <r>
    <s v="2025"/>
    <x v="1"/>
    <x v="0"/>
    <x v="0"/>
    <x v="0"/>
    <x v="9"/>
    <x v="63"/>
    <x v="196"/>
    <x v="3"/>
    <x v="17"/>
    <x v="100"/>
    <x v="2"/>
    <x v="17"/>
    <x v="0"/>
    <x v="0"/>
    <s v="30 - FONDOS PROPIOS"/>
    <s v="(blank)"/>
    <s v="99 - MULTIPROVINCIAL"/>
    <n v="200000"/>
    <n v="34744"/>
  </r>
  <r>
    <s v="2025"/>
    <x v="1"/>
    <x v="0"/>
    <x v="0"/>
    <x v="0"/>
    <x v="9"/>
    <x v="63"/>
    <x v="196"/>
    <x v="3"/>
    <x v="17"/>
    <x v="100"/>
    <x v="2"/>
    <x v="18"/>
    <x v="0"/>
    <x v="0"/>
    <s v="10 - FONDO GENERAL"/>
    <s v="(blank)"/>
    <s v="99 - MULTIPROVINCIAL"/>
    <n v="260087"/>
    <n v="0"/>
  </r>
  <r>
    <s v="2025"/>
    <x v="1"/>
    <x v="0"/>
    <x v="0"/>
    <x v="0"/>
    <x v="9"/>
    <x v="63"/>
    <x v="196"/>
    <x v="3"/>
    <x v="17"/>
    <x v="100"/>
    <x v="2"/>
    <x v="19"/>
    <x v="0"/>
    <x v="0"/>
    <s v="10 - FONDO GENERAL"/>
    <s v="(blank)"/>
    <s v="99 - MULTIPROVINCIAL"/>
    <n v="208214"/>
    <n v="0"/>
  </r>
  <r>
    <s v="2025"/>
    <x v="1"/>
    <x v="0"/>
    <x v="0"/>
    <x v="0"/>
    <x v="9"/>
    <x v="63"/>
    <x v="196"/>
    <x v="3"/>
    <x v="17"/>
    <x v="100"/>
    <x v="2"/>
    <x v="20"/>
    <x v="0"/>
    <x v="0"/>
    <s v="10 - FONDO GENERAL"/>
    <s v="(blank)"/>
    <s v="99 - MULTIPROVINCIAL"/>
    <n v="12404381"/>
    <n v="889752"/>
  </r>
  <r>
    <s v="2025"/>
    <x v="1"/>
    <x v="0"/>
    <x v="0"/>
    <x v="0"/>
    <x v="9"/>
    <x v="63"/>
    <x v="196"/>
    <x v="3"/>
    <x v="17"/>
    <x v="100"/>
    <x v="2"/>
    <x v="20"/>
    <x v="0"/>
    <x v="0"/>
    <s v="30 - FONDOS PROPIOS"/>
    <s v="(blank)"/>
    <s v="99 - MULTIPROVINCIAL"/>
    <n v="500000"/>
    <n v="0"/>
  </r>
  <r>
    <s v="2025"/>
    <x v="1"/>
    <x v="0"/>
    <x v="0"/>
    <x v="0"/>
    <x v="9"/>
    <x v="63"/>
    <x v="196"/>
    <x v="3"/>
    <x v="17"/>
    <x v="100"/>
    <x v="2"/>
    <x v="21"/>
    <x v="0"/>
    <x v="0"/>
    <s v="10 - FONDO GENERAL"/>
    <s v="(blank)"/>
    <s v="99 - MULTIPROVINCIAL"/>
    <n v="3613799"/>
    <n v="489068.52"/>
  </r>
  <r>
    <s v="2025"/>
    <x v="1"/>
    <x v="0"/>
    <x v="0"/>
    <x v="0"/>
    <x v="9"/>
    <x v="63"/>
    <x v="196"/>
    <x v="3"/>
    <x v="17"/>
    <x v="100"/>
    <x v="2"/>
    <x v="21"/>
    <x v="0"/>
    <x v="0"/>
    <s v="30 - FONDOS PROPIOS"/>
    <s v="(blank)"/>
    <s v="99 - MULTIPROVINCIAL"/>
    <n v="0"/>
    <n v="251969.98"/>
  </r>
  <r>
    <s v="2025"/>
    <x v="1"/>
    <x v="0"/>
    <x v="0"/>
    <x v="0"/>
    <x v="9"/>
    <x v="64"/>
    <x v="197"/>
    <x v="1"/>
    <x v="9"/>
    <x v="46"/>
    <x v="0"/>
    <x v="0"/>
    <x v="0"/>
    <x v="0"/>
    <s v="10 - FONDO GENERAL"/>
    <s v="(blank)"/>
    <s v="99 - MULTIPROVINCIAL"/>
    <n v="138635711"/>
    <n v="0"/>
  </r>
  <r>
    <s v="2025"/>
    <x v="1"/>
    <x v="0"/>
    <x v="0"/>
    <x v="0"/>
    <x v="9"/>
    <x v="64"/>
    <x v="197"/>
    <x v="1"/>
    <x v="9"/>
    <x v="46"/>
    <x v="0"/>
    <x v="0"/>
    <x v="0"/>
    <x v="0"/>
    <s v="30 - FONDOS PROPIOS"/>
    <s v="(blank)"/>
    <s v="99 - MULTIPROVINCIAL"/>
    <n v="3425451980"/>
    <n v="0"/>
  </r>
  <r>
    <s v="2025"/>
    <x v="1"/>
    <x v="0"/>
    <x v="0"/>
    <x v="0"/>
    <x v="9"/>
    <x v="64"/>
    <x v="197"/>
    <x v="1"/>
    <x v="9"/>
    <x v="46"/>
    <x v="0"/>
    <x v="1"/>
    <x v="0"/>
    <x v="0"/>
    <s v="30 - FONDOS PROPIOS"/>
    <s v="(blank)"/>
    <s v="99 - MULTIPROVINCIAL"/>
    <n v="49231284"/>
    <n v="0"/>
  </r>
  <r>
    <s v="2025"/>
    <x v="1"/>
    <x v="0"/>
    <x v="0"/>
    <x v="0"/>
    <x v="9"/>
    <x v="64"/>
    <x v="197"/>
    <x v="1"/>
    <x v="9"/>
    <x v="46"/>
    <x v="0"/>
    <x v="2"/>
    <x v="0"/>
    <x v="0"/>
    <s v="30 - FONDOS PROPIOS"/>
    <s v="(blank)"/>
    <s v="99 - MULTIPROVINCIAL"/>
    <n v="11124000"/>
    <n v="0"/>
  </r>
  <r>
    <s v="2025"/>
    <x v="1"/>
    <x v="0"/>
    <x v="0"/>
    <x v="0"/>
    <x v="9"/>
    <x v="64"/>
    <x v="197"/>
    <x v="1"/>
    <x v="9"/>
    <x v="46"/>
    <x v="0"/>
    <x v="3"/>
    <x v="0"/>
    <x v="0"/>
    <s v="30 - FONDOS PROPIOS"/>
    <s v="(blank)"/>
    <s v="99 - MULTIPROVINCIAL"/>
    <n v="268295076"/>
    <n v="0"/>
  </r>
  <r>
    <s v="2025"/>
    <x v="1"/>
    <x v="0"/>
    <x v="0"/>
    <x v="0"/>
    <x v="9"/>
    <x v="64"/>
    <x v="197"/>
    <x v="1"/>
    <x v="9"/>
    <x v="46"/>
    <x v="0"/>
    <x v="4"/>
    <x v="0"/>
    <x v="0"/>
    <s v="30 - FONDOS PROPIOS"/>
    <s v="(blank)"/>
    <s v="99 - MULTIPROVINCIAL"/>
    <n v="495975787"/>
    <n v="0"/>
  </r>
  <r>
    <s v="2025"/>
    <x v="1"/>
    <x v="0"/>
    <x v="0"/>
    <x v="0"/>
    <x v="9"/>
    <x v="64"/>
    <x v="197"/>
    <x v="1"/>
    <x v="9"/>
    <x v="46"/>
    <x v="1"/>
    <x v="5"/>
    <x v="0"/>
    <x v="0"/>
    <s v="30 - FONDOS PROPIOS"/>
    <s v="(blank)"/>
    <s v="99 - MULTIPROVINCIAL"/>
    <n v="160776360"/>
    <n v="0"/>
  </r>
  <r>
    <s v="2025"/>
    <x v="1"/>
    <x v="0"/>
    <x v="0"/>
    <x v="0"/>
    <x v="9"/>
    <x v="64"/>
    <x v="197"/>
    <x v="1"/>
    <x v="9"/>
    <x v="46"/>
    <x v="1"/>
    <x v="6"/>
    <x v="0"/>
    <x v="0"/>
    <s v="30 - FONDOS PROPIOS"/>
    <s v="(blank)"/>
    <s v="99 - MULTIPROVINCIAL"/>
    <n v="44361400"/>
    <n v="0"/>
  </r>
  <r>
    <s v="2025"/>
    <x v="1"/>
    <x v="0"/>
    <x v="0"/>
    <x v="0"/>
    <x v="9"/>
    <x v="64"/>
    <x v="197"/>
    <x v="1"/>
    <x v="9"/>
    <x v="46"/>
    <x v="1"/>
    <x v="7"/>
    <x v="0"/>
    <x v="0"/>
    <s v="30 - FONDOS PROPIOS"/>
    <s v="(blank)"/>
    <s v="99 - MULTIPROVINCIAL"/>
    <n v="46213200"/>
    <n v="0"/>
  </r>
  <r>
    <s v="2025"/>
    <x v="1"/>
    <x v="0"/>
    <x v="0"/>
    <x v="0"/>
    <x v="9"/>
    <x v="64"/>
    <x v="197"/>
    <x v="1"/>
    <x v="9"/>
    <x v="46"/>
    <x v="1"/>
    <x v="9"/>
    <x v="0"/>
    <x v="0"/>
    <s v="30 - FONDOS PROPIOS"/>
    <s v="(blank)"/>
    <s v="99 - MULTIPROVINCIAL"/>
    <n v="9054956"/>
    <n v="0"/>
  </r>
  <r>
    <s v="2025"/>
    <x v="1"/>
    <x v="0"/>
    <x v="0"/>
    <x v="0"/>
    <x v="9"/>
    <x v="64"/>
    <x v="197"/>
    <x v="1"/>
    <x v="9"/>
    <x v="46"/>
    <x v="1"/>
    <x v="10"/>
    <x v="0"/>
    <x v="0"/>
    <s v="30 - FONDOS PROPIOS"/>
    <s v="(blank)"/>
    <s v="99 - MULTIPROVINCIAL"/>
    <n v="82423516"/>
    <n v="0"/>
  </r>
  <r>
    <s v="2025"/>
    <x v="1"/>
    <x v="0"/>
    <x v="0"/>
    <x v="0"/>
    <x v="9"/>
    <x v="64"/>
    <x v="197"/>
    <x v="1"/>
    <x v="9"/>
    <x v="46"/>
    <x v="1"/>
    <x v="11"/>
    <x v="0"/>
    <x v="0"/>
    <s v="30 - FONDOS PROPIOS"/>
    <s v="(blank)"/>
    <s v="99 - MULTIPROVINCIAL"/>
    <n v="130139201"/>
    <n v="0"/>
  </r>
  <r>
    <s v="2025"/>
    <x v="1"/>
    <x v="0"/>
    <x v="0"/>
    <x v="0"/>
    <x v="9"/>
    <x v="64"/>
    <x v="197"/>
    <x v="1"/>
    <x v="9"/>
    <x v="46"/>
    <x v="1"/>
    <x v="12"/>
    <x v="0"/>
    <x v="0"/>
    <s v="10 - FONDO GENERAL"/>
    <s v="(blank)"/>
    <s v="99 - MULTIPROVINCIAL"/>
    <n v="75181426"/>
    <n v="0"/>
  </r>
  <r>
    <s v="2025"/>
    <x v="1"/>
    <x v="0"/>
    <x v="0"/>
    <x v="0"/>
    <x v="9"/>
    <x v="64"/>
    <x v="197"/>
    <x v="1"/>
    <x v="9"/>
    <x v="46"/>
    <x v="1"/>
    <x v="12"/>
    <x v="0"/>
    <x v="0"/>
    <s v="30 - FONDOS PROPIOS"/>
    <s v="(blank)"/>
    <s v="99 - MULTIPROVINCIAL"/>
    <n v="1206149189"/>
    <n v="0"/>
  </r>
  <r>
    <s v="2025"/>
    <x v="1"/>
    <x v="0"/>
    <x v="0"/>
    <x v="0"/>
    <x v="9"/>
    <x v="64"/>
    <x v="197"/>
    <x v="1"/>
    <x v="9"/>
    <x v="46"/>
    <x v="1"/>
    <x v="12"/>
    <x v="0"/>
    <x v="0"/>
    <s v="70 - DONACION EXTERNA"/>
    <s v="(blank)"/>
    <s v="99 - MULTIPROVINCIAL"/>
    <n v="3623490"/>
    <n v="0"/>
  </r>
  <r>
    <s v="2025"/>
    <x v="1"/>
    <x v="0"/>
    <x v="0"/>
    <x v="0"/>
    <x v="9"/>
    <x v="64"/>
    <x v="197"/>
    <x v="1"/>
    <x v="9"/>
    <x v="46"/>
    <x v="2"/>
    <x v="14"/>
    <x v="0"/>
    <x v="0"/>
    <s v="30 - FONDOS PROPIOS"/>
    <s v="(blank)"/>
    <s v="99 - MULTIPROVINCIAL"/>
    <n v="82533600"/>
    <n v="0"/>
  </r>
  <r>
    <s v="2025"/>
    <x v="1"/>
    <x v="0"/>
    <x v="0"/>
    <x v="0"/>
    <x v="9"/>
    <x v="64"/>
    <x v="197"/>
    <x v="1"/>
    <x v="9"/>
    <x v="46"/>
    <x v="2"/>
    <x v="15"/>
    <x v="0"/>
    <x v="0"/>
    <s v="30 - FONDOS PROPIOS"/>
    <s v="(blank)"/>
    <s v="99 - MULTIPROVINCIAL"/>
    <n v="3240000"/>
    <n v="0"/>
  </r>
  <r>
    <s v="2025"/>
    <x v="1"/>
    <x v="0"/>
    <x v="0"/>
    <x v="0"/>
    <x v="9"/>
    <x v="64"/>
    <x v="197"/>
    <x v="1"/>
    <x v="9"/>
    <x v="46"/>
    <x v="2"/>
    <x v="20"/>
    <x v="0"/>
    <x v="0"/>
    <s v="30 - FONDOS PROPIOS"/>
    <s v="(blank)"/>
    <s v="99 - MULTIPROVINCIAL"/>
    <n v="99699120"/>
    <n v="0"/>
  </r>
  <r>
    <s v="2025"/>
    <x v="1"/>
    <x v="0"/>
    <x v="0"/>
    <x v="0"/>
    <x v="9"/>
    <x v="64"/>
    <x v="197"/>
    <x v="1"/>
    <x v="9"/>
    <x v="46"/>
    <x v="2"/>
    <x v="21"/>
    <x v="0"/>
    <x v="0"/>
    <s v="10 - FONDO GENERAL"/>
    <s v="(blank)"/>
    <s v="99 - MULTIPROVINCIAL"/>
    <n v="53454285"/>
    <n v="0"/>
  </r>
  <r>
    <s v="2025"/>
    <x v="1"/>
    <x v="0"/>
    <x v="0"/>
    <x v="0"/>
    <x v="9"/>
    <x v="64"/>
    <x v="197"/>
    <x v="1"/>
    <x v="9"/>
    <x v="46"/>
    <x v="2"/>
    <x v="21"/>
    <x v="0"/>
    <x v="0"/>
    <s v="30 - FONDOS PROPIOS"/>
    <s v="(blank)"/>
    <s v="99 - MULTIPROVINCIAL"/>
    <n v="158731331"/>
    <n v="0"/>
  </r>
  <r>
    <s v="2025"/>
    <x v="1"/>
    <x v="0"/>
    <x v="0"/>
    <x v="0"/>
    <x v="9"/>
    <x v="65"/>
    <x v="198"/>
    <x v="0"/>
    <x v="0"/>
    <x v="2"/>
    <x v="0"/>
    <x v="0"/>
    <x v="0"/>
    <x v="0"/>
    <s v="10 - FONDO GENERAL"/>
    <s v="(blank)"/>
    <s v="99 - MULTIPROVINCIAL"/>
    <n v="19415108"/>
    <n v="0"/>
  </r>
  <r>
    <s v="2025"/>
    <x v="1"/>
    <x v="0"/>
    <x v="0"/>
    <x v="0"/>
    <x v="9"/>
    <x v="65"/>
    <x v="198"/>
    <x v="0"/>
    <x v="0"/>
    <x v="2"/>
    <x v="1"/>
    <x v="5"/>
    <x v="0"/>
    <x v="0"/>
    <s v="10 - FONDO GENERAL"/>
    <s v="(blank)"/>
    <s v="99 - MULTIPROVINCIAL"/>
    <n v="584892"/>
    <n v="0"/>
  </r>
  <r>
    <s v="2025"/>
    <x v="1"/>
    <x v="0"/>
    <x v="0"/>
    <x v="0"/>
    <x v="9"/>
    <x v="66"/>
    <x v="199"/>
    <x v="0"/>
    <x v="0"/>
    <x v="2"/>
    <x v="0"/>
    <x v="0"/>
    <x v="0"/>
    <x v="0"/>
    <s v="10 - FONDO GENERAL"/>
    <s v="(blank)"/>
    <s v="99 - MULTIPROVINCIAL"/>
    <n v="2721312259"/>
    <n v="622037922.51000011"/>
  </r>
  <r>
    <s v="2025"/>
    <x v="1"/>
    <x v="0"/>
    <x v="0"/>
    <x v="0"/>
    <x v="9"/>
    <x v="66"/>
    <x v="199"/>
    <x v="0"/>
    <x v="0"/>
    <x v="2"/>
    <x v="0"/>
    <x v="0"/>
    <x v="0"/>
    <x v="0"/>
    <s v="30 - FONDOS PROPIOS"/>
    <s v="(blank)"/>
    <s v="99 - MULTIPROVINCIAL"/>
    <n v="299000000"/>
    <n v="0"/>
  </r>
  <r>
    <s v="2025"/>
    <x v="1"/>
    <x v="0"/>
    <x v="0"/>
    <x v="0"/>
    <x v="9"/>
    <x v="66"/>
    <x v="199"/>
    <x v="0"/>
    <x v="0"/>
    <x v="2"/>
    <x v="0"/>
    <x v="1"/>
    <x v="0"/>
    <x v="0"/>
    <s v="10 - FONDO GENERAL"/>
    <s v="(blank)"/>
    <s v="99 - MULTIPROVINCIAL"/>
    <n v="117240852"/>
    <n v="30701796.329999998"/>
  </r>
  <r>
    <s v="2025"/>
    <x v="1"/>
    <x v="0"/>
    <x v="0"/>
    <x v="0"/>
    <x v="9"/>
    <x v="66"/>
    <x v="199"/>
    <x v="0"/>
    <x v="0"/>
    <x v="2"/>
    <x v="0"/>
    <x v="1"/>
    <x v="0"/>
    <x v="0"/>
    <s v="30 - FONDOS PROPIOS"/>
    <s v="(blank)"/>
    <s v="99 - MULTIPROVINCIAL"/>
    <n v="830092186"/>
    <n v="0"/>
  </r>
  <r>
    <s v="2025"/>
    <x v="1"/>
    <x v="0"/>
    <x v="0"/>
    <x v="0"/>
    <x v="9"/>
    <x v="66"/>
    <x v="199"/>
    <x v="0"/>
    <x v="0"/>
    <x v="2"/>
    <x v="0"/>
    <x v="3"/>
    <x v="0"/>
    <x v="0"/>
    <s v="30 - FONDOS PROPIOS"/>
    <s v="(blank)"/>
    <s v="99 - MULTIPROVINCIAL"/>
    <n v="380000000"/>
    <n v="0"/>
  </r>
  <r>
    <s v="2025"/>
    <x v="1"/>
    <x v="0"/>
    <x v="0"/>
    <x v="0"/>
    <x v="9"/>
    <x v="66"/>
    <x v="199"/>
    <x v="0"/>
    <x v="0"/>
    <x v="2"/>
    <x v="0"/>
    <x v="4"/>
    <x v="0"/>
    <x v="0"/>
    <s v="10 - FONDO GENERAL"/>
    <s v="(blank)"/>
    <s v="99 - MULTIPROVINCIAL"/>
    <n v="372456556"/>
    <n v="93771764.379999995"/>
  </r>
  <r>
    <s v="2025"/>
    <x v="1"/>
    <x v="0"/>
    <x v="0"/>
    <x v="0"/>
    <x v="9"/>
    <x v="66"/>
    <x v="199"/>
    <x v="0"/>
    <x v="0"/>
    <x v="2"/>
    <x v="1"/>
    <x v="5"/>
    <x v="0"/>
    <x v="0"/>
    <s v="30 - FONDOS PROPIOS"/>
    <s v="(blank)"/>
    <s v="99 - MULTIPROVINCIAL"/>
    <n v="237464400"/>
    <n v="0"/>
  </r>
  <r>
    <s v="2025"/>
    <x v="1"/>
    <x v="0"/>
    <x v="0"/>
    <x v="0"/>
    <x v="9"/>
    <x v="66"/>
    <x v="199"/>
    <x v="0"/>
    <x v="0"/>
    <x v="2"/>
    <x v="1"/>
    <x v="6"/>
    <x v="0"/>
    <x v="0"/>
    <s v="30 - FONDOS PROPIOS"/>
    <s v="(blank)"/>
    <s v="99 - MULTIPROVINCIAL"/>
    <n v="369945019"/>
    <n v="0"/>
  </r>
  <r>
    <s v="2025"/>
    <x v="1"/>
    <x v="0"/>
    <x v="0"/>
    <x v="0"/>
    <x v="9"/>
    <x v="66"/>
    <x v="199"/>
    <x v="0"/>
    <x v="0"/>
    <x v="2"/>
    <x v="1"/>
    <x v="7"/>
    <x v="0"/>
    <x v="0"/>
    <s v="30 - FONDOS PROPIOS"/>
    <s v="(blank)"/>
    <s v="99 - MULTIPROVINCIAL"/>
    <n v="180000000"/>
    <n v="0"/>
  </r>
  <r>
    <s v="2025"/>
    <x v="1"/>
    <x v="0"/>
    <x v="0"/>
    <x v="0"/>
    <x v="9"/>
    <x v="66"/>
    <x v="199"/>
    <x v="0"/>
    <x v="0"/>
    <x v="2"/>
    <x v="1"/>
    <x v="8"/>
    <x v="0"/>
    <x v="0"/>
    <s v="30 - FONDOS PROPIOS"/>
    <s v="(blank)"/>
    <s v="99 - MULTIPROVINCIAL"/>
    <n v="49978400"/>
    <n v="0"/>
  </r>
  <r>
    <s v="2025"/>
    <x v="1"/>
    <x v="0"/>
    <x v="0"/>
    <x v="0"/>
    <x v="9"/>
    <x v="66"/>
    <x v="199"/>
    <x v="0"/>
    <x v="0"/>
    <x v="2"/>
    <x v="1"/>
    <x v="9"/>
    <x v="0"/>
    <x v="0"/>
    <s v="30 - FONDOS PROPIOS"/>
    <s v="(blank)"/>
    <s v="99 - MULTIPROVINCIAL"/>
    <n v="481202000"/>
    <n v="0"/>
  </r>
  <r>
    <s v="2025"/>
    <x v="1"/>
    <x v="0"/>
    <x v="0"/>
    <x v="0"/>
    <x v="9"/>
    <x v="66"/>
    <x v="199"/>
    <x v="0"/>
    <x v="0"/>
    <x v="2"/>
    <x v="1"/>
    <x v="10"/>
    <x v="0"/>
    <x v="0"/>
    <s v="30 - FONDOS PROPIOS"/>
    <s v="(blank)"/>
    <s v="99 - MULTIPROVINCIAL"/>
    <n v="201000000"/>
    <n v="0"/>
  </r>
  <r>
    <s v="2025"/>
    <x v="1"/>
    <x v="0"/>
    <x v="0"/>
    <x v="0"/>
    <x v="9"/>
    <x v="66"/>
    <x v="199"/>
    <x v="0"/>
    <x v="0"/>
    <x v="2"/>
    <x v="1"/>
    <x v="11"/>
    <x v="0"/>
    <x v="0"/>
    <s v="30 - FONDOS PROPIOS"/>
    <s v="(blank)"/>
    <s v="99 - MULTIPROVINCIAL"/>
    <n v="471113342"/>
    <n v="0"/>
  </r>
  <r>
    <s v="2025"/>
    <x v="1"/>
    <x v="0"/>
    <x v="0"/>
    <x v="0"/>
    <x v="9"/>
    <x v="66"/>
    <x v="199"/>
    <x v="0"/>
    <x v="0"/>
    <x v="2"/>
    <x v="1"/>
    <x v="12"/>
    <x v="0"/>
    <x v="0"/>
    <s v="30 - FONDOS PROPIOS"/>
    <s v="(blank)"/>
    <s v="99 - MULTIPROVINCIAL"/>
    <n v="1028776634"/>
    <n v="0"/>
  </r>
  <r>
    <s v="2025"/>
    <x v="1"/>
    <x v="0"/>
    <x v="0"/>
    <x v="0"/>
    <x v="9"/>
    <x v="66"/>
    <x v="199"/>
    <x v="0"/>
    <x v="0"/>
    <x v="2"/>
    <x v="1"/>
    <x v="13"/>
    <x v="0"/>
    <x v="0"/>
    <s v="30 - FONDOS PROPIOS"/>
    <s v="(blank)"/>
    <s v="99 - MULTIPROVINCIAL"/>
    <n v="201653856"/>
    <n v="0"/>
  </r>
  <r>
    <s v="2025"/>
    <x v="1"/>
    <x v="0"/>
    <x v="0"/>
    <x v="0"/>
    <x v="9"/>
    <x v="66"/>
    <x v="199"/>
    <x v="0"/>
    <x v="0"/>
    <x v="2"/>
    <x v="2"/>
    <x v="14"/>
    <x v="0"/>
    <x v="0"/>
    <s v="30 - FONDOS PROPIOS"/>
    <s v="(blank)"/>
    <s v="99 - MULTIPROVINCIAL"/>
    <n v="25982136"/>
    <n v="0"/>
  </r>
  <r>
    <s v="2025"/>
    <x v="1"/>
    <x v="0"/>
    <x v="0"/>
    <x v="0"/>
    <x v="9"/>
    <x v="66"/>
    <x v="199"/>
    <x v="0"/>
    <x v="0"/>
    <x v="2"/>
    <x v="2"/>
    <x v="15"/>
    <x v="0"/>
    <x v="0"/>
    <s v="30 - FONDOS PROPIOS"/>
    <s v="(blank)"/>
    <s v="99 - MULTIPROVINCIAL"/>
    <n v="33537533"/>
    <n v="0"/>
  </r>
  <r>
    <s v="2025"/>
    <x v="1"/>
    <x v="0"/>
    <x v="0"/>
    <x v="0"/>
    <x v="9"/>
    <x v="66"/>
    <x v="199"/>
    <x v="0"/>
    <x v="0"/>
    <x v="2"/>
    <x v="2"/>
    <x v="16"/>
    <x v="0"/>
    <x v="0"/>
    <s v="30 - FONDOS PROPIOS"/>
    <s v="(blank)"/>
    <s v="99 - MULTIPROVINCIAL"/>
    <n v="35608468"/>
    <n v="0"/>
  </r>
  <r>
    <s v="2025"/>
    <x v="1"/>
    <x v="0"/>
    <x v="0"/>
    <x v="0"/>
    <x v="9"/>
    <x v="66"/>
    <x v="199"/>
    <x v="0"/>
    <x v="0"/>
    <x v="2"/>
    <x v="2"/>
    <x v="17"/>
    <x v="0"/>
    <x v="0"/>
    <s v="30 - FONDOS PROPIOS"/>
    <s v="(blank)"/>
    <s v="99 - MULTIPROVINCIAL"/>
    <n v="2734117"/>
    <n v="0"/>
  </r>
  <r>
    <s v="2025"/>
    <x v="1"/>
    <x v="0"/>
    <x v="0"/>
    <x v="0"/>
    <x v="9"/>
    <x v="66"/>
    <x v="199"/>
    <x v="0"/>
    <x v="0"/>
    <x v="2"/>
    <x v="2"/>
    <x v="18"/>
    <x v="0"/>
    <x v="0"/>
    <s v="30 - FONDOS PROPIOS"/>
    <s v="(blank)"/>
    <s v="99 - MULTIPROVINCIAL"/>
    <n v="6365000"/>
    <n v="0"/>
  </r>
  <r>
    <s v="2025"/>
    <x v="1"/>
    <x v="0"/>
    <x v="0"/>
    <x v="0"/>
    <x v="9"/>
    <x v="66"/>
    <x v="199"/>
    <x v="0"/>
    <x v="0"/>
    <x v="2"/>
    <x v="2"/>
    <x v="19"/>
    <x v="0"/>
    <x v="0"/>
    <s v="30 - FONDOS PROPIOS"/>
    <s v="(blank)"/>
    <s v="99 - MULTIPROVINCIAL"/>
    <n v="14997204"/>
    <n v="0"/>
  </r>
  <r>
    <s v="2025"/>
    <x v="1"/>
    <x v="0"/>
    <x v="0"/>
    <x v="0"/>
    <x v="9"/>
    <x v="66"/>
    <x v="199"/>
    <x v="0"/>
    <x v="0"/>
    <x v="2"/>
    <x v="2"/>
    <x v="20"/>
    <x v="0"/>
    <x v="0"/>
    <s v="30 - FONDOS PROPIOS"/>
    <s v="(blank)"/>
    <s v="99 - MULTIPROVINCIAL"/>
    <n v="140725218"/>
    <n v="0"/>
  </r>
  <r>
    <s v="2025"/>
    <x v="1"/>
    <x v="0"/>
    <x v="0"/>
    <x v="0"/>
    <x v="9"/>
    <x v="66"/>
    <x v="199"/>
    <x v="0"/>
    <x v="0"/>
    <x v="2"/>
    <x v="2"/>
    <x v="21"/>
    <x v="0"/>
    <x v="0"/>
    <s v="30 - FONDOS PROPIOS"/>
    <s v="(blank)"/>
    <s v="99 - MULTIPROVINCIAL"/>
    <n v="238172518"/>
    <n v="0"/>
  </r>
  <r>
    <s v="2025"/>
    <x v="1"/>
    <x v="0"/>
    <x v="0"/>
    <x v="0"/>
    <x v="9"/>
    <x v="67"/>
    <x v="200"/>
    <x v="0"/>
    <x v="0"/>
    <x v="2"/>
    <x v="0"/>
    <x v="0"/>
    <x v="0"/>
    <x v="0"/>
    <s v="10 - FONDO GENERAL"/>
    <s v="(blank)"/>
    <s v="99 - MULTIPROVINCIAL"/>
    <n v="2672330145"/>
    <n v="0"/>
  </r>
  <r>
    <s v="2025"/>
    <x v="1"/>
    <x v="0"/>
    <x v="0"/>
    <x v="0"/>
    <x v="9"/>
    <x v="67"/>
    <x v="200"/>
    <x v="0"/>
    <x v="0"/>
    <x v="2"/>
    <x v="0"/>
    <x v="1"/>
    <x v="0"/>
    <x v="0"/>
    <s v="10 - FONDO GENERAL"/>
    <s v="(blank)"/>
    <s v="99 - MULTIPROVINCIAL"/>
    <n v="1079555188"/>
    <n v="0"/>
  </r>
  <r>
    <s v="2025"/>
    <x v="1"/>
    <x v="0"/>
    <x v="0"/>
    <x v="0"/>
    <x v="9"/>
    <x v="67"/>
    <x v="200"/>
    <x v="0"/>
    <x v="0"/>
    <x v="2"/>
    <x v="0"/>
    <x v="4"/>
    <x v="0"/>
    <x v="0"/>
    <s v="10 - FONDO GENERAL"/>
    <s v="(blank)"/>
    <s v="99 - MULTIPROVINCIAL"/>
    <n v="328000763"/>
    <n v="0"/>
  </r>
  <r>
    <s v="2025"/>
    <x v="1"/>
    <x v="0"/>
    <x v="0"/>
    <x v="0"/>
    <x v="9"/>
    <x v="67"/>
    <x v="200"/>
    <x v="0"/>
    <x v="0"/>
    <x v="2"/>
    <x v="1"/>
    <x v="5"/>
    <x v="0"/>
    <x v="0"/>
    <s v="10 - FONDO GENERAL"/>
    <s v="(blank)"/>
    <s v="99 - MULTIPROVINCIAL"/>
    <n v="229026427"/>
    <n v="0"/>
  </r>
  <r>
    <s v="2025"/>
    <x v="1"/>
    <x v="0"/>
    <x v="0"/>
    <x v="0"/>
    <x v="9"/>
    <x v="67"/>
    <x v="200"/>
    <x v="0"/>
    <x v="0"/>
    <x v="2"/>
    <x v="1"/>
    <x v="6"/>
    <x v="0"/>
    <x v="0"/>
    <s v="10 - FONDO GENERAL"/>
    <s v="(blank)"/>
    <s v="99 - MULTIPROVINCIAL"/>
    <n v="126862848"/>
    <n v="0"/>
  </r>
  <r>
    <s v="2025"/>
    <x v="1"/>
    <x v="0"/>
    <x v="0"/>
    <x v="0"/>
    <x v="9"/>
    <x v="67"/>
    <x v="200"/>
    <x v="0"/>
    <x v="0"/>
    <x v="2"/>
    <x v="1"/>
    <x v="7"/>
    <x v="0"/>
    <x v="0"/>
    <s v="10 - FONDO GENERAL"/>
    <s v="(blank)"/>
    <s v="99 - MULTIPROVINCIAL"/>
    <n v="40126099"/>
    <n v="0"/>
  </r>
  <r>
    <s v="2025"/>
    <x v="1"/>
    <x v="0"/>
    <x v="0"/>
    <x v="0"/>
    <x v="9"/>
    <x v="67"/>
    <x v="200"/>
    <x v="0"/>
    <x v="0"/>
    <x v="2"/>
    <x v="1"/>
    <x v="8"/>
    <x v="0"/>
    <x v="0"/>
    <s v="10 - FONDO GENERAL"/>
    <s v="(blank)"/>
    <s v="99 - MULTIPROVINCIAL"/>
    <n v="4275704"/>
    <n v="0"/>
  </r>
  <r>
    <s v="2025"/>
    <x v="1"/>
    <x v="0"/>
    <x v="0"/>
    <x v="0"/>
    <x v="9"/>
    <x v="67"/>
    <x v="200"/>
    <x v="0"/>
    <x v="0"/>
    <x v="2"/>
    <x v="1"/>
    <x v="9"/>
    <x v="0"/>
    <x v="0"/>
    <s v="10 - FONDO GENERAL"/>
    <s v="(blank)"/>
    <s v="99 - MULTIPROVINCIAL"/>
    <n v="685530297"/>
    <n v="0"/>
  </r>
  <r>
    <s v="2025"/>
    <x v="1"/>
    <x v="0"/>
    <x v="0"/>
    <x v="0"/>
    <x v="9"/>
    <x v="67"/>
    <x v="200"/>
    <x v="0"/>
    <x v="0"/>
    <x v="2"/>
    <x v="1"/>
    <x v="10"/>
    <x v="0"/>
    <x v="0"/>
    <s v="10 - FONDO GENERAL"/>
    <s v="(blank)"/>
    <s v="99 - MULTIPROVINCIAL"/>
    <n v="90443472"/>
    <n v="0"/>
  </r>
  <r>
    <s v="2025"/>
    <x v="1"/>
    <x v="0"/>
    <x v="0"/>
    <x v="0"/>
    <x v="9"/>
    <x v="67"/>
    <x v="200"/>
    <x v="0"/>
    <x v="0"/>
    <x v="2"/>
    <x v="1"/>
    <x v="11"/>
    <x v="0"/>
    <x v="0"/>
    <s v="10 - FONDO GENERAL"/>
    <s v="(blank)"/>
    <s v="99 - MULTIPROVINCIAL"/>
    <n v="73014350"/>
    <n v="0"/>
  </r>
  <r>
    <s v="2025"/>
    <x v="1"/>
    <x v="0"/>
    <x v="0"/>
    <x v="0"/>
    <x v="9"/>
    <x v="67"/>
    <x v="200"/>
    <x v="0"/>
    <x v="0"/>
    <x v="2"/>
    <x v="1"/>
    <x v="12"/>
    <x v="0"/>
    <x v="0"/>
    <s v="10 - FONDO GENERAL"/>
    <s v="(blank)"/>
    <s v="99 - MULTIPROVINCIAL"/>
    <n v="238917210"/>
    <n v="0"/>
  </r>
  <r>
    <s v="2025"/>
    <x v="1"/>
    <x v="0"/>
    <x v="0"/>
    <x v="0"/>
    <x v="9"/>
    <x v="67"/>
    <x v="200"/>
    <x v="0"/>
    <x v="0"/>
    <x v="2"/>
    <x v="1"/>
    <x v="12"/>
    <x v="0"/>
    <x v="0"/>
    <s v="30 - FONDOS PROPIOS"/>
    <s v="(blank)"/>
    <s v="99 - MULTIPROVINCIAL"/>
    <n v="300000000"/>
    <n v="0"/>
  </r>
  <r>
    <s v="2025"/>
    <x v="1"/>
    <x v="0"/>
    <x v="0"/>
    <x v="0"/>
    <x v="9"/>
    <x v="67"/>
    <x v="200"/>
    <x v="0"/>
    <x v="0"/>
    <x v="2"/>
    <x v="2"/>
    <x v="14"/>
    <x v="0"/>
    <x v="0"/>
    <s v="10 - FONDO GENERAL"/>
    <s v="(blank)"/>
    <s v="99 - MULTIPROVINCIAL"/>
    <n v="40988535"/>
    <n v="0"/>
  </r>
  <r>
    <s v="2025"/>
    <x v="1"/>
    <x v="0"/>
    <x v="0"/>
    <x v="0"/>
    <x v="9"/>
    <x v="67"/>
    <x v="200"/>
    <x v="0"/>
    <x v="0"/>
    <x v="2"/>
    <x v="2"/>
    <x v="15"/>
    <x v="0"/>
    <x v="0"/>
    <s v="10 - FONDO GENERAL"/>
    <s v="(blank)"/>
    <s v="99 - MULTIPROVINCIAL"/>
    <n v="1473190"/>
    <n v="0"/>
  </r>
  <r>
    <s v="2025"/>
    <x v="1"/>
    <x v="0"/>
    <x v="0"/>
    <x v="0"/>
    <x v="9"/>
    <x v="67"/>
    <x v="200"/>
    <x v="0"/>
    <x v="0"/>
    <x v="2"/>
    <x v="2"/>
    <x v="16"/>
    <x v="0"/>
    <x v="0"/>
    <s v="10 - FONDO GENERAL"/>
    <s v="(blank)"/>
    <s v="99 - MULTIPROVINCIAL"/>
    <n v="126128815"/>
    <n v="0"/>
  </r>
  <r>
    <s v="2025"/>
    <x v="1"/>
    <x v="0"/>
    <x v="0"/>
    <x v="0"/>
    <x v="9"/>
    <x v="67"/>
    <x v="200"/>
    <x v="0"/>
    <x v="0"/>
    <x v="2"/>
    <x v="2"/>
    <x v="19"/>
    <x v="0"/>
    <x v="0"/>
    <s v="10 - FONDO GENERAL"/>
    <s v="(blank)"/>
    <s v="99 - MULTIPROVINCIAL"/>
    <n v="7889649"/>
    <n v="0"/>
  </r>
  <r>
    <s v="2025"/>
    <x v="1"/>
    <x v="0"/>
    <x v="0"/>
    <x v="0"/>
    <x v="9"/>
    <x v="67"/>
    <x v="200"/>
    <x v="0"/>
    <x v="0"/>
    <x v="2"/>
    <x v="2"/>
    <x v="20"/>
    <x v="0"/>
    <x v="0"/>
    <s v="10 - FONDO GENERAL"/>
    <s v="(blank)"/>
    <s v="99 - MULTIPROVINCIAL"/>
    <n v="22484011"/>
    <n v="0"/>
  </r>
  <r>
    <s v="2025"/>
    <x v="1"/>
    <x v="0"/>
    <x v="0"/>
    <x v="0"/>
    <x v="9"/>
    <x v="67"/>
    <x v="200"/>
    <x v="0"/>
    <x v="0"/>
    <x v="2"/>
    <x v="2"/>
    <x v="21"/>
    <x v="0"/>
    <x v="0"/>
    <s v="10 - FONDO GENERAL"/>
    <s v="(blank)"/>
    <s v="99 - MULTIPROVINCIAL"/>
    <n v="45684749"/>
    <n v="0"/>
  </r>
  <r>
    <s v="2025"/>
    <x v="1"/>
    <x v="0"/>
    <x v="0"/>
    <x v="0"/>
    <x v="9"/>
    <x v="68"/>
    <x v="201"/>
    <x v="3"/>
    <x v="13"/>
    <x v="57"/>
    <x v="0"/>
    <x v="0"/>
    <x v="0"/>
    <x v="0"/>
    <s v="10 - FONDO GENERAL"/>
    <s v="(blank)"/>
    <s v="99 - MULTIPROVINCIAL"/>
    <n v="216833843"/>
    <n v="49620617.5"/>
  </r>
  <r>
    <s v="2025"/>
    <x v="1"/>
    <x v="0"/>
    <x v="0"/>
    <x v="0"/>
    <x v="9"/>
    <x v="68"/>
    <x v="201"/>
    <x v="3"/>
    <x v="13"/>
    <x v="57"/>
    <x v="0"/>
    <x v="1"/>
    <x v="0"/>
    <x v="0"/>
    <s v="10 - FONDO GENERAL"/>
    <s v="(blank)"/>
    <s v="99 - MULTIPROVINCIAL"/>
    <n v="37121655"/>
    <n v="2040000"/>
  </r>
  <r>
    <s v="2025"/>
    <x v="1"/>
    <x v="0"/>
    <x v="0"/>
    <x v="0"/>
    <x v="9"/>
    <x v="68"/>
    <x v="201"/>
    <x v="3"/>
    <x v="13"/>
    <x v="57"/>
    <x v="0"/>
    <x v="2"/>
    <x v="0"/>
    <x v="0"/>
    <s v="10 - FONDO GENERAL"/>
    <s v="(blank)"/>
    <s v="99 - MULTIPROVINCIAL"/>
    <n v="1440000"/>
    <n v="180000"/>
  </r>
  <r>
    <s v="2025"/>
    <x v="1"/>
    <x v="0"/>
    <x v="0"/>
    <x v="0"/>
    <x v="9"/>
    <x v="68"/>
    <x v="201"/>
    <x v="3"/>
    <x v="13"/>
    <x v="57"/>
    <x v="0"/>
    <x v="4"/>
    <x v="0"/>
    <x v="0"/>
    <s v="10 - FONDO GENERAL"/>
    <s v="(blank)"/>
    <s v="99 - MULTIPROVINCIAL"/>
    <n v="30064412"/>
    <n v="7506112.3199999966"/>
  </r>
  <r>
    <s v="2025"/>
    <x v="1"/>
    <x v="0"/>
    <x v="0"/>
    <x v="0"/>
    <x v="9"/>
    <x v="68"/>
    <x v="201"/>
    <x v="3"/>
    <x v="13"/>
    <x v="57"/>
    <x v="1"/>
    <x v="5"/>
    <x v="0"/>
    <x v="0"/>
    <s v="10 - FONDO GENERAL"/>
    <s v="(blank)"/>
    <s v="99 - MULTIPROVINCIAL"/>
    <n v="10568000"/>
    <n v="2594750.42"/>
  </r>
  <r>
    <s v="2025"/>
    <x v="1"/>
    <x v="0"/>
    <x v="0"/>
    <x v="0"/>
    <x v="9"/>
    <x v="68"/>
    <x v="201"/>
    <x v="3"/>
    <x v="13"/>
    <x v="57"/>
    <x v="1"/>
    <x v="5"/>
    <x v="0"/>
    <x v="0"/>
    <s v="30 - FONDOS PROPIOS"/>
    <s v="(blank)"/>
    <s v="99 - MULTIPROVINCIAL"/>
    <n v="500000"/>
    <n v="0"/>
  </r>
  <r>
    <s v="2025"/>
    <x v="1"/>
    <x v="0"/>
    <x v="0"/>
    <x v="0"/>
    <x v="9"/>
    <x v="68"/>
    <x v="201"/>
    <x v="3"/>
    <x v="13"/>
    <x v="57"/>
    <x v="1"/>
    <x v="6"/>
    <x v="0"/>
    <x v="0"/>
    <s v="10 - FONDO GENERAL"/>
    <s v="(blank)"/>
    <s v="99 - MULTIPROVINCIAL"/>
    <n v="0"/>
    <n v="85691.43"/>
  </r>
  <r>
    <s v="2025"/>
    <x v="1"/>
    <x v="0"/>
    <x v="0"/>
    <x v="0"/>
    <x v="9"/>
    <x v="68"/>
    <x v="201"/>
    <x v="3"/>
    <x v="13"/>
    <x v="57"/>
    <x v="1"/>
    <x v="6"/>
    <x v="0"/>
    <x v="0"/>
    <s v="30 - FONDOS PROPIOS"/>
    <s v="(blank)"/>
    <s v="99 - MULTIPROVINCIAL"/>
    <n v="900000"/>
    <n v="513000"/>
  </r>
  <r>
    <s v="2025"/>
    <x v="1"/>
    <x v="0"/>
    <x v="0"/>
    <x v="0"/>
    <x v="9"/>
    <x v="68"/>
    <x v="201"/>
    <x v="3"/>
    <x v="13"/>
    <x v="57"/>
    <x v="1"/>
    <x v="7"/>
    <x v="0"/>
    <x v="0"/>
    <s v="10 - FONDO GENERAL"/>
    <s v="(blank)"/>
    <s v="99 - MULTIPROVINCIAL"/>
    <n v="3000000"/>
    <n v="1086066.45"/>
  </r>
  <r>
    <s v="2025"/>
    <x v="1"/>
    <x v="0"/>
    <x v="0"/>
    <x v="0"/>
    <x v="9"/>
    <x v="68"/>
    <x v="201"/>
    <x v="3"/>
    <x v="13"/>
    <x v="57"/>
    <x v="1"/>
    <x v="7"/>
    <x v="0"/>
    <x v="0"/>
    <s v="30 - FONDOS PROPIOS"/>
    <s v="(blank)"/>
    <s v="99 - MULTIPROVINCIAL"/>
    <n v="1600000"/>
    <n v="0"/>
  </r>
  <r>
    <s v="2025"/>
    <x v="1"/>
    <x v="0"/>
    <x v="0"/>
    <x v="0"/>
    <x v="9"/>
    <x v="68"/>
    <x v="201"/>
    <x v="3"/>
    <x v="13"/>
    <x v="57"/>
    <x v="1"/>
    <x v="8"/>
    <x v="0"/>
    <x v="0"/>
    <s v="10 - FONDO GENERAL"/>
    <s v="(blank)"/>
    <s v="99 - MULTIPROVINCIAL"/>
    <n v="0"/>
    <n v="310227.96000000002"/>
  </r>
  <r>
    <s v="2025"/>
    <x v="1"/>
    <x v="0"/>
    <x v="0"/>
    <x v="0"/>
    <x v="9"/>
    <x v="68"/>
    <x v="201"/>
    <x v="3"/>
    <x v="13"/>
    <x v="57"/>
    <x v="1"/>
    <x v="8"/>
    <x v="0"/>
    <x v="0"/>
    <s v="30 - FONDOS PROPIOS"/>
    <s v="(blank)"/>
    <s v="99 - MULTIPROVINCIAL"/>
    <n v="500000"/>
    <n v="0"/>
  </r>
  <r>
    <s v="2025"/>
    <x v="1"/>
    <x v="0"/>
    <x v="0"/>
    <x v="0"/>
    <x v="9"/>
    <x v="68"/>
    <x v="201"/>
    <x v="3"/>
    <x v="13"/>
    <x v="57"/>
    <x v="1"/>
    <x v="9"/>
    <x v="0"/>
    <x v="0"/>
    <s v="10 - FONDO GENERAL"/>
    <s v="(blank)"/>
    <s v="99 - MULTIPROVINCIAL"/>
    <n v="6637088"/>
    <n v="904518.16999999993"/>
  </r>
  <r>
    <s v="2025"/>
    <x v="1"/>
    <x v="0"/>
    <x v="0"/>
    <x v="0"/>
    <x v="9"/>
    <x v="68"/>
    <x v="201"/>
    <x v="3"/>
    <x v="13"/>
    <x v="57"/>
    <x v="1"/>
    <x v="9"/>
    <x v="0"/>
    <x v="0"/>
    <s v="30 - FONDOS PROPIOS"/>
    <s v="(blank)"/>
    <s v="99 - MULTIPROVINCIAL"/>
    <n v="3500000"/>
    <n v="0"/>
  </r>
  <r>
    <s v="2025"/>
    <x v="1"/>
    <x v="0"/>
    <x v="0"/>
    <x v="0"/>
    <x v="9"/>
    <x v="68"/>
    <x v="201"/>
    <x v="3"/>
    <x v="13"/>
    <x v="57"/>
    <x v="1"/>
    <x v="10"/>
    <x v="0"/>
    <x v="0"/>
    <s v="10 - FONDO GENERAL"/>
    <s v="(blank)"/>
    <s v="99 - MULTIPROVINCIAL"/>
    <n v="2951000"/>
    <n v="617580.42999999993"/>
  </r>
  <r>
    <s v="2025"/>
    <x v="1"/>
    <x v="0"/>
    <x v="0"/>
    <x v="0"/>
    <x v="9"/>
    <x v="68"/>
    <x v="201"/>
    <x v="3"/>
    <x v="13"/>
    <x v="57"/>
    <x v="1"/>
    <x v="10"/>
    <x v="0"/>
    <x v="0"/>
    <s v="30 - FONDOS PROPIOS"/>
    <s v="(blank)"/>
    <s v="99 - MULTIPROVINCIAL"/>
    <n v="0"/>
    <n v="0"/>
  </r>
  <r>
    <s v="2025"/>
    <x v="1"/>
    <x v="0"/>
    <x v="0"/>
    <x v="0"/>
    <x v="9"/>
    <x v="68"/>
    <x v="201"/>
    <x v="3"/>
    <x v="13"/>
    <x v="57"/>
    <x v="1"/>
    <x v="11"/>
    <x v="0"/>
    <x v="0"/>
    <s v="10 - FONDO GENERAL"/>
    <s v="(blank)"/>
    <s v="99 - MULTIPROVINCIAL"/>
    <n v="1300000"/>
    <n v="293981.50999999995"/>
  </r>
  <r>
    <s v="2025"/>
    <x v="1"/>
    <x v="0"/>
    <x v="0"/>
    <x v="0"/>
    <x v="9"/>
    <x v="68"/>
    <x v="201"/>
    <x v="3"/>
    <x v="13"/>
    <x v="57"/>
    <x v="1"/>
    <x v="11"/>
    <x v="0"/>
    <x v="0"/>
    <s v="30 - FONDOS PROPIOS"/>
    <s v="(blank)"/>
    <s v="99 - MULTIPROVINCIAL"/>
    <n v="1220000"/>
    <n v="0"/>
  </r>
  <r>
    <s v="2025"/>
    <x v="1"/>
    <x v="0"/>
    <x v="0"/>
    <x v="0"/>
    <x v="9"/>
    <x v="68"/>
    <x v="201"/>
    <x v="3"/>
    <x v="13"/>
    <x v="57"/>
    <x v="1"/>
    <x v="12"/>
    <x v="0"/>
    <x v="0"/>
    <s v="10 - FONDO GENERAL"/>
    <s v="(blank)"/>
    <s v="99 - MULTIPROVINCIAL"/>
    <n v="1100000"/>
    <n v="98530"/>
  </r>
  <r>
    <s v="2025"/>
    <x v="1"/>
    <x v="0"/>
    <x v="0"/>
    <x v="0"/>
    <x v="9"/>
    <x v="68"/>
    <x v="201"/>
    <x v="3"/>
    <x v="13"/>
    <x v="57"/>
    <x v="1"/>
    <x v="12"/>
    <x v="0"/>
    <x v="0"/>
    <s v="30 - FONDOS PROPIOS"/>
    <s v="(blank)"/>
    <s v="99 - MULTIPROVINCIAL"/>
    <n v="4550000"/>
    <n v="1338000"/>
  </r>
  <r>
    <s v="2025"/>
    <x v="1"/>
    <x v="0"/>
    <x v="0"/>
    <x v="0"/>
    <x v="9"/>
    <x v="68"/>
    <x v="201"/>
    <x v="3"/>
    <x v="13"/>
    <x v="57"/>
    <x v="1"/>
    <x v="13"/>
    <x v="0"/>
    <x v="0"/>
    <s v="10 - FONDO GENERAL"/>
    <s v="(blank)"/>
    <s v="99 - MULTIPROVINCIAL"/>
    <n v="1400000"/>
    <n v="483194.24"/>
  </r>
  <r>
    <s v="2025"/>
    <x v="1"/>
    <x v="0"/>
    <x v="0"/>
    <x v="0"/>
    <x v="9"/>
    <x v="68"/>
    <x v="201"/>
    <x v="3"/>
    <x v="13"/>
    <x v="57"/>
    <x v="1"/>
    <x v="13"/>
    <x v="0"/>
    <x v="0"/>
    <s v="30 - FONDOS PROPIOS"/>
    <s v="(blank)"/>
    <s v="99 - MULTIPROVINCIAL"/>
    <n v="1200000"/>
    <n v="578200"/>
  </r>
  <r>
    <s v="2025"/>
    <x v="1"/>
    <x v="0"/>
    <x v="0"/>
    <x v="0"/>
    <x v="9"/>
    <x v="68"/>
    <x v="201"/>
    <x v="3"/>
    <x v="13"/>
    <x v="57"/>
    <x v="2"/>
    <x v="14"/>
    <x v="0"/>
    <x v="0"/>
    <s v="10 - FONDO GENERAL"/>
    <s v="(blank)"/>
    <s v="99 - MULTIPROVINCIAL"/>
    <n v="150000"/>
    <n v="18880"/>
  </r>
  <r>
    <s v="2025"/>
    <x v="1"/>
    <x v="0"/>
    <x v="0"/>
    <x v="0"/>
    <x v="9"/>
    <x v="68"/>
    <x v="201"/>
    <x v="3"/>
    <x v="13"/>
    <x v="57"/>
    <x v="2"/>
    <x v="14"/>
    <x v="0"/>
    <x v="0"/>
    <s v="30 - FONDOS PROPIOS"/>
    <s v="(blank)"/>
    <s v="99 - MULTIPROVINCIAL"/>
    <n v="300000"/>
    <n v="49443.59"/>
  </r>
  <r>
    <s v="2025"/>
    <x v="1"/>
    <x v="0"/>
    <x v="0"/>
    <x v="0"/>
    <x v="9"/>
    <x v="68"/>
    <x v="201"/>
    <x v="3"/>
    <x v="13"/>
    <x v="57"/>
    <x v="2"/>
    <x v="15"/>
    <x v="0"/>
    <x v="0"/>
    <s v="10 - FONDO GENERAL"/>
    <s v="(blank)"/>
    <s v="99 - MULTIPROVINCIAL"/>
    <n v="150000"/>
    <n v="0"/>
  </r>
  <r>
    <s v="2025"/>
    <x v="1"/>
    <x v="0"/>
    <x v="0"/>
    <x v="0"/>
    <x v="9"/>
    <x v="68"/>
    <x v="201"/>
    <x v="3"/>
    <x v="13"/>
    <x v="57"/>
    <x v="2"/>
    <x v="15"/>
    <x v="0"/>
    <x v="0"/>
    <s v="30 - FONDOS PROPIOS"/>
    <s v="(blank)"/>
    <s v="99 - MULTIPROVINCIAL"/>
    <n v="400000"/>
    <n v="0"/>
  </r>
  <r>
    <s v="2025"/>
    <x v="1"/>
    <x v="0"/>
    <x v="0"/>
    <x v="0"/>
    <x v="9"/>
    <x v="68"/>
    <x v="201"/>
    <x v="3"/>
    <x v="13"/>
    <x v="57"/>
    <x v="2"/>
    <x v="16"/>
    <x v="0"/>
    <x v="0"/>
    <s v="10 - FONDO GENERAL"/>
    <s v="(blank)"/>
    <s v="99 - MULTIPROVINCIAL"/>
    <n v="470000"/>
    <n v="212400"/>
  </r>
  <r>
    <s v="2025"/>
    <x v="1"/>
    <x v="0"/>
    <x v="0"/>
    <x v="0"/>
    <x v="9"/>
    <x v="68"/>
    <x v="201"/>
    <x v="3"/>
    <x v="13"/>
    <x v="57"/>
    <x v="2"/>
    <x v="16"/>
    <x v="0"/>
    <x v="0"/>
    <s v="30 - FONDOS PROPIOS"/>
    <s v="(blank)"/>
    <s v="99 - MULTIPROVINCIAL"/>
    <n v="900000"/>
    <n v="0"/>
  </r>
  <r>
    <s v="2025"/>
    <x v="1"/>
    <x v="0"/>
    <x v="0"/>
    <x v="0"/>
    <x v="9"/>
    <x v="68"/>
    <x v="201"/>
    <x v="3"/>
    <x v="13"/>
    <x v="57"/>
    <x v="2"/>
    <x v="17"/>
    <x v="0"/>
    <x v="0"/>
    <s v="30 - FONDOS PROPIOS"/>
    <s v="(blank)"/>
    <s v="99 - MULTIPROVINCIAL"/>
    <n v="50000"/>
    <n v="0"/>
  </r>
  <r>
    <s v="2025"/>
    <x v="1"/>
    <x v="0"/>
    <x v="0"/>
    <x v="0"/>
    <x v="9"/>
    <x v="68"/>
    <x v="201"/>
    <x v="3"/>
    <x v="13"/>
    <x v="57"/>
    <x v="2"/>
    <x v="18"/>
    <x v="0"/>
    <x v="0"/>
    <s v="10 - FONDO GENERAL"/>
    <s v="(blank)"/>
    <s v="99 - MULTIPROVINCIAL"/>
    <n v="400000"/>
    <n v="0"/>
  </r>
  <r>
    <s v="2025"/>
    <x v="1"/>
    <x v="0"/>
    <x v="0"/>
    <x v="0"/>
    <x v="9"/>
    <x v="68"/>
    <x v="201"/>
    <x v="3"/>
    <x v="13"/>
    <x v="57"/>
    <x v="2"/>
    <x v="18"/>
    <x v="0"/>
    <x v="0"/>
    <s v="30 - FONDOS PROPIOS"/>
    <s v="(blank)"/>
    <s v="99 - MULTIPROVINCIAL"/>
    <n v="600000"/>
    <n v="0"/>
  </r>
  <r>
    <s v="2025"/>
    <x v="1"/>
    <x v="0"/>
    <x v="0"/>
    <x v="0"/>
    <x v="9"/>
    <x v="68"/>
    <x v="201"/>
    <x v="3"/>
    <x v="13"/>
    <x v="57"/>
    <x v="2"/>
    <x v="19"/>
    <x v="0"/>
    <x v="0"/>
    <s v="10 - FONDO GENERAL"/>
    <s v="(blank)"/>
    <s v="99 - MULTIPROVINCIAL"/>
    <n v="0"/>
    <n v="0"/>
  </r>
  <r>
    <s v="2025"/>
    <x v="1"/>
    <x v="0"/>
    <x v="0"/>
    <x v="0"/>
    <x v="9"/>
    <x v="68"/>
    <x v="201"/>
    <x v="3"/>
    <x v="13"/>
    <x v="57"/>
    <x v="2"/>
    <x v="19"/>
    <x v="0"/>
    <x v="0"/>
    <s v="30 - FONDOS PROPIOS"/>
    <s v="(blank)"/>
    <s v="99 - MULTIPROVINCIAL"/>
    <n v="200000"/>
    <n v="0"/>
  </r>
  <r>
    <s v="2025"/>
    <x v="1"/>
    <x v="0"/>
    <x v="0"/>
    <x v="0"/>
    <x v="9"/>
    <x v="68"/>
    <x v="201"/>
    <x v="3"/>
    <x v="13"/>
    <x v="57"/>
    <x v="2"/>
    <x v="20"/>
    <x v="0"/>
    <x v="0"/>
    <s v="10 - FONDO GENERAL"/>
    <s v="(blank)"/>
    <s v="99 - MULTIPROVINCIAL"/>
    <n v="3000000"/>
    <n v="0"/>
  </r>
  <r>
    <s v="2025"/>
    <x v="1"/>
    <x v="0"/>
    <x v="0"/>
    <x v="0"/>
    <x v="9"/>
    <x v="68"/>
    <x v="201"/>
    <x v="3"/>
    <x v="13"/>
    <x v="57"/>
    <x v="2"/>
    <x v="20"/>
    <x v="0"/>
    <x v="0"/>
    <s v="30 - FONDOS PROPIOS"/>
    <s v="(blank)"/>
    <s v="99 - MULTIPROVINCIAL"/>
    <n v="380000"/>
    <n v="0"/>
  </r>
  <r>
    <s v="2025"/>
    <x v="1"/>
    <x v="0"/>
    <x v="0"/>
    <x v="0"/>
    <x v="9"/>
    <x v="68"/>
    <x v="201"/>
    <x v="3"/>
    <x v="13"/>
    <x v="57"/>
    <x v="2"/>
    <x v="21"/>
    <x v="0"/>
    <x v="0"/>
    <s v="10 - FONDO GENERAL"/>
    <s v="(blank)"/>
    <s v="99 - MULTIPROVINCIAL"/>
    <n v="459653"/>
    <n v="0"/>
  </r>
  <r>
    <s v="2025"/>
    <x v="1"/>
    <x v="0"/>
    <x v="0"/>
    <x v="0"/>
    <x v="9"/>
    <x v="68"/>
    <x v="201"/>
    <x v="3"/>
    <x v="13"/>
    <x v="57"/>
    <x v="2"/>
    <x v="21"/>
    <x v="0"/>
    <x v="0"/>
    <s v="30 - FONDOS PROPIOS"/>
    <s v="(blank)"/>
    <s v="99 - MULTIPROVINCIAL"/>
    <n v="2200000"/>
    <n v="25210"/>
  </r>
  <r>
    <s v="2025"/>
    <x v="1"/>
    <x v="0"/>
    <x v="0"/>
    <x v="0"/>
    <x v="9"/>
    <x v="69"/>
    <x v="202"/>
    <x v="3"/>
    <x v="10"/>
    <x v="62"/>
    <x v="0"/>
    <x v="0"/>
    <x v="0"/>
    <x v="0"/>
    <s v="30 - FONDOS PROPIOS"/>
    <s v="(blank)"/>
    <s v="99 - MULTIPROVINCIAL"/>
    <n v="2546267291"/>
    <n v="525073609.57999998"/>
  </r>
  <r>
    <s v="2025"/>
    <x v="1"/>
    <x v="0"/>
    <x v="0"/>
    <x v="0"/>
    <x v="9"/>
    <x v="69"/>
    <x v="202"/>
    <x v="3"/>
    <x v="10"/>
    <x v="62"/>
    <x v="0"/>
    <x v="1"/>
    <x v="0"/>
    <x v="0"/>
    <s v="30 - FONDOS PROPIOS"/>
    <s v="(blank)"/>
    <s v="99 - MULTIPROVINCIAL"/>
    <n v="1580174136"/>
    <n v="117934286.44"/>
  </r>
  <r>
    <s v="2025"/>
    <x v="1"/>
    <x v="0"/>
    <x v="0"/>
    <x v="0"/>
    <x v="9"/>
    <x v="69"/>
    <x v="202"/>
    <x v="3"/>
    <x v="10"/>
    <x v="62"/>
    <x v="0"/>
    <x v="4"/>
    <x v="0"/>
    <x v="0"/>
    <s v="30 - FONDOS PROPIOS"/>
    <s v="(blank)"/>
    <s v="99 - MULTIPROVINCIAL"/>
    <n v="353197415"/>
    <n v="77093320.200000003"/>
  </r>
  <r>
    <s v="2025"/>
    <x v="1"/>
    <x v="0"/>
    <x v="0"/>
    <x v="0"/>
    <x v="9"/>
    <x v="69"/>
    <x v="202"/>
    <x v="3"/>
    <x v="10"/>
    <x v="62"/>
    <x v="1"/>
    <x v="5"/>
    <x v="0"/>
    <x v="0"/>
    <s v="30 - FONDOS PROPIOS"/>
    <s v="(blank)"/>
    <s v="99 - MULTIPROVINCIAL"/>
    <n v="92674308"/>
    <n v="27884325.770000003"/>
  </r>
  <r>
    <s v="2025"/>
    <x v="1"/>
    <x v="0"/>
    <x v="0"/>
    <x v="0"/>
    <x v="9"/>
    <x v="69"/>
    <x v="202"/>
    <x v="3"/>
    <x v="10"/>
    <x v="62"/>
    <x v="1"/>
    <x v="6"/>
    <x v="0"/>
    <x v="0"/>
    <s v="30 - FONDOS PROPIOS"/>
    <s v="(blank)"/>
    <s v="99 - MULTIPROVINCIAL"/>
    <n v="37648999"/>
    <n v="4500409.5600000005"/>
  </r>
  <r>
    <s v="2025"/>
    <x v="1"/>
    <x v="0"/>
    <x v="0"/>
    <x v="0"/>
    <x v="9"/>
    <x v="69"/>
    <x v="202"/>
    <x v="3"/>
    <x v="10"/>
    <x v="62"/>
    <x v="1"/>
    <x v="7"/>
    <x v="0"/>
    <x v="0"/>
    <s v="30 - FONDOS PROPIOS"/>
    <s v="(blank)"/>
    <s v="99 - MULTIPROVINCIAL"/>
    <n v="95000002"/>
    <n v="13091750.969999999"/>
  </r>
  <r>
    <s v="2025"/>
    <x v="1"/>
    <x v="0"/>
    <x v="0"/>
    <x v="0"/>
    <x v="9"/>
    <x v="69"/>
    <x v="202"/>
    <x v="3"/>
    <x v="10"/>
    <x v="62"/>
    <x v="1"/>
    <x v="8"/>
    <x v="0"/>
    <x v="0"/>
    <s v="30 - FONDOS PROPIOS"/>
    <s v="(blank)"/>
    <s v="99 - MULTIPROVINCIAL"/>
    <n v="51420000"/>
    <n v="8409895.4200000018"/>
  </r>
  <r>
    <s v="2025"/>
    <x v="1"/>
    <x v="0"/>
    <x v="0"/>
    <x v="0"/>
    <x v="9"/>
    <x v="69"/>
    <x v="202"/>
    <x v="3"/>
    <x v="10"/>
    <x v="62"/>
    <x v="1"/>
    <x v="9"/>
    <x v="0"/>
    <x v="0"/>
    <s v="30 - FONDOS PROPIOS"/>
    <s v="(blank)"/>
    <s v="99 - MULTIPROVINCIAL"/>
    <n v="121560293"/>
    <n v="8024550.8099999996"/>
  </r>
  <r>
    <s v="2025"/>
    <x v="1"/>
    <x v="0"/>
    <x v="0"/>
    <x v="0"/>
    <x v="9"/>
    <x v="69"/>
    <x v="202"/>
    <x v="3"/>
    <x v="10"/>
    <x v="62"/>
    <x v="1"/>
    <x v="10"/>
    <x v="0"/>
    <x v="0"/>
    <s v="30 - FONDOS PROPIOS"/>
    <s v="(blank)"/>
    <s v="99 - MULTIPROVINCIAL"/>
    <n v="190308711"/>
    <n v="32412888.640000001"/>
  </r>
  <r>
    <s v="2025"/>
    <x v="1"/>
    <x v="0"/>
    <x v="0"/>
    <x v="0"/>
    <x v="9"/>
    <x v="69"/>
    <x v="202"/>
    <x v="3"/>
    <x v="10"/>
    <x v="62"/>
    <x v="1"/>
    <x v="11"/>
    <x v="0"/>
    <x v="0"/>
    <s v="30 - FONDOS PROPIOS"/>
    <s v="(blank)"/>
    <s v="99 - MULTIPROVINCIAL"/>
    <n v="57877400"/>
    <n v="11842758.560000001"/>
  </r>
  <r>
    <s v="2025"/>
    <x v="1"/>
    <x v="0"/>
    <x v="0"/>
    <x v="0"/>
    <x v="9"/>
    <x v="69"/>
    <x v="202"/>
    <x v="3"/>
    <x v="10"/>
    <x v="62"/>
    <x v="1"/>
    <x v="12"/>
    <x v="0"/>
    <x v="0"/>
    <s v="30 - FONDOS PROPIOS"/>
    <s v="(blank)"/>
    <s v="99 - MULTIPROVINCIAL"/>
    <n v="248950001"/>
    <n v="34826841.500000007"/>
  </r>
  <r>
    <s v="2025"/>
    <x v="1"/>
    <x v="0"/>
    <x v="0"/>
    <x v="0"/>
    <x v="9"/>
    <x v="69"/>
    <x v="202"/>
    <x v="3"/>
    <x v="10"/>
    <x v="62"/>
    <x v="1"/>
    <x v="13"/>
    <x v="0"/>
    <x v="0"/>
    <s v="30 - FONDOS PROPIOS"/>
    <s v="(blank)"/>
    <s v="99 - MULTIPROVINCIAL"/>
    <n v="97000000"/>
    <n v="18553953.900000002"/>
  </r>
  <r>
    <s v="2025"/>
    <x v="1"/>
    <x v="0"/>
    <x v="0"/>
    <x v="0"/>
    <x v="9"/>
    <x v="69"/>
    <x v="202"/>
    <x v="3"/>
    <x v="10"/>
    <x v="62"/>
    <x v="2"/>
    <x v="14"/>
    <x v="0"/>
    <x v="0"/>
    <s v="30 - FONDOS PROPIOS"/>
    <s v="(blank)"/>
    <s v="99 - MULTIPROVINCIAL"/>
    <n v="8300000"/>
    <n v="784871.55"/>
  </r>
  <r>
    <s v="2025"/>
    <x v="1"/>
    <x v="0"/>
    <x v="0"/>
    <x v="0"/>
    <x v="9"/>
    <x v="69"/>
    <x v="202"/>
    <x v="3"/>
    <x v="10"/>
    <x v="62"/>
    <x v="2"/>
    <x v="15"/>
    <x v="0"/>
    <x v="0"/>
    <s v="30 - FONDOS PROPIOS"/>
    <s v="(blank)"/>
    <s v="99 - MULTIPROVINCIAL"/>
    <n v="9508624"/>
    <n v="10573.98"/>
  </r>
  <r>
    <s v="2025"/>
    <x v="1"/>
    <x v="0"/>
    <x v="0"/>
    <x v="0"/>
    <x v="9"/>
    <x v="69"/>
    <x v="202"/>
    <x v="3"/>
    <x v="10"/>
    <x v="62"/>
    <x v="2"/>
    <x v="16"/>
    <x v="0"/>
    <x v="0"/>
    <s v="30 - FONDOS PROPIOS"/>
    <s v="(blank)"/>
    <s v="99 - MULTIPROVINCIAL"/>
    <n v="16347550"/>
    <n v="6104964.5300000003"/>
  </r>
  <r>
    <s v="2025"/>
    <x v="1"/>
    <x v="0"/>
    <x v="0"/>
    <x v="0"/>
    <x v="9"/>
    <x v="69"/>
    <x v="202"/>
    <x v="3"/>
    <x v="10"/>
    <x v="62"/>
    <x v="2"/>
    <x v="17"/>
    <x v="0"/>
    <x v="0"/>
    <s v="30 - FONDOS PROPIOS"/>
    <s v="(blank)"/>
    <s v="99 - MULTIPROVINCIAL"/>
    <n v="2888360"/>
    <n v="1090"/>
  </r>
  <r>
    <s v="2025"/>
    <x v="1"/>
    <x v="0"/>
    <x v="0"/>
    <x v="0"/>
    <x v="9"/>
    <x v="69"/>
    <x v="202"/>
    <x v="3"/>
    <x v="10"/>
    <x v="62"/>
    <x v="2"/>
    <x v="18"/>
    <x v="0"/>
    <x v="0"/>
    <s v="30 - FONDOS PROPIOS"/>
    <s v="(blank)"/>
    <s v="99 - MULTIPROVINCIAL"/>
    <n v="5000000"/>
    <n v="290752"/>
  </r>
  <r>
    <s v="2025"/>
    <x v="1"/>
    <x v="0"/>
    <x v="0"/>
    <x v="0"/>
    <x v="9"/>
    <x v="69"/>
    <x v="202"/>
    <x v="3"/>
    <x v="10"/>
    <x v="62"/>
    <x v="2"/>
    <x v="19"/>
    <x v="0"/>
    <x v="0"/>
    <s v="30 - FONDOS PROPIOS"/>
    <s v="(blank)"/>
    <s v="99 - MULTIPROVINCIAL"/>
    <n v="1299220"/>
    <n v="185529.66999999998"/>
  </r>
  <r>
    <s v="2025"/>
    <x v="1"/>
    <x v="0"/>
    <x v="0"/>
    <x v="0"/>
    <x v="9"/>
    <x v="69"/>
    <x v="202"/>
    <x v="3"/>
    <x v="10"/>
    <x v="62"/>
    <x v="2"/>
    <x v="20"/>
    <x v="0"/>
    <x v="0"/>
    <s v="30 - FONDOS PROPIOS"/>
    <s v="(blank)"/>
    <s v="99 - MULTIPROVINCIAL"/>
    <n v="100525090"/>
    <n v="21478706.939999998"/>
  </r>
  <r>
    <s v="2025"/>
    <x v="1"/>
    <x v="0"/>
    <x v="0"/>
    <x v="0"/>
    <x v="9"/>
    <x v="69"/>
    <x v="202"/>
    <x v="3"/>
    <x v="10"/>
    <x v="62"/>
    <x v="2"/>
    <x v="21"/>
    <x v="0"/>
    <x v="0"/>
    <s v="30 - FONDOS PROPIOS"/>
    <s v="(blank)"/>
    <s v="99 - MULTIPROVINCIAL"/>
    <n v="51758980"/>
    <n v="5963044.5300000003"/>
  </r>
  <r>
    <s v="2025"/>
    <x v="1"/>
    <x v="0"/>
    <x v="0"/>
    <x v="0"/>
    <x v="9"/>
    <x v="70"/>
    <x v="203"/>
    <x v="3"/>
    <x v="11"/>
    <x v="95"/>
    <x v="0"/>
    <x v="0"/>
    <x v="0"/>
    <x v="0"/>
    <s v="10 - FONDO GENERAL"/>
    <s v="(blank)"/>
    <s v="99 - MULTIPROVINCIAL"/>
    <n v="87121275"/>
    <n v="18878818.75"/>
  </r>
  <r>
    <s v="2025"/>
    <x v="1"/>
    <x v="0"/>
    <x v="0"/>
    <x v="0"/>
    <x v="9"/>
    <x v="70"/>
    <x v="203"/>
    <x v="3"/>
    <x v="11"/>
    <x v="95"/>
    <x v="0"/>
    <x v="0"/>
    <x v="0"/>
    <x v="0"/>
    <s v="30 - FONDOS PROPIOS"/>
    <s v="(blank)"/>
    <s v="99 - MULTIPROVINCIAL"/>
    <n v="62180000"/>
    <n v="12408500"/>
  </r>
  <r>
    <s v="2025"/>
    <x v="1"/>
    <x v="0"/>
    <x v="0"/>
    <x v="0"/>
    <x v="9"/>
    <x v="70"/>
    <x v="203"/>
    <x v="3"/>
    <x v="11"/>
    <x v="95"/>
    <x v="0"/>
    <x v="1"/>
    <x v="0"/>
    <x v="0"/>
    <s v="10 - FONDO GENERAL"/>
    <s v="(blank)"/>
    <s v="99 - MULTIPROVINCIAL"/>
    <n v="2300000"/>
    <n v="0"/>
  </r>
  <r>
    <s v="2025"/>
    <x v="1"/>
    <x v="0"/>
    <x v="0"/>
    <x v="0"/>
    <x v="9"/>
    <x v="70"/>
    <x v="203"/>
    <x v="3"/>
    <x v="11"/>
    <x v="95"/>
    <x v="0"/>
    <x v="1"/>
    <x v="0"/>
    <x v="0"/>
    <s v="30 - FONDOS PROPIOS"/>
    <s v="(blank)"/>
    <s v="99 - MULTIPROVINCIAL"/>
    <n v="28232000"/>
    <n v="1685000"/>
  </r>
  <r>
    <s v="2025"/>
    <x v="1"/>
    <x v="0"/>
    <x v="0"/>
    <x v="0"/>
    <x v="9"/>
    <x v="70"/>
    <x v="203"/>
    <x v="3"/>
    <x v="11"/>
    <x v="95"/>
    <x v="0"/>
    <x v="2"/>
    <x v="0"/>
    <x v="0"/>
    <s v="10 - FONDO GENERAL"/>
    <s v="(blank)"/>
    <s v="99 - MULTIPROVINCIAL"/>
    <n v="432000"/>
    <n v="36000"/>
  </r>
  <r>
    <s v="2025"/>
    <x v="1"/>
    <x v="0"/>
    <x v="0"/>
    <x v="0"/>
    <x v="9"/>
    <x v="70"/>
    <x v="203"/>
    <x v="3"/>
    <x v="11"/>
    <x v="95"/>
    <x v="0"/>
    <x v="4"/>
    <x v="0"/>
    <x v="0"/>
    <s v="10 - FONDO GENERAL"/>
    <s v="(blank)"/>
    <s v="99 - MULTIPROVINCIAL"/>
    <n v="12106943"/>
    <n v="2859900.02"/>
  </r>
  <r>
    <s v="2025"/>
    <x v="1"/>
    <x v="0"/>
    <x v="0"/>
    <x v="0"/>
    <x v="9"/>
    <x v="70"/>
    <x v="203"/>
    <x v="3"/>
    <x v="11"/>
    <x v="95"/>
    <x v="0"/>
    <x v="4"/>
    <x v="0"/>
    <x v="0"/>
    <s v="30 - FONDOS PROPIOS"/>
    <s v="(blank)"/>
    <s v="99 - MULTIPROVINCIAL"/>
    <n v="8589400"/>
    <n v="1893361.3599999999"/>
  </r>
  <r>
    <s v="2025"/>
    <x v="1"/>
    <x v="0"/>
    <x v="0"/>
    <x v="0"/>
    <x v="9"/>
    <x v="70"/>
    <x v="203"/>
    <x v="3"/>
    <x v="11"/>
    <x v="95"/>
    <x v="1"/>
    <x v="5"/>
    <x v="0"/>
    <x v="0"/>
    <s v="10 - FONDO GENERAL"/>
    <s v="(blank)"/>
    <s v="99 - MULTIPROVINCIAL"/>
    <n v="4200000"/>
    <n v="303460.86"/>
  </r>
  <r>
    <s v="2025"/>
    <x v="1"/>
    <x v="0"/>
    <x v="0"/>
    <x v="0"/>
    <x v="9"/>
    <x v="70"/>
    <x v="203"/>
    <x v="3"/>
    <x v="11"/>
    <x v="95"/>
    <x v="1"/>
    <x v="5"/>
    <x v="0"/>
    <x v="0"/>
    <s v="30 - FONDOS PROPIOS"/>
    <s v="(blank)"/>
    <s v="99 - MULTIPROVINCIAL"/>
    <n v="4479600"/>
    <n v="1001830.2700000001"/>
  </r>
  <r>
    <s v="2025"/>
    <x v="1"/>
    <x v="0"/>
    <x v="0"/>
    <x v="0"/>
    <x v="9"/>
    <x v="70"/>
    <x v="203"/>
    <x v="3"/>
    <x v="11"/>
    <x v="95"/>
    <x v="1"/>
    <x v="6"/>
    <x v="0"/>
    <x v="0"/>
    <s v="10 - FONDO GENERAL"/>
    <s v="(blank)"/>
    <s v="99 - MULTIPROVINCIAL"/>
    <n v="7920000"/>
    <n v="0"/>
  </r>
  <r>
    <s v="2025"/>
    <x v="1"/>
    <x v="0"/>
    <x v="0"/>
    <x v="0"/>
    <x v="9"/>
    <x v="70"/>
    <x v="203"/>
    <x v="3"/>
    <x v="11"/>
    <x v="95"/>
    <x v="1"/>
    <x v="7"/>
    <x v="0"/>
    <x v="0"/>
    <s v="10 - FONDO GENERAL"/>
    <s v="(blank)"/>
    <s v="99 - MULTIPROVINCIAL"/>
    <n v="1000000"/>
    <n v="771514.1"/>
  </r>
  <r>
    <s v="2025"/>
    <x v="1"/>
    <x v="0"/>
    <x v="0"/>
    <x v="0"/>
    <x v="9"/>
    <x v="70"/>
    <x v="203"/>
    <x v="3"/>
    <x v="11"/>
    <x v="95"/>
    <x v="1"/>
    <x v="7"/>
    <x v="0"/>
    <x v="0"/>
    <s v="30 - FONDOS PROPIOS"/>
    <s v="(blank)"/>
    <s v="99 - MULTIPROVINCIAL"/>
    <n v="4000000"/>
    <n v="499676.8"/>
  </r>
  <r>
    <s v="2025"/>
    <x v="1"/>
    <x v="0"/>
    <x v="0"/>
    <x v="0"/>
    <x v="9"/>
    <x v="70"/>
    <x v="203"/>
    <x v="3"/>
    <x v="11"/>
    <x v="95"/>
    <x v="1"/>
    <x v="8"/>
    <x v="0"/>
    <x v="0"/>
    <s v="10 - FONDO GENERAL"/>
    <s v="(blank)"/>
    <s v="99 - MULTIPROVINCIAL"/>
    <n v="0"/>
    <n v="0"/>
  </r>
  <r>
    <s v="2025"/>
    <x v="1"/>
    <x v="0"/>
    <x v="0"/>
    <x v="0"/>
    <x v="9"/>
    <x v="70"/>
    <x v="203"/>
    <x v="3"/>
    <x v="11"/>
    <x v="95"/>
    <x v="1"/>
    <x v="8"/>
    <x v="0"/>
    <x v="0"/>
    <s v="30 - FONDOS PROPIOS"/>
    <s v="(blank)"/>
    <s v="99 - MULTIPROVINCIAL"/>
    <n v="500000"/>
    <n v="451886.43000000005"/>
  </r>
  <r>
    <s v="2025"/>
    <x v="1"/>
    <x v="0"/>
    <x v="0"/>
    <x v="0"/>
    <x v="9"/>
    <x v="70"/>
    <x v="203"/>
    <x v="3"/>
    <x v="11"/>
    <x v="95"/>
    <x v="1"/>
    <x v="9"/>
    <x v="0"/>
    <x v="0"/>
    <s v="10 - FONDO GENERAL"/>
    <s v="(blank)"/>
    <s v="99 - MULTIPROVINCIAL"/>
    <n v="2421000"/>
    <n v="2172261.8199999998"/>
  </r>
  <r>
    <s v="2025"/>
    <x v="1"/>
    <x v="0"/>
    <x v="0"/>
    <x v="0"/>
    <x v="9"/>
    <x v="70"/>
    <x v="203"/>
    <x v="3"/>
    <x v="11"/>
    <x v="95"/>
    <x v="1"/>
    <x v="9"/>
    <x v="0"/>
    <x v="0"/>
    <s v="30 - FONDOS PROPIOS"/>
    <s v="(blank)"/>
    <s v="99 - MULTIPROVINCIAL"/>
    <n v="10885000"/>
    <n v="126521.95999999999"/>
  </r>
  <r>
    <s v="2025"/>
    <x v="1"/>
    <x v="0"/>
    <x v="0"/>
    <x v="0"/>
    <x v="9"/>
    <x v="70"/>
    <x v="203"/>
    <x v="3"/>
    <x v="11"/>
    <x v="95"/>
    <x v="1"/>
    <x v="10"/>
    <x v="0"/>
    <x v="0"/>
    <s v="10 - FONDO GENERAL"/>
    <s v="(blank)"/>
    <s v="99 - MULTIPROVINCIAL"/>
    <n v="0"/>
    <n v="0"/>
  </r>
  <r>
    <s v="2025"/>
    <x v="1"/>
    <x v="0"/>
    <x v="0"/>
    <x v="0"/>
    <x v="9"/>
    <x v="70"/>
    <x v="203"/>
    <x v="3"/>
    <x v="11"/>
    <x v="95"/>
    <x v="1"/>
    <x v="10"/>
    <x v="0"/>
    <x v="0"/>
    <s v="30 - FONDOS PROPIOS"/>
    <s v="(blank)"/>
    <s v="99 - MULTIPROVINCIAL"/>
    <n v="6020000"/>
    <n v="1250157.73"/>
  </r>
  <r>
    <s v="2025"/>
    <x v="1"/>
    <x v="0"/>
    <x v="0"/>
    <x v="0"/>
    <x v="9"/>
    <x v="70"/>
    <x v="203"/>
    <x v="3"/>
    <x v="11"/>
    <x v="95"/>
    <x v="1"/>
    <x v="11"/>
    <x v="0"/>
    <x v="0"/>
    <s v="10 - FONDO GENERAL"/>
    <s v="(blank)"/>
    <s v="99 - MULTIPROVINCIAL"/>
    <n v="1412000"/>
    <n v="430670.78"/>
  </r>
  <r>
    <s v="2025"/>
    <x v="1"/>
    <x v="0"/>
    <x v="0"/>
    <x v="0"/>
    <x v="9"/>
    <x v="70"/>
    <x v="203"/>
    <x v="3"/>
    <x v="11"/>
    <x v="95"/>
    <x v="1"/>
    <x v="11"/>
    <x v="0"/>
    <x v="0"/>
    <s v="30 - FONDOS PROPIOS"/>
    <s v="(blank)"/>
    <s v="99 - MULTIPROVINCIAL"/>
    <n v="1000000"/>
    <n v="0"/>
  </r>
  <r>
    <s v="2025"/>
    <x v="1"/>
    <x v="0"/>
    <x v="0"/>
    <x v="0"/>
    <x v="9"/>
    <x v="70"/>
    <x v="203"/>
    <x v="3"/>
    <x v="11"/>
    <x v="95"/>
    <x v="1"/>
    <x v="12"/>
    <x v="0"/>
    <x v="0"/>
    <s v="10 - FONDO GENERAL"/>
    <s v="(blank)"/>
    <s v="99 - MULTIPROVINCIAL"/>
    <n v="635000"/>
    <n v="74999.62"/>
  </r>
  <r>
    <s v="2025"/>
    <x v="1"/>
    <x v="0"/>
    <x v="0"/>
    <x v="0"/>
    <x v="9"/>
    <x v="70"/>
    <x v="203"/>
    <x v="3"/>
    <x v="11"/>
    <x v="95"/>
    <x v="1"/>
    <x v="12"/>
    <x v="0"/>
    <x v="0"/>
    <s v="30 - FONDOS PROPIOS"/>
    <s v="(blank)"/>
    <s v="99 - MULTIPROVINCIAL"/>
    <n v="634000"/>
    <n v="90300"/>
  </r>
  <r>
    <s v="2025"/>
    <x v="1"/>
    <x v="0"/>
    <x v="0"/>
    <x v="0"/>
    <x v="9"/>
    <x v="70"/>
    <x v="203"/>
    <x v="3"/>
    <x v="11"/>
    <x v="95"/>
    <x v="1"/>
    <x v="13"/>
    <x v="0"/>
    <x v="0"/>
    <s v="10 - FONDO GENERAL"/>
    <s v="(blank)"/>
    <s v="99 - MULTIPROVINCIAL"/>
    <n v="3000000"/>
    <n v="0"/>
  </r>
  <r>
    <s v="2025"/>
    <x v="1"/>
    <x v="0"/>
    <x v="0"/>
    <x v="0"/>
    <x v="9"/>
    <x v="70"/>
    <x v="203"/>
    <x v="3"/>
    <x v="11"/>
    <x v="95"/>
    <x v="2"/>
    <x v="14"/>
    <x v="0"/>
    <x v="0"/>
    <s v="10 - FONDO GENERAL"/>
    <s v="(blank)"/>
    <s v="99 - MULTIPROVINCIAL"/>
    <n v="2258000"/>
    <n v="432039.05"/>
  </r>
  <r>
    <s v="2025"/>
    <x v="1"/>
    <x v="0"/>
    <x v="0"/>
    <x v="0"/>
    <x v="9"/>
    <x v="70"/>
    <x v="203"/>
    <x v="3"/>
    <x v="11"/>
    <x v="95"/>
    <x v="2"/>
    <x v="14"/>
    <x v="0"/>
    <x v="0"/>
    <s v="30 - FONDOS PROPIOS"/>
    <s v="(blank)"/>
    <s v="99 - MULTIPROVINCIAL"/>
    <n v="400000"/>
    <n v="0"/>
  </r>
  <r>
    <s v="2025"/>
    <x v="1"/>
    <x v="0"/>
    <x v="0"/>
    <x v="0"/>
    <x v="9"/>
    <x v="70"/>
    <x v="203"/>
    <x v="3"/>
    <x v="11"/>
    <x v="95"/>
    <x v="2"/>
    <x v="15"/>
    <x v="0"/>
    <x v="0"/>
    <s v="30 - FONDOS PROPIOS"/>
    <s v="(blank)"/>
    <s v="99 - MULTIPROVINCIAL"/>
    <n v="380000"/>
    <n v="0"/>
  </r>
  <r>
    <s v="2025"/>
    <x v="1"/>
    <x v="0"/>
    <x v="0"/>
    <x v="0"/>
    <x v="9"/>
    <x v="70"/>
    <x v="203"/>
    <x v="3"/>
    <x v="11"/>
    <x v="95"/>
    <x v="2"/>
    <x v="16"/>
    <x v="0"/>
    <x v="0"/>
    <s v="10 - FONDO GENERAL"/>
    <s v="(blank)"/>
    <s v="99 - MULTIPROVINCIAL"/>
    <n v="937300"/>
    <n v="73573"/>
  </r>
  <r>
    <s v="2025"/>
    <x v="1"/>
    <x v="0"/>
    <x v="0"/>
    <x v="0"/>
    <x v="9"/>
    <x v="70"/>
    <x v="203"/>
    <x v="3"/>
    <x v="11"/>
    <x v="95"/>
    <x v="2"/>
    <x v="18"/>
    <x v="0"/>
    <x v="0"/>
    <s v="10 - FONDO GENERAL"/>
    <s v="(blank)"/>
    <s v="99 - MULTIPROVINCIAL"/>
    <n v="827800"/>
    <n v="233640"/>
  </r>
  <r>
    <s v="2025"/>
    <x v="1"/>
    <x v="0"/>
    <x v="0"/>
    <x v="0"/>
    <x v="9"/>
    <x v="70"/>
    <x v="203"/>
    <x v="3"/>
    <x v="11"/>
    <x v="95"/>
    <x v="2"/>
    <x v="18"/>
    <x v="0"/>
    <x v="0"/>
    <s v="30 - FONDOS PROPIOS"/>
    <s v="(blank)"/>
    <s v="99 - MULTIPROVINCIAL"/>
    <n v="0"/>
    <n v="0"/>
  </r>
  <r>
    <s v="2025"/>
    <x v="1"/>
    <x v="0"/>
    <x v="0"/>
    <x v="0"/>
    <x v="9"/>
    <x v="70"/>
    <x v="203"/>
    <x v="3"/>
    <x v="11"/>
    <x v="95"/>
    <x v="2"/>
    <x v="19"/>
    <x v="0"/>
    <x v="0"/>
    <s v="10 - FONDO GENERAL"/>
    <s v="(blank)"/>
    <s v="99 - MULTIPROVINCIAL"/>
    <n v="74550"/>
    <n v="531"/>
  </r>
  <r>
    <s v="2025"/>
    <x v="1"/>
    <x v="0"/>
    <x v="0"/>
    <x v="0"/>
    <x v="9"/>
    <x v="70"/>
    <x v="203"/>
    <x v="3"/>
    <x v="11"/>
    <x v="95"/>
    <x v="2"/>
    <x v="20"/>
    <x v="0"/>
    <x v="0"/>
    <s v="10 - FONDO GENERAL"/>
    <s v="(blank)"/>
    <s v="99 - MULTIPROVINCIAL"/>
    <n v="7167232"/>
    <n v="3541597.36"/>
  </r>
  <r>
    <s v="2025"/>
    <x v="1"/>
    <x v="0"/>
    <x v="0"/>
    <x v="0"/>
    <x v="9"/>
    <x v="70"/>
    <x v="203"/>
    <x v="3"/>
    <x v="11"/>
    <x v="95"/>
    <x v="2"/>
    <x v="20"/>
    <x v="0"/>
    <x v="0"/>
    <s v="30 - FONDOS PROPIOS"/>
    <s v="(blank)"/>
    <s v="99 - MULTIPROVINCIAL"/>
    <n v="5000000"/>
    <n v="0"/>
  </r>
  <r>
    <s v="2025"/>
    <x v="1"/>
    <x v="0"/>
    <x v="0"/>
    <x v="0"/>
    <x v="9"/>
    <x v="70"/>
    <x v="203"/>
    <x v="3"/>
    <x v="11"/>
    <x v="95"/>
    <x v="2"/>
    <x v="21"/>
    <x v="0"/>
    <x v="0"/>
    <s v="10 - FONDO GENERAL"/>
    <s v="(blank)"/>
    <s v="99 - MULTIPROVINCIAL"/>
    <n v="3457400"/>
    <n v="938177.37"/>
  </r>
  <r>
    <s v="2025"/>
    <x v="1"/>
    <x v="0"/>
    <x v="0"/>
    <x v="0"/>
    <x v="9"/>
    <x v="70"/>
    <x v="203"/>
    <x v="3"/>
    <x v="11"/>
    <x v="95"/>
    <x v="2"/>
    <x v="21"/>
    <x v="0"/>
    <x v="0"/>
    <s v="30 - FONDOS PROPIOS"/>
    <s v="(blank)"/>
    <s v="99 - MULTIPROVINCIAL"/>
    <n v="0"/>
    <n v="0"/>
  </r>
  <r>
    <s v="2025"/>
    <x v="1"/>
    <x v="0"/>
    <x v="0"/>
    <x v="0"/>
    <x v="9"/>
    <x v="71"/>
    <x v="204"/>
    <x v="3"/>
    <x v="13"/>
    <x v="57"/>
    <x v="0"/>
    <x v="0"/>
    <x v="0"/>
    <x v="0"/>
    <s v="10 - FONDO GENERAL"/>
    <s v="(blank)"/>
    <s v="99 - MULTIPROVINCIAL"/>
    <n v="43266334"/>
    <n v="8874000"/>
  </r>
  <r>
    <s v="2025"/>
    <x v="1"/>
    <x v="0"/>
    <x v="0"/>
    <x v="0"/>
    <x v="9"/>
    <x v="71"/>
    <x v="204"/>
    <x v="3"/>
    <x v="13"/>
    <x v="57"/>
    <x v="0"/>
    <x v="1"/>
    <x v="0"/>
    <x v="0"/>
    <s v="10 - FONDO GENERAL"/>
    <s v="(blank)"/>
    <s v="99 - MULTIPROVINCIAL"/>
    <n v="7377334"/>
    <n v="186000"/>
  </r>
  <r>
    <s v="2025"/>
    <x v="1"/>
    <x v="0"/>
    <x v="0"/>
    <x v="0"/>
    <x v="9"/>
    <x v="71"/>
    <x v="204"/>
    <x v="3"/>
    <x v="13"/>
    <x v="57"/>
    <x v="0"/>
    <x v="2"/>
    <x v="0"/>
    <x v="0"/>
    <s v="10 - FONDO GENERAL"/>
    <s v="(blank)"/>
    <s v="99 - MULTIPROVINCIAL"/>
    <n v="370000"/>
    <n v="25664.02"/>
  </r>
  <r>
    <s v="2025"/>
    <x v="1"/>
    <x v="0"/>
    <x v="0"/>
    <x v="0"/>
    <x v="9"/>
    <x v="71"/>
    <x v="204"/>
    <x v="3"/>
    <x v="13"/>
    <x v="57"/>
    <x v="0"/>
    <x v="3"/>
    <x v="0"/>
    <x v="0"/>
    <s v="10 - FONDO GENERAL"/>
    <s v="(blank)"/>
    <s v="99 - MULTIPROVINCIAL"/>
    <n v="3469334"/>
    <n v="0"/>
  </r>
  <r>
    <s v="2025"/>
    <x v="1"/>
    <x v="0"/>
    <x v="0"/>
    <x v="0"/>
    <x v="9"/>
    <x v="71"/>
    <x v="204"/>
    <x v="3"/>
    <x v="13"/>
    <x v="57"/>
    <x v="0"/>
    <x v="4"/>
    <x v="0"/>
    <x v="0"/>
    <s v="10 - FONDO GENERAL"/>
    <s v="(blank)"/>
    <s v="99 - MULTIPROVINCIAL"/>
    <n v="5742357"/>
    <n v="1284296.55"/>
  </r>
  <r>
    <s v="2025"/>
    <x v="1"/>
    <x v="0"/>
    <x v="0"/>
    <x v="0"/>
    <x v="9"/>
    <x v="71"/>
    <x v="204"/>
    <x v="3"/>
    <x v="13"/>
    <x v="57"/>
    <x v="1"/>
    <x v="5"/>
    <x v="0"/>
    <x v="0"/>
    <s v="10 - FONDO GENERAL"/>
    <s v="(blank)"/>
    <s v="99 - MULTIPROVINCIAL"/>
    <n v="2181320"/>
    <n v="508814.57999999996"/>
  </r>
  <r>
    <s v="2025"/>
    <x v="1"/>
    <x v="0"/>
    <x v="0"/>
    <x v="0"/>
    <x v="9"/>
    <x v="71"/>
    <x v="204"/>
    <x v="3"/>
    <x v="13"/>
    <x v="57"/>
    <x v="1"/>
    <x v="6"/>
    <x v="0"/>
    <x v="0"/>
    <s v="10 - FONDO GENERAL"/>
    <s v="(blank)"/>
    <s v="99 - MULTIPROVINCIAL"/>
    <n v="2605226"/>
    <n v="11829.96"/>
  </r>
  <r>
    <s v="2025"/>
    <x v="1"/>
    <x v="0"/>
    <x v="0"/>
    <x v="0"/>
    <x v="9"/>
    <x v="71"/>
    <x v="204"/>
    <x v="3"/>
    <x v="13"/>
    <x v="57"/>
    <x v="1"/>
    <x v="7"/>
    <x v="0"/>
    <x v="0"/>
    <s v="10 - FONDO GENERAL"/>
    <s v="(blank)"/>
    <s v="99 - MULTIPROVINCIAL"/>
    <n v="3180000"/>
    <n v="0"/>
  </r>
  <r>
    <s v="2025"/>
    <x v="1"/>
    <x v="0"/>
    <x v="0"/>
    <x v="0"/>
    <x v="9"/>
    <x v="71"/>
    <x v="204"/>
    <x v="3"/>
    <x v="13"/>
    <x v="57"/>
    <x v="1"/>
    <x v="8"/>
    <x v="0"/>
    <x v="0"/>
    <s v="10 - FONDO GENERAL"/>
    <s v="(blank)"/>
    <s v="99 - MULTIPROVINCIAL"/>
    <n v="2579364"/>
    <n v="15750"/>
  </r>
  <r>
    <s v="2025"/>
    <x v="1"/>
    <x v="0"/>
    <x v="0"/>
    <x v="0"/>
    <x v="9"/>
    <x v="71"/>
    <x v="204"/>
    <x v="3"/>
    <x v="13"/>
    <x v="57"/>
    <x v="1"/>
    <x v="9"/>
    <x v="0"/>
    <x v="0"/>
    <s v="10 - FONDO GENERAL"/>
    <s v="(blank)"/>
    <s v="99 - MULTIPROVINCIAL"/>
    <n v="8426480"/>
    <n v="1757690.24"/>
  </r>
  <r>
    <s v="2025"/>
    <x v="1"/>
    <x v="0"/>
    <x v="0"/>
    <x v="0"/>
    <x v="9"/>
    <x v="71"/>
    <x v="204"/>
    <x v="3"/>
    <x v="13"/>
    <x v="57"/>
    <x v="1"/>
    <x v="10"/>
    <x v="0"/>
    <x v="0"/>
    <s v="10 - FONDO GENERAL"/>
    <s v="(blank)"/>
    <s v="99 - MULTIPROVINCIAL"/>
    <n v="7130100"/>
    <n v="1442463.77"/>
  </r>
  <r>
    <s v="2025"/>
    <x v="1"/>
    <x v="0"/>
    <x v="0"/>
    <x v="0"/>
    <x v="9"/>
    <x v="71"/>
    <x v="204"/>
    <x v="3"/>
    <x v="13"/>
    <x v="57"/>
    <x v="1"/>
    <x v="11"/>
    <x v="0"/>
    <x v="0"/>
    <s v="10 - FONDO GENERAL"/>
    <s v="(blank)"/>
    <s v="99 - MULTIPROVINCIAL"/>
    <n v="660000"/>
    <n v="369685.76000000001"/>
  </r>
  <r>
    <s v="2025"/>
    <x v="1"/>
    <x v="0"/>
    <x v="0"/>
    <x v="0"/>
    <x v="9"/>
    <x v="71"/>
    <x v="204"/>
    <x v="3"/>
    <x v="13"/>
    <x v="57"/>
    <x v="1"/>
    <x v="12"/>
    <x v="0"/>
    <x v="0"/>
    <s v="10 - FONDO GENERAL"/>
    <s v="(blank)"/>
    <s v="99 - MULTIPROVINCIAL"/>
    <n v="6166618"/>
    <n v="492583.83999999997"/>
  </r>
  <r>
    <s v="2025"/>
    <x v="1"/>
    <x v="0"/>
    <x v="0"/>
    <x v="0"/>
    <x v="9"/>
    <x v="71"/>
    <x v="204"/>
    <x v="3"/>
    <x v="13"/>
    <x v="57"/>
    <x v="1"/>
    <x v="13"/>
    <x v="0"/>
    <x v="0"/>
    <s v="10 - FONDO GENERAL"/>
    <s v="(blank)"/>
    <s v="99 - MULTIPROVINCIAL"/>
    <n v="4102030"/>
    <n v="415388.33000000007"/>
  </r>
  <r>
    <s v="2025"/>
    <x v="1"/>
    <x v="0"/>
    <x v="0"/>
    <x v="0"/>
    <x v="9"/>
    <x v="71"/>
    <x v="204"/>
    <x v="3"/>
    <x v="13"/>
    <x v="57"/>
    <x v="2"/>
    <x v="14"/>
    <x v="0"/>
    <x v="0"/>
    <s v="10 - FONDO GENERAL"/>
    <s v="(blank)"/>
    <s v="99 - MULTIPROVINCIAL"/>
    <n v="581050"/>
    <n v="44419"/>
  </r>
  <r>
    <s v="2025"/>
    <x v="1"/>
    <x v="0"/>
    <x v="0"/>
    <x v="0"/>
    <x v="9"/>
    <x v="71"/>
    <x v="204"/>
    <x v="3"/>
    <x v="13"/>
    <x v="57"/>
    <x v="2"/>
    <x v="15"/>
    <x v="0"/>
    <x v="0"/>
    <s v="10 - FONDO GENERAL"/>
    <s v="(blank)"/>
    <s v="99 - MULTIPROVINCIAL"/>
    <n v="114000"/>
    <n v="0"/>
  </r>
  <r>
    <s v="2025"/>
    <x v="1"/>
    <x v="0"/>
    <x v="0"/>
    <x v="0"/>
    <x v="9"/>
    <x v="71"/>
    <x v="204"/>
    <x v="3"/>
    <x v="13"/>
    <x v="57"/>
    <x v="2"/>
    <x v="16"/>
    <x v="0"/>
    <x v="0"/>
    <s v="10 - FONDO GENERAL"/>
    <s v="(blank)"/>
    <s v="99 - MULTIPROVINCIAL"/>
    <n v="747380"/>
    <n v="141538"/>
  </r>
  <r>
    <s v="2025"/>
    <x v="1"/>
    <x v="0"/>
    <x v="0"/>
    <x v="0"/>
    <x v="9"/>
    <x v="71"/>
    <x v="204"/>
    <x v="3"/>
    <x v="13"/>
    <x v="57"/>
    <x v="2"/>
    <x v="17"/>
    <x v="0"/>
    <x v="0"/>
    <s v="10 - FONDO GENERAL"/>
    <s v="(blank)"/>
    <s v="99 - MULTIPROVINCIAL"/>
    <n v="6000"/>
    <n v="0"/>
  </r>
  <r>
    <s v="2025"/>
    <x v="1"/>
    <x v="0"/>
    <x v="0"/>
    <x v="0"/>
    <x v="9"/>
    <x v="71"/>
    <x v="204"/>
    <x v="3"/>
    <x v="13"/>
    <x v="57"/>
    <x v="2"/>
    <x v="18"/>
    <x v="0"/>
    <x v="0"/>
    <s v="10 - FONDO GENERAL"/>
    <s v="(blank)"/>
    <s v="99 - MULTIPROVINCIAL"/>
    <n v="127500"/>
    <n v="1658"/>
  </r>
  <r>
    <s v="2025"/>
    <x v="1"/>
    <x v="0"/>
    <x v="0"/>
    <x v="0"/>
    <x v="9"/>
    <x v="71"/>
    <x v="204"/>
    <x v="3"/>
    <x v="13"/>
    <x v="57"/>
    <x v="2"/>
    <x v="19"/>
    <x v="0"/>
    <x v="0"/>
    <s v="10 - FONDO GENERAL"/>
    <s v="(blank)"/>
    <s v="99 - MULTIPROVINCIAL"/>
    <n v="0"/>
    <n v="0"/>
  </r>
  <r>
    <s v="2025"/>
    <x v="1"/>
    <x v="0"/>
    <x v="0"/>
    <x v="0"/>
    <x v="9"/>
    <x v="71"/>
    <x v="204"/>
    <x v="3"/>
    <x v="13"/>
    <x v="57"/>
    <x v="2"/>
    <x v="20"/>
    <x v="0"/>
    <x v="0"/>
    <s v="10 - FONDO GENERAL"/>
    <s v="(blank)"/>
    <s v="99 - MULTIPROVINCIAL"/>
    <n v="2579000"/>
    <n v="0"/>
  </r>
  <r>
    <s v="2025"/>
    <x v="1"/>
    <x v="0"/>
    <x v="0"/>
    <x v="0"/>
    <x v="9"/>
    <x v="71"/>
    <x v="204"/>
    <x v="3"/>
    <x v="13"/>
    <x v="57"/>
    <x v="2"/>
    <x v="21"/>
    <x v="0"/>
    <x v="0"/>
    <s v="10 - FONDO GENERAL"/>
    <s v="(blank)"/>
    <s v="99 - MULTIPROVINCIAL"/>
    <n v="314952"/>
    <n v="218521.12"/>
  </r>
  <r>
    <s v="2025"/>
    <x v="1"/>
    <x v="0"/>
    <x v="0"/>
    <x v="0"/>
    <x v="9"/>
    <x v="72"/>
    <x v="205"/>
    <x v="3"/>
    <x v="13"/>
    <x v="57"/>
    <x v="0"/>
    <x v="0"/>
    <x v="0"/>
    <x v="0"/>
    <s v="10 - FONDO GENERAL"/>
    <s v="(blank)"/>
    <s v="99 - MULTIPROVINCIAL"/>
    <n v="123406232"/>
    <n v="26196824"/>
  </r>
  <r>
    <s v="2025"/>
    <x v="1"/>
    <x v="0"/>
    <x v="0"/>
    <x v="0"/>
    <x v="9"/>
    <x v="72"/>
    <x v="205"/>
    <x v="3"/>
    <x v="13"/>
    <x v="57"/>
    <x v="0"/>
    <x v="1"/>
    <x v="0"/>
    <x v="0"/>
    <s v="10 - FONDO GENERAL"/>
    <s v="(blank)"/>
    <s v="99 - MULTIPROVINCIAL"/>
    <n v="13212768"/>
    <n v="774000"/>
  </r>
  <r>
    <s v="2025"/>
    <x v="1"/>
    <x v="0"/>
    <x v="0"/>
    <x v="0"/>
    <x v="9"/>
    <x v="72"/>
    <x v="205"/>
    <x v="3"/>
    <x v="13"/>
    <x v="57"/>
    <x v="0"/>
    <x v="2"/>
    <x v="0"/>
    <x v="0"/>
    <s v="10 - FONDO GENERAL"/>
    <s v="(blank)"/>
    <s v="99 - MULTIPROVINCIAL"/>
    <n v="250000"/>
    <n v="0"/>
  </r>
  <r>
    <s v="2025"/>
    <x v="1"/>
    <x v="0"/>
    <x v="0"/>
    <x v="0"/>
    <x v="9"/>
    <x v="72"/>
    <x v="205"/>
    <x v="3"/>
    <x v="13"/>
    <x v="57"/>
    <x v="0"/>
    <x v="4"/>
    <x v="0"/>
    <x v="0"/>
    <s v="10 - FONDO GENERAL"/>
    <s v="(blank)"/>
    <s v="99 - MULTIPROVINCIAL"/>
    <n v="13966000"/>
    <n v="3496052.7299999991"/>
  </r>
  <r>
    <s v="2025"/>
    <x v="1"/>
    <x v="0"/>
    <x v="0"/>
    <x v="0"/>
    <x v="9"/>
    <x v="72"/>
    <x v="205"/>
    <x v="3"/>
    <x v="13"/>
    <x v="57"/>
    <x v="1"/>
    <x v="5"/>
    <x v="0"/>
    <x v="0"/>
    <s v="10 - FONDO GENERAL"/>
    <s v="(blank)"/>
    <s v="99 - MULTIPROVINCIAL"/>
    <n v="3095946"/>
    <n v="831230.65000000014"/>
  </r>
  <r>
    <s v="2025"/>
    <x v="1"/>
    <x v="0"/>
    <x v="0"/>
    <x v="0"/>
    <x v="9"/>
    <x v="72"/>
    <x v="205"/>
    <x v="3"/>
    <x v="13"/>
    <x v="57"/>
    <x v="1"/>
    <x v="6"/>
    <x v="0"/>
    <x v="0"/>
    <s v="10 - FONDO GENERAL"/>
    <s v="(blank)"/>
    <s v="99 - MULTIPROVINCIAL"/>
    <n v="1155000"/>
    <n v="1520130.52"/>
  </r>
  <r>
    <s v="2025"/>
    <x v="1"/>
    <x v="0"/>
    <x v="0"/>
    <x v="0"/>
    <x v="9"/>
    <x v="72"/>
    <x v="205"/>
    <x v="3"/>
    <x v="13"/>
    <x v="57"/>
    <x v="1"/>
    <x v="7"/>
    <x v="0"/>
    <x v="0"/>
    <s v="10 - FONDO GENERAL"/>
    <s v="(blank)"/>
    <s v="99 - MULTIPROVINCIAL"/>
    <n v="1100000"/>
    <n v="92400"/>
  </r>
  <r>
    <s v="2025"/>
    <x v="1"/>
    <x v="0"/>
    <x v="0"/>
    <x v="0"/>
    <x v="9"/>
    <x v="72"/>
    <x v="205"/>
    <x v="3"/>
    <x v="13"/>
    <x v="57"/>
    <x v="1"/>
    <x v="8"/>
    <x v="0"/>
    <x v="0"/>
    <s v="10 - FONDO GENERAL"/>
    <s v="(blank)"/>
    <s v="99 - MULTIPROVINCIAL"/>
    <n v="505000"/>
    <n v="39350"/>
  </r>
  <r>
    <s v="2025"/>
    <x v="1"/>
    <x v="0"/>
    <x v="0"/>
    <x v="0"/>
    <x v="9"/>
    <x v="72"/>
    <x v="205"/>
    <x v="3"/>
    <x v="13"/>
    <x v="57"/>
    <x v="1"/>
    <x v="9"/>
    <x v="0"/>
    <x v="0"/>
    <s v="10 - FONDO GENERAL"/>
    <s v="(blank)"/>
    <s v="99 - MULTIPROVINCIAL"/>
    <n v="1435000"/>
    <n v="116300.31999999999"/>
  </r>
  <r>
    <s v="2025"/>
    <x v="1"/>
    <x v="0"/>
    <x v="0"/>
    <x v="0"/>
    <x v="9"/>
    <x v="72"/>
    <x v="205"/>
    <x v="3"/>
    <x v="13"/>
    <x v="57"/>
    <x v="1"/>
    <x v="10"/>
    <x v="0"/>
    <x v="0"/>
    <s v="10 - FONDO GENERAL"/>
    <s v="(blank)"/>
    <s v="99 - MULTIPROVINCIAL"/>
    <n v="9117500"/>
    <n v="2136726.5300000003"/>
  </r>
  <r>
    <s v="2025"/>
    <x v="1"/>
    <x v="0"/>
    <x v="0"/>
    <x v="0"/>
    <x v="9"/>
    <x v="72"/>
    <x v="205"/>
    <x v="3"/>
    <x v="13"/>
    <x v="57"/>
    <x v="1"/>
    <x v="11"/>
    <x v="0"/>
    <x v="0"/>
    <s v="10 - FONDO GENERAL"/>
    <s v="(blank)"/>
    <s v="99 - MULTIPROVINCIAL"/>
    <n v="897000"/>
    <n v="206607.99"/>
  </r>
  <r>
    <s v="2025"/>
    <x v="1"/>
    <x v="0"/>
    <x v="0"/>
    <x v="0"/>
    <x v="9"/>
    <x v="72"/>
    <x v="205"/>
    <x v="3"/>
    <x v="13"/>
    <x v="57"/>
    <x v="1"/>
    <x v="12"/>
    <x v="0"/>
    <x v="0"/>
    <s v="10 - FONDO GENERAL"/>
    <s v="(blank)"/>
    <s v="99 - MULTIPROVINCIAL"/>
    <n v="1546000"/>
    <n v="821210.1"/>
  </r>
  <r>
    <s v="2025"/>
    <x v="1"/>
    <x v="0"/>
    <x v="0"/>
    <x v="0"/>
    <x v="9"/>
    <x v="72"/>
    <x v="205"/>
    <x v="3"/>
    <x v="13"/>
    <x v="57"/>
    <x v="1"/>
    <x v="12"/>
    <x v="0"/>
    <x v="0"/>
    <s v="30 - FONDOS PROPIOS"/>
    <s v="(blank)"/>
    <s v="99 - MULTIPROVINCIAL"/>
    <n v="1000000"/>
    <n v="0"/>
  </r>
  <r>
    <s v="2025"/>
    <x v="1"/>
    <x v="0"/>
    <x v="0"/>
    <x v="0"/>
    <x v="9"/>
    <x v="72"/>
    <x v="205"/>
    <x v="3"/>
    <x v="13"/>
    <x v="57"/>
    <x v="1"/>
    <x v="13"/>
    <x v="0"/>
    <x v="0"/>
    <s v="10 - FONDO GENERAL"/>
    <s v="(blank)"/>
    <s v="99 - MULTIPROVINCIAL"/>
    <n v="3475000"/>
    <n v="945120.99999999988"/>
  </r>
  <r>
    <s v="2025"/>
    <x v="1"/>
    <x v="0"/>
    <x v="0"/>
    <x v="0"/>
    <x v="9"/>
    <x v="72"/>
    <x v="205"/>
    <x v="3"/>
    <x v="13"/>
    <x v="57"/>
    <x v="2"/>
    <x v="14"/>
    <x v="0"/>
    <x v="0"/>
    <s v="10 - FONDO GENERAL"/>
    <s v="(blank)"/>
    <s v="99 - MULTIPROVINCIAL"/>
    <n v="280000"/>
    <n v="95410.3"/>
  </r>
  <r>
    <s v="2025"/>
    <x v="1"/>
    <x v="0"/>
    <x v="0"/>
    <x v="0"/>
    <x v="9"/>
    <x v="72"/>
    <x v="205"/>
    <x v="3"/>
    <x v="13"/>
    <x v="57"/>
    <x v="2"/>
    <x v="15"/>
    <x v="0"/>
    <x v="0"/>
    <s v="10 - FONDO GENERAL"/>
    <s v="(blank)"/>
    <s v="99 - MULTIPROVINCIAL"/>
    <n v="129000"/>
    <n v="0"/>
  </r>
  <r>
    <s v="2025"/>
    <x v="1"/>
    <x v="0"/>
    <x v="0"/>
    <x v="0"/>
    <x v="9"/>
    <x v="72"/>
    <x v="205"/>
    <x v="3"/>
    <x v="13"/>
    <x v="57"/>
    <x v="2"/>
    <x v="16"/>
    <x v="0"/>
    <x v="0"/>
    <s v="10 - FONDO GENERAL"/>
    <s v="(blank)"/>
    <s v="99 - MULTIPROVINCIAL"/>
    <n v="370000"/>
    <n v="35200"/>
  </r>
  <r>
    <s v="2025"/>
    <x v="1"/>
    <x v="0"/>
    <x v="0"/>
    <x v="0"/>
    <x v="9"/>
    <x v="72"/>
    <x v="205"/>
    <x v="3"/>
    <x v="13"/>
    <x v="57"/>
    <x v="2"/>
    <x v="18"/>
    <x v="0"/>
    <x v="0"/>
    <s v="10 - FONDO GENERAL"/>
    <s v="(blank)"/>
    <s v="99 - MULTIPROVINCIAL"/>
    <n v="75000"/>
    <n v="0"/>
  </r>
  <r>
    <s v="2025"/>
    <x v="1"/>
    <x v="0"/>
    <x v="0"/>
    <x v="0"/>
    <x v="9"/>
    <x v="72"/>
    <x v="205"/>
    <x v="3"/>
    <x v="13"/>
    <x v="57"/>
    <x v="2"/>
    <x v="19"/>
    <x v="0"/>
    <x v="0"/>
    <s v="10 - FONDO GENERAL"/>
    <s v="(blank)"/>
    <s v="99 - MULTIPROVINCIAL"/>
    <n v="65000"/>
    <n v="0"/>
  </r>
  <r>
    <s v="2025"/>
    <x v="1"/>
    <x v="0"/>
    <x v="0"/>
    <x v="0"/>
    <x v="9"/>
    <x v="72"/>
    <x v="205"/>
    <x v="3"/>
    <x v="13"/>
    <x v="57"/>
    <x v="2"/>
    <x v="20"/>
    <x v="0"/>
    <x v="0"/>
    <s v="10 - FONDO GENERAL"/>
    <s v="(blank)"/>
    <s v="99 - MULTIPROVINCIAL"/>
    <n v="5615000"/>
    <n v="920000"/>
  </r>
  <r>
    <s v="2025"/>
    <x v="1"/>
    <x v="0"/>
    <x v="0"/>
    <x v="0"/>
    <x v="9"/>
    <x v="72"/>
    <x v="205"/>
    <x v="3"/>
    <x v="13"/>
    <x v="57"/>
    <x v="2"/>
    <x v="21"/>
    <x v="0"/>
    <x v="0"/>
    <s v="10 - FONDO GENERAL"/>
    <s v="(blank)"/>
    <s v="99 - MULTIPROVINCIAL"/>
    <n v="665000"/>
    <n v="149293.6"/>
  </r>
  <r>
    <s v="2025"/>
    <x v="1"/>
    <x v="0"/>
    <x v="0"/>
    <x v="0"/>
    <x v="9"/>
    <x v="73"/>
    <x v="206"/>
    <x v="1"/>
    <x v="7"/>
    <x v="18"/>
    <x v="0"/>
    <x v="0"/>
    <x v="0"/>
    <x v="0"/>
    <s v="10 - FONDO GENERAL"/>
    <s v="(blank)"/>
    <s v="99 - MULTIPROVINCIAL"/>
    <n v="189776000"/>
    <n v="40670718.579999998"/>
  </r>
  <r>
    <s v="2025"/>
    <x v="1"/>
    <x v="0"/>
    <x v="0"/>
    <x v="0"/>
    <x v="9"/>
    <x v="73"/>
    <x v="206"/>
    <x v="1"/>
    <x v="7"/>
    <x v="18"/>
    <x v="0"/>
    <x v="0"/>
    <x v="0"/>
    <x v="0"/>
    <s v="30 - FONDOS PROPIOS"/>
    <s v="(blank)"/>
    <s v="99 - MULTIPROVINCIAL"/>
    <n v="3300000"/>
    <n v="350000"/>
  </r>
  <r>
    <s v="2025"/>
    <x v="1"/>
    <x v="0"/>
    <x v="0"/>
    <x v="0"/>
    <x v="9"/>
    <x v="73"/>
    <x v="206"/>
    <x v="1"/>
    <x v="7"/>
    <x v="18"/>
    <x v="0"/>
    <x v="1"/>
    <x v="0"/>
    <x v="0"/>
    <s v="10 - FONDO GENERAL"/>
    <s v="(blank)"/>
    <s v="99 - MULTIPROVINCIAL"/>
    <n v="39207000"/>
    <n v="2452929.63"/>
  </r>
  <r>
    <s v="2025"/>
    <x v="1"/>
    <x v="0"/>
    <x v="0"/>
    <x v="0"/>
    <x v="9"/>
    <x v="73"/>
    <x v="206"/>
    <x v="1"/>
    <x v="7"/>
    <x v="18"/>
    <x v="0"/>
    <x v="1"/>
    <x v="0"/>
    <x v="0"/>
    <s v="30 - FONDOS PROPIOS"/>
    <s v="(blank)"/>
    <s v="99 - MULTIPROVINCIAL"/>
    <n v="1400000"/>
    <n v="113082.6"/>
  </r>
  <r>
    <s v="2025"/>
    <x v="1"/>
    <x v="0"/>
    <x v="0"/>
    <x v="0"/>
    <x v="9"/>
    <x v="73"/>
    <x v="206"/>
    <x v="1"/>
    <x v="7"/>
    <x v="18"/>
    <x v="0"/>
    <x v="2"/>
    <x v="0"/>
    <x v="0"/>
    <s v="10 - FONDO GENERAL"/>
    <s v="(blank)"/>
    <s v="99 - MULTIPROVINCIAL"/>
    <n v="100000"/>
    <n v="19232"/>
  </r>
  <r>
    <s v="2025"/>
    <x v="1"/>
    <x v="0"/>
    <x v="0"/>
    <x v="0"/>
    <x v="9"/>
    <x v="73"/>
    <x v="206"/>
    <x v="1"/>
    <x v="7"/>
    <x v="18"/>
    <x v="0"/>
    <x v="4"/>
    <x v="0"/>
    <x v="0"/>
    <s v="10 - FONDO GENERAL"/>
    <s v="(blank)"/>
    <s v="99 - MULTIPROVINCIAL"/>
    <n v="34706901"/>
    <n v="6101687.3099999996"/>
  </r>
  <r>
    <s v="2025"/>
    <x v="1"/>
    <x v="0"/>
    <x v="0"/>
    <x v="0"/>
    <x v="9"/>
    <x v="73"/>
    <x v="206"/>
    <x v="1"/>
    <x v="7"/>
    <x v="18"/>
    <x v="1"/>
    <x v="5"/>
    <x v="0"/>
    <x v="0"/>
    <s v="10 - FONDO GENERAL"/>
    <s v="(blank)"/>
    <s v="99 - MULTIPROVINCIAL"/>
    <n v="13100000"/>
    <n v="2604215.8600000003"/>
  </r>
  <r>
    <s v="2025"/>
    <x v="1"/>
    <x v="0"/>
    <x v="0"/>
    <x v="0"/>
    <x v="9"/>
    <x v="73"/>
    <x v="206"/>
    <x v="1"/>
    <x v="7"/>
    <x v="18"/>
    <x v="1"/>
    <x v="6"/>
    <x v="0"/>
    <x v="0"/>
    <s v="10 - FONDO GENERAL"/>
    <s v="(blank)"/>
    <s v="99 - MULTIPROVINCIAL"/>
    <n v="10200000"/>
    <n v="2399650"/>
  </r>
  <r>
    <s v="2025"/>
    <x v="1"/>
    <x v="0"/>
    <x v="0"/>
    <x v="0"/>
    <x v="9"/>
    <x v="73"/>
    <x v="206"/>
    <x v="1"/>
    <x v="7"/>
    <x v="18"/>
    <x v="1"/>
    <x v="7"/>
    <x v="0"/>
    <x v="0"/>
    <s v="10 - FONDO GENERAL"/>
    <s v="(blank)"/>
    <s v="99 - MULTIPROVINCIAL"/>
    <n v="650000"/>
    <n v="70585.2"/>
  </r>
  <r>
    <s v="2025"/>
    <x v="1"/>
    <x v="0"/>
    <x v="0"/>
    <x v="0"/>
    <x v="9"/>
    <x v="73"/>
    <x v="206"/>
    <x v="1"/>
    <x v="7"/>
    <x v="18"/>
    <x v="1"/>
    <x v="8"/>
    <x v="0"/>
    <x v="0"/>
    <s v="10 - FONDO GENERAL"/>
    <s v="(blank)"/>
    <s v="99 - MULTIPROVINCIAL"/>
    <n v="650000"/>
    <n v="556861.48"/>
  </r>
  <r>
    <s v="2025"/>
    <x v="1"/>
    <x v="0"/>
    <x v="0"/>
    <x v="0"/>
    <x v="9"/>
    <x v="73"/>
    <x v="206"/>
    <x v="1"/>
    <x v="7"/>
    <x v="18"/>
    <x v="1"/>
    <x v="9"/>
    <x v="0"/>
    <x v="0"/>
    <s v="10 - FONDO GENERAL"/>
    <s v="(blank)"/>
    <s v="99 - MULTIPROVINCIAL"/>
    <n v="5300000"/>
    <n v="204979.45"/>
  </r>
  <r>
    <s v="2025"/>
    <x v="1"/>
    <x v="0"/>
    <x v="0"/>
    <x v="0"/>
    <x v="9"/>
    <x v="73"/>
    <x v="206"/>
    <x v="1"/>
    <x v="7"/>
    <x v="18"/>
    <x v="1"/>
    <x v="10"/>
    <x v="0"/>
    <x v="0"/>
    <s v="10 - FONDO GENERAL"/>
    <s v="(blank)"/>
    <s v="99 - MULTIPROVINCIAL"/>
    <n v="5000000"/>
    <n v="1365127.9"/>
  </r>
  <r>
    <s v="2025"/>
    <x v="1"/>
    <x v="0"/>
    <x v="0"/>
    <x v="0"/>
    <x v="9"/>
    <x v="73"/>
    <x v="206"/>
    <x v="1"/>
    <x v="7"/>
    <x v="18"/>
    <x v="1"/>
    <x v="11"/>
    <x v="0"/>
    <x v="0"/>
    <s v="10 - FONDO GENERAL"/>
    <s v="(blank)"/>
    <s v="99 - MULTIPROVINCIAL"/>
    <n v="4150000"/>
    <n v="410276"/>
  </r>
  <r>
    <s v="2025"/>
    <x v="1"/>
    <x v="0"/>
    <x v="0"/>
    <x v="0"/>
    <x v="9"/>
    <x v="73"/>
    <x v="206"/>
    <x v="1"/>
    <x v="7"/>
    <x v="18"/>
    <x v="1"/>
    <x v="12"/>
    <x v="0"/>
    <x v="0"/>
    <s v="10 - FONDO GENERAL"/>
    <s v="(blank)"/>
    <s v="99 - MULTIPROVINCIAL"/>
    <n v="9350000"/>
    <n v="4095199.62"/>
  </r>
  <r>
    <s v="2025"/>
    <x v="1"/>
    <x v="0"/>
    <x v="0"/>
    <x v="0"/>
    <x v="9"/>
    <x v="73"/>
    <x v="206"/>
    <x v="1"/>
    <x v="7"/>
    <x v="18"/>
    <x v="1"/>
    <x v="13"/>
    <x v="0"/>
    <x v="0"/>
    <s v="10 - FONDO GENERAL"/>
    <s v="(blank)"/>
    <s v="99 - MULTIPROVINCIAL"/>
    <n v="11000000"/>
    <n v="666672.90999999992"/>
  </r>
  <r>
    <s v="2025"/>
    <x v="1"/>
    <x v="0"/>
    <x v="0"/>
    <x v="0"/>
    <x v="9"/>
    <x v="73"/>
    <x v="206"/>
    <x v="1"/>
    <x v="7"/>
    <x v="18"/>
    <x v="2"/>
    <x v="14"/>
    <x v="0"/>
    <x v="0"/>
    <s v="10 - FONDO GENERAL"/>
    <s v="(blank)"/>
    <s v="99 - MULTIPROVINCIAL"/>
    <n v="625000"/>
    <n v="172669.34"/>
  </r>
  <r>
    <s v="2025"/>
    <x v="1"/>
    <x v="0"/>
    <x v="0"/>
    <x v="0"/>
    <x v="9"/>
    <x v="73"/>
    <x v="206"/>
    <x v="1"/>
    <x v="7"/>
    <x v="18"/>
    <x v="2"/>
    <x v="15"/>
    <x v="0"/>
    <x v="0"/>
    <s v="10 - FONDO GENERAL"/>
    <s v="(blank)"/>
    <s v="99 - MULTIPROVINCIAL"/>
    <n v="715000"/>
    <n v="326081.2"/>
  </r>
  <r>
    <s v="2025"/>
    <x v="1"/>
    <x v="0"/>
    <x v="0"/>
    <x v="0"/>
    <x v="9"/>
    <x v="73"/>
    <x v="206"/>
    <x v="1"/>
    <x v="7"/>
    <x v="18"/>
    <x v="2"/>
    <x v="16"/>
    <x v="0"/>
    <x v="0"/>
    <s v="10 - FONDO GENERAL"/>
    <s v="(blank)"/>
    <s v="99 - MULTIPROVINCIAL"/>
    <n v="5250000"/>
    <n v="510914.93000000005"/>
  </r>
  <r>
    <s v="2025"/>
    <x v="1"/>
    <x v="0"/>
    <x v="0"/>
    <x v="0"/>
    <x v="9"/>
    <x v="73"/>
    <x v="206"/>
    <x v="1"/>
    <x v="7"/>
    <x v="18"/>
    <x v="2"/>
    <x v="17"/>
    <x v="0"/>
    <x v="0"/>
    <s v="10 - FONDO GENERAL"/>
    <s v="(blank)"/>
    <s v="99 - MULTIPROVINCIAL"/>
    <n v="175000"/>
    <n v="0"/>
  </r>
  <r>
    <s v="2025"/>
    <x v="1"/>
    <x v="0"/>
    <x v="0"/>
    <x v="0"/>
    <x v="9"/>
    <x v="73"/>
    <x v="206"/>
    <x v="1"/>
    <x v="7"/>
    <x v="18"/>
    <x v="2"/>
    <x v="18"/>
    <x v="0"/>
    <x v="0"/>
    <s v="10 - FONDO GENERAL"/>
    <s v="(blank)"/>
    <s v="99 - MULTIPROVINCIAL"/>
    <n v="300000"/>
    <n v="0"/>
  </r>
  <r>
    <s v="2025"/>
    <x v="1"/>
    <x v="0"/>
    <x v="0"/>
    <x v="0"/>
    <x v="9"/>
    <x v="73"/>
    <x v="206"/>
    <x v="1"/>
    <x v="7"/>
    <x v="18"/>
    <x v="2"/>
    <x v="19"/>
    <x v="0"/>
    <x v="0"/>
    <s v="10 - FONDO GENERAL"/>
    <s v="(blank)"/>
    <s v="99 - MULTIPROVINCIAL"/>
    <n v="450000"/>
    <n v="10620"/>
  </r>
  <r>
    <s v="2025"/>
    <x v="1"/>
    <x v="0"/>
    <x v="0"/>
    <x v="0"/>
    <x v="9"/>
    <x v="73"/>
    <x v="206"/>
    <x v="1"/>
    <x v="7"/>
    <x v="18"/>
    <x v="2"/>
    <x v="20"/>
    <x v="0"/>
    <x v="0"/>
    <s v="10 - FONDO GENERAL"/>
    <s v="(blank)"/>
    <s v="99 - MULTIPROVINCIAL"/>
    <n v="7485000"/>
    <n v="817463.3"/>
  </r>
  <r>
    <s v="2025"/>
    <x v="1"/>
    <x v="0"/>
    <x v="0"/>
    <x v="0"/>
    <x v="9"/>
    <x v="73"/>
    <x v="206"/>
    <x v="1"/>
    <x v="7"/>
    <x v="18"/>
    <x v="2"/>
    <x v="21"/>
    <x v="0"/>
    <x v="0"/>
    <s v="10 - FONDO GENERAL"/>
    <s v="(blank)"/>
    <s v="99 - MULTIPROVINCIAL"/>
    <n v="7517610"/>
    <n v="175449.1"/>
  </r>
  <r>
    <s v="2025"/>
    <x v="1"/>
    <x v="0"/>
    <x v="0"/>
    <x v="0"/>
    <x v="9"/>
    <x v="74"/>
    <x v="207"/>
    <x v="1"/>
    <x v="7"/>
    <x v="18"/>
    <x v="0"/>
    <x v="0"/>
    <x v="0"/>
    <x v="0"/>
    <s v="10 - FONDO GENERAL"/>
    <s v="(blank)"/>
    <s v="99 - MULTIPROVINCIAL"/>
    <n v="62001750"/>
    <n v="12728752.77"/>
  </r>
  <r>
    <s v="2025"/>
    <x v="1"/>
    <x v="0"/>
    <x v="0"/>
    <x v="0"/>
    <x v="9"/>
    <x v="74"/>
    <x v="207"/>
    <x v="1"/>
    <x v="7"/>
    <x v="18"/>
    <x v="0"/>
    <x v="1"/>
    <x v="0"/>
    <x v="0"/>
    <s v="10 - FONDO GENERAL"/>
    <s v="(blank)"/>
    <s v="99 - MULTIPROVINCIAL"/>
    <n v="13606250"/>
    <n v="342564.07999999996"/>
  </r>
  <r>
    <s v="2025"/>
    <x v="1"/>
    <x v="0"/>
    <x v="0"/>
    <x v="0"/>
    <x v="9"/>
    <x v="74"/>
    <x v="207"/>
    <x v="1"/>
    <x v="7"/>
    <x v="18"/>
    <x v="0"/>
    <x v="2"/>
    <x v="0"/>
    <x v="0"/>
    <s v="10 - FONDO GENERAL"/>
    <s v="(blank)"/>
    <s v="99 - MULTIPROVINCIAL"/>
    <n v="871000"/>
    <n v="0"/>
  </r>
  <r>
    <s v="2025"/>
    <x v="1"/>
    <x v="0"/>
    <x v="0"/>
    <x v="0"/>
    <x v="9"/>
    <x v="74"/>
    <x v="207"/>
    <x v="1"/>
    <x v="7"/>
    <x v="18"/>
    <x v="0"/>
    <x v="3"/>
    <x v="0"/>
    <x v="0"/>
    <s v="10 - FONDO GENERAL"/>
    <s v="(blank)"/>
    <s v="99 - MULTIPROVINCIAL"/>
    <n v="180000"/>
    <n v="0"/>
  </r>
  <r>
    <s v="2025"/>
    <x v="1"/>
    <x v="0"/>
    <x v="0"/>
    <x v="0"/>
    <x v="9"/>
    <x v="74"/>
    <x v="207"/>
    <x v="1"/>
    <x v="7"/>
    <x v="18"/>
    <x v="0"/>
    <x v="4"/>
    <x v="0"/>
    <x v="0"/>
    <s v="10 - FONDO GENERAL"/>
    <s v="(blank)"/>
    <s v="99 - MULTIPROVINCIAL"/>
    <n v="8912000"/>
    <n v="1898771.3599999999"/>
  </r>
  <r>
    <s v="2025"/>
    <x v="1"/>
    <x v="0"/>
    <x v="0"/>
    <x v="0"/>
    <x v="9"/>
    <x v="74"/>
    <x v="207"/>
    <x v="1"/>
    <x v="7"/>
    <x v="18"/>
    <x v="1"/>
    <x v="5"/>
    <x v="0"/>
    <x v="0"/>
    <s v="10 - FONDO GENERAL"/>
    <s v="(blank)"/>
    <s v="99 - MULTIPROVINCIAL"/>
    <n v="4502000"/>
    <n v="633273.41"/>
  </r>
  <r>
    <s v="2025"/>
    <x v="1"/>
    <x v="0"/>
    <x v="0"/>
    <x v="0"/>
    <x v="9"/>
    <x v="74"/>
    <x v="207"/>
    <x v="1"/>
    <x v="7"/>
    <x v="18"/>
    <x v="1"/>
    <x v="6"/>
    <x v="0"/>
    <x v="0"/>
    <s v="10 - FONDO GENERAL"/>
    <s v="(blank)"/>
    <s v="99 - MULTIPROVINCIAL"/>
    <n v="867500"/>
    <n v="35990"/>
  </r>
  <r>
    <s v="2025"/>
    <x v="1"/>
    <x v="0"/>
    <x v="0"/>
    <x v="0"/>
    <x v="9"/>
    <x v="74"/>
    <x v="207"/>
    <x v="1"/>
    <x v="7"/>
    <x v="18"/>
    <x v="1"/>
    <x v="7"/>
    <x v="0"/>
    <x v="0"/>
    <s v="10 - FONDO GENERAL"/>
    <s v="(blank)"/>
    <s v="99 - MULTIPROVINCIAL"/>
    <n v="1926000"/>
    <n v="512918.4"/>
  </r>
  <r>
    <s v="2025"/>
    <x v="1"/>
    <x v="0"/>
    <x v="0"/>
    <x v="0"/>
    <x v="9"/>
    <x v="74"/>
    <x v="207"/>
    <x v="1"/>
    <x v="7"/>
    <x v="18"/>
    <x v="1"/>
    <x v="8"/>
    <x v="0"/>
    <x v="0"/>
    <s v="10 - FONDO GENERAL"/>
    <s v="(blank)"/>
    <s v="99 - MULTIPROVINCIAL"/>
    <n v="1140000"/>
    <n v="95627.35"/>
  </r>
  <r>
    <s v="2025"/>
    <x v="1"/>
    <x v="0"/>
    <x v="0"/>
    <x v="0"/>
    <x v="9"/>
    <x v="74"/>
    <x v="207"/>
    <x v="1"/>
    <x v="7"/>
    <x v="18"/>
    <x v="1"/>
    <x v="9"/>
    <x v="0"/>
    <x v="0"/>
    <s v="10 - FONDO GENERAL"/>
    <s v="(blank)"/>
    <s v="99 - MULTIPROVINCIAL"/>
    <n v="11818348"/>
    <n v="2467452.62"/>
  </r>
  <r>
    <s v="2025"/>
    <x v="1"/>
    <x v="0"/>
    <x v="0"/>
    <x v="0"/>
    <x v="9"/>
    <x v="74"/>
    <x v="207"/>
    <x v="1"/>
    <x v="7"/>
    <x v="18"/>
    <x v="1"/>
    <x v="10"/>
    <x v="0"/>
    <x v="0"/>
    <s v="10 - FONDO GENERAL"/>
    <s v="(blank)"/>
    <s v="99 - MULTIPROVINCIAL"/>
    <n v="6870000"/>
    <n v="1700386.9899999998"/>
  </r>
  <r>
    <s v="2025"/>
    <x v="1"/>
    <x v="0"/>
    <x v="0"/>
    <x v="0"/>
    <x v="9"/>
    <x v="74"/>
    <x v="207"/>
    <x v="1"/>
    <x v="7"/>
    <x v="18"/>
    <x v="1"/>
    <x v="11"/>
    <x v="0"/>
    <x v="0"/>
    <s v="10 - FONDO GENERAL"/>
    <s v="(blank)"/>
    <s v="99 - MULTIPROVINCIAL"/>
    <n v="1672319"/>
    <n v="0"/>
  </r>
  <r>
    <s v="2025"/>
    <x v="1"/>
    <x v="0"/>
    <x v="0"/>
    <x v="0"/>
    <x v="9"/>
    <x v="74"/>
    <x v="207"/>
    <x v="1"/>
    <x v="7"/>
    <x v="18"/>
    <x v="1"/>
    <x v="12"/>
    <x v="0"/>
    <x v="0"/>
    <s v="10 - FONDO GENERAL"/>
    <s v="(blank)"/>
    <s v="99 - MULTIPROVINCIAL"/>
    <n v="5797113"/>
    <n v="322314.31"/>
  </r>
  <r>
    <s v="2025"/>
    <x v="1"/>
    <x v="0"/>
    <x v="0"/>
    <x v="0"/>
    <x v="9"/>
    <x v="74"/>
    <x v="207"/>
    <x v="1"/>
    <x v="7"/>
    <x v="18"/>
    <x v="1"/>
    <x v="13"/>
    <x v="0"/>
    <x v="0"/>
    <s v="10 - FONDO GENERAL"/>
    <s v="(blank)"/>
    <s v="99 - MULTIPROVINCIAL"/>
    <n v="3606800"/>
    <n v="1217125.5899999999"/>
  </r>
  <r>
    <s v="2025"/>
    <x v="1"/>
    <x v="0"/>
    <x v="0"/>
    <x v="0"/>
    <x v="9"/>
    <x v="74"/>
    <x v="207"/>
    <x v="1"/>
    <x v="7"/>
    <x v="18"/>
    <x v="2"/>
    <x v="14"/>
    <x v="0"/>
    <x v="0"/>
    <s v="10 - FONDO GENERAL"/>
    <s v="(blank)"/>
    <s v="99 - MULTIPROVINCIAL"/>
    <n v="319500"/>
    <n v="48360.9"/>
  </r>
  <r>
    <s v="2025"/>
    <x v="1"/>
    <x v="0"/>
    <x v="0"/>
    <x v="0"/>
    <x v="9"/>
    <x v="74"/>
    <x v="207"/>
    <x v="1"/>
    <x v="7"/>
    <x v="18"/>
    <x v="2"/>
    <x v="15"/>
    <x v="0"/>
    <x v="0"/>
    <s v="10 - FONDO GENERAL"/>
    <s v="(blank)"/>
    <s v="99 - MULTIPROVINCIAL"/>
    <n v="170000"/>
    <n v="0"/>
  </r>
  <r>
    <s v="2025"/>
    <x v="1"/>
    <x v="0"/>
    <x v="0"/>
    <x v="0"/>
    <x v="9"/>
    <x v="74"/>
    <x v="207"/>
    <x v="1"/>
    <x v="7"/>
    <x v="18"/>
    <x v="2"/>
    <x v="16"/>
    <x v="0"/>
    <x v="0"/>
    <s v="10 - FONDO GENERAL"/>
    <s v="(blank)"/>
    <s v="99 - MULTIPROVINCIAL"/>
    <n v="521000"/>
    <n v="9189.84"/>
  </r>
  <r>
    <s v="2025"/>
    <x v="1"/>
    <x v="0"/>
    <x v="0"/>
    <x v="0"/>
    <x v="9"/>
    <x v="74"/>
    <x v="207"/>
    <x v="1"/>
    <x v="7"/>
    <x v="18"/>
    <x v="2"/>
    <x v="19"/>
    <x v="0"/>
    <x v="0"/>
    <s v="10 - FONDO GENERAL"/>
    <s v="(blank)"/>
    <s v="99 - MULTIPROVINCIAL"/>
    <n v="4450"/>
    <n v="1842.43"/>
  </r>
  <r>
    <s v="2025"/>
    <x v="1"/>
    <x v="0"/>
    <x v="0"/>
    <x v="0"/>
    <x v="9"/>
    <x v="74"/>
    <x v="207"/>
    <x v="1"/>
    <x v="7"/>
    <x v="18"/>
    <x v="2"/>
    <x v="20"/>
    <x v="0"/>
    <x v="0"/>
    <s v="10 - FONDO GENERAL"/>
    <s v="(blank)"/>
    <s v="99 - MULTIPROVINCIAL"/>
    <n v="5537400"/>
    <n v="854352.2"/>
  </r>
  <r>
    <s v="2025"/>
    <x v="1"/>
    <x v="0"/>
    <x v="0"/>
    <x v="0"/>
    <x v="9"/>
    <x v="74"/>
    <x v="207"/>
    <x v="1"/>
    <x v="7"/>
    <x v="18"/>
    <x v="2"/>
    <x v="21"/>
    <x v="0"/>
    <x v="0"/>
    <s v="10 - FONDO GENERAL"/>
    <s v="(blank)"/>
    <s v="99 - MULTIPROVINCIAL"/>
    <n v="891890"/>
    <n v="139659.06"/>
  </r>
  <r>
    <s v="2025"/>
    <x v="1"/>
    <x v="0"/>
    <x v="0"/>
    <x v="0"/>
    <x v="9"/>
    <x v="75"/>
    <x v="208"/>
    <x v="3"/>
    <x v="13"/>
    <x v="57"/>
    <x v="0"/>
    <x v="0"/>
    <x v="0"/>
    <x v="0"/>
    <s v="10 - FONDO GENERAL"/>
    <s v="(blank)"/>
    <s v="99 - MULTIPROVINCIAL"/>
    <n v="163804192"/>
    <n v="35541620.799999997"/>
  </r>
  <r>
    <s v="2025"/>
    <x v="1"/>
    <x v="0"/>
    <x v="0"/>
    <x v="0"/>
    <x v="9"/>
    <x v="75"/>
    <x v="208"/>
    <x v="3"/>
    <x v="13"/>
    <x v="57"/>
    <x v="0"/>
    <x v="0"/>
    <x v="0"/>
    <x v="0"/>
    <s v="30 - FONDOS PROPIOS"/>
    <s v="(blank)"/>
    <s v="99 - MULTIPROVINCIAL"/>
    <n v="68488490"/>
    <n v="14085926"/>
  </r>
  <r>
    <s v="2025"/>
    <x v="1"/>
    <x v="0"/>
    <x v="0"/>
    <x v="0"/>
    <x v="9"/>
    <x v="75"/>
    <x v="208"/>
    <x v="3"/>
    <x v="13"/>
    <x v="57"/>
    <x v="0"/>
    <x v="1"/>
    <x v="0"/>
    <x v="0"/>
    <s v="10 - FONDO GENERAL"/>
    <s v="(blank)"/>
    <s v="99 - MULTIPROVINCIAL"/>
    <n v="18071366"/>
    <n v="182219.66"/>
  </r>
  <r>
    <s v="2025"/>
    <x v="1"/>
    <x v="0"/>
    <x v="0"/>
    <x v="0"/>
    <x v="9"/>
    <x v="75"/>
    <x v="208"/>
    <x v="3"/>
    <x v="13"/>
    <x v="57"/>
    <x v="0"/>
    <x v="1"/>
    <x v="0"/>
    <x v="0"/>
    <s v="30 - FONDOS PROPIOS"/>
    <s v="(blank)"/>
    <s v="99 - MULTIPROVINCIAL"/>
    <n v="27192185"/>
    <n v="2518000"/>
  </r>
  <r>
    <s v="2025"/>
    <x v="1"/>
    <x v="0"/>
    <x v="0"/>
    <x v="0"/>
    <x v="9"/>
    <x v="75"/>
    <x v="208"/>
    <x v="3"/>
    <x v="13"/>
    <x v="57"/>
    <x v="0"/>
    <x v="2"/>
    <x v="0"/>
    <x v="0"/>
    <s v="10 - FONDO GENERAL"/>
    <s v="(blank)"/>
    <s v="99 - MULTIPROVINCIAL"/>
    <n v="432000"/>
    <n v="68576.240000000005"/>
  </r>
  <r>
    <s v="2025"/>
    <x v="1"/>
    <x v="0"/>
    <x v="0"/>
    <x v="0"/>
    <x v="9"/>
    <x v="75"/>
    <x v="208"/>
    <x v="3"/>
    <x v="13"/>
    <x v="57"/>
    <x v="0"/>
    <x v="3"/>
    <x v="0"/>
    <x v="0"/>
    <s v="10 - FONDO GENERAL"/>
    <s v="(blank)"/>
    <s v="99 - MULTIPROVINCIAL"/>
    <n v="720000"/>
    <n v="0"/>
  </r>
  <r>
    <s v="2025"/>
    <x v="1"/>
    <x v="0"/>
    <x v="0"/>
    <x v="0"/>
    <x v="9"/>
    <x v="75"/>
    <x v="208"/>
    <x v="3"/>
    <x v="13"/>
    <x v="57"/>
    <x v="0"/>
    <x v="3"/>
    <x v="0"/>
    <x v="0"/>
    <s v="30 - FONDOS PROPIOS"/>
    <s v="(blank)"/>
    <s v="99 - MULTIPROVINCIAL"/>
    <n v="16129560"/>
    <n v="0"/>
  </r>
  <r>
    <s v="2025"/>
    <x v="1"/>
    <x v="0"/>
    <x v="0"/>
    <x v="0"/>
    <x v="9"/>
    <x v="75"/>
    <x v="208"/>
    <x v="3"/>
    <x v="13"/>
    <x v="57"/>
    <x v="0"/>
    <x v="4"/>
    <x v="0"/>
    <x v="0"/>
    <s v="10 - FONDO GENERAL"/>
    <s v="(blank)"/>
    <s v="99 - MULTIPROVINCIAL"/>
    <n v="22341785"/>
    <n v="5359855.2899999982"/>
  </r>
  <r>
    <s v="2025"/>
    <x v="1"/>
    <x v="0"/>
    <x v="0"/>
    <x v="0"/>
    <x v="9"/>
    <x v="75"/>
    <x v="208"/>
    <x v="3"/>
    <x v="13"/>
    <x v="57"/>
    <x v="0"/>
    <x v="4"/>
    <x v="0"/>
    <x v="0"/>
    <s v="30 - FONDOS PROPIOS"/>
    <s v="(blank)"/>
    <s v="99 - MULTIPROVINCIAL"/>
    <n v="9189765"/>
    <n v="2154796.8600000003"/>
  </r>
  <r>
    <s v="2025"/>
    <x v="1"/>
    <x v="0"/>
    <x v="0"/>
    <x v="0"/>
    <x v="9"/>
    <x v="75"/>
    <x v="208"/>
    <x v="3"/>
    <x v="13"/>
    <x v="57"/>
    <x v="1"/>
    <x v="5"/>
    <x v="0"/>
    <x v="0"/>
    <s v="10 - FONDO GENERAL"/>
    <s v="(blank)"/>
    <s v="99 - MULTIPROVINCIAL"/>
    <n v="8541130"/>
    <n v="2367074.79"/>
  </r>
  <r>
    <s v="2025"/>
    <x v="1"/>
    <x v="0"/>
    <x v="0"/>
    <x v="0"/>
    <x v="9"/>
    <x v="75"/>
    <x v="208"/>
    <x v="3"/>
    <x v="13"/>
    <x v="57"/>
    <x v="1"/>
    <x v="5"/>
    <x v="0"/>
    <x v="0"/>
    <s v="30 - FONDOS PROPIOS"/>
    <s v="(blank)"/>
    <s v="99 - MULTIPROVINCIAL"/>
    <n v="4100000"/>
    <n v="45306.2"/>
  </r>
  <r>
    <s v="2025"/>
    <x v="1"/>
    <x v="0"/>
    <x v="0"/>
    <x v="0"/>
    <x v="9"/>
    <x v="75"/>
    <x v="208"/>
    <x v="3"/>
    <x v="13"/>
    <x v="57"/>
    <x v="1"/>
    <x v="6"/>
    <x v="0"/>
    <x v="0"/>
    <s v="10 - FONDO GENERAL"/>
    <s v="(blank)"/>
    <s v="99 - MULTIPROVINCIAL"/>
    <n v="434000"/>
    <n v="44437.22"/>
  </r>
  <r>
    <s v="2025"/>
    <x v="1"/>
    <x v="0"/>
    <x v="0"/>
    <x v="0"/>
    <x v="9"/>
    <x v="75"/>
    <x v="208"/>
    <x v="3"/>
    <x v="13"/>
    <x v="57"/>
    <x v="1"/>
    <x v="6"/>
    <x v="0"/>
    <x v="0"/>
    <s v="30 - FONDOS PROPIOS"/>
    <s v="(blank)"/>
    <s v="99 - MULTIPROVINCIAL"/>
    <n v="3000000"/>
    <n v="62150.6"/>
  </r>
  <r>
    <s v="2025"/>
    <x v="1"/>
    <x v="0"/>
    <x v="0"/>
    <x v="0"/>
    <x v="9"/>
    <x v="75"/>
    <x v="208"/>
    <x v="3"/>
    <x v="13"/>
    <x v="57"/>
    <x v="1"/>
    <x v="7"/>
    <x v="0"/>
    <x v="0"/>
    <s v="10 - FONDO GENERAL"/>
    <s v="(blank)"/>
    <s v="99 - MULTIPROVINCIAL"/>
    <n v="1300000"/>
    <n v="0"/>
  </r>
  <r>
    <s v="2025"/>
    <x v="1"/>
    <x v="0"/>
    <x v="0"/>
    <x v="0"/>
    <x v="9"/>
    <x v="75"/>
    <x v="208"/>
    <x v="3"/>
    <x v="13"/>
    <x v="57"/>
    <x v="1"/>
    <x v="7"/>
    <x v="0"/>
    <x v="0"/>
    <s v="30 - FONDOS PROPIOS"/>
    <s v="(blank)"/>
    <s v="99 - MULTIPROVINCIAL"/>
    <n v="5300011"/>
    <n v="868300"/>
  </r>
  <r>
    <s v="2025"/>
    <x v="1"/>
    <x v="0"/>
    <x v="0"/>
    <x v="0"/>
    <x v="9"/>
    <x v="75"/>
    <x v="208"/>
    <x v="3"/>
    <x v="13"/>
    <x v="57"/>
    <x v="1"/>
    <x v="8"/>
    <x v="0"/>
    <x v="0"/>
    <s v="10 - FONDO GENERAL"/>
    <s v="(blank)"/>
    <s v="99 - MULTIPROVINCIAL"/>
    <n v="101000"/>
    <n v="0"/>
  </r>
  <r>
    <s v="2025"/>
    <x v="1"/>
    <x v="0"/>
    <x v="0"/>
    <x v="0"/>
    <x v="9"/>
    <x v="75"/>
    <x v="208"/>
    <x v="3"/>
    <x v="13"/>
    <x v="57"/>
    <x v="1"/>
    <x v="9"/>
    <x v="0"/>
    <x v="0"/>
    <s v="10 - FONDO GENERAL"/>
    <s v="(blank)"/>
    <s v="99 - MULTIPROVINCIAL"/>
    <n v="5574000"/>
    <n v="1153365.99"/>
  </r>
  <r>
    <s v="2025"/>
    <x v="1"/>
    <x v="0"/>
    <x v="0"/>
    <x v="0"/>
    <x v="9"/>
    <x v="75"/>
    <x v="208"/>
    <x v="3"/>
    <x v="13"/>
    <x v="57"/>
    <x v="1"/>
    <x v="9"/>
    <x v="0"/>
    <x v="0"/>
    <s v="30 - FONDOS PROPIOS"/>
    <s v="(blank)"/>
    <s v="99 - MULTIPROVINCIAL"/>
    <n v="6200000"/>
    <n v="144000"/>
  </r>
  <r>
    <s v="2025"/>
    <x v="1"/>
    <x v="0"/>
    <x v="0"/>
    <x v="0"/>
    <x v="9"/>
    <x v="75"/>
    <x v="208"/>
    <x v="3"/>
    <x v="13"/>
    <x v="57"/>
    <x v="1"/>
    <x v="10"/>
    <x v="0"/>
    <x v="0"/>
    <s v="10 - FONDO GENERAL"/>
    <s v="(blank)"/>
    <s v="99 - MULTIPROVINCIAL"/>
    <n v="4200000"/>
    <n v="3574474.69"/>
  </r>
  <r>
    <s v="2025"/>
    <x v="1"/>
    <x v="0"/>
    <x v="0"/>
    <x v="0"/>
    <x v="9"/>
    <x v="75"/>
    <x v="208"/>
    <x v="3"/>
    <x v="13"/>
    <x v="57"/>
    <x v="1"/>
    <x v="10"/>
    <x v="0"/>
    <x v="0"/>
    <s v="30 - FONDOS PROPIOS"/>
    <s v="(blank)"/>
    <s v="99 - MULTIPROVINCIAL"/>
    <n v="3150000"/>
    <n v="0"/>
  </r>
  <r>
    <s v="2025"/>
    <x v="1"/>
    <x v="0"/>
    <x v="0"/>
    <x v="0"/>
    <x v="9"/>
    <x v="75"/>
    <x v="208"/>
    <x v="3"/>
    <x v="13"/>
    <x v="57"/>
    <x v="1"/>
    <x v="11"/>
    <x v="0"/>
    <x v="0"/>
    <s v="10 - FONDO GENERAL"/>
    <s v="(blank)"/>
    <s v="99 - MULTIPROVINCIAL"/>
    <n v="800000"/>
    <n v="0"/>
  </r>
  <r>
    <s v="2025"/>
    <x v="1"/>
    <x v="0"/>
    <x v="0"/>
    <x v="0"/>
    <x v="9"/>
    <x v="75"/>
    <x v="208"/>
    <x v="3"/>
    <x v="13"/>
    <x v="57"/>
    <x v="1"/>
    <x v="11"/>
    <x v="0"/>
    <x v="0"/>
    <s v="30 - FONDOS PROPIOS"/>
    <s v="(blank)"/>
    <s v="99 - MULTIPROVINCIAL"/>
    <n v="4029989"/>
    <n v="444029.28"/>
  </r>
  <r>
    <s v="2025"/>
    <x v="1"/>
    <x v="0"/>
    <x v="0"/>
    <x v="0"/>
    <x v="9"/>
    <x v="75"/>
    <x v="208"/>
    <x v="3"/>
    <x v="13"/>
    <x v="57"/>
    <x v="1"/>
    <x v="12"/>
    <x v="0"/>
    <x v="0"/>
    <s v="10 - FONDO GENERAL"/>
    <s v="(blank)"/>
    <s v="99 - MULTIPROVINCIAL"/>
    <n v="15356213"/>
    <n v="1228920.02"/>
  </r>
  <r>
    <s v="2025"/>
    <x v="1"/>
    <x v="0"/>
    <x v="0"/>
    <x v="0"/>
    <x v="9"/>
    <x v="75"/>
    <x v="208"/>
    <x v="3"/>
    <x v="13"/>
    <x v="57"/>
    <x v="1"/>
    <x v="12"/>
    <x v="0"/>
    <x v="0"/>
    <s v="30 - FONDOS PROPIOS"/>
    <s v="(blank)"/>
    <s v="99 - MULTIPROVINCIAL"/>
    <n v="11020000"/>
    <n v="64161.32"/>
  </r>
  <r>
    <s v="2025"/>
    <x v="1"/>
    <x v="0"/>
    <x v="0"/>
    <x v="0"/>
    <x v="9"/>
    <x v="75"/>
    <x v="208"/>
    <x v="3"/>
    <x v="13"/>
    <x v="57"/>
    <x v="1"/>
    <x v="13"/>
    <x v="0"/>
    <x v="0"/>
    <s v="10 - FONDO GENERAL"/>
    <s v="(blank)"/>
    <s v="99 - MULTIPROVINCIAL"/>
    <n v="1000000"/>
    <n v="0"/>
  </r>
  <r>
    <s v="2025"/>
    <x v="1"/>
    <x v="0"/>
    <x v="0"/>
    <x v="0"/>
    <x v="9"/>
    <x v="75"/>
    <x v="208"/>
    <x v="3"/>
    <x v="13"/>
    <x v="57"/>
    <x v="1"/>
    <x v="13"/>
    <x v="0"/>
    <x v="0"/>
    <s v="30 - FONDOS PROPIOS"/>
    <s v="(blank)"/>
    <s v="99 - MULTIPROVINCIAL"/>
    <n v="1500000"/>
    <n v="0"/>
  </r>
  <r>
    <s v="2025"/>
    <x v="1"/>
    <x v="0"/>
    <x v="0"/>
    <x v="0"/>
    <x v="9"/>
    <x v="75"/>
    <x v="208"/>
    <x v="3"/>
    <x v="13"/>
    <x v="57"/>
    <x v="2"/>
    <x v="14"/>
    <x v="0"/>
    <x v="0"/>
    <s v="10 - FONDO GENERAL"/>
    <s v="(blank)"/>
    <s v="99 - MULTIPROVINCIAL"/>
    <n v="300000"/>
    <n v="90660.59"/>
  </r>
  <r>
    <s v="2025"/>
    <x v="1"/>
    <x v="0"/>
    <x v="0"/>
    <x v="0"/>
    <x v="9"/>
    <x v="75"/>
    <x v="208"/>
    <x v="3"/>
    <x v="13"/>
    <x v="57"/>
    <x v="2"/>
    <x v="14"/>
    <x v="0"/>
    <x v="0"/>
    <s v="30 - FONDOS PROPIOS"/>
    <s v="(blank)"/>
    <s v="99 - MULTIPROVINCIAL"/>
    <n v="350000"/>
    <n v="0"/>
  </r>
  <r>
    <s v="2025"/>
    <x v="1"/>
    <x v="0"/>
    <x v="0"/>
    <x v="0"/>
    <x v="9"/>
    <x v="75"/>
    <x v="208"/>
    <x v="3"/>
    <x v="13"/>
    <x v="57"/>
    <x v="2"/>
    <x v="15"/>
    <x v="0"/>
    <x v="0"/>
    <s v="10 - FONDO GENERAL"/>
    <s v="(blank)"/>
    <s v="99 - MULTIPROVINCIAL"/>
    <n v="800000"/>
    <n v="40710"/>
  </r>
  <r>
    <s v="2025"/>
    <x v="1"/>
    <x v="0"/>
    <x v="0"/>
    <x v="0"/>
    <x v="9"/>
    <x v="75"/>
    <x v="208"/>
    <x v="3"/>
    <x v="13"/>
    <x v="57"/>
    <x v="2"/>
    <x v="15"/>
    <x v="0"/>
    <x v="0"/>
    <s v="30 - FONDOS PROPIOS"/>
    <s v="(blank)"/>
    <s v="99 - MULTIPROVINCIAL"/>
    <n v="650000"/>
    <n v="0"/>
  </r>
  <r>
    <s v="2025"/>
    <x v="1"/>
    <x v="0"/>
    <x v="0"/>
    <x v="0"/>
    <x v="9"/>
    <x v="75"/>
    <x v="208"/>
    <x v="3"/>
    <x v="13"/>
    <x v="57"/>
    <x v="2"/>
    <x v="16"/>
    <x v="0"/>
    <x v="0"/>
    <s v="10 - FONDO GENERAL"/>
    <s v="(blank)"/>
    <s v="99 - MULTIPROVINCIAL"/>
    <n v="1580000"/>
    <n v="207975"/>
  </r>
  <r>
    <s v="2025"/>
    <x v="1"/>
    <x v="0"/>
    <x v="0"/>
    <x v="0"/>
    <x v="9"/>
    <x v="75"/>
    <x v="208"/>
    <x v="3"/>
    <x v="13"/>
    <x v="57"/>
    <x v="2"/>
    <x v="16"/>
    <x v="0"/>
    <x v="0"/>
    <s v="30 - FONDOS PROPIOS"/>
    <s v="(blank)"/>
    <s v="99 - MULTIPROVINCIAL"/>
    <n v="2850000"/>
    <n v="236000"/>
  </r>
  <r>
    <s v="2025"/>
    <x v="1"/>
    <x v="0"/>
    <x v="0"/>
    <x v="0"/>
    <x v="9"/>
    <x v="75"/>
    <x v="208"/>
    <x v="3"/>
    <x v="13"/>
    <x v="57"/>
    <x v="2"/>
    <x v="17"/>
    <x v="0"/>
    <x v="0"/>
    <s v="10 - FONDO GENERAL"/>
    <s v="(blank)"/>
    <s v="99 - MULTIPROVINCIAL"/>
    <n v="100000"/>
    <n v="0"/>
  </r>
  <r>
    <s v="2025"/>
    <x v="1"/>
    <x v="0"/>
    <x v="0"/>
    <x v="0"/>
    <x v="9"/>
    <x v="75"/>
    <x v="208"/>
    <x v="3"/>
    <x v="13"/>
    <x v="57"/>
    <x v="2"/>
    <x v="18"/>
    <x v="0"/>
    <x v="0"/>
    <s v="10 - FONDO GENERAL"/>
    <s v="(blank)"/>
    <s v="99 - MULTIPROVINCIAL"/>
    <n v="260000"/>
    <n v="0"/>
  </r>
  <r>
    <s v="2025"/>
    <x v="1"/>
    <x v="0"/>
    <x v="0"/>
    <x v="0"/>
    <x v="9"/>
    <x v="75"/>
    <x v="208"/>
    <x v="3"/>
    <x v="13"/>
    <x v="57"/>
    <x v="2"/>
    <x v="18"/>
    <x v="0"/>
    <x v="0"/>
    <s v="30 - FONDOS PROPIOS"/>
    <s v="(blank)"/>
    <s v="99 - MULTIPROVINCIAL"/>
    <n v="600000"/>
    <n v="0"/>
  </r>
  <r>
    <s v="2025"/>
    <x v="1"/>
    <x v="0"/>
    <x v="0"/>
    <x v="0"/>
    <x v="9"/>
    <x v="75"/>
    <x v="208"/>
    <x v="3"/>
    <x v="13"/>
    <x v="57"/>
    <x v="2"/>
    <x v="19"/>
    <x v="0"/>
    <x v="0"/>
    <s v="10 - FONDO GENERAL"/>
    <s v="(blank)"/>
    <s v="99 - MULTIPROVINCIAL"/>
    <n v="150000"/>
    <n v="0"/>
  </r>
  <r>
    <s v="2025"/>
    <x v="1"/>
    <x v="0"/>
    <x v="0"/>
    <x v="0"/>
    <x v="9"/>
    <x v="75"/>
    <x v="208"/>
    <x v="3"/>
    <x v="13"/>
    <x v="57"/>
    <x v="2"/>
    <x v="19"/>
    <x v="0"/>
    <x v="0"/>
    <s v="30 - FONDOS PROPIOS"/>
    <s v="(blank)"/>
    <s v="99 - MULTIPROVINCIAL"/>
    <n v="270000"/>
    <n v="0"/>
  </r>
  <r>
    <s v="2025"/>
    <x v="1"/>
    <x v="0"/>
    <x v="0"/>
    <x v="0"/>
    <x v="9"/>
    <x v="75"/>
    <x v="208"/>
    <x v="3"/>
    <x v="13"/>
    <x v="57"/>
    <x v="2"/>
    <x v="20"/>
    <x v="0"/>
    <x v="0"/>
    <s v="10 - FONDO GENERAL"/>
    <s v="(blank)"/>
    <s v="99 - MULTIPROVINCIAL"/>
    <n v="5786000"/>
    <n v="106611.9"/>
  </r>
  <r>
    <s v="2025"/>
    <x v="1"/>
    <x v="0"/>
    <x v="0"/>
    <x v="0"/>
    <x v="9"/>
    <x v="75"/>
    <x v="208"/>
    <x v="3"/>
    <x v="13"/>
    <x v="57"/>
    <x v="2"/>
    <x v="20"/>
    <x v="0"/>
    <x v="0"/>
    <s v="30 - FONDOS PROPIOS"/>
    <s v="(blank)"/>
    <s v="99 - MULTIPROVINCIAL"/>
    <n v="5425000"/>
    <n v="0"/>
  </r>
  <r>
    <s v="2025"/>
    <x v="1"/>
    <x v="0"/>
    <x v="0"/>
    <x v="0"/>
    <x v="9"/>
    <x v="75"/>
    <x v="208"/>
    <x v="3"/>
    <x v="13"/>
    <x v="57"/>
    <x v="2"/>
    <x v="21"/>
    <x v="0"/>
    <x v="0"/>
    <s v="10 - FONDO GENERAL"/>
    <s v="(blank)"/>
    <s v="99 - MULTIPROVINCIAL"/>
    <n v="3760000"/>
    <n v="155075.88"/>
  </r>
  <r>
    <s v="2025"/>
    <x v="1"/>
    <x v="0"/>
    <x v="0"/>
    <x v="0"/>
    <x v="9"/>
    <x v="75"/>
    <x v="208"/>
    <x v="3"/>
    <x v="13"/>
    <x v="57"/>
    <x v="2"/>
    <x v="21"/>
    <x v="0"/>
    <x v="0"/>
    <s v="30 - FONDOS PROPIOS"/>
    <s v="(blank)"/>
    <s v="99 - MULTIPROVINCIAL"/>
    <n v="5555000"/>
    <n v="0"/>
  </r>
  <r>
    <s v="2025"/>
    <x v="1"/>
    <x v="0"/>
    <x v="0"/>
    <x v="0"/>
    <x v="9"/>
    <x v="76"/>
    <x v="209"/>
    <x v="3"/>
    <x v="13"/>
    <x v="57"/>
    <x v="0"/>
    <x v="0"/>
    <x v="0"/>
    <x v="0"/>
    <s v="10 - FONDO GENERAL"/>
    <s v="(blank)"/>
    <s v="99 - MULTIPROVINCIAL"/>
    <n v="50479000"/>
    <n v="11246000"/>
  </r>
  <r>
    <s v="2025"/>
    <x v="1"/>
    <x v="0"/>
    <x v="0"/>
    <x v="0"/>
    <x v="9"/>
    <x v="76"/>
    <x v="209"/>
    <x v="3"/>
    <x v="13"/>
    <x v="57"/>
    <x v="0"/>
    <x v="1"/>
    <x v="0"/>
    <x v="0"/>
    <s v="10 - FONDO GENERAL"/>
    <s v="(blank)"/>
    <s v="99 - MULTIPROVINCIAL"/>
    <n v="9669000"/>
    <n v="1011000"/>
  </r>
  <r>
    <s v="2025"/>
    <x v="1"/>
    <x v="0"/>
    <x v="0"/>
    <x v="0"/>
    <x v="9"/>
    <x v="76"/>
    <x v="209"/>
    <x v="3"/>
    <x v="13"/>
    <x v="57"/>
    <x v="0"/>
    <x v="2"/>
    <x v="0"/>
    <x v="0"/>
    <s v="10 - FONDO GENERAL"/>
    <s v="(blank)"/>
    <s v="99 - MULTIPROVINCIAL"/>
    <n v="441000"/>
    <n v="59894.44"/>
  </r>
  <r>
    <s v="2025"/>
    <x v="1"/>
    <x v="0"/>
    <x v="0"/>
    <x v="0"/>
    <x v="9"/>
    <x v="76"/>
    <x v="209"/>
    <x v="3"/>
    <x v="13"/>
    <x v="57"/>
    <x v="0"/>
    <x v="3"/>
    <x v="0"/>
    <x v="0"/>
    <s v="10 - FONDO GENERAL"/>
    <s v="(blank)"/>
    <s v="99 - MULTIPROVINCIAL"/>
    <n v="150000"/>
    <n v="0"/>
  </r>
  <r>
    <s v="2025"/>
    <x v="1"/>
    <x v="0"/>
    <x v="0"/>
    <x v="0"/>
    <x v="9"/>
    <x v="76"/>
    <x v="209"/>
    <x v="3"/>
    <x v="13"/>
    <x v="57"/>
    <x v="0"/>
    <x v="4"/>
    <x v="0"/>
    <x v="0"/>
    <s v="10 - FONDO GENERAL"/>
    <s v="(blank)"/>
    <s v="99 - MULTIPROVINCIAL"/>
    <n v="6963372"/>
    <n v="1688261.34"/>
  </r>
  <r>
    <s v="2025"/>
    <x v="1"/>
    <x v="0"/>
    <x v="0"/>
    <x v="0"/>
    <x v="9"/>
    <x v="76"/>
    <x v="209"/>
    <x v="3"/>
    <x v="13"/>
    <x v="57"/>
    <x v="1"/>
    <x v="5"/>
    <x v="0"/>
    <x v="0"/>
    <s v="10 - FONDO GENERAL"/>
    <s v="(blank)"/>
    <s v="99 - MULTIPROVINCIAL"/>
    <n v="3232500"/>
    <n v="761831.58000000007"/>
  </r>
  <r>
    <s v="2025"/>
    <x v="1"/>
    <x v="0"/>
    <x v="0"/>
    <x v="0"/>
    <x v="9"/>
    <x v="76"/>
    <x v="209"/>
    <x v="3"/>
    <x v="13"/>
    <x v="57"/>
    <x v="1"/>
    <x v="6"/>
    <x v="0"/>
    <x v="0"/>
    <s v="10 - FONDO GENERAL"/>
    <s v="(blank)"/>
    <s v="99 - MULTIPROVINCIAL"/>
    <n v="325000"/>
    <n v="0"/>
  </r>
  <r>
    <s v="2025"/>
    <x v="1"/>
    <x v="0"/>
    <x v="0"/>
    <x v="0"/>
    <x v="9"/>
    <x v="76"/>
    <x v="209"/>
    <x v="3"/>
    <x v="13"/>
    <x v="57"/>
    <x v="1"/>
    <x v="7"/>
    <x v="0"/>
    <x v="0"/>
    <s v="10 - FONDO GENERAL"/>
    <s v="(blank)"/>
    <s v="99 - MULTIPROVINCIAL"/>
    <n v="700000"/>
    <n v="61150"/>
  </r>
  <r>
    <s v="2025"/>
    <x v="1"/>
    <x v="0"/>
    <x v="0"/>
    <x v="0"/>
    <x v="9"/>
    <x v="76"/>
    <x v="209"/>
    <x v="3"/>
    <x v="13"/>
    <x v="57"/>
    <x v="1"/>
    <x v="8"/>
    <x v="0"/>
    <x v="0"/>
    <s v="10 - FONDO GENERAL"/>
    <s v="(blank)"/>
    <s v="99 - MULTIPROVINCIAL"/>
    <n v="410000"/>
    <n v="0"/>
  </r>
  <r>
    <s v="2025"/>
    <x v="1"/>
    <x v="0"/>
    <x v="0"/>
    <x v="0"/>
    <x v="9"/>
    <x v="76"/>
    <x v="209"/>
    <x v="3"/>
    <x v="13"/>
    <x v="57"/>
    <x v="1"/>
    <x v="9"/>
    <x v="0"/>
    <x v="0"/>
    <s v="10 - FONDO GENERAL"/>
    <s v="(blank)"/>
    <s v="99 - MULTIPROVINCIAL"/>
    <n v="11875128"/>
    <n v="3176313.5900000003"/>
  </r>
  <r>
    <s v="2025"/>
    <x v="1"/>
    <x v="0"/>
    <x v="0"/>
    <x v="0"/>
    <x v="9"/>
    <x v="76"/>
    <x v="209"/>
    <x v="3"/>
    <x v="13"/>
    <x v="57"/>
    <x v="1"/>
    <x v="10"/>
    <x v="0"/>
    <x v="0"/>
    <s v="10 - FONDO GENERAL"/>
    <s v="(blank)"/>
    <s v="99 - MULTIPROVINCIAL"/>
    <n v="2173000"/>
    <n v="434772.84"/>
  </r>
  <r>
    <s v="2025"/>
    <x v="1"/>
    <x v="0"/>
    <x v="0"/>
    <x v="0"/>
    <x v="9"/>
    <x v="76"/>
    <x v="209"/>
    <x v="3"/>
    <x v="13"/>
    <x v="57"/>
    <x v="1"/>
    <x v="11"/>
    <x v="0"/>
    <x v="0"/>
    <s v="10 - FONDO GENERAL"/>
    <s v="(blank)"/>
    <s v="99 - MULTIPROVINCIAL"/>
    <n v="820000"/>
    <n v="38172.17"/>
  </r>
  <r>
    <s v="2025"/>
    <x v="1"/>
    <x v="0"/>
    <x v="0"/>
    <x v="0"/>
    <x v="9"/>
    <x v="76"/>
    <x v="209"/>
    <x v="3"/>
    <x v="13"/>
    <x v="57"/>
    <x v="1"/>
    <x v="12"/>
    <x v="0"/>
    <x v="0"/>
    <s v="10 - FONDO GENERAL"/>
    <s v="(blank)"/>
    <s v="99 - MULTIPROVINCIAL"/>
    <n v="1704000"/>
    <n v="320541.27"/>
  </r>
  <r>
    <s v="2025"/>
    <x v="1"/>
    <x v="0"/>
    <x v="0"/>
    <x v="0"/>
    <x v="9"/>
    <x v="76"/>
    <x v="209"/>
    <x v="3"/>
    <x v="13"/>
    <x v="57"/>
    <x v="1"/>
    <x v="12"/>
    <x v="0"/>
    <x v="0"/>
    <s v="30 - FONDOS PROPIOS"/>
    <s v="(blank)"/>
    <s v="99 - MULTIPROVINCIAL"/>
    <n v="2500000"/>
    <n v="494157.6"/>
  </r>
  <r>
    <s v="2025"/>
    <x v="1"/>
    <x v="0"/>
    <x v="0"/>
    <x v="0"/>
    <x v="9"/>
    <x v="76"/>
    <x v="209"/>
    <x v="3"/>
    <x v="13"/>
    <x v="57"/>
    <x v="1"/>
    <x v="13"/>
    <x v="0"/>
    <x v="0"/>
    <s v="10 - FONDO GENERAL"/>
    <s v="(blank)"/>
    <s v="99 - MULTIPROVINCIAL"/>
    <n v="3800000"/>
    <n v="520805.56"/>
  </r>
  <r>
    <s v="2025"/>
    <x v="1"/>
    <x v="0"/>
    <x v="0"/>
    <x v="0"/>
    <x v="9"/>
    <x v="76"/>
    <x v="209"/>
    <x v="3"/>
    <x v="13"/>
    <x v="57"/>
    <x v="2"/>
    <x v="14"/>
    <x v="0"/>
    <x v="0"/>
    <s v="10 - FONDO GENERAL"/>
    <s v="(blank)"/>
    <s v="99 - MULTIPROVINCIAL"/>
    <n v="225000"/>
    <n v="66033.709999999992"/>
  </r>
  <r>
    <s v="2025"/>
    <x v="1"/>
    <x v="0"/>
    <x v="0"/>
    <x v="0"/>
    <x v="9"/>
    <x v="76"/>
    <x v="209"/>
    <x v="3"/>
    <x v="13"/>
    <x v="57"/>
    <x v="2"/>
    <x v="15"/>
    <x v="0"/>
    <x v="0"/>
    <s v="10 - FONDO GENERAL"/>
    <s v="(blank)"/>
    <s v="99 - MULTIPROVINCIAL"/>
    <n v="750000"/>
    <n v="0"/>
  </r>
  <r>
    <s v="2025"/>
    <x v="1"/>
    <x v="0"/>
    <x v="0"/>
    <x v="0"/>
    <x v="9"/>
    <x v="76"/>
    <x v="209"/>
    <x v="3"/>
    <x v="13"/>
    <x v="57"/>
    <x v="2"/>
    <x v="16"/>
    <x v="0"/>
    <x v="0"/>
    <s v="10 - FONDO GENERAL"/>
    <s v="(blank)"/>
    <s v="99 - MULTIPROVINCIAL"/>
    <n v="230000"/>
    <n v="42590.8"/>
  </r>
  <r>
    <s v="2025"/>
    <x v="1"/>
    <x v="0"/>
    <x v="0"/>
    <x v="0"/>
    <x v="9"/>
    <x v="76"/>
    <x v="209"/>
    <x v="3"/>
    <x v="13"/>
    <x v="57"/>
    <x v="2"/>
    <x v="17"/>
    <x v="0"/>
    <x v="0"/>
    <s v="10 - FONDO GENERAL"/>
    <s v="(blank)"/>
    <s v="99 - MULTIPROVINCIAL"/>
    <n v="30000"/>
    <n v="0"/>
  </r>
  <r>
    <s v="2025"/>
    <x v="1"/>
    <x v="0"/>
    <x v="0"/>
    <x v="0"/>
    <x v="9"/>
    <x v="76"/>
    <x v="209"/>
    <x v="3"/>
    <x v="13"/>
    <x v="57"/>
    <x v="2"/>
    <x v="18"/>
    <x v="0"/>
    <x v="0"/>
    <s v="10 - FONDO GENERAL"/>
    <s v="(blank)"/>
    <s v="99 - MULTIPROVINCIAL"/>
    <n v="75000"/>
    <n v="55124.88"/>
  </r>
  <r>
    <s v="2025"/>
    <x v="1"/>
    <x v="0"/>
    <x v="0"/>
    <x v="0"/>
    <x v="9"/>
    <x v="76"/>
    <x v="209"/>
    <x v="3"/>
    <x v="13"/>
    <x v="57"/>
    <x v="2"/>
    <x v="19"/>
    <x v="0"/>
    <x v="0"/>
    <s v="10 - FONDO GENERAL"/>
    <s v="(blank)"/>
    <s v="99 - MULTIPROVINCIAL"/>
    <n v="5000"/>
    <n v="0"/>
  </r>
  <r>
    <s v="2025"/>
    <x v="1"/>
    <x v="0"/>
    <x v="0"/>
    <x v="0"/>
    <x v="9"/>
    <x v="76"/>
    <x v="209"/>
    <x v="3"/>
    <x v="13"/>
    <x v="57"/>
    <x v="2"/>
    <x v="20"/>
    <x v="0"/>
    <x v="0"/>
    <s v="10 - FONDO GENERAL"/>
    <s v="(blank)"/>
    <s v="99 - MULTIPROVINCIAL"/>
    <n v="4253000"/>
    <n v="1052610.1599999999"/>
  </r>
  <r>
    <s v="2025"/>
    <x v="1"/>
    <x v="0"/>
    <x v="0"/>
    <x v="0"/>
    <x v="9"/>
    <x v="76"/>
    <x v="209"/>
    <x v="3"/>
    <x v="13"/>
    <x v="57"/>
    <x v="2"/>
    <x v="21"/>
    <x v="0"/>
    <x v="0"/>
    <s v="10 - FONDO GENERAL"/>
    <s v="(blank)"/>
    <s v="99 - MULTIPROVINCIAL"/>
    <n v="620000"/>
    <n v="202069.24999999997"/>
  </r>
  <r>
    <s v="2025"/>
    <x v="1"/>
    <x v="0"/>
    <x v="0"/>
    <x v="0"/>
    <x v="9"/>
    <x v="77"/>
    <x v="210"/>
    <x v="3"/>
    <x v="11"/>
    <x v="32"/>
    <x v="0"/>
    <x v="0"/>
    <x v="0"/>
    <x v="0"/>
    <s v="10 - FONDO GENERAL"/>
    <s v="(blank)"/>
    <s v="99 - MULTIPROVINCIAL"/>
    <n v="122767000"/>
    <n v="27202358"/>
  </r>
  <r>
    <s v="2025"/>
    <x v="1"/>
    <x v="0"/>
    <x v="0"/>
    <x v="0"/>
    <x v="9"/>
    <x v="77"/>
    <x v="210"/>
    <x v="3"/>
    <x v="11"/>
    <x v="32"/>
    <x v="0"/>
    <x v="0"/>
    <x v="0"/>
    <x v="0"/>
    <s v="30 - FONDOS PROPIOS"/>
    <s v="(blank)"/>
    <s v="99 - MULTIPROVINCIAL"/>
    <n v="2000000"/>
    <n v="711210.13"/>
  </r>
  <r>
    <s v="2025"/>
    <x v="1"/>
    <x v="0"/>
    <x v="0"/>
    <x v="0"/>
    <x v="9"/>
    <x v="77"/>
    <x v="210"/>
    <x v="3"/>
    <x v="11"/>
    <x v="32"/>
    <x v="0"/>
    <x v="1"/>
    <x v="0"/>
    <x v="0"/>
    <s v="10 - FONDO GENERAL"/>
    <s v="(blank)"/>
    <s v="99 - MULTIPROVINCIAL"/>
    <n v="29500000"/>
    <n v="3040800"/>
  </r>
  <r>
    <s v="2025"/>
    <x v="1"/>
    <x v="0"/>
    <x v="0"/>
    <x v="0"/>
    <x v="9"/>
    <x v="77"/>
    <x v="210"/>
    <x v="3"/>
    <x v="11"/>
    <x v="32"/>
    <x v="0"/>
    <x v="2"/>
    <x v="0"/>
    <x v="0"/>
    <s v="10 - FONDO GENERAL"/>
    <s v="(blank)"/>
    <s v="99 - MULTIPROVINCIAL"/>
    <n v="200000"/>
    <n v="0"/>
  </r>
  <r>
    <s v="2025"/>
    <x v="1"/>
    <x v="0"/>
    <x v="0"/>
    <x v="0"/>
    <x v="9"/>
    <x v="77"/>
    <x v="210"/>
    <x v="3"/>
    <x v="11"/>
    <x v="32"/>
    <x v="0"/>
    <x v="3"/>
    <x v="0"/>
    <x v="0"/>
    <s v="10 - FONDO GENERAL"/>
    <s v="(blank)"/>
    <s v="99 - MULTIPROVINCIAL"/>
    <n v="720000"/>
    <n v="0"/>
  </r>
  <r>
    <s v="2025"/>
    <x v="1"/>
    <x v="0"/>
    <x v="0"/>
    <x v="0"/>
    <x v="9"/>
    <x v="77"/>
    <x v="210"/>
    <x v="3"/>
    <x v="11"/>
    <x v="32"/>
    <x v="0"/>
    <x v="3"/>
    <x v="0"/>
    <x v="0"/>
    <s v="30 - FONDOS PROPIOS"/>
    <s v="(blank)"/>
    <s v="99 - MULTIPROVINCIAL"/>
    <n v="7000000"/>
    <n v="0"/>
  </r>
  <r>
    <s v="2025"/>
    <x v="1"/>
    <x v="0"/>
    <x v="0"/>
    <x v="0"/>
    <x v="9"/>
    <x v="77"/>
    <x v="210"/>
    <x v="3"/>
    <x v="11"/>
    <x v="32"/>
    <x v="0"/>
    <x v="4"/>
    <x v="0"/>
    <x v="0"/>
    <s v="10 - FONDO GENERAL"/>
    <s v="(blank)"/>
    <s v="99 - MULTIPROVINCIAL"/>
    <n v="17310000"/>
    <n v="4142331.2300000004"/>
  </r>
  <r>
    <s v="2025"/>
    <x v="1"/>
    <x v="0"/>
    <x v="0"/>
    <x v="0"/>
    <x v="9"/>
    <x v="77"/>
    <x v="210"/>
    <x v="3"/>
    <x v="11"/>
    <x v="32"/>
    <x v="1"/>
    <x v="5"/>
    <x v="0"/>
    <x v="0"/>
    <s v="10 - FONDO GENERAL"/>
    <s v="(blank)"/>
    <s v="99 - MULTIPROVINCIAL"/>
    <n v="15620000"/>
    <n v="4592949.96"/>
  </r>
  <r>
    <s v="2025"/>
    <x v="1"/>
    <x v="0"/>
    <x v="0"/>
    <x v="0"/>
    <x v="9"/>
    <x v="77"/>
    <x v="210"/>
    <x v="3"/>
    <x v="11"/>
    <x v="32"/>
    <x v="1"/>
    <x v="5"/>
    <x v="0"/>
    <x v="0"/>
    <s v="30 - FONDOS PROPIOS"/>
    <s v="(blank)"/>
    <s v="99 - MULTIPROVINCIAL"/>
    <n v="5384680"/>
    <n v="843506.29"/>
  </r>
  <r>
    <s v="2025"/>
    <x v="1"/>
    <x v="0"/>
    <x v="0"/>
    <x v="0"/>
    <x v="9"/>
    <x v="77"/>
    <x v="210"/>
    <x v="3"/>
    <x v="11"/>
    <x v="32"/>
    <x v="1"/>
    <x v="6"/>
    <x v="0"/>
    <x v="0"/>
    <s v="30 - FONDOS PROPIOS"/>
    <s v="(blank)"/>
    <s v="99 - MULTIPROVINCIAL"/>
    <n v="3540000"/>
    <n v="0"/>
  </r>
  <r>
    <s v="2025"/>
    <x v="1"/>
    <x v="0"/>
    <x v="0"/>
    <x v="0"/>
    <x v="9"/>
    <x v="77"/>
    <x v="210"/>
    <x v="3"/>
    <x v="11"/>
    <x v="32"/>
    <x v="1"/>
    <x v="7"/>
    <x v="0"/>
    <x v="0"/>
    <s v="10 - FONDO GENERAL"/>
    <s v="(blank)"/>
    <s v="99 - MULTIPROVINCIAL"/>
    <n v="206180"/>
    <n v="93300"/>
  </r>
  <r>
    <s v="2025"/>
    <x v="1"/>
    <x v="0"/>
    <x v="0"/>
    <x v="0"/>
    <x v="9"/>
    <x v="77"/>
    <x v="210"/>
    <x v="3"/>
    <x v="11"/>
    <x v="32"/>
    <x v="1"/>
    <x v="9"/>
    <x v="0"/>
    <x v="0"/>
    <s v="30 - FONDOS PROPIOS"/>
    <s v="(blank)"/>
    <s v="99 - MULTIPROVINCIAL"/>
    <n v="900000"/>
    <n v="0"/>
  </r>
  <r>
    <s v="2025"/>
    <x v="1"/>
    <x v="0"/>
    <x v="0"/>
    <x v="0"/>
    <x v="9"/>
    <x v="77"/>
    <x v="210"/>
    <x v="3"/>
    <x v="11"/>
    <x v="32"/>
    <x v="1"/>
    <x v="10"/>
    <x v="0"/>
    <x v="0"/>
    <s v="30 - FONDOS PROPIOS"/>
    <s v="(blank)"/>
    <s v="99 - MULTIPROVINCIAL"/>
    <n v="1350000"/>
    <n v="297986"/>
  </r>
  <r>
    <s v="2025"/>
    <x v="1"/>
    <x v="0"/>
    <x v="0"/>
    <x v="0"/>
    <x v="9"/>
    <x v="77"/>
    <x v="210"/>
    <x v="3"/>
    <x v="11"/>
    <x v="32"/>
    <x v="1"/>
    <x v="11"/>
    <x v="0"/>
    <x v="0"/>
    <s v="30 - FONDOS PROPIOS"/>
    <s v="(blank)"/>
    <s v="99 - MULTIPROVINCIAL"/>
    <n v="1150000"/>
    <n v="0"/>
  </r>
  <r>
    <s v="2025"/>
    <x v="1"/>
    <x v="0"/>
    <x v="0"/>
    <x v="0"/>
    <x v="9"/>
    <x v="77"/>
    <x v="210"/>
    <x v="3"/>
    <x v="11"/>
    <x v="32"/>
    <x v="1"/>
    <x v="12"/>
    <x v="0"/>
    <x v="0"/>
    <s v="10 - FONDO GENERAL"/>
    <s v="(blank)"/>
    <s v="99 - MULTIPROVINCIAL"/>
    <n v="3520000"/>
    <n v="1265377.5899999999"/>
  </r>
  <r>
    <s v="2025"/>
    <x v="1"/>
    <x v="0"/>
    <x v="0"/>
    <x v="0"/>
    <x v="9"/>
    <x v="77"/>
    <x v="210"/>
    <x v="3"/>
    <x v="11"/>
    <x v="32"/>
    <x v="1"/>
    <x v="12"/>
    <x v="0"/>
    <x v="0"/>
    <s v="30 - FONDOS PROPIOS"/>
    <s v="(blank)"/>
    <s v="99 - MULTIPROVINCIAL"/>
    <n v="8304860"/>
    <n v="25866.67"/>
  </r>
  <r>
    <s v="2025"/>
    <x v="1"/>
    <x v="0"/>
    <x v="0"/>
    <x v="0"/>
    <x v="9"/>
    <x v="77"/>
    <x v="210"/>
    <x v="3"/>
    <x v="11"/>
    <x v="32"/>
    <x v="1"/>
    <x v="13"/>
    <x v="0"/>
    <x v="0"/>
    <s v="10 - FONDO GENERAL"/>
    <s v="(blank)"/>
    <s v="99 - MULTIPROVINCIAL"/>
    <n v="0"/>
    <n v="648616.5"/>
  </r>
  <r>
    <s v="2025"/>
    <x v="1"/>
    <x v="0"/>
    <x v="0"/>
    <x v="0"/>
    <x v="9"/>
    <x v="77"/>
    <x v="210"/>
    <x v="3"/>
    <x v="11"/>
    <x v="32"/>
    <x v="1"/>
    <x v="13"/>
    <x v="0"/>
    <x v="0"/>
    <s v="30 - FONDOS PROPIOS"/>
    <s v="(blank)"/>
    <s v="99 - MULTIPROVINCIAL"/>
    <n v="9300000"/>
    <n v="0"/>
  </r>
  <r>
    <s v="2025"/>
    <x v="1"/>
    <x v="0"/>
    <x v="0"/>
    <x v="0"/>
    <x v="9"/>
    <x v="77"/>
    <x v="210"/>
    <x v="3"/>
    <x v="11"/>
    <x v="32"/>
    <x v="2"/>
    <x v="14"/>
    <x v="0"/>
    <x v="0"/>
    <s v="10 - FONDO GENERAL"/>
    <s v="(blank)"/>
    <s v="99 - MULTIPROVINCIAL"/>
    <n v="0"/>
    <n v="0"/>
  </r>
  <r>
    <s v="2025"/>
    <x v="1"/>
    <x v="0"/>
    <x v="0"/>
    <x v="0"/>
    <x v="9"/>
    <x v="77"/>
    <x v="210"/>
    <x v="3"/>
    <x v="11"/>
    <x v="32"/>
    <x v="2"/>
    <x v="14"/>
    <x v="0"/>
    <x v="0"/>
    <s v="30 - FONDOS PROPIOS"/>
    <s v="(blank)"/>
    <s v="99 - MULTIPROVINCIAL"/>
    <n v="1200000"/>
    <n v="0"/>
  </r>
  <r>
    <s v="2025"/>
    <x v="1"/>
    <x v="0"/>
    <x v="0"/>
    <x v="0"/>
    <x v="9"/>
    <x v="77"/>
    <x v="210"/>
    <x v="3"/>
    <x v="11"/>
    <x v="32"/>
    <x v="2"/>
    <x v="15"/>
    <x v="0"/>
    <x v="0"/>
    <s v="30 - FONDOS PROPIOS"/>
    <s v="(blank)"/>
    <s v="99 - MULTIPROVINCIAL"/>
    <n v="450000"/>
    <n v="0"/>
  </r>
  <r>
    <s v="2025"/>
    <x v="1"/>
    <x v="0"/>
    <x v="0"/>
    <x v="0"/>
    <x v="9"/>
    <x v="77"/>
    <x v="210"/>
    <x v="3"/>
    <x v="11"/>
    <x v="32"/>
    <x v="2"/>
    <x v="16"/>
    <x v="0"/>
    <x v="0"/>
    <s v="30 - FONDOS PROPIOS"/>
    <s v="(blank)"/>
    <s v="99 - MULTIPROVINCIAL"/>
    <n v="3430460"/>
    <n v="1244743.3599999999"/>
  </r>
  <r>
    <s v="2025"/>
    <x v="1"/>
    <x v="0"/>
    <x v="0"/>
    <x v="0"/>
    <x v="9"/>
    <x v="77"/>
    <x v="210"/>
    <x v="3"/>
    <x v="11"/>
    <x v="32"/>
    <x v="2"/>
    <x v="18"/>
    <x v="0"/>
    <x v="0"/>
    <s v="10 - FONDO GENERAL"/>
    <s v="(blank)"/>
    <s v="99 - MULTIPROVINCIAL"/>
    <n v="0"/>
    <n v="16683.73"/>
  </r>
  <r>
    <s v="2025"/>
    <x v="1"/>
    <x v="0"/>
    <x v="0"/>
    <x v="0"/>
    <x v="9"/>
    <x v="77"/>
    <x v="210"/>
    <x v="3"/>
    <x v="11"/>
    <x v="32"/>
    <x v="2"/>
    <x v="18"/>
    <x v="0"/>
    <x v="0"/>
    <s v="30 - FONDOS PROPIOS"/>
    <s v="(blank)"/>
    <s v="99 - MULTIPROVINCIAL"/>
    <n v="300000"/>
    <n v="0"/>
  </r>
  <r>
    <s v="2025"/>
    <x v="1"/>
    <x v="0"/>
    <x v="0"/>
    <x v="0"/>
    <x v="9"/>
    <x v="77"/>
    <x v="210"/>
    <x v="3"/>
    <x v="11"/>
    <x v="32"/>
    <x v="2"/>
    <x v="19"/>
    <x v="0"/>
    <x v="0"/>
    <s v="10 - FONDO GENERAL"/>
    <s v="(blank)"/>
    <s v="99 - MULTIPROVINCIAL"/>
    <n v="0"/>
    <n v="45773.31"/>
  </r>
  <r>
    <s v="2025"/>
    <x v="1"/>
    <x v="0"/>
    <x v="0"/>
    <x v="0"/>
    <x v="9"/>
    <x v="77"/>
    <x v="210"/>
    <x v="3"/>
    <x v="11"/>
    <x v="32"/>
    <x v="2"/>
    <x v="19"/>
    <x v="0"/>
    <x v="0"/>
    <s v="30 - FONDOS PROPIOS"/>
    <s v="(blank)"/>
    <s v="99 - MULTIPROVINCIAL"/>
    <n v="800000"/>
    <n v="5333.6"/>
  </r>
  <r>
    <s v="2025"/>
    <x v="1"/>
    <x v="0"/>
    <x v="0"/>
    <x v="0"/>
    <x v="9"/>
    <x v="77"/>
    <x v="210"/>
    <x v="3"/>
    <x v="11"/>
    <x v="32"/>
    <x v="2"/>
    <x v="20"/>
    <x v="0"/>
    <x v="0"/>
    <s v="10 - FONDO GENERAL"/>
    <s v="(blank)"/>
    <s v="99 - MULTIPROVINCIAL"/>
    <n v="0"/>
    <n v="378306.97"/>
  </r>
  <r>
    <s v="2025"/>
    <x v="1"/>
    <x v="0"/>
    <x v="0"/>
    <x v="0"/>
    <x v="9"/>
    <x v="77"/>
    <x v="210"/>
    <x v="3"/>
    <x v="11"/>
    <x v="32"/>
    <x v="2"/>
    <x v="20"/>
    <x v="0"/>
    <x v="0"/>
    <s v="30 - FONDOS PROPIOS"/>
    <s v="(blank)"/>
    <s v="99 - MULTIPROVINCIAL"/>
    <n v="8400000"/>
    <n v="1695807.76"/>
  </r>
  <r>
    <s v="2025"/>
    <x v="1"/>
    <x v="0"/>
    <x v="0"/>
    <x v="0"/>
    <x v="9"/>
    <x v="77"/>
    <x v="210"/>
    <x v="3"/>
    <x v="11"/>
    <x v="32"/>
    <x v="2"/>
    <x v="21"/>
    <x v="0"/>
    <x v="0"/>
    <s v="10 - FONDO GENERAL"/>
    <s v="(blank)"/>
    <s v="99 - MULTIPROVINCIAL"/>
    <n v="0"/>
    <n v="1268452.46"/>
  </r>
  <r>
    <s v="2025"/>
    <x v="1"/>
    <x v="0"/>
    <x v="0"/>
    <x v="0"/>
    <x v="9"/>
    <x v="77"/>
    <x v="210"/>
    <x v="3"/>
    <x v="11"/>
    <x v="32"/>
    <x v="2"/>
    <x v="21"/>
    <x v="0"/>
    <x v="0"/>
    <s v="30 - FONDOS PROPIOS"/>
    <s v="(blank)"/>
    <s v="99 - MULTIPROVINCIAL"/>
    <n v="9620000"/>
    <n v="663494.24"/>
  </r>
  <r>
    <s v="2025"/>
    <x v="1"/>
    <x v="0"/>
    <x v="0"/>
    <x v="0"/>
    <x v="9"/>
    <x v="78"/>
    <x v="211"/>
    <x v="0"/>
    <x v="0"/>
    <x v="2"/>
    <x v="0"/>
    <x v="0"/>
    <x v="0"/>
    <x v="0"/>
    <s v="10 - FONDO GENERAL"/>
    <s v="(blank)"/>
    <s v="99 - MULTIPROVINCIAL"/>
    <n v="119091901"/>
    <n v="24772750"/>
  </r>
  <r>
    <s v="2025"/>
    <x v="1"/>
    <x v="0"/>
    <x v="0"/>
    <x v="0"/>
    <x v="9"/>
    <x v="78"/>
    <x v="211"/>
    <x v="0"/>
    <x v="0"/>
    <x v="2"/>
    <x v="0"/>
    <x v="1"/>
    <x v="0"/>
    <x v="0"/>
    <s v="10 - FONDO GENERAL"/>
    <s v="(blank)"/>
    <s v="99 - MULTIPROVINCIAL"/>
    <n v="14904060"/>
    <n v="695500"/>
  </r>
  <r>
    <s v="2025"/>
    <x v="1"/>
    <x v="0"/>
    <x v="0"/>
    <x v="0"/>
    <x v="9"/>
    <x v="78"/>
    <x v="211"/>
    <x v="0"/>
    <x v="0"/>
    <x v="2"/>
    <x v="0"/>
    <x v="2"/>
    <x v="0"/>
    <x v="0"/>
    <s v="10 - FONDO GENERAL"/>
    <s v="(blank)"/>
    <s v="99 - MULTIPROVINCIAL"/>
    <n v="300000"/>
    <n v="133162.83000000002"/>
  </r>
  <r>
    <s v="2025"/>
    <x v="1"/>
    <x v="0"/>
    <x v="0"/>
    <x v="0"/>
    <x v="9"/>
    <x v="78"/>
    <x v="211"/>
    <x v="0"/>
    <x v="0"/>
    <x v="2"/>
    <x v="0"/>
    <x v="3"/>
    <x v="0"/>
    <x v="0"/>
    <s v="10 - FONDO GENERAL"/>
    <s v="(blank)"/>
    <s v="99 - MULTIPROVINCIAL"/>
    <n v="1200000"/>
    <n v="0"/>
  </r>
  <r>
    <s v="2025"/>
    <x v="1"/>
    <x v="0"/>
    <x v="0"/>
    <x v="0"/>
    <x v="9"/>
    <x v="78"/>
    <x v="211"/>
    <x v="0"/>
    <x v="0"/>
    <x v="2"/>
    <x v="0"/>
    <x v="4"/>
    <x v="0"/>
    <x v="0"/>
    <s v="10 - FONDO GENERAL"/>
    <s v="(blank)"/>
    <s v="99 - MULTIPROVINCIAL"/>
    <n v="16354182"/>
    <n v="3569481.4100000006"/>
  </r>
  <r>
    <s v="2025"/>
    <x v="1"/>
    <x v="0"/>
    <x v="0"/>
    <x v="0"/>
    <x v="9"/>
    <x v="78"/>
    <x v="211"/>
    <x v="0"/>
    <x v="0"/>
    <x v="2"/>
    <x v="1"/>
    <x v="5"/>
    <x v="0"/>
    <x v="0"/>
    <s v="10 - FONDO GENERAL"/>
    <s v="(blank)"/>
    <s v="99 - MULTIPROVINCIAL"/>
    <n v="7808844"/>
    <n v="1365471.25"/>
  </r>
  <r>
    <s v="2025"/>
    <x v="1"/>
    <x v="0"/>
    <x v="0"/>
    <x v="0"/>
    <x v="9"/>
    <x v="78"/>
    <x v="211"/>
    <x v="0"/>
    <x v="0"/>
    <x v="2"/>
    <x v="1"/>
    <x v="6"/>
    <x v="0"/>
    <x v="0"/>
    <s v="10 - FONDO GENERAL"/>
    <s v="(blank)"/>
    <s v="99 - MULTIPROVINCIAL"/>
    <n v="150000"/>
    <n v="0"/>
  </r>
  <r>
    <s v="2025"/>
    <x v="1"/>
    <x v="0"/>
    <x v="0"/>
    <x v="0"/>
    <x v="9"/>
    <x v="78"/>
    <x v="211"/>
    <x v="0"/>
    <x v="0"/>
    <x v="2"/>
    <x v="1"/>
    <x v="7"/>
    <x v="0"/>
    <x v="0"/>
    <s v="10 - FONDO GENERAL"/>
    <s v="(blank)"/>
    <s v="99 - MULTIPROVINCIAL"/>
    <n v="500000"/>
    <n v="0"/>
  </r>
  <r>
    <s v="2025"/>
    <x v="1"/>
    <x v="0"/>
    <x v="0"/>
    <x v="0"/>
    <x v="9"/>
    <x v="78"/>
    <x v="211"/>
    <x v="0"/>
    <x v="0"/>
    <x v="2"/>
    <x v="1"/>
    <x v="8"/>
    <x v="0"/>
    <x v="0"/>
    <s v="10 - FONDO GENERAL"/>
    <s v="(blank)"/>
    <s v="99 - MULTIPROVINCIAL"/>
    <n v="105000"/>
    <n v="0"/>
  </r>
  <r>
    <s v="2025"/>
    <x v="1"/>
    <x v="0"/>
    <x v="0"/>
    <x v="0"/>
    <x v="9"/>
    <x v="78"/>
    <x v="211"/>
    <x v="0"/>
    <x v="0"/>
    <x v="2"/>
    <x v="1"/>
    <x v="9"/>
    <x v="0"/>
    <x v="0"/>
    <s v="10 - FONDO GENERAL"/>
    <s v="(blank)"/>
    <s v="99 - MULTIPROVINCIAL"/>
    <n v="29645371"/>
    <n v="7221735.4399999995"/>
  </r>
  <r>
    <s v="2025"/>
    <x v="1"/>
    <x v="0"/>
    <x v="0"/>
    <x v="0"/>
    <x v="9"/>
    <x v="78"/>
    <x v="211"/>
    <x v="0"/>
    <x v="0"/>
    <x v="2"/>
    <x v="1"/>
    <x v="10"/>
    <x v="0"/>
    <x v="0"/>
    <s v="10 - FONDO GENERAL"/>
    <s v="(blank)"/>
    <s v="99 - MULTIPROVINCIAL"/>
    <n v="6042960"/>
    <n v="3527002.07"/>
  </r>
  <r>
    <s v="2025"/>
    <x v="1"/>
    <x v="0"/>
    <x v="0"/>
    <x v="0"/>
    <x v="9"/>
    <x v="78"/>
    <x v="211"/>
    <x v="0"/>
    <x v="0"/>
    <x v="2"/>
    <x v="1"/>
    <x v="11"/>
    <x v="0"/>
    <x v="0"/>
    <s v="10 - FONDO GENERAL"/>
    <s v="(blank)"/>
    <s v="99 - MULTIPROVINCIAL"/>
    <n v="0"/>
    <n v="125022.71"/>
  </r>
  <r>
    <s v="2025"/>
    <x v="1"/>
    <x v="0"/>
    <x v="0"/>
    <x v="0"/>
    <x v="9"/>
    <x v="78"/>
    <x v="211"/>
    <x v="0"/>
    <x v="0"/>
    <x v="2"/>
    <x v="1"/>
    <x v="12"/>
    <x v="0"/>
    <x v="0"/>
    <s v="10 - FONDO GENERAL"/>
    <s v="(blank)"/>
    <s v="99 - MULTIPROVINCIAL"/>
    <n v="271200"/>
    <n v="63243.199999999997"/>
  </r>
  <r>
    <s v="2025"/>
    <x v="1"/>
    <x v="0"/>
    <x v="0"/>
    <x v="0"/>
    <x v="9"/>
    <x v="78"/>
    <x v="211"/>
    <x v="0"/>
    <x v="0"/>
    <x v="2"/>
    <x v="1"/>
    <x v="13"/>
    <x v="0"/>
    <x v="0"/>
    <s v="10 - FONDO GENERAL"/>
    <s v="(blank)"/>
    <s v="99 - MULTIPROVINCIAL"/>
    <n v="7800000"/>
    <n v="1056831.6000000001"/>
  </r>
  <r>
    <s v="2025"/>
    <x v="1"/>
    <x v="0"/>
    <x v="0"/>
    <x v="0"/>
    <x v="9"/>
    <x v="78"/>
    <x v="211"/>
    <x v="0"/>
    <x v="0"/>
    <x v="2"/>
    <x v="2"/>
    <x v="14"/>
    <x v="0"/>
    <x v="0"/>
    <s v="10 - FONDO GENERAL"/>
    <s v="(blank)"/>
    <s v="99 - MULTIPROVINCIAL"/>
    <n v="415000"/>
    <n v="0"/>
  </r>
  <r>
    <s v="2025"/>
    <x v="1"/>
    <x v="0"/>
    <x v="0"/>
    <x v="0"/>
    <x v="9"/>
    <x v="78"/>
    <x v="211"/>
    <x v="0"/>
    <x v="0"/>
    <x v="2"/>
    <x v="2"/>
    <x v="15"/>
    <x v="0"/>
    <x v="0"/>
    <s v="10 - FONDO GENERAL"/>
    <s v="(blank)"/>
    <s v="99 - MULTIPROVINCIAL"/>
    <n v="250000"/>
    <n v="0"/>
  </r>
  <r>
    <s v="2025"/>
    <x v="1"/>
    <x v="0"/>
    <x v="0"/>
    <x v="0"/>
    <x v="9"/>
    <x v="78"/>
    <x v="211"/>
    <x v="0"/>
    <x v="0"/>
    <x v="2"/>
    <x v="2"/>
    <x v="16"/>
    <x v="0"/>
    <x v="0"/>
    <s v="10 - FONDO GENERAL"/>
    <s v="(blank)"/>
    <s v="99 - MULTIPROVINCIAL"/>
    <n v="225000"/>
    <n v="0"/>
  </r>
  <r>
    <s v="2025"/>
    <x v="1"/>
    <x v="0"/>
    <x v="0"/>
    <x v="0"/>
    <x v="9"/>
    <x v="78"/>
    <x v="211"/>
    <x v="0"/>
    <x v="0"/>
    <x v="2"/>
    <x v="2"/>
    <x v="17"/>
    <x v="0"/>
    <x v="0"/>
    <s v="10 - FONDO GENERAL"/>
    <s v="(blank)"/>
    <s v="99 - MULTIPROVINCIAL"/>
    <n v="75000"/>
    <n v="0"/>
  </r>
  <r>
    <s v="2025"/>
    <x v="1"/>
    <x v="0"/>
    <x v="0"/>
    <x v="0"/>
    <x v="9"/>
    <x v="78"/>
    <x v="211"/>
    <x v="0"/>
    <x v="0"/>
    <x v="2"/>
    <x v="2"/>
    <x v="19"/>
    <x v="0"/>
    <x v="0"/>
    <s v="10 - FONDO GENERAL"/>
    <s v="(blank)"/>
    <s v="99 - MULTIPROVINCIAL"/>
    <n v="40000"/>
    <n v="0"/>
  </r>
  <r>
    <s v="2025"/>
    <x v="1"/>
    <x v="0"/>
    <x v="0"/>
    <x v="0"/>
    <x v="9"/>
    <x v="78"/>
    <x v="211"/>
    <x v="0"/>
    <x v="0"/>
    <x v="2"/>
    <x v="2"/>
    <x v="20"/>
    <x v="0"/>
    <x v="0"/>
    <s v="10 - FONDO GENERAL"/>
    <s v="(blank)"/>
    <s v="99 - MULTIPROVINCIAL"/>
    <n v="3596700"/>
    <n v="574195.4"/>
  </r>
  <r>
    <s v="2025"/>
    <x v="1"/>
    <x v="0"/>
    <x v="0"/>
    <x v="0"/>
    <x v="9"/>
    <x v="78"/>
    <x v="211"/>
    <x v="0"/>
    <x v="0"/>
    <x v="2"/>
    <x v="2"/>
    <x v="21"/>
    <x v="0"/>
    <x v="0"/>
    <s v="10 - FONDO GENERAL"/>
    <s v="(blank)"/>
    <s v="99 - MULTIPROVINCIAL"/>
    <n v="578021"/>
    <n v="0"/>
  </r>
  <r>
    <s v="2025"/>
    <x v="1"/>
    <x v="0"/>
    <x v="0"/>
    <x v="0"/>
    <x v="9"/>
    <x v="79"/>
    <x v="212"/>
    <x v="1"/>
    <x v="3"/>
    <x v="114"/>
    <x v="0"/>
    <x v="0"/>
    <x v="0"/>
    <x v="0"/>
    <s v="10 - FONDO GENERAL"/>
    <s v="(blank)"/>
    <s v="99 - MULTIPROVINCIAL"/>
    <n v="86513247"/>
    <n v="19900606.759999998"/>
  </r>
  <r>
    <s v="2025"/>
    <x v="1"/>
    <x v="0"/>
    <x v="0"/>
    <x v="0"/>
    <x v="9"/>
    <x v="79"/>
    <x v="212"/>
    <x v="1"/>
    <x v="3"/>
    <x v="114"/>
    <x v="0"/>
    <x v="1"/>
    <x v="0"/>
    <x v="0"/>
    <s v="10 - FONDO GENERAL"/>
    <s v="(blank)"/>
    <s v="99 - MULTIPROVINCIAL"/>
    <n v="16061207"/>
    <n v="689333.34"/>
  </r>
  <r>
    <s v="2025"/>
    <x v="1"/>
    <x v="0"/>
    <x v="0"/>
    <x v="0"/>
    <x v="9"/>
    <x v="79"/>
    <x v="212"/>
    <x v="1"/>
    <x v="3"/>
    <x v="114"/>
    <x v="0"/>
    <x v="4"/>
    <x v="0"/>
    <x v="0"/>
    <s v="10 - FONDO GENERAL"/>
    <s v="(blank)"/>
    <s v="99 - MULTIPROVINCIAL"/>
    <n v="12278826"/>
    <n v="2903423.76"/>
  </r>
  <r>
    <s v="2025"/>
    <x v="1"/>
    <x v="0"/>
    <x v="0"/>
    <x v="0"/>
    <x v="9"/>
    <x v="79"/>
    <x v="212"/>
    <x v="1"/>
    <x v="3"/>
    <x v="114"/>
    <x v="1"/>
    <x v="5"/>
    <x v="0"/>
    <x v="0"/>
    <s v="10 - FONDO GENERAL"/>
    <s v="(blank)"/>
    <s v="99 - MULTIPROVINCIAL"/>
    <n v="3768000"/>
    <n v="1024791.05"/>
  </r>
  <r>
    <s v="2025"/>
    <x v="1"/>
    <x v="0"/>
    <x v="0"/>
    <x v="0"/>
    <x v="9"/>
    <x v="79"/>
    <x v="212"/>
    <x v="1"/>
    <x v="3"/>
    <x v="114"/>
    <x v="1"/>
    <x v="6"/>
    <x v="0"/>
    <x v="0"/>
    <s v="10 - FONDO GENERAL"/>
    <s v="(blank)"/>
    <s v="99 - MULTIPROVINCIAL"/>
    <n v="2226900"/>
    <n v="0"/>
  </r>
  <r>
    <s v="2025"/>
    <x v="1"/>
    <x v="0"/>
    <x v="0"/>
    <x v="0"/>
    <x v="9"/>
    <x v="79"/>
    <x v="212"/>
    <x v="1"/>
    <x v="3"/>
    <x v="114"/>
    <x v="1"/>
    <x v="7"/>
    <x v="0"/>
    <x v="0"/>
    <s v="10 - FONDO GENERAL"/>
    <s v="(blank)"/>
    <s v="99 - MULTIPROVINCIAL"/>
    <n v="3645550"/>
    <n v="1245315.31"/>
  </r>
  <r>
    <s v="2025"/>
    <x v="1"/>
    <x v="0"/>
    <x v="0"/>
    <x v="0"/>
    <x v="9"/>
    <x v="79"/>
    <x v="212"/>
    <x v="1"/>
    <x v="3"/>
    <x v="114"/>
    <x v="1"/>
    <x v="8"/>
    <x v="0"/>
    <x v="0"/>
    <s v="10 - FONDO GENERAL"/>
    <s v="(blank)"/>
    <s v="99 - MULTIPROVINCIAL"/>
    <n v="865000"/>
    <n v="661040.79999999993"/>
  </r>
  <r>
    <s v="2025"/>
    <x v="1"/>
    <x v="0"/>
    <x v="0"/>
    <x v="0"/>
    <x v="9"/>
    <x v="79"/>
    <x v="212"/>
    <x v="1"/>
    <x v="3"/>
    <x v="114"/>
    <x v="1"/>
    <x v="9"/>
    <x v="0"/>
    <x v="0"/>
    <s v="10 - FONDO GENERAL"/>
    <s v="(blank)"/>
    <s v="99 - MULTIPROVINCIAL"/>
    <n v="4511500"/>
    <n v="0"/>
  </r>
  <r>
    <s v="2025"/>
    <x v="1"/>
    <x v="0"/>
    <x v="0"/>
    <x v="0"/>
    <x v="9"/>
    <x v="79"/>
    <x v="212"/>
    <x v="1"/>
    <x v="3"/>
    <x v="114"/>
    <x v="1"/>
    <x v="10"/>
    <x v="0"/>
    <x v="0"/>
    <s v="10 - FONDO GENERAL"/>
    <s v="(blank)"/>
    <s v="99 - MULTIPROVINCIAL"/>
    <n v="1585000"/>
    <n v="7560"/>
  </r>
  <r>
    <s v="2025"/>
    <x v="1"/>
    <x v="0"/>
    <x v="0"/>
    <x v="0"/>
    <x v="9"/>
    <x v="79"/>
    <x v="212"/>
    <x v="1"/>
    <x v="3"/>
    <x v="114"/>
    <x v="1"/>
    <x v="11"/>
    <x v="0"/>
    <x v="0"/>
    <s v="10 - FONDO GENERAL"/>
    <s v="(blank)"/>
    <s v="99 - MULTIPROVINCIAL"/>
    <n v="2118024"/>
    <n v="107140.55"/>
  </r>
  <r>
    <s v="2025"/>
    <x v="1"/>
    <x v="0"/>
    <x v="0"/>
    <x v="0"/>
    <x v="9"/>
    <x v="79"/>
    <x v="212"/>
    <x v="1"/>
    <x v="3"/>
    <x v="114"/>
    <x v="1"/>
    <x v="12"/>
    <x v="0"/>
    <x v="0"/>
    <s v="10 - FONDO GENERAL"/>
    <s v="(blank)"/>
    <s v="99 - MULTIPROVINCIAL"/>
    <n v="10385340"/>
    <n v="2561734.7799999998"/>
  </r>
  <r>
    <s v="2025"/>
    <x v="1"/>
    <x v="0"/>
    <x v="0"/>
    <x v="0"/>
    <x v="9"/>
    <x v="79"/>
    <x v="212"/>
    <x v="1"/>
    <x v="3"/>
    <x v="114"/>
    <x v="1"/>
    <x v="13"/>
    <x v="0"/>
    <x v="0"/>
    <s v="10 - FONDO GENERAL"/>
    <s v="(blank)"/>
    <s v="99 - MULTIPROVINCIAL"/>
    <n v="6186800"/>
    <n v="188150.99999999997"/>
  </r>
  <r>
    <s v="2025"/>
    <x v="1"/>
    <x v="0"/>
    <x v="0"/>
    <x v="0"/>
    <x v="9"/>
    <x v="79"/>
    <x v="212"/>
    <x v="1"/>
    <x v="3"/>
    <x v="114"/>
    <x v="2"/>
    <x v="14"/>
    <x v="0"/>
    <x v="0"/>
    <s v="10 - FONDO GENERAL"/>
    <s v="(blank)"/>
    <s v="99 - MULTIPROVINCIAL"/>
    <n v="574650"/>
    <n v="74161.260000000009"/>
  </r>
  <r>
    <s v="2025"/>
    <x v="1"/>
    <x v="0"/>
    <x v="0"/>
    <x v="0"/>
    <x v="9"/>
    <x v="79"/>
    <x v="212"/>
    <x v="1"/>
    <x v="3"/>
    <x v="114"/>
    <x v="2"/>
    <x v="15"/>
    <x v="0"/>
    <x v="0"/>
    <s v="10 - FONDO GENERAL"/>
    <s v="(blank)"/>
    <s v="99 - MULTIPROVINCIAL"/>
    <n v="62700"/>
    <n v="2870.27"/>
  </r>
  <r>
    <s v="2025"/>
    <x v="1"/>
    <x v="0"/>
    <x v="0"/>
    <x v="0"/>
    <x v="9"/>
    <x v="79"/>
    <x v="212"/>
    <x v="1"/>
    <x v="3"/>
    <x v="114"/>
    <x v="2"/>
    <x v="16"/>
    <x v="0"/>
    <x v="0"/>
    <s v="10 - FONDO GENERAL"/>
    <s v="(blank)"/>
    <s v="99 - MULTIPROVINCIAL"/>
    <n v="1122660"/>
    <n v="24573.5"/>
  </r>
  <r>
    <s v="2025"/>
    <x v="1"/>
    <x v="0"/>
    <x v="0"/>
    <x v="0"/>
    <x v="9"/>
    <x v="79"/>
    <x v="212"/>
    <x v="1"/>
    <x v="3"/>
    <x v="114"/>
    <x v="2"/>
    <x v="17"/>
    <x v="0"/>
    <x v="0"/>
    <s v="10 - FONDO GENERAL"/>
    <s v="(blank)"/>
    <s v="99 - MULTIPROVINCIAL"/>
    <n v="49991"/>
    <n v="0"/>
  </r>
  <r>
    <s v="2025"/>
    <x v="1"/>
    <x v="0"/>
    <x v="0"/>
    <x v="0"/>
    <x v="9"/>
    <x v="79"/>
    <x v="212"/>
    <x v="1"/>
    <x v="3"/>
    <x v="114"/>
    <x v="2"/>
    <x v="18"/>
    <x v="0"/>
    <x v="0"/>
    <s v="10 - FONDO GENERAL"/>
    <s v="(blank)"/>
    <s v="99 - MULTIPROVINCIAL"/>
    <n v="280000"/>
    <n v="5848.33"/>
  </r>
  <r>
    <s v="2025"/>
    <x v="1"/>
    <x v="0"/>
    <x v="0"/>
    <x v="0"/>
    <x v="9"/>
    <x v="79"/>
    <x v="212"/>
    <x v="1"/>
    <x v="3"/>
    <x v="114"/>
    <x v="2"/>
    <x v="19"/>
    <x v="0"/>
    <x v="0"/>
    <s v="10 - FONDO GENERAL"/>
    <s v="(blank)"/>
    <s v="99 - MULTIPROVINCIAL"/>
    <n v="100000"/>
    <n v="3164.68"/>
  </r>
  <r>
    <s v="2025"/>
    <x v="1"/>
    <x v="0"/>
    <x v="0"/>
    <x v="0"/>
    <x v="9"/>
    <x v="79"/>
    <x v="212"/>
    <x v="1"/>
    <x v="3"/>
    <x v="114"/>
    <x v="2"/>
    <x v="20"/>
    <x v="0"/>
    <x v="0"/>
    <s v="10 - FONDO GENERAL"/>
    <s v="(blank)"/>
    <s v="99 - MULTIPROVINCIAL"/>
    <n v="3704600"/>
    <n v="1700000"/>
  </r>
  <r>
    <s v="2025"/>
    <x v="1"/>
    <x v="0"/>
    <x v="0"/>
    <x v="0"/>
    <x v="9"/>
    <x v="79"/>
    <x v="212"/>
    <x v="1"/>
    <x v="3"/>
    <x v="114"/>
    <x v="2"/>
    <x v="21"/>
    <x v="0"/>
    <x v="0"/>
    <s v="10 - FONDO GENERAL"/>
    <s v="(blank)"/>
    <s v="99 - MULTIPROVINCIAL"/>
    <n v="1311830"/>
    <n v="37926.559999999998"/>
  </r>
  <r>
    <s v="2025"/>
    <x v="1"/>
    <x v="0"/>
    <x v="0"/>
    <x v="0"/>
    <x v="9"/>
    <x v="80"/>
    <x v="213"/>
    <x v="3"/>
    <x v="11"/>
    <x v="32"/>
    <x v="0"/>
    <x v="0"/>
    <x v="0"/>
    <x v="0"/>
    <s v="10 - FONDO GENERAL"/>
    <s v="(blank)"/>
    <s v="99 - MULTIPROVINCIAL"/>
    <n v="34253121"/>
    <n v="7421892.9199999999"/>
  </r>
  <r>
    <s v="2025"/>
    <x v="1"/>
    <x v="0"/>
    <x v="0"/>
    <x v="0"/>
    <x v="9"/>
    <x v="80"/>
    <x v="213"/>
    <x v="3"/>
    <x v="11"/>
    <x v="32"/>
    <x v="0"/>
    <x v="1"/>
    <x v="0"/>
    <x v="0"/>
    <s v="10 - FONDO GENERAL"/>
    <s v="(blank)"/>
    <s v="99 - MULTIPROVINCIAL"/>
    <n v="5749605"/>
    <n v="195000"/>
  </r>
  <r>
    <s v="2025"/>
    <x v="1"/>
    <x v="0"/>
    <x v="0"/>
    <x v="0"/>
    <x v="9"/>
    <x v="80"/>
    <x v="213"/>
    <x v="3"/>
    <x v="11"/>
    <x v="32"/>
    <x v="0"/>
    <x v="2"/>
    <x v="0"/>
    <x v="0"/>
    <s v="10 - FONDO GENERAL"/>
    <s v="(blank)"/>
    <s v="99 - MULTIPROVINCIAL"/>
    <n v="200000"/>
    <n v="0"/>
  </r>
  <r>
    <s v="2025"/>
    <x v="1"/>
    <x v="0"/>
    <x v="0"/>
    <x v="0"/>
    <x v="9"/>
    <x v="80"/>
    <x v="213"/>
    <x v="3"/>
    <x v="11"/>
    <x v="32"/>
    <x v="0"/>
    <x v="3"/>
    <x v="0"/>
    <x v="0"/>
    <s v="10 - FONDO GENERAL"/>
    <s v="(blank)"/>
    <s v="99 - MULTIPROVINCIAL"/>
    <n v="210000"/>
    <n v="0"/>
  </r>
  <r>
    <s v="2025"/>
    <x v="1"/>
    <x v="0"/>
    <x v="0"/>
    <x v="0"/>
    <x v="9"/>
    <x v="80"/>
    <x v="213"/>
    <x v="3"/>
    <x v="11"/>
    <x v="32"/>
    <x v="0"/>
    <x v="4"/>
    <x v="0"/>
    <x v="0"/>
    <s v="10 - FONDO GENERAL"/>
    <s v="(blank)"/>
    <s v="99 - MULTIPROVINCIAL"/>
    <n v="4659126"/>
    <n v="1100895.99"/>
  </r>
  <r>
    <s v="2025"/>
    <x v="1"/>
    <x v="0"/>
    <x v="0"/>
    <x v="0"/>
    <x v="9"/>
    <x v="80"/>
    <x v="213"/>
    <x v="3"/>
    <x v="11"/>
    <x v="32"/>
    <x v="1"/>
    <x v="5"/>
    <x v="0"/>
    <x v="0"/>
    <s v="10 - FONDO GENERAL"/>
    <s v="(blank)"/>
    <s v="99 - MULTIPROVINCIAL"/>
    <n v="2633902"/>
    <n v="531825.14999999991"/>
  </r>
  <r>
    <s v="2025"/>
    <x v="1"/>
    <x v="0"/>
    <x v="0"/>
    <x v="0"/>
    <x v="9"/>
    <x v="80"/>
    <x v="213"/>
    <x v="3"/>
    <x v="11"/>
    <x v="32"/>
    <x v="1"/>
    <x v="6"/>
    <x v="0"/>
    <x v="0"/>
    <s v="10 - FONDO GENERAL"/>
    <s v="(blank)"/>
    <s v="99 - MULTIPROVINCIAL"/>
    <n v="624901"/>
    <n v="0"/>
  </r>
  <r>
    <s v="2025"/>
    <x v="1"/>
    <x v="0"/>
    <x v="0"/>
    <x v="0"/>
    <x v="9"/>
    <x v="80"/>
    <x v="213"/>
    <x v="3"/>
    <x v="11"/>
    <x v="32"/>
    <x v="1"/>
    <x v="7"/>
    <x v="0"/>
    <x v="0"/>
    <s v="10 - FONDO GENERAL"/>
    <s v="(blank)"/>
    <s v="99 - MULTIPROVINCIAL"/>
    <n v="2500000"/>
    <n v="569964.80000000005"/>
  </r>
  <r>
    <s v="2025"/>
    <x v="1"/>
    <x v="0"/>
    <x v="0"/>
    <x v="0"/>
    <x v="9"/>
    <x v="80"/>
    <x v="213"/>
    <x v="3"/>
    <x v="11"/>
    <x v="32"/>
    <x v="1"/>
    <x v="8"/>
    <x v="0"/>
    <x v="0"/>
    <s v="10 - FONDO GENERAL"/>
    <s v="(blank)"/>
    <s v="99 - MULTIPROVINCIAL"/>
    <n v="55000"/>
    <n v="45000"/>
  </r>
  <r>
    <s v="2025"/>
    <x v="1"/>
    <x v="0"/>
    <x v="0"/>
    <x v="0"/>
    <x v="9"/>
    <x v="80"/>
    <x v="213"/>
    <x v="3"/>
    <x v="11"/>
    <x v="32"/>
    <x v="1"/>
    <x v="9"/>
    <x v="0"/>
    <x v="0"/>
    <s v="10 - FONDO GENERAL"/>
    <s v="(blank)"/>
    <s v="99 - MULTIPROVINCIAL"/>
    <n v="1094999"/>
    <n v="163000"/>
  </r>
  <r>
    <s v="2025"/>
    <x v="1"/>
    <x v="0"/>
    <x v="0"/>
    <x v="0"/>
    <x v="9"/>
    <x v="80"/>
    <x v="213"/>
    <x v="3"/>
    <x v="11"/>
    <x v="32"/>
    <x v="1"/>
    <x v="10"/>
    <x v="0"/>
    <x v="0"/>
    <s v="10 - FONDO GENERAL"/>
    <s v="(blank)"/>
    <s v="99 - MULTIPROVINCIAL"/>
    <n v="4418272"/>
    <n v="1022576.9400000001"/>
  </r>
  <r>
    <s v="2025"/>
    <x v="1"/>
    <x v="0"/>
    <x v="0"/>
    <x v="0"/>
    <x v="9"/>
    <x v="80"/>
    <x v="213"/>
    <x v="3"/>
    <x v="11"/>
    <x v="32"/>
    <x v="1"/>
    <x v="11"/>
    <x v="0"/>
    <x v="0"/>
    <s v="10 - FONDO GENERAL"/>
    <s v="(blank)"/>
    <s v="99 - MULTIPROVINCIAL"/>
    <n v="1144705"/>
    <n v="112143.23999999999"/>
  </r>
  <r>
    <s v="2025"/>
    <x v="1"/>
    <x v="0"/>
    <x v="0"/>
    <x v="0"/>
    <x v="9"/>
    <x v="80"/>
    <x v="213"/>
    <x v="3"/>
    <x v="11"/>
    <x v="32"/>
    <x v="1"/>
    <x v="12"/>
    <x v="0"/>
    <x v="0"/>
    <s v="10 - FONDO GENERAL"/>
    <s v="(blank)"/>
    <s v="99 - MULTIPROVINCIAL"/>
    <n v="1680997"/>
    <n v="50000"/>
  </r>
  <r>
    <s v="2025"/>
    <x v="1"/>
    <x v="0"/>
    <x v="0"/>
    <x v="0"/>
    <x v="9"/>
    <x v="80"/>
    <x v="213"/>
    <x v="3"/>
    <x v="11"/>
    <x v="32"/>
    <x v="1"/>
    <x v="13"/>
    <x v="0"/>
    <x v="0"/>
    <s v="10 - FONDO GENERAL"/>
    <s v="(blank)"/>
    <s v="99 - MULTIPROVINCIAL"/>
    <n v="400000"/>
    <n v="0"/>
  </r>
  <r>
    <s v="2025"/>
    <x v="1"/>
    <x v="0"/>
    <x v="0"/>
    <x v="0"/>
    <x v="9"/>
    <x v="80"/>
    <x v="213"/>
    <x v="3"/>
    <x v="11"/>
    <x v="32"/>
    <x v="2"/>
    <x v="14"/>
    <x v="0"/>
    <x v="0"/>
    <s v="10 - FONDO GENERAL"/>
    <s v="(blank)"/>
    <s v="99 - MULTIPROVINCIAL"/>
    <n v="110000"/>
    <n v="0"/>
  </r>
  <r>
    <s v="2025"/>
    <x v="1"/>
    <x v="0"/>
    <x v="0"/>
    <x v="0"/>
    <x v="9"/>
    <x v="80"/>
    <x v="213"/>
    <x v="3"/>
    <x v="11"/>
    <x v="32"/>
    <x v="2"/>
    <x v="15"/>
    <x v="0"/>
    <x v="0"/>
    <s v="10 - FONDO GENERAL"/>
    <s v="(blank)"/>
    <s v="99 - MULTIPROVINCIAL"/>
    <n v="60000"/>
    <n v="0"/>
  </r>
  <r>
    <s v="2025"/>
    <x v="1"/>
    <x v="0"/>
    <x v="0"/>
    <x v="0"/>
    <x v="9"/>
    <x v="80"/>
    <x v="213"/>
    <x v="3"/>
    <x v="11"/>
    <x v="32"/>
    <x v="2"/>
    <x v="16"/>
    <x v="0"/>
    <x v="0"/>
    <s v="10 - FONDO GENERAL"/>
    <s v="(blank)"/>
    <s v="99 - MULTIPROVINCIAL"/>
    <n v="354400"/>
    <n v="0"/>
  </r>
  <r>
    <s v="2025"/>
    <x v="1"/>
    <x v="0"/>
    <x v="0"/>
    <x v="0"/>
    <x v="9"/>
    <x v="80"/>
    <x v="213"/>
    <x v="3"/>
    <x v="11"/>
    <x v="32"/>
    <x v="2"/>
    <x v="17"/>
    <x v="0"/>
    <x v="0"/>
    <s v="10 - FONDO GENERAL"/>
    <s v="(blank)"/>
    <s v="99 - MULTIPROVINCIAL"/>
    <n v="8000"/>
    <n v="0"/>
  </r>
  <r>
    <s v="2025"/>
    <x v="1"/>
    <x v="0"/>
    <x v="0"/>
    <x v="0"/>
    <x v="9"/>
    <x v="80"/>
    <x v="213"/>
    <x v="3"/>
    <x v="11"/>
    <x v="32"/>
    <x v="2"/>
    <x v="18"/>
    <x v="0"/>
    <x v="0"/>
    <s v="10 - FONDO GENERAL"/>
    <s v="(blank)"/>
    <s v="99 - MULTIPROVINCIAL"/>
    <n v="325000"/>
    <n v="0"/>
  </r>
  <r>
    <s v="2025"/>
    <x v="1"/>
    <x v="0"/>
    <x v="0"/>
    <x v="0"/>
    <x v="9"/>
    <x v="80"/>
    <x v="213"/>
    <x v="3"/>
    <x v="11"/>
    <x v="32"/>
    <x v="2"/>
    <x v="19"/>
    <x v="0"/>
    <x v="0"/>
    <s v="10 - FONDO GENERAL"/>
    <s v="(blank)"/>
    <s v="99 - MULTIPROVINCIAL"/>
    <n v="18500"/>
    <n v="0"/>
  </r>
  <r>
    <s v="2025"/>
    <x v="1"/>
    <x v="0"/>
    <x v="0"/>
    <x v="0"/>
    <x v="9"/>
    <x v="80"/>
    <x v="213"/>
    <x v="3"/>
    <x v="11"/>
    <x v="32"/>
    <x v="2"/>
    <x v="20"/>
    <x v="0"/>
    <x v="0"/>
    <s v="10 - FONDO GENERAL"/>
    <s v="(blank)"/>
    <s v="99 - MULTIPROVINCIAL"/>
    <n v="2569999"/>
    <n v="0"/>
  </r>
  <r>
    <s v="2025"/>
    <x v="1"/>
    <x v="0"/>
    <x v="0"/>
    <x v="0"/>
    <x v="9"/>
    <x v="80"/>
    <x v="213"/>
    <x v="3"/>
    <x v="11"/>
    <x v="32"/>
    <x v="2"/>
    <x v="21"/>
    <x v="0"/>
    <x v="0"/>
    <s v="10 - FONDO GENERAL"/>
    <s v="(blank)"/>
    <s v="99 - MULTIPROVINCIAL"/>
    <n v="793151"/>
    <n v="214098.02000000002"/>
  </r>
  <r>
    <s v="2025"/>
    <x v="1"/>
    <x v="0"/>
    <x v="0"/>
    <x v="0"/>
    <x v="9"/>
    <x v="81"/>
    <x v="214"/>
    <x v="2"/>
    <x v="19"/>
    <x v="97"/>
    <x v="0"/>
    <x v="0"/>
    <x v="0"/>
    <x v="0"/>
    <s v="10 - FONDO GENERAL"/>
    <s v="(blank)"/>
    <s v="99 - MULTIPROVINCIAL"/>
    <n v="27851000"/>
    <n v="5820648.1799999997"/>
  </r>
  <r>
    <s v="2025"/>
    <x v="1"/>
    <x v="0"/>
    <x v="0"/>
    <x v="0"/>
    <x v="9"/>
    <x v="81"/>
    <x v="214"/>
    <x v="2"/>
    <x v="19"/>
    <x v="97"/>
    <x v="0"/>
    <x v="1"/>
    <x v="0"/>
    <x v="0"/>
    <s v="10 - FONDO GENERAL"/>
    <s v="(blank)"/>
    <s v="99 - MULTIPROVINCIAL"/>
    <n v="4254000"/>
    <n v="0"/>
  </r>
  <r>
    <s v="2025"/>
    <x v="1"/>
    <x v="0"/>
    <x v="0"/>
    <x v="0"/>
    <x v="9"/>
    <x v="81"/>
    <x v="214"/>
    <x v="2"/>
    <x v="19"/>
    <x v="97"/>
    <x v="0"/>
    <x v="2"/>
    <x v="0"/>
    <x v="0"/>
    <s v="10 - FONDO GENERAL"/>
    <s v="(blank)"/>
    <s v="99 - MULTIPROVINCIAL"/>
    <n v="450000"/>
    <n v="0"/>
  </r>
  <r>
    <s v="2025"/>
    <x v="1"/>
    <x v="0"/>
    <x v="0"/>
    <x v="0"/>
    <x v="9"/>
    <x v="81"/>
    <x v="214"/>
    <x v="2"/>
    <x v="19"/>
    <x v="97"/>
    <x v="0"/>
    <x v="4"/>
    <x v="0"/>
    <x v="0"/>
    <s v="10 - FONDO GENERAL"/>
    <s v="(blank)"/>
    <s v="99 - MULTIPROVINCIAL"/>
    <n v="3916000"/>
    <n v="863277.15999999992"/>
  </r>
  <r>
    <s v="2025"/>
    <x v="1"/>
    <x v="0"/>
    <x v="0"/>
    <x v="0"/>
    <x v="9"/>
    <x v="81"/>
    <x v="214"/>
    <x v="2"/>
    <x v="19"/>
    <x v="97"/>
    <x v="1"/>
    <x v="5"/>
    <x v="0"/>
    <x v="0"/>
    <s v="10 - FONDO GENERAL"/>
    <s v="(blank)"/>
    <s v="99 - MULTIPROVINCIAL"/>
    <n v="1124000"/>
    <n v="154457.96000000002"/>
  </r>
  <r>
    <s v="2025"/>
    <x v="1"/>
    <x v="0"/>
    <x v="0"/>
    <x v="0"/>
    <x v="9"/>
    <x v="81"/>
    <x v="214"/>
    <x v="2"/>
    <x v="19"/>
    <x v="97"/>
    <x v="1"/>
    <x v="6"/>
    <x v="0"/>
    <x v="0"/>
    <s v="10 - FONDO GENERAL"/>
    <s v="(blank)"/>
    <s v="99 - MULTIPROVINCIAL"/>
    <n v="400000"/>
    <n v="6490"/>
  </r>
  <r>
    <s v="2025"/>
    <x v="1"/>
    <x v="0"/>
    <x v="0"/>
    <x v="0"/>
    <x v="9"/>
    <x v="81"/>
    <x v="214"/>
    <x v="2"/>
    <x v="19"/>
    <x v="97"/>
    <x v="1"/>
    <x v="7"/>
    <x v="0"/>
    <x v="0"/>
    <s v="10 - FONDO GENERAL"/>
    <s v="(blank)"/>
    <s v="99 - MULTIPROVINCIAL"/>
    <n v="150000"/>
    <n v="4750"/>
  </r>
  <r>
    <s v="2025"/>
    <x v="1"/>
    <x v="0"/>
    <x v="0"/>
    <x v="0"/>
    <x v="9"/>
    <x v="81"/>
    <x v="214"/>
    <x v="2"/>
    <x v="19"/>
    <x v="97"/>
    <x v="1"/>
    <x v="8"/>
    <x v="0"/>
    <x v="0"/>
    <s v="10 - FONDO GENERAL"/>
    <s v="(blank)"/>
    <s v="99 - MULTIPROVINCIAL"/>
    <n v="50000"/>
    <n v="25000"/>
  </r>
  <r>
    <s v="2025"/>
    <x v="1"/>
    <x v="0"/>
    <x v="0"/>
    <x v="0"/>
    <x v="9"/>
    <x v="81"/>
    <x v="214"/>
    <x v="2"/>
    <x v="19"/>
    <x v="97"/>
    <x v="1"/>
    <x v="9"/>
    <x v="0"/>
    <x v="0"/>
    <s v="10 - FONDO GENERAL"/>
    <s v="(blank)"/>
    <s v="99 - MULTIPROVINCIAL"/>
    <n v="4910000"/>
    <n v="300000"/>
  </r>
  <r>
    <s v="2025"/>
    <x v="1"/>
    <x v="0"/>
    <x v="0"/>
    <x v="0"/>
    <x v="9"/>
    <x v="81"/>
    <x v="214"/>
    <x v="2"/>
    <x v="19"/>
    <x v="97"/>
    <x v="1"/>
    <x v="10"/>
    <x v="0"/>
    <x v="0"/>
    <s v="10 - FONDO GENERAL"/>
    <s v="(blank)"/>
    <s v="99 - MULTIPROVINCIAL"/>
    <n v="2000000"/>
    <n v="382051.41000000003"/>
  </r>
  <r>
    <s v="2025"/>
    <x v="1"/>
    <x v="0"/>
    <x v="0"/>
    <x v="0"/>
    <x v="9"/>
    <x v="81"/>
    <x v="214"/>
    <x v="2"/>
    <x v="19"/>
    <x v="97"/>
    <x v="1"/>
    <x v="11"/>
    <x v="0"/>
    <x v="0"/>
    <s v="10 - FONDO GENERAL"/>
    <s v="(blank)"/>
    <s v="99 - MULTIPROVINCIAL"/>
    <n v="570000"/>
    <n v="174212.67"/>
  </r>
  <r>
    <s v="2025"/>
    <x v="1"/>
    <x v="0"/>
    <x v="0"/>
    <x v="0"/>
    <x v="9"/>
    <x v="81"/>
    <x v="214"/>
    <x v="2"/>
    <x v="19"/>
    <x v="97"/>
    <x v="1"/>
    <x v="12"/>
    <x v="0"/>
    <x v="0"/>
    <s v="10 - FONDO GENERAL"/>
    <s v="(blank)"/>
    <s v="99 - MULTIPROVINCIAL"/>
    <n v="840000"/>
    <n v="240000"/>
  </r>
  <r>
    <s v="2025"/>
    <x v="1"/>
    <x v="0"/>
    <x v="0"/>
    <x v="0"/>
    <x v="9"/>
    <x v="81"/>
    <x v="214"/>
    <x v="2"/>
    <x v="19"/>
    <x v="97"/>
    <x v="2"/>
    <x v="14"/>
    <x v="0"/>
    <x v="0"/>
    <s v="10 - FONDO GENERAL"/>
    <s v="(blank)"/>
    <s v="99 - MULTIPROVINCIAL"/>
    <n v="200000"/>
    <n v="41135.019999999997"/>
  </r>
  <r>
    <s v="2025"/>
    <x v="1"/>
    <x v="0"/>
    <x v="0"/>
    <x v="0"/>
    <x v="9"/>
    <x v="81"/>
    <x v="214"/>
    <x v="2"/>
    <x v="19"/>
    <x v="97"/>
    <x v="2"/>
    <x v="15"/>
    <x v="0"/>
    <x v="0"/>
    <s v="10 - FONDO GENERAL"/>
    <s v="(blank)"/>
    <s v="99 - MULTIPROVINCIAL"/>
    <n v="55000"/>
    <n v="0"/>
  </r>
  <r>
    <s v="2025"/>
    <x v="1"/>
    <x v="0"/>
    <x v="0"/>
    <x v="0"/>
    <x v="9"/>
    <x v="81"/>
    <x v="214"/>
    <x v="2"/>
    <x v="19"/>
    <x v="97"/>
    <x v="2"/>
    <x v="16"/>
    <x v="0"/>
    <x v="0"/>
    <s v="10 - FONDO GENERAL"/>
    <s v="(blank)"/>
    <s v="99 - MULTIPROVINCIAL"/>
    <n v="100000"/>
    <n v="20616.25"/>
  </r>
  <r>
    <s v="2025"/>
    <x v="1"/>
    <x v="0"/>
    <x v="0"/>
    <x v="0"/>
    <x v="9"/>
    <x v="81"/>
    <x v="214"/>
    <x v="2"/>
    <x v="19"/>
    <x v="97"/>
    <x v="2"/>
    <x v="17"/>
    <x v="0"/>
    <x v="0"/>
    <s v="10 - FONDO GENERAL"/>
    <s v="(blank)"/>
    <s v="99 - MULTIPROVINCIAL"/>
    <n v="10000"/>
    <n v="0"/>
  </r>
  <r>
    <s v="2025"/>
    <x v="1"/>
    <x v="0"/>
    <x v="0"/>
    <x v="0"/>
    <x v="9"/>
    <x v="81"/>
    <x v="214"/>
    <x v="2"/>
    <x v="19"/>
    <x v="97"/>
    <x v="2"/>
    <x v="18"/>
    <x v="0"/>
    <x v="0"/>
    <s v="10 - FONDO GENERAL"/>
    <s v="(blank)"/>
    <s v="99 - MULTIPROVINCIAL"/>
    <n v="150000"/>
    <n v="13500.09"/>
  </r>
  <r>
    <s v="2025"/>
    <x v="1"/>
    <x v="0"/>
    <x v="0"/>
    <x v="0"/>
    <x v="9"/>
    <x v="81"/>
    <x v="214"/>
    <x v="2"/>
    <x v="19"/>
    <x v="97"/>
    <x v="2"/>
    <x v="20"/>
    <x v="0"/>
    <x v="0"/>
    <s v="10 - FONDO GENERAL"/>
    <s v="(blank)"/>
    <s v="99 - MULTIPROVINCIAL"/>
    <n v="2000000"/>
    <n v="500000"/>
  </r>
  <r>
    <s v="2025"/>
    <x v="1"/>
    <x v="0"/>
    <x v="0"/>
    <x v="0"/>
    <x v="9"/>
    <x v="81"/>
    <x v="214"/>
    <x v="2"/>
    <x v="19"/>
    <x v="97"/>
    <x v="2"/>
    <x v="21"/>
    <x v="0"/>
    <x v="0"/>
    <s v="10 - FONDO GENERAL"/>
    <s v="(blank)"/>
    <s v="99 - MULTIPROVINCIAL"/>
    <n v="770000"/>
    <n v="86321.31"/>
  </r>
  <r>
    <s v="2025"/>
    <x v="1"/>
    <x v="0"/>
    <x v="0"/>
    <x v="0"/>
    <x v="9"/>
    <x v="82"/>
    <x v="215"/>
    <x v="0"/>
    <x v="0"/>
    <x v="2"/>
    <x v="0"/>
    <x v="0"/>
    <x v="0"/>
    <x v="0"/>
    <s v="10 - FONDO GENERAL"/>
    <s v="(blank)"/>
    <s v="99 - MULTIPROVINCIAL"/>
    <n v="39063000"/>
    <n v="7465550"/>
  </r>
  <r>
    <s v="2025"/>
    <x v="1"/>
    <x v="0"/>
    <x v="0"/>
    <x v="0"/>
    <x v="9"/>
    <x v="82"/>
    <x v="215"/>
    <x v="0"/>
    <x v="0"/>
    <x v="2"/>
    <x v="0"/>
    <x v="1"/>
    <x v="0"/>
    <x v="0"/>
    <s v="10 - FONDO GENERAL"/>
    <s v="(blank)"/>
    <s v="99 - MULTIPROVINCIAL"/>
    <n v="7123050"/>
    <n v="390000"/>
  </r>
  <r>
    <s v="2025"/>
    <x v="1"/>
    <x v="0"/>
    <x v="0"/>
    <x v="0"/>
    <x v="9"/>
    <x v="82"/>
    <x v="215"/>
    <x v="0"/>
    <x v="0"/>
    <x v="2"/>
    <x v="0"/>
    <x v="4"/>
    <x v="0"/>
    <x v="0"/>
    <s v="10 - FONDO GENERAL"/>
    <s v="(blank)"/>
    <s v="99 - MULTIPROVINCIAL"/>
    <n v="5470000"/>
    <n v="1123183.6599999997"/>
  </r>
  <r>
    <s v="2025"/>
    <x v="1"/>
    <x v="0"/>
    <x v="0"/>
    <x v="0"/>
    <x v="9"/>
    <x v="82"/>
    <x v="215"/>
    <x v="0"/>
    <x v="0"/>
    <x v="2"/>
    <x v="1"/>
    <x v="5"/>
    <x v="0"/>
    <x v="0"/>
    <s v="10 - FONDO GENERAL"/>
    <s v="(blank)"/>
    <s v="99 - MULTIPROVINCIAL"/>
    <n v="3100000"/>
    <n v="598729.99000000011"/>
  </r>
  <r>
    <s v="2025"/>
    <x v="1"/>
    <x v="0"/>
    <x v="0"/>
    <x v="0"/>
    <x v="9"/>
    <x v="82"/>
    <x v="215"/>
    <x v="0"/>
    <x v="0"/>
    <x v="2"/>
    <x v="1"/>
    <x v="6"/>
    <x v="0"/>
    <x v="0"/>
    <s v="10 - FONDO GENERAL"/>
    <s v="(blank)"/>
    <s v="99 - MULTIPROVINCIAL"/>
    <n v="100000"/>
    <n v="0"/>
  </r>
  <r>
    <s v="2025"/>
    <x v="1"/>
    <x v="0"/>
    <x v="0"/>
    <x v="0"/>
    <x v="9"/>
    <x v="82"/>
    <x v="215"/>
    <x v="0"/>
    <x v="0"/>
    <x v="2"/>
    <x v="1"/>
    <x v="7"/>
    <x v="0"/>
    <x v="0"/>
    <s v="10 - FONDO GENERAL"/>
    <s v="(blank)"/>
    <s v="99 - MULTIPROVINCIAL"/>
    <n v="3300000"/>
    <n v="648061.08000000007"/>
  </r>
  <r>
    <s v="2025"/>
    <x v="1"/>
    <x v="0"/>
    <x v="0"/>
    <x v="0"/>
    <x v="9"/>
    <x v="82"/>
    <x v="215"/>
    <x v="0"/>
    <x v="0"/>
    <x v="2"/>
    <x v="1"/>
    <x v="8"/>
    <x v="0"/>
    <x v="0"/>
    <s v="10 - FONDO GENERAL"/>
    <s v="(blank)"/>
    <s v="99 - MULTIPROVINCIAL"/>
    <n v="350000"/>
    <n v="0"/>
  </r>
  <r>
    <s v="2025"/>
    <x v="1"/>
    <x v="0"/>
    <x v="0"/>
    <x v="0"/>
    <x v="9"/>
    <x v="82"/>
    <x v="215"/>
    <x v="0"/>
    <x v="0"/>
    <x v="2"/>
    <x v="1"/>
    <x v="9"/>
    <x v="0"/>
    <x v="0"/>
    <s v="10 - FONDO GENERAL"/>
    <s v="(blank)"/>
    <s v="99 - MULTIPROVINCIAL"/>
    <n v="3734000"/>
    <n v="1256524.3399999999"/>
  </r>
  <r>
    <s v="2025"/>
    <x v="1"/>
    <x v="0"/>
    <x v="0"/>
    <x v="0"/>
    <x v="9"/>
    <x v="82"/>
    <x v="215"/>
    <x v="0"/>
    <x v="0"/>
    <x v="2"/>
    <x v="1"/>
    <x v="10"/>
    <x v="0"/>
    <x v="0"/>
    <s v="10 - FONDO GENERAL"/>
    <s v="(blank)"/>
    <s v="99 - MULTIPROVINCIAL"/>
    <n v="760000"/>
    <n v="83197.899999999994"/>
  </r>
  <r>
    <s v="2025"/>
    <x v="1"/>
    <x v="0"/>
    <x v="0"/>
    <x v="0"/>
    <x v="9"/>
    <x v="82"/>
    <x v="215"/>
    <x v="0"/>
    <x v="0"/>
    <x v="2"/>
    <x v="1"/>
    <x v="11"/>
    <x v="0"/>
    <x v="0"/>
    <s v="10 - FONDO GENERAL"/>
    <s v="(blank)"/>
    <s v="99 - MULTIPROVINCIAL"/>
    <n v="721000"/>
    <n v="299506.42000000004"/>
  </r>
  <r>
    <s v="2025"/>
    <x v="1"/>
    <x v="0"/>
    <x v="0"/>
    <x v="0"/>
    <x v="9"/>
    <x v="82"/>
    <x v="215"/>
    <x v="0"/>
    <x v="0"/>
    <x v="2"/>
    <x v="1"/>
    <x v="12"/>
    <x v="0"/>
    <x v="0"/>
    <s v="10 - FONDO GENERAL"/>
    <s v="(blank)"/>
    <s v="99 - MULTIPROVINCIAL"/>
    <n v="401000"/>
    <n v="0"/>
  </r>
  <r>
    <s v="2025"/>
    <x v="1"/>
    <x v="0"/>
    <x v="0"/>
    <x v="0"/>
    <x v="9"/>
    <x v="82"/>
    <x v="215"/>
    <x v="0"/>
    <x v="0"/>
    <x v="2"/>
    <x v="1"/>
    <x v="13"/>
    <x v="0"/>
    <x v="0"/>
    <s v="10 - FONDO GENERAL"/>
    <s v="(blank)"/>
    <s v="99 - MULTIPROVINCIAL"/>
    <n v="420000"/>
    <n v="85078"/>
  </r>
  <r>
    <s v="2025"/>
    <x v="1"/>
    <x v="0"/>
    <x v="0"/>
    <x v="0"/>
    <x v="9"/>
    <x v="82"/>
    <x v="215"/>
    <x v="0"/>
    <x v="0"/>
    <x v="2"/>
    <x v="2"/>
    <x v="14"/>
    <x v="0"/>
    <x v="0"/>
    <s v="10 - FONDO GENERAL"/>
    <s v="(blank)"/>
    <s v="99 - MULTIPROVINCIAL"/>
    <n v="230000"/>
    <n v="14868"/>
  </r>
  <r>
    <s v="2025"/>
    <x v="1"/>
    <x v="0"/>
    <x v="0"/>
    <x v="0"/>
    <x v="9"/>
    <x v="82"/>
    <x v="215"/>
    <x v="0"/>
    <x v="0"/>
    <x v="2"/>
    <x v="2"/>
    <x v="15"/>
    <x v="0"/>
    <x v="0"/>
    <s v="10 - FONDO GENERAL"/>
    <s v="(blank)"/>
    <s v="99 - MULTIPROVINCIAL"/>
    <n v="110000"/>
    <n v="0"/>
  </r>
  <r>
    <s v="2025"/>
    <x v="1"/>
    <x v="0"/>
    <x v="0"/>
    <x v="0"/>
    <x v="9"/>
    <x v="82"/>
    <x v="215"/>
    <x v="0"/>
    <x v="0"/>
    <x v="2"/>
    <x v="2"/>
    <x v="16"/>
    <x v="0"/>
    <x v="0"/>
    <s v="10 - FONDO GENERAL"/>
    <s v="(blank)"/>
    <s v="99 - MULTIPROVINCIAL"/>
    <n v="400000"/>
    <n v="0"/>
  </r>
  <r>
    <s v="2025"/>
    <x v="1"/>
    <x v="0"/>
    <x v="0"/>
    <x v="0"/>
    <x v="9"/>
    <x v="82"/>
    <x v="215"/>
    <x v="0"/>
    <x v="0"/>
    <x v="2"/>
    <x v="2"/>
    <x v="18"/>
    <x v="0"/>
    <x v="0"/>
    <s v="10 - FONDO GENERAL"/>
    <s v="(blank)"/>
    <s v="99 - MULTIPROVINCIAL"/>
    <n v="430000"/>
    <n v="0"/>
  </r>
  <r>
    <s v="2025"/>
    <x v="1"/>
    <x v="0"/>
    <x v="0"/>
    <x v="0"/>
    <x v="9"/>
    <x v="82"/>
    <x v="215"/>
    <x v="0"/>
    <x v="0"/>
    <x v="2"/>
    <x v="2"/>
    <x v="19"/>
    <x v="0"/>
    <x v="0"/>
    <s v="10 - FONDO GENERAL"/>
    <s v="(blank)"/>
    <s v="99 - MULTIPROVINCIAL"/>
    <n v="101000"/>
    <n v="0"/>
  </r>
  <r>
    <s v="2025"/>
    <x v="1"/>
    <x v="0"/>
    <x v="0"/>
    <x v="0"/>
    <x v="9"/>
    <x v="82"/>
    <x v="215"/>
    <x v="0"/>
    <x v="0"/>
    <x v="2"/>
    <x v="2"/>
    <x v="20"/>
    <x v="0"/>
    <x v="0"/>
    <s v="10 - FONDO GENERAL"/>
    <s v="(blank)"/>
    <s v="99 - MULTIPROVINCIAL"/>
    <n v="2191000"/>
    <n v="0"/>
  </r>
  <r>
    <s v="2025"/>
    <x v="1"/>
    <x v="0"/>
    <x v="0"/>
    <x v="0"/>
    <x v="9"/>
    <x v="82"/>
    <x v="215"/>
    <x v="0"/>
    <x v="0"/>
    <x v="2"/>
    <x v="2"/>
    <x v="21"/>
    <x v="0"/>
    <x v="0"/>
    <s v="10 - FONDO GENERAL"/>
    <s v="(blank)"/>
    <s v="99 - MULTIPROVINCIAL"/>
    <n v="1700000"/>
    <n v="238614.88"/>
  </r>
  <r>
    <s v="2025"/>
    <x v="1"/>
    <x v="0"/>
    <x v="0"/>
    <x v="0"/>
    <x v="9"/>
    <x v="83"/>
    <x v="216"/>
    <x v="2"/>
    <x v="5"/>
    <x v="20"/>
    <x v="2"/>
    <x v="21"/>
    <x v="0"/>
    <x v="0"/>
    <s v="10 - FONDO GENERAL"/>
    <s v="(blank)"/>
    <s v="99 - MULTIPROVINCIAL"/>
    <n v="2500000"/>
    <n v="0"/>
  </r>
  <r>
    <s v="2025"/>
    <x v="1"/>
    <x v="0"/>
    <x v="0"/>
    <x v="0"/>
    <x v="9"/>
    <x v="83"/>
    <x v="216"/>
    <x v="1"/>
    <x v="2"/>
    <x v="94"/>
    <x v="0"/>
    <x v="0"/>
    <x v="0"/>
    <x v="0"/>
    <s v="10 - FONDO GENERAL"/>
    <s v="(blank)"/>
    <s v="99 - MULTIPROVINCIAL"/>
    <n v="1945310596"/>
    <n v="543628094.35000002"/>
  </r>
  <r>
    <s v="2025"/>
    <x v="1"/>
    <x v="0"/>
    <x v="0"/>
    <x v="0"/>
    <x v="9"/>
    <x v="83"/>
    <x v="216"/>
    <x v="1"/>
    <x v="2"/>
    <x v="94"/>
    <x v="0"/>
    <x v="1"/>
    <x v="0"/>
    <x v="0"/>
    <s v="10 - FONDO GENERAL"/>
    <s v="(blank)"/>
    <s v="99 - MULTIPROVINCIAL"/>
    <n v="150742236"/>
    <n v="27965295.050000004"/>
  </r>
  <r>
    <s v="2025"/>
    <x v="1"/>
    <x v="0"/>
    <x v="0"/>
    <x v="0"/>
    <x v="9"/>
    <x v="83"/>
    <x v="216"/>
    <x v="1"/>
    <x v="2"/>
    <x v="94"/>
    <x v="0"/>
    <x v="4"/>
    <x v="0"/>
    <x v="0"/>
    <s v="10 - FONDO GENERAL"/>
    <s v="(blank)"/>
    <s v="99 - MULTIPROVINCIAL"/>
    <n v="294957690"/>
    <n v="83652425.010000005"/>
  </r>
  <r>
    <s v="2025"/>
    <x v="1"/>
    <x v="0"/>
    <x v="0"/>
    <x v="0"/>
    <x v="9"/>
    <x v="83"/>
    <x v="216"/>
    <x v="1"/>
    <x v="2"/>
    <x v="94"/>
    <x v="1"/>
    <x v="5"/>
    <x v="0"/>
    <x v="0"/>
    <s v="10 - FONDO GENERAL"/>
    <s v="(blank)"/>
    <s v="99 - MULTIPROVINCIAL"/>
    <n v="281088017"/>
    <n v="0"/>
  </r>
  <r>
    <s v="2025"/>
    <x v="1"/>
    <x v="0"/>
    <x v="0"/>
    <x v="0"/>
    <x v="9"/>
    <x v="83"/>
    <x v="216"/>
    <x v="1"/>
    <x v="2"/>
    <x v="94"/>
    <x v="1"/>
    <x v="6"/>
    <x v="0"/>
    <x v="0"/>
    <s v="10 - FONDO GENERAL"/>
    <s v="(blank)"/>
    <s v="99 - MULTIPROVINCIAL"/>
    <n v="1481066"/>
    <n v="500007.3"/>
  </r>
  <r>
    <s v="2025"/>
    <x v="1"/>
    <x v="0"/>
    <x v="0"/>
    <x v="0"/>
    <x v="9"/>
    <x v="83"/>
    <x v="216"/>
    <x v="1"/>
    <x v="2"/>
    <x v="94"/>
    <x v="1"/>
    <x v="7"/>
    <x v="0"/>
    <x v="0"/>
    <s v="10 - FONDO GENERAL"/>
    <s v="(blank)"/>
    <s v="99 - MULTIPROVINCIAL"/>
    <n v="20737671"/>
    <n v="0"/>
  </r>
  <r>
    <s v="2025"/>
    <x v="1"/>
    <x v="0"/>
    <x v="0"/>
    <x v="0"/>
    <x v="9"/>
    <x v="83"/>
    <x v="216"/>
    <x v="1"/>
    <x v="2"/>
    <x v="94"/>
    <x v="1"/>
    <x v="8"/>
    <x v="0"/>
    <x v="0"/>
    <s v="10 - FONDO GENERAL"/>
    <s v="(blank)"/>
    <s v="99 - MULTIPROVINCIAL"/>
    <n v="6355235"/>
    <n v="0"/>
  </r>
  <r>
    <s v="2025"/>
    <x v="1"/>
    <x v="0"/>
    <x v="0"/>
    <x v="0"/>
    <x v="9"/>
    <x v="83"/>
    <x v="216"/>
    <x v="1"/>
    <x v="2"/>
    <x v="94"/>
    <x v="1"/>
    <x v="9"/>
    <x v="0"/>
    <x v="0"/>
    <s v="10 - FONDO GENERAL"/>
    <s v="(blank)"/>
    <s v="99 - MULTIPROVINCIAL"/>
    <n v="16698086"/>
    <n v="206265.08"/>
  </r>
  <r>
    <s v="2025"/>
    <x v="1"/>
    <x v="0"/>
    <x v="0"/>
    <x v="0"/>
    <x v="9"/>
    <x v="83"/>
    <x v="216"/>
    <x v="1"/>
    <x v="2"/>
    <x v="94"/>
    <x v="1"/>
    <x v="10"/>
    <x v="0"/>
    <x v="0"/>
    <s v="10 - FONDO GENERAL"/>
    <s v="(blank)"/>
    <s v="99 - MULTIPROVINCIAL"/>
    <n v="200000"/>
    <n v="0"/>
  </r>
  <r>
    <s v="2025"/>
    <x v="1"/>
    <x v="0"/>
    <x v="0"/>
    <x v="0"/>
    <x v="9"/>
    <x v="83"/>
    <x v="216"/>
    <x v="1"/>
    <x v="2"/>
    <x v="94"/>
    <x v="1"/>
    <x v="11"/>
    <x v="0"/>
    <x v="0"/>
    <s v="10 - FONDO GENERAL"/>
    <s v="(blank)"/>
    <s v="99 - MULTIPROVINCIAL"/>
    <n v="129610372"/>
    <n v="0"/>
  </r>
  <r>
    <s v="2025"/>
    <x v="1"/>
    <x v="0"/>
    <x v="0"/>
    <x v="0"/>
    <x v="9"/>
    <x v="83"/>
    <x v="216"/>
    <x v="1"/>
    <x v="2"/>
    <x v="94"/>
    <x v="1"/>
    <x v="12"/>
    <x v="0"/>
    <x v="0"/>
    <s v="10 - FONDO GENERAL"/>
    <s v="(blank)"/>
    <s v="99 - MULTIPROVINCIAL"/>
    <n v="13711719"/>
    <n v="1845724.5"/>
  </r>
  <r>
    <s v="2025"/>
    <x v="1"/>
    <x v="0"/>
    <x v="0"/>
    <x v="0"/>
    <x v="9"/>
    <x v="83"/>
    <x v="216"/>
    <x v="1"/>
    <x v="2"/>
    <x v="94"/>
    <x v="1"/>
    <x v="13"/>
    <x v="0"/>
    <x v="0"/>
    <s v="10 - FONDO GENERAL"/>
    <s v="(blank)"/>
    <s v="99 - MULTIPROVINCIAL"/>
    <n v="12156482"/>
    <n v="0"/>
  </r>
  <r>
    <s v="2025"/>
    <x v="1"/>
    <x v="0"/>
    <x v="0"/>
    <x v="0"/>
    <x v="9"/>
    <x v="83"/>
    <x v="216"/>
    <x v="1"/>
    <x v="2"/>
    <x v="94"/>
    <x v="2"/>
    <x v="14"/>
    <x v="0"/>
    <x v="0"/>
    <s v="10 - FONDO GENERAL"/>
    <s v="(blank)"/>
    <s v="99 - MULTIPROVINCIAL"/>
    <n v="284934324"/>
    <n v="0"/>
  </r>
  <r>
    <s v="2025"/>
    <x v="1"/>
    <x v="0"/>
    <x v="0"/>
    <x v="0"/>
    <x v="9"/>
    <x v="83"/>
    <x v="216"/>
    <x v="1"/>
    <x v="2"/>
    <x v="94"/>
    <x v="2"/>
    <x v="15"/>
    <x v="0"/>
    <x v="0"/>
    <s v="10 - FONDO GENERAL"/>
    <s v="(blank)"/>
    <s v="99 - MULTIPROVINCIAL"/>
    <n v="3112959"/>
    <n v="0"/>
  </r>
  <r>
    <s v="2025"/>
    <x v="1"/>
    <x v="0"/>
    <x v="0"/>
    <x v="0"/>
    <x v="9"/>
    <x v="83"/>
    <x v="216"/>
    <x v="1"/>
    <x v="2"/>
    <x v="94"/>
    <x v="2"/>
    <x v="16"/>
    <x v="0"/>
    <x v="0"/>
    <s v="10 - FONDO GENERAL"/>
    <s v="(blank)"/>
    <s v="99 - MULTIPROVINCIAL"/>
    <n v="13447148"/>
    <n v="0"/>
  </r>
  <r>
    <s v="2025"/>
    <x v="1"/>
    <x v="0"/>
    <x v="0"/>
    <x v="0"/>
    <x v="9"/>
    <x v="83"/>
    <x v="216"/>
    <x v="1"/>
    <x v="2"/>
    <x v="94"/>
    <x v="2"/>
    <x v="17"/>
    <x v="0"/>
    <x v="0"/>
    <s v="10 - FONDO GENERAL"/>
    <s v="(blank)"/>
    <s v="99 - MULTIPROVINCIAL"/>
    <n v="127677336"/>
    <n v="0"/>
  </r>
  <r>
    <s v="2025"/>
    <x v="1"/>
    <x v="0"/>
    <x v="0"/>
    <x v="0"/>
    <x v="9"/>
    <x v="83"/>
    <x v="216"/>
    <x v="1"/>
    <x v="2"/>
    <x v="94"/>
    <x v="2"/>
    <x v="18"/>
    <x v="0"/>
    <x v="0"/>
    <s v="10 - FONDO GENERAL"/>
    <s v="(blank)"/>
    <s v="99 - MULTIPROVINCIAL"/>
    <n v="29176174"/>
    <n v="0"/>
  </r>
  <r>
    <s v="2025"/>
    <x v="1"/>
    <x v="0"/>
    <x v="0"/>
    <x v="0"/>
    <x v="9"/>
    <x v="83"/>
    <x v="216"/>
    <x v="1"/>
    <x v="2"/>
    <x v="94"/>
    <x v="2"/>
    <x v="19"/>
    <x v="0"/>
    <x v="0"/>
    <s v="10 - FONDO GENERAL"/>
    <s v="(blank)"/>
    <s v="99 - MULTIPROVINCIAL"/>
    <n v="7133363"/>
    <n v="0"/>
  </r>
  <r>
    <s v="2025"/>
    <x v="1"/>
    <x v="0"/>
    <x v="0"/>
    <x v="0"/>
    <x v="9"/>
    <x v="83"/>
    <x v="216"/>
    <x v="1"/>
    <x v="2"/>
    <x v="94"/>
    <x v="2"/>
    <x v="20"/>
    <x v="0"/>
    <x v="0"/>
    <s v="10 - FONDO GENERAL"/>
    <s v="(blank)"/>
    <s v="99 - MULTIPROVINCIAL"/>
    <n v="268434300"/>
    <n v="0"/>
  </r>
  <r>
    <s v="2025"/>
    <x v="1"/>
    <x v="0"/>
    <x v="0"/>
    <x v="0"/>
    <x v="9"/>
    <x v="83"/>
    <x v="216"/>
    <x v="1"/>
    <x v="2"/>
    <x v="94"/>
    <x v="2"/>
    <x v="21"/>
    <x v="0"/>
    <x v="0"/>
    <s v="10 - FONDO GENERAL"/>
    <s v="(blank)"/>
    <s v="99 - MULTIPROVINCIAL"/>
    <n v="275954337"/>
    <n v="4738657.0199999996"/>
  </r>
  <r>
    <s v="2025"/>
    <x v="1"/>
    <x v="0"/>
    <x v="0"/>
    <x v="0"/>
    <x v="9"/>
    <x v="83"/>
    <x v="216"/>
    <x v="1"/>
    <x v="2"/>
    <x v="28"/>
    <x v="0"/>
    <x v="0"/>
    <x v="0"/>
    <x v="0"/>
    <s v="10 - FONDO GENERAL"/>
    <s v="(blank)"/>
    <s v="99 - MULTIPROVINCIAL"/>
    <n v="98773340"/>
    <n v="18893548.579999998"/>
  </r>
  <r>
    <s v="2025"/>
    <x v="1"/>
    <x v="0"/>
    <x v="0"/>
    <x v="0"/>
    <x v="9"/>
    <x v="83"/>
    <x v="216"/>
    <x v="1"/>
    <x v="2"/>
    <x v="28"/>
    <x v="0"/>
    <x v="1"/>
    <x v="0"/>
    <x v="0"/>
    <s v="10 - FONDO GENERAL"/>
    <s v="(blank)"/>
    <s v="99 - MULTIPROVINCIAL"/>
    <n v="312947"/>
    <n v="101460.87"/>
  </r>
  <r>
    <s v="2025"/>
    <x v="1"/>
    <x v="0"/>
    <x v="0"/>
    <x v="0"/>
    <x v="9"/>
    <x v="83"/>
    <x v="216"/>
    <x v="1"/>
    <x v="2"/>
    <x v="28"/>
    <x v="0"/>
    <x v="4"/>
    <x v="0"/>
    <x v="0"/>
    <s v="10 - FONDO GENERAL"/>
    <s v="(blank)"/>
    <s v="99 - MULTIPROVINCIAL"/>
    <n v="14011973"/>
    <n v="2900360.4299999992"/>
  </r>
  <r>
    <s v="2025"/>
    <x v="1"/>
    <x v="0"/>
    <x v="0"/>
    <x v="0"/>
    <x v="9"/>
    <x v="83"/>
    <x v="216"/>
    <x v="1"/>
    <x v="2"/>
    <x v="28"/>
    <x v="1"/>
    <x v="5"/>
    <x v="0"/>
    <x v="0"/>
    <s v="10 - FONDO GENERAL"/>
    <s v="(blank)"/>
    <s v="99 - MULTIPROVINCIAL"/>
    <n v="3008697"/>
    <n v="0"/>
  </r>
  <r>
    <s v="2025"/>
    <x v="1"/>
    <x v="0"/>
    <x v="0"/>
    <x v="0"/>
    <x v="9"/>
    <x v="83"/>
    <x v="216"/>
    <x v="1"/>
    <x v="2"/>
    <x v="28"/>
    <x v="1"/>
    <x v="6"/>
    <x v="0"/>
    <x v="0"/>
    <s v="10 - FONDO GENERAL"/>
    <s v="(blank)"/>
    <s v="99 - MULTIPROVINCIAL"/>
    <n v="2079503"/>
    <n v="0"/>
  </r>
  <r>
    <s v="2025"/>
    <x v="1"/>
    <x v="0"/>
    <x v="0"/>
    <x v="0"/>
    <x v="9"/>
    <x v="83"/>
    <x v="216"/>
    <x v="1"/>
    <x v="2"/>
    <x v="28"/>
    <x v="1"/>
    <x v="9"/>
    <x v="0"/>
    <x v="0"/>
    <s v="10 - FONDO GENERAL"/>
    <s v="(blank)"/>
    <s v="99 - MULTIPROVINCIAL"/>
    <n v="741889"/>
    <n v="0"/>
  </r>
  <r>
    <s v="2025"/>
    <x v="1"/>
    <x v="0"/>
    <x v="0"/>
    <x v="0"/>
    <x v="9"/>
    <x v="83"/>
    <x v="216"/>
    <x v="1"/>
    <x v="2"/>
    <x v="28"/>
    <x v="1"/>
    <x v="10"/>
    <x v="0"/>
    <x v="0"/>
    <s v="10 - FONDO GENERAL"/>
    <s v="(blank)"/>
    <s v="99 - MULTIPROVINCIAL"/>
    <n v="182608"/>
    <n v="0"/>
  </r>
  <r>
    <s v="2025"/>
    <x v="1"/>
    <x v="0"/>
    <x v="0"/>
    <x v="0"/>
    <x v="9"/>
    <x v="83"/>
    <x v="216"/>
    <x v="1"/>
    <x v="2"/>
    <x v="28"/>
    <x v="1"/>
    <x v="11"/>
    <x v="0"/>
    <x v="0"/>
    <s v="10 - FONDO GENERAL"/>
    <s v="(blank)"/>
    <s v="99 - MULTIPROVINCIAL"/>
    <n v="3817261"/>
    <n v="0"/>
  </r>
  <r>
    <s v="2025"/>
    <x v="1"/>
    <x v="0"/>
    <x v="0"/>
    <x v="0"/>
    <x v="9"/>
    <x v="83"/>
    <x v="216"/>
    <x v="1"/>
    <x v="2"/>
    <x v="28"/>
    <x v="1"/>
    <x v="12"/>
    <x v="0"/>
    <x v="0"/>
    <s v="10 - FONDO GENERAL"/>
    <s v="(blank)"/>
    <s v="99 - MULTIPROVINCIAL"/>
    <n v="925218"/>
    <n v="0"/>
  </r>
  <r>
    <s v="2025"/>
    <x v="1"/>
    <x v="0"/>
    <x v="0"/>
    <x v="0"/>
    <x v="9"/>
    <x v="83"/>
    <x v="216"/>
    <x v="1"/>
    <x v="2"/>
    <x v="28"/>
    <x v="1"/>
    <x v="13"/>
    <x v="0"/>
    <x v="0"/>
    <s v="10 - FONDO GENERAL"/>
    <s v="(blank)"/>
    <s v="99 - MULTIPROVINCIAL"/>
    <n v="50000"/>
    <n v="0"/>
  </r>
  <r>
    <s v="2025"/>
    <x v="1"/>
    <x v="0"/>
    <x v="0"/>
    <x v="0"/>
    <x v="9"/>
    <x v="83"/>
    <x v="216"/>
    <x v="1"/>
    <x v="2"/>
    <x v="28"/>
    <x v="2"/>
    <x v="14"/>
    <x v="0"/>
    <x v="0"/>
    <s v="10 - FONDO GENERAL"/>
    <s v="(blank)"/>
    <s v="99 - MULTIPROVINCIAL"/>
    <n v="630435"/>
    <n v="0"/>
  </r>
  <r>
    <s v="2025"/>
    <x v="1"/>
    <x v="0"/>
    <x v="0"/>
    <x v="0"/>
    <x v="9"/>
    <x v="83"/>
    <x v="216"/>
    <x v="1"/>
    <x v="2"/>
    <x v="28"/>
    <x v="2"/>
    <x v="15"/>
    <x v="0"/>
    <x v="0"/>
    <s v="10 - FONDO GENERAL"/>
    <s v="(blank)"/>
    <s v="99 - MULTIPROVINCIAL"/>
    <n v="504348"/>
    <n v="0"/>
  </r>
  <r>
    <s v="2025"/>
    <x v="1"/>
    <x v="0"/>
    <x v="0"/>
    <x v="0"/>
    <x v="9"/>
    <x v="83"/>
    <x v="216"/>
    <x v="1"/>
    <x v="2"/>
    <x v="28"/>
    <x v="2"/>
    <x v="16"/>
    <x v="0"/>
    <x v="0"/>
    <s v="10 - FONDO GENERAL"/>
    <s v="(blank)"/>
    <s v="99 - MULTIPROVINCIAL"/>
    <n v="617558"/>
    <n v="0"/>
  </r>
  <r>
    <s v="2025"/>
    <x v="1"/>
    <x v="0"/>
    <x v="0"/>
    <x v="0"/>
    <x v="9"/>
    <x v="83"/>
    <x v="216"/>
    <x v="1"/>
    <x v="2"/>
    <x v="28"/>
    <x v="2"/>
    <x v="17"/>
    <x v="0"/>
    <x v="0"/>
    <s v="10 - FONDO GENERAL"/>
    <s v="(blank)"/>
    <s v="99 - MULTIPROVINCIAL"/>
    <n v="813043"/>
    <n v="0"/>
  </r>
  <r>
    <s v="2025"/>
    <x v="1"/>
    <x v="0"/>
    <x v="0"/>
    <x v="0"/>
    <x v="9"/>
    <x v="83"/>
    <x v="216"/>
    <x v="1"/>
    <x v="2"/>
    <x v="28"/>
    <x v="2"/>
    <x v="18"/>
    <x v="0"/>
    <x v="0"/>
    <s v="10 - FONDO GENERAL"/>
    <s v="(blank)"/>
    <s v="99 - MULTIPROVINCIAL"/>
    <n v="146087"/>
    <n v="0"/>
  </r>
  <r>
    <s v="2025"/>
    <x v="1"/>
    <x v="0"/>
    <x v="0"/>
    <x v="0"/>
    <x v="9"/>
    <x v="83"/>
    <x v="216"/>
    <x v="1"/>
    <x v="2"/>
    <x v="28"/>
    <x v="2"/>
    <x v="19"/>
    <x v="0"/>
    <x v="0"/>
    <s v="10 - FONDO GENERAL"/>
    <s v="(blank)"/>
    <s v="99 - MULTIPROVINCIAL"/>
    <n v="243478"/>
    <n v="0"/>
  </r>
  <r>
    <s v="2025"/>
    <x v="1"/>
    <x v="0"/>
    <x v="0"/>
    <x v="0"/>
    <x v="9"/>
    <x v="83"/>
    <x v="216"/>
    <x v="1"/>
    <x v="2"/>
    <x v="28"/>
    <x v="2"/>
    <x v="20"/>
    <x v="0"/>
    <x v="0"/>
    <s v="10 - FONDO GENERAL"/>
    <s v="(blank)"/>
    <s v="99 - MULTIPROVINCIAL"/>
    <n v="1982498"/>
    <n v="0"/>
  </r>
  <r>
    <s v="2025"/>
    <x v="1"/>
    <x v="0"/>
    <x v="0"/>
    <x v="0"/>
    <x v="9"/>
    <x v="83"/>
    <x v="216"/>
    <x v="1"/>
    <x v="2"/>
    <x v="28"/>
    <x v="2"/>
    <x v="21"/>
    <x v="0"/>
    <x v="0"/>
    <s v="10 - FONDO GENERAL"/>
    <s v="(blank)"/>
    <s v="99 - MULTIPROVINCIAL"/>
    <n v="31772742"/>
    <n v="0"/>
  </r>
  <r>
    <s v="2025"/>
    <x v="1"/>
    <x v="0"/>
    <x v="0"/>
    <x v="0"/>
    <x v="9"/>
    <x v="83"/>
    <x v="216"/>
    <x v="1"/>
    <x v="2"/>
    <x v="48"/>
    <x v="0"/>
    <x v="0"/>
    <x v="0"/>
    <x v="0"/>
    <s v="10 - FONDO GENERAL"/>
    <s v="(blank)"/>
    <s v="99 - MULTIPROVINCIAL"/>
    <n v="405853313"/>
    <n v="68183202.350000009"/>
  </r>
  <r>
    <s v="2025"/>
    <x v="1"/>
    <x v="0"/>
    <x v="0"/>
    <x v="0"/>
    <x v="9"/>
    <x v="83"/>
    <x v="216"/>
    <x v="1"/>
    <x v="2"/>
    <x v="48"/>
    <x v="0"/>
    <x v="1"/>
    <x v="0"/>
    <x v="0"/>
    <s v="10 - FONDO GENERAL"/>
    <s v="(blank)"/>
    <s v="99 - MULTIPROVINCIAL"/>
    <n v="21418012"/>
    <n v="100923.33"/>
  </r>
  <r>
    <s v="2025"/>
    <x v="1"/>
    <x v="0"/>
    <x v="0"/>
    <x v="0"/>
    <x v="9"/>
    <x v="83"/>
    <x v="216"/>
    <x v="1"/>
    <x v="2"/>
    <x v="48"/>
    <x v="0"/>
    <x v="4"/>
    <x v="0"/>
    <x v="0"/>
    <s v="10 - FONDO GENERAL"/>
    <s v="(blank)"/>
    <s v="99 - MULTIPROVINCIAL"/>
    <n v="55779447"/>
    <n v="10486070.039999995"/>
  </r>
  <r>
    <s v="2025"/>
    <x v="1"/>
    <x v="0"/>
    <x v="0"/>
    <x v="0"/>
    <x v="9"/>
    <x v="83"/>
    <x v="216"/>
    <x v="1"/>
    <x v="2"/>
    <x v="48"/>
    <x v="1"/>
    <x v="5"/>
    <x v="0"/>
    <x v="0"/>
    <s v="10 - FONDO GENERAL"/>
    <s v="(blank)"/>
    <s v="99 - MULTIPROVINCIAL"/>
    <n v="18726400"/>
    <n v="2971915.77"/>
  </r>
  <r>
    <s v="2025"/>
    <x v="1"/>
    <x v="0"/>
    <x v="0"/>
    <x v="0"/>
    <x v="9"/>
    <x v="83"/>
    <x v="216"/>
    <x v="1"/>
    <x v="2"/>
    <x v="48"/>
    <x v="1"/>
    <x v="6"/>
    <x v="0"/>
    <x v="0"/>
    <s v="10 - FONDO GENERAL"/>
    <s v="(blank)"/>
    <s v="99 - MULTIPROVINCIAL"/>
    <n v="6543477"/>
    <n v="313290"/>
  </r>
  <r>
    <s v="2025"/>
    <x v="1"/>
    <x v="0"/>
    <x v="0"/>
    <x v="0"/>
    <x v="9"/>
    <x v="83"/>
    <x v="216"/>
    <x v="1"/>
    <x v="2"/>
    <x v="48"/>
    <x v="1"/>
    <x v="7"/>
    <x v="0"/>
    <x v="0"/>
    <s v="10 - FONDO GENERAL"/>
    <s v="(blank)"/>
    <s v="99 - MULTIPROVINCIAL"/>
    <n v="54286150"/>
    <n v="6084427.5"/>
  </r>
  <r>
    <s v="2025"/>
    <x v="1"/>
    <x v="0"/>
    <x v="0"/>
    <x v="0"/>
    <x v="9"/>
    <x v="83"/>
    <x v="216"/>
    <x v="1"/>
    <x v="2"/>
    <x v="48"/>
    <x v="1"/>
    <x v="8"/>
    <x v="0"/>
    <x v="0"/>
    <s v="10 - FONDO GENERAL"/>
    <s v="(blank)"/>
    <s v="99 - MULTIPROVINCIAL"/>
    <n v="0"/>
    <n v="4295900"/>
  </r>
  <r>
    <s v="2025"/>
    <x v="1"/>
    <x v="0"/>
    <x v="0"/>
    <x v="0"/>
    <x v="9"/>
    <x v="83"/>
    <x v="216"/>
    <x v="1"/>
    <x v="2"/>
    <x v="48"/>
    <x v="1"/>
    <x v="9"/>
    <x v="0"/>
    <x v="0"/>
    <s v="10 - FONDO GENERAL"/>
    <s v="(blank)"/>
    <s v="99 - MULTIPROVINCIAL"/>
    <n v="15000000"/>
    <n v="0"/>
  </r>
  <r>
    <s v="2025"/>
    <x v="1"/>
    <x v="0"/>
    <x v="0"/>
    <x v="0"/>
    <x v="9"/>
    <x v="83"/>
    <x v="216"/>
    <x v="1"/>
    <x v="2"/>
    <x v="48"/>
    <x v="1"/>
    <x v="11"/>
    <x v="0"/>
    <x v="0"/>
    <s v="10 - FONDO GENERAL"/>
    <s v="(blank)"/>
    <s v="99 - MULTIPROVINCIAL"/>
    <n v="21580000"/>
    <n v="0"/>
  </r>
  <r>
    <s v="2025"/>
    <x v="1"/>
    <x v="0"/>
    <x v="0"/>
    <x v="0"/>
    <x v="9"/>
    <x v="83"/>
    <x v="216"/>
    <x v="1"/>
    <x v="2"/>
    <x v="48"/>
    <x v="1"/>
    <x v="12"/>
    <x v="0"/>
    <x v="0"/>
    <s v="10 - FONDO GENERAL"/>
    <s v="(blank)"/>
    <s v="99 - MULTIPROVINCIAL"/>
    <n v="5056250"/>
    <n v="3500000"/>
  </r>
  <r>
    <s v="2025"/>
    <x v="1"/>
    <x v="0"/>
    <x v="0"/>
    <x v="0"/>
    <x v="9"/>
    <x v="83"/>
    <x v="216"/>
    <x v="1"/>
    <x v="2"/>
    <x v="48"/>
    <x v="1"/>
    <x v="13"/>
    <x v="0"/>
    <x v="0"/>
    <s v="10 - FONDO GENERAL"/>
    <s v="(blank)"/>
    <s v="99 - MULTIPROVINCIAL"/>
    <n v="17031390"/>
    <n v="0"/>
  </r>
  <r>
    <s v="2025"/>
    <x v="1"/>
    <x v="0"/>
    <x v="0"/>
    <x v="0"/>
    <x v="9"/>
    <x v="83"/>
    <x v="216"/>
    <x v="1"/>
    <x v="2"/>
    <x v="48"/>
    <x v="2"/>
    <x v="14"/>
    <x v="0"/>
    <x v="0"/>
    <s v="10 - FONDO GENERAL"/>
    <s v="(blank)"/>
    <s v="99 - MULTIPROVINCIAL"/>
    <n v="0"/>
    <n v="0"/>
  </r>
  <r>
    <s v="2025"/>
    <x v="1"/>
    <x v="0"/>
    <x v="0"/>
    <x v="0"/>
    <x v="9"/>
    <x v="83"/>
    <x v="216"/>
    <x v="1"/>
    <x v="2"/>
    <x v="48"/>
    <x v="2"/>
    <x v="15"/>
    <x v="0"/>
    <x v="0"/>
    <s v="10 - FONDO GENERAL"/>
    <s v="(blank)"/>
    <s v="99 - MULTIPROVINCIAL"/>
    <n v="580033"/>
    <n v="0"/>
  </r>
  <r>
    <s v="2025"/>
    <x v="1"/>
    <x v="0"/>
    <x v="0"/>
    <x v="0"/>
    <x v="9"/>
    <x v="83"/>
    <x v="216"/>
    <x v="1"/>
    <x v="2"/>
    <x v="48"/>
    <x v="2"/>
    <x v="16"/>
    <x v="0"/>
    <x v="0"/>
    <s v="10 - FONDO GENERAL"/>
    <s v="(blank)"/>
    <s v="99 - MULTIPROVINCIAL"/>
    <n v="239716"/>
    <n v="0"/>
  </r>
  <r>
    <s v="2025"/>
    <x v="1"/>
    <x v="0"/>
    <x v="0"/>
    <x v="0"/>
    <x v="9"/>
    <x v="83"/>
    <x v="216"/>
    <x v="1"/>
    <x v="2"/>
    <x v="48"/>
    <x v="2"/>
    <x v="17"/>
    <x v="0"/>
    <x v="0"/>
    <s v="10 - FONDO GENERAL"/>
    <s v="(blank)"/>
    <s v="99 - MULTIPROVINCIAL"/>
    <n v="5029991"/>
    <n v="0"/>
  </r>
  <r>
    <s v="2025"/>
    <x v="1"/>
    <x v="0"/>
    <x v="0"/>
    <x v="0"/>
    <x v="9"/>
    <x v="83"/>
    <x v="216"/>
    <x v="1"/>
    <x v="2"/>
    <x v="48"/>
    <x v="2"/>
    <x v="20"/>
    <x v="0"/>
    <x v="0"/>
    <s v="10 - FONDO GENERAL"/>
    <s v="(blank)"/>
    <s v="99 - MULTIPROVINCIAL"/>
    <n v="28399984"/>
    <n v="0"/>
  </r>
  <r>
    <s v="2025"/>
    <x v="1"/>
    <x v="0"/>
    <x v="0"/>
    <x v="0"/>
    <x v="9"/>
    <x v="83"/>
    <x v="216"/>
    <x v="1"/>
    <x v="2"/>
    <x v="48"/>
    <x v="2"/>
    <x v="21"/>
    <x v="0"/>
    <x v="0"/>
    <s v="10 - FONDO GENERAL"/>
    <s v="(blank)"/>
    <s v="99 - MULTIPROVINCIAL"/>
    <n v="337447535"/>
    <n v="629609.69999999995"/>
  </r>
  <r>
    <s v="2025"/>
    <x v="1"/>
    <x v="0"/>
    <x v="0"/>
    <x v="0"/>
    <x v="9"/>
    <x v="83"/>
    <x v="216"/>
    <x v="1"/>
    <x v="2"/>
    <x v="49"/>
    <x v="0"/>
    <x v="0"/>
    <x v="0"/>
    <x v="0"/>
    <s v="10 - FONDO GENERAL"/>
    <s v="(blank)"/>
    <s v="99 - MULTIPROVINCIAL"/>
    <n v="41980637703"/>
    <n v="9989431312.260004"/>
  </r>
  <r>
    <s v="2025"/>
    <x v="1"/>
    <x v="0"/>
    <x v="0"/>
    <x v="0"/>
    <x v="9"/>
    <x v="83"/>
    <x v="216"/>
    <x v="1"/>
    <x v="2"/>
    <x v="49"/>
    <x v="0"/>
    <x v="1"/>
    <x v="0"/>
    <x v="0"/>
    <s v="10 - FONDO GENERAL"/>
    <s v="(blank)"/>
    <s v="99 - MULTIPROVINCIAL"/>
    <n v="3491643033"/>
    <n v="930122366.04999983"/>
  </r>
  <r>
    <s v="2025"/>
    <x v="1"/>
    <x v="0"/>
    <x v="0"/>
    <x v="0"/>
    <x v="9"/>
    <x v="83"/>
    <x v="216"/>
    <x v="1"/>
    <x v="2"/>
    <x v="49"/>
    <x v="0"/>
    <x v="3"/>
    <x v="0"/>
    <x v="0"/>
    <s v="10 - FONDO GENERAL"/>
    <s v="(blank)"/>
    <s v="99 - MULTIPROVINCIAL"/>
    <n v="150000000"/>
    <n v="0"/>
  </r>
  <r>
    <s v="2025"/>
    <x v="1"/>
    <x v="0"/>
    <x v="0"/>
    <x v="0"/>
    <x v="9"/>
    <x v="83"/>
    <x v="216"/>
    <x v="1"/>
    <x v="2"/>
    <x v="49"/>
    <x v="0"/>
    <x v="4"/>
    <x v="0"/>
    <x v="0"/>
    <s v="10 - FONDO GENERAL"/>
    <s v="(blank)"/>
    <s v="99 - MULTIPROVINCIAL"/>
    <n v="6118056965"/>
    <n v="1531099547.4199996"/>
  </r>
  <r>
    <s v="2025"/>
    <x v="1"/>
    <x v="0"/>
    <x v="0"/>
    <x v="0"/>
    <x v="9"/>
    <x v="83"/>
    <x v="216"/>
    <x v="1"/>
    <x v="2"/>
    <x v="49"/>
    <x v="1"/>
    <x v="5"/>
    <x v="0"/>
    <x v="0"/>
    <s v="10 - FONDO GENERAL"/>
    <s v="(blank)"/>
    <s v="99 - MULTIPROVINCIAL"/>
    <n v="2143393244"/>
    <n v="468207806.69000006"/>
  </r>
  <r>
    <s v="2025"/>
    <x v="1"/>
    <x v="0"/>
    <x v="0"/>
    <x v="0"/>
    <x v="9"/>
    <x v="83"/>
    <x v="216"/>
    <x v="1"/>
    <x v="2"/>
    <x v="49"/>
    <x v="1"/>
    <x v="6"/>
    <x v="0"/>
    <x v="0"/>
    <s v="10 - FONDO GENERAL"/>
    <s v="(blank)"/>
    <s v="99 - MULTIPROVINCIAL"/>
    <n v="980497"/>
    <n v="510354.17000000004"/>
  </r>
  <r>
    <s v="2025"/>
    <x v="1"/>
    <x v="0"/>
    <x v="0"/>
    <x v="0"/>
    <x v="9"/>
    <x v="83"/>
    <x v="216"/>
    <x v="1"/>
    <x v="2"/>
    <x v="49"/>
    <x v="1"/>
    <x v="7"/>
    <x v="0"/>
    <x v="0"/>
    <s v="10 - FONDO GENERAL"/>
    <s v="(blank)"/>
    <s v="99 - MULTIPROVINCIAL"/>
    <n v="44334998"/>
    <n v="10706450.120000001"/>
  </r>
  <r>
    <s v="2025"/>
    <x v="1"/>
    <x v="0"/>
    <x v="0"/>
    <x v="0"/>
    <x v="9"/>
    <x v="83"/>
    <x v="216"/>
    <x v="1"/>
    <x v="2"/>
    <x v="49"/>
    <x v="1"/>
    <x v="8"/>
    <x v="0"/>
    <x v="0"/>
    <s v="10 - FONDO GENERAL"/>
    <s v="(blank)"/>
    <s v="99 - MULTIPROVINCIAL"/>
    <n v="46765633"/>
    <n v="6540672.1999999993"/>
  </r>
  <r>
    <s v="2025"/>
    <x v="1"/>
    <x v="0"/>
    <x v="0"/>
    <x v="0"/>
    <x v="9"/>
    <x v="83"/>
    <x v="216"/>
    <x v="1"/>
    <x v="2"/>
    <x v="49"/>
    <x v="1"/>
    <x v="9"/>
    <x v="0"/>
    <x v="0"/>
    <s v="10 - FONDO GENERAL"/>
    <s v="(blank)"/>
    <s v="99 - MULTIPROVINCIAL"/>
    <n v="94017508"/>
    <n v="24309063.479999997"/>
  </r>
  <r>
    <s v="2025"/>
    <x v="1"/>
    <x v="0"/>
    <x v="0"/>
    <x v="0"/>
    <x v="9"/>
    <x v="83"/>
    <x v="216"/>
    <x v="1"/>
    <x v="2"/>
    <x v="49"/>
    <x v="1"/>
    <x v="9"/>
    <x v="0"/>
    <x v="0"/>
    <s v="50 - CRÉDITO INTERNO"/>
    <s v="(blank)"/>
    <s v="99 - MULTIPROVINCIAL"/>
    <n v="0"/>
    <n v="0"/>
  </r>
  <r>
    <s v="2025"/>
    <x v="1"/>
    <x v="0"/>
    <x v="0"/>
    <x v="0"/>
    <x v="9"/>
    <x v="83"/>
    <x v="216"/>
    <x v="1"/>
    <x v="2"/>
    <x v="49"/>
    <x v="1"/>
    <x v="10"/>
    <x v="0"/>
    <x v="0"/>
    <s v="10 - FONDO GENERAL"/>
    <s v="(blank)"/>
    <s v="99 - MULTIPROVINCIAL"/>
    <n v="4291695"/>
    <n v="10049609.43"/>
  </r>
  <r>
    <s v="2025"/>
    <x v="1"/>
    <x v="0"/>
    <x v="0"/>
    <x v="0"/>
    <x v="9"/>
    <x v="83"/>
    <x v="216"/>
    <x v="1"/>
    <x v="2"/>
    <x v="49"/>
    <x v="1"/>
    <x v="11"/>
    <x v="0"/>
    <x v="0"/>
    <s v="10 - FONDO GENERAL"/>
    <s v="(blank)"/>
    <s v="99 - MULTIPROVINCIAL"/>
    <n v="82818414"/>
    <n v="532411.15999999992"/>
  </r>
  <r>
    <s v="2025"/>
    <x v="1"/>
    <x v="0"/>
    <x v="0"/>
    <x v="0"/>
    <x v="9"/>
    <x v="83"/>
    <x v="216"/>
    <x v="1"/>
    <x v="2"/>
    <x v="49"/>
    <x v="1"/>
    <x v="12"/>
    <x v="0"/>
    <x v="0"/>
    <s v="10 - FONDO GENERAL"/>
    <s v="(blank)"/>
    <s v="99 - MULTIPROVINCIAL"/>
    <n v="1501030294"/>
    <n v="222359467.75999999"/>
  </r>
  <r>
    <s v="2025"/>
    <x v="1"/>
    <x v="0"/>
    <x v="0"/>
    <x v="0"/>
    <x v="9"/>
    <x v="83"/>
    <x v="216"/>
    <x v="1"/>
    <x v="2"/>
    <x v="49"/>
    <x v="1"/>
    <x v="12"/>
    <x v="0"/>
    <x v="0"/>
    <s v="50 - CRÉDITO INTERNO"/>
    <s v="(blank)"/>
    <s v="99 - MULTIPROVINCIAL"/>
    <n v="0"/>
    <n v="0"/>
  </r>
  <r>
    <s v="2025"/>
    <x v="1"/>
    <x v="0"/>
    <x v="0"/>
    <x v="0"/>
    <x v="9"/>
    <x v="83"/>
    <x v="216"/>
    <x v="1"/>
    <x v="2"/>
    <x v="49"/>
    <x v="1"/>
    <x v="13"/>
    <x v="0"/>
    <x v="0"/>
    <s v="10 - FONDO GENERAL"/>
    <s v="(blank)"/>
    <s v="99 - MULTIPROVINCIAL"/>
    <n v="4140000"/>
    <n v="480000"/>
  </r>
  <r>
    <s v="2025"/>
    <x v="1"/>
    <x v="0"/>
    <x v="0"/>
    <x v="0"/>
    <x v="9"/>
    <x v="83"/>
    <x v="216"/>
    <x v="1"/>
    <x v="2"/>
    <x v="49"/>
    <x v="2"/>
    <x v="14"/>
    <x v="0"/>
    <x v="0"/>
    <s v="10 - FONDO GENERAL"/>
    <s v="(blank)"/>
    <s v="99 - MULTIPROVINCIAL"/>
    <n v="245160295"/>
    <n v="1797725"/>
  </r>
  <r>
    <s v="2025"/>
    <x v="1"/>
    <x v="0"/>
    <x v="0"/>
    <x v="0"/>
    <x v="9"/>
    <x v="83"/>
    <x v="216"/>
    <x v="1"/>
    <x v="2"/>
    <x v="49"/>
    <x v="2"/>
    <x v="15"/>
    <x v="0"/>
    <x v="0"/>
    <s v="10 - FONDO GENERAL"/>
    <s v="(blank)"/>
    <s v="99 - MULTIPROVINCIAL"/>
    <n v="2505911"/>
    <n v="1353767.91"/>
  </r>
  <r>
    <s v="2025"/>
    <x v="1"/>
    <x v="0"/>
    <x v="0"/>
    <x v="0"/>
    <x v="9"/>
    <x v="83"/>
    <x v="216"/>
    <x v="1"/>
    <x v="2"/>
    <x v="49"/>
    <x v="2"/>
    <x v="15"/>
    <x v="0"/>
    <x v="0"/>
    <s v="60 - CREDITO EXTERNO"/>
    <s v="(blank)"/>
    <s v="99 - MULTIPROVINCIAL"/>
    <n v="0"/>
    <n v="0"/>
  </r>
  <r>
    <s v="2025"/>
    <x v="1"/>
    <x v="0"/>
    <x v="0"/>
    <x v="0"/>
    <x v="9"/>
    <x v="83"/>
    <x v="216"/>
    <x v="1"/>
    <x v="2"/>
    <x v="49"/>
    <x v="2"/>
    <x v="16"/>
    <x v="0"/>
    <x v="0"/>
    <s v="10 - FONDO GENERAL"/>
    <s v="(blank)"/>
    <s v="99 - MULTIPROVINCIAL"/>
    <n v="1839820"/>
    <n v="0"/>
  </r>
  <r>
    <s v="2025"/>
    <x v="1"/>
    <x v="0"/>
    <x v="0"/>
    <x v="0"/>
    <x v="9"/>
    <x v="83"/>
    <x v="216"/>
    <x v="1"/>
    <x v="2"/>
    <x v="49"/>
    <x v="2"/>
    <x v="17"/>
    <x v="0"/>
    <x v="0"/>
    <s v="10 - FONDO GENERAL"/>
    <s v="(blank)"/>
    <s v="99 - MULTIPROVINCIAL"/>
    <n v="880872366"/>
    <n v="445725981.76999998"/>
  </r>
  <r>
    <s v="2025"/>
    <x v="1"/>
    <x v="0"/>
    <x v="0"/>
    <x v="0"/>
    <x v="9"/>
    <x v="83"/>
    <x v="216"/>
    <x v="1"/>
    <x v="2"/>
    <x v="49"/>
    <x v="2"/>
    <x v="17"/>
    <x v="0"/>
    <x v="0"/>
    <s v="60 - CREDITO EXTERNO"/>
    <s v="(blank)"/>
    <s v="99 - MULTIPROVINCIAL"/>
    <n v="0"/>
    <n v="144686.88"/>
  </r>
  <r>
    <s v="2025"/>
    <x v="1"/>
    <x v="0"/>
    <x v="0"/>
    <x v="0"/>
    <x v="9"/>
    <x v="83"/>
    <x v="216"/>
    <x v="1"/>
    <x v="2"/>
    <x v="49"/>
    <x v="2"/>
    <x v="18"/>
    <x v="0"/>
    <x v="0"/>
    <s v="10 - FONDO GENERAL"/>
    <s v="(blank)"/>
    <s v="99 - MULTIPROVINCIAL"/>
    <n v="15472385"/>
    <n v="2067063.44"/>
  </r>
  <r>
    <s v="2025"/>
    <x v="1"/>
    <x v="0"/>
    <x v="0"/>
    <x v="0"/>
    <x v="9"/>
    <x v="83"/>
    <x v="216"/>
    <x v="1"/>
    <x v="2"/>
    <x v="49"/>
    <x v="2"/>
    <x v="19"/>
    <x v="0"/>
    <x v="0"/>
    <s v="10 - FONDO GENERAL"/>
    <s v="(blank)"/>
    <s v="99 - MULTIPROVINCIAL"/>
    <n v="1655429"/>
    <n v="0"/>
  </r>
  <r>
    <s v="2025"/>
    <x v="1"/>
    <x v="0"/>
    <x v="0"/>
    <x v="0"/>
    <x v="9"/>
    <x v="83"/>
    <x v="216"/>
    <x v="1"/>
    <x v="2"/>
    <x v="49"/>
    <x v="2"/>
    <x v="19"/>
    <x v="0"/>
    <x v="0"/>
    <s v="60 - CREDITO EXTERNO"/>
    <s v="(blank)"/>
    <s v="99 - MULTIPROVINCIAL"/>
    <n v="0"/>
    <n v="66080"/>
  </r>
  <r>
    <s v="2025"/>
    <x v="1"/>
    <x v="0"/>
    <x v="0"/>
    <x v="0"/>
    <x v="9"/>
    <x v="83"/>
    <x v="216"/>
    <x v="1"/>
    <x v="2"/>
    <x v="49"/>
    <x v="2"/>
    <x v="20"/>
    <x v="0"/>
    <x v="0"/>
    <s v="10 - FONDO GENERAL"/>
    <s v="(blank)"/>
    <s v="99 - MULTIPROVINCIAL"/>
    <n v="234212286"/>
    <n v="4869455.8499999996"/>
  </r>
  <r>
    <s v="2025"/>
    <x v="1"/>
    <x v="0"/>
    <x v="0"/>
    <x v="0"/>
    <x v="9"/>
    <x v="83"/>
    <x v="216"/>
    <x v="1"/>
    <x v="2"/>
    <x v="49"/>
    <x v="2"/>
    <x v="20"/>
    <x v="0"/>
    <x v="0"/>
    <s v="60 - CREDITO EXTERNO"/>
    <s v="(blank)"/>
    <s v="99 - MULTIPROVINCIAL"/>
    <n v="0"/>
    <n v="302832.14"/>
  </r>
  <r>
    <s v="2025"/>
    <x v="1"/>
    <x v="0"/>
    <x v="0"/>
    <x v="0"/>
    <x v="9"/>
    <x v="83"/>
    <x v="216"/>
    <x v="1"/>
    <x v="2"/>
    <x v="49"/>
    <x v="2"/>
    <x v="21"/>
    <x v="0"/>
    <x v="0"/>
    <s v="10 - FONDO GENERAL"/>
    <s v="(blank)"/>
    <s v="99 - MULTIPROVINCIAL"/>
    <n v="688227876"/>
    <n v="47447454.839999996"/>
  </r>
  <r>
    <s v="2025"/>
    <x v="1"/>
    <x v="0"/>
    <x v="0"/>
    <x v="0"/>
    <x v="9"/>
    <x v="83"/>
    <x v="216"/>
    <x v="1"/>
    <x v="2"/>
    <x v="49"/>
    <x v="2"/>
    <x v="21"/>
    <x v="0"/>
    <x v="0"/>
    <s v="30 - FONDOS PROPIOS"/>
    <s v="(blank)"/>
    <s v="99 - MULTIPROVINCIAL"/>
    <n v="0"/>
    <n v="0"/>
  </r>
  <r>
    <s v="2025"/>
    <x v="1"/>
    <x v="0"/>
    <x v="0"/>
    <x v="0"/>
    <x v="9"/>
    <x v="83"/>
    <x v="216"/>
    <x v="1"/>
    <x v="2"/>
    <x v="49"/>
    <x v="2"/>
    <x v="21"/>
    <x v="0"/>
    <x v="0"/>
    <s v="60 - CREDITO EXTERNO"/>
    <s v="(blank)"/>
    <s v="99 - MULTIPROVINCIAL"/>
    <n v="0"/>
    <n v="378472.02"/>
  </r>
  <r>
    <s v="2025"/>
    <x v="1"/>
    <x v="0"/>
    <x v="0"/>
    <x v="0"/>
    <x v="9"/>
    <x v="83"/>
    <x v="217"/>
    <x v="1"/>
    <x v="2"/>
    <x v="28"/>
    <x v="0"/>
    <x v="0"/>
    <x v="0"/>
    <x v="0"/>
    <s v="10 - FONDO GENERAL"/>
    <s v="(blank)"/>
    <s v="32 - SANTO DOMINGO"/>
    <n v="456353042"/>
    <n v="136864828.45999998"/>
  </r>
  <r>
    <s v="2025"/>
    <x v="1"/>
    <x v="0"/>
    <x v="0"/>
    <x v="0"/>
    <x v="9"/>
    <x v="83"/>
    <x v="217"/>
    <x v="1"/>
    <x v="2"/>
    <x v="28"/>
    <x v="0"/>
    <x v="1"/>
    <x v="0"/>
    <x v="0"/>
    <s v="10 - FONDO GENERAL"/>
    <s v="(blank)"/>
    <s v="32 - SANTO DOMINGO"/>
    <n v="21650000"/>
    <n v="8782525.620000001"/>
  </r>
  <r>
    <s v="2025"/>
    <x v="1"/>
    <x v="0"/>
    <x v="0"/>
    <x v="0"/>
    <x v="9"/>
    <x v="83"/>
    <x v="217"/>
    <x v="1"/>
    <x v="2"/>
    <x v="28"/>
    <x v="0"/>
    <x v="1"/>
    <x v="0"/>
    <x v="0"/>
    <s v="30 - FONDOS PROPIOS"/>
    <s v="(blank)"/>
    <s v="32 - SANTO DOMINGO"/>
    <n v="22583743"/>
    <n v="0"/>
  </r>
  <r>
    <s v="2025"/>
    <x v="1"/>
    <x v="0"/>
    <x v="0"/>
    <x v="0"/>
    <x v="9"/>
    <x v="83"/>
    <x v="217"/>
    <x v="1"/>
    <x v="2"/>
    <x v="28"/>
    <x v="0"/>
    <x v="4"/>
    <x v="0"/>
    <x v="0"/>
    <s v="10 - FONDO GENERAL"/>
    <s v="(blank)"/>
    <s v="32 - SANTO DOMINGO"/>
    <n v="70066663"/>
    <n v="20471467.219999999"/>
  </r>
  <r>
    <s v="2025"/>
    <x v="1"/>
    <x v="0"/>
    <x v="0"/>
    <x v="0"/>
    <x v="9"/>
    <x v="83"/>
    <x v="217"/>
    <x v="1"/>
    <x v="2"/>
    <x v="28"/>
    <x v="1"/>
    <x v="5"/>
    <x v="0"/>
    <x v="0"/>
    <s v="30 - FONDOS PROPIOS"/>
    <s v="(blank)"/>
    <s v="32 - SANTO DOMINGO"/>
    <n v="7500000"/>
    <n v="967661.14"/>
  </r>
  <r>
    <s v="2025"/>
    <x v="1"/>
    <x v="0"/>
    <x v="0"/>
    <x v="0"/>
    <x v="9"/>
    <x v="83"/>
    <x v="217"/>
    <x v="1"/>
    <x v="2"/>
    <x v="28"/>
    <x v="1"/>
    <x v="6"/>
    <x v="0"/>
    <x v="0"/>
    <s v="30 - FONDOS PROPIOS"/>
    <s v="(blank)"/>
    <s v="32 - SANTO DOMINGO"/>
    <n v="4000000"/>
    <n v="1164269.3599999999"/>
  </r>
  <r>
    <s v="2025"/>
    <x v="1"/>
    <x v="0"/>
    <x v="0"/>
    <x v="0"/>
    <x v="9"/>
    <x v="83"/>
    <x v="217"/>
    <x v="1"/>
    <x v="2"/>
    <x v="28"/>
    <x v="1"/>
    <x v="8"/>
    <x v="0"/>
    <x v="0"/>
    <s v="30 - FONDOS PROPIOS"/>
    <s v="(blank)"/>
    <s v="32 - SANTO DOMINGO"/>
    <n v="500000"/>
    <n v="46916"/>
  </r>
  <r>
    <s v="2025"/>
    <x v="1"/>
    <x v="0"/>
    <x v="0"/>
    <x v="0"/>
    <x v="9"/>
    <x v="83"/>
    <x v="217"/>
    <x v="1"/>
    <x v="2"/>
    <x v="28"/>
    <x v="1"/>
    <x v="11"/>
    <x v="0"/>
    <x v="0"/>
    <s v="30 - FONDOS PROPIOS"/>
    <s v="(blank)"/>
    <s v="32 - SANTO DOMINGO"/>
    <n v="7500000"/>
    <n v="385270"/>
  </r>
  <r>
    <s v="2025"/>
    <x v="1"/>
    <x v="0"/>
    <x v="0"/>
    <x v="0"/>
    <x v="9"/>
    <x v="83"/>
    <x v="217"/>
    <x v="1"/>
    <x v="2"/>
    <x v="28"/>
    <x v="1"/>
    <x v="12"/>
    <x v="0"/>
    <x v="0"/>
    <s v="30 - FONDOS PROPIOS"/>
    <s v="(blank)"/>
    <s v="32 - SANTO DOMINGO"/>
    <n v="5200000"/>
    <n v="172940"/>
  </r>
  <r>
    <s v="2025"/>
    <x v="1"/>
    <x v="0"/>
    <x v="0"/>
    <x v="0"/>
    <x v="9"/>
    <x v="83"/>
    <x v="217"/>
    <x v="1"/>
    <x v="2"/>
    <x v="28"/>
    <x v="1"/>
    <x v="13"/>
    <x v="0"/>
    <x v="0"/>
    <s v="30 - FONDOS PROPIOS"/>
    <s v="(blank)"/>
    <s v="32 - SANTO DOMINGO"/>
    <n v="500000"/>
    <n v="0"/>
  </r>
  <r>
    <s v="2025"/>
    <x v="1"/>
    <x v="0"/>
    <x v="0"/>
    <x v="0"/>
    <x v="9"/>
    <x v="83"/>
    <x v="217"/>
    <x v="1"/>
    <x v="2"/>
    <x v="28"/>
    <x v="2"/>
    <x v="14"/>
    <x v="0"/>
    <x v="0"/>
    <s v="30 - FONDOS PROPIOS"/>
    <s v="(blank)"/>
    <s v="32 - SANTO DOMINGO"/>
    <n v="20500000"/>
    <n v="2667261.7200000002"/>
  </r>
  <r>
    <s v="2025"/>
    <x v="1"/>
    <x v="0"/>
    <x v="0"/>
    <x v="0"/>
    <x v="9"/>
    <x v="83"/>
    <x v="217"/>
    <x v="1"/>
    <x v="2"/>
    <x v="28"/>
    <x v="2"/>
    <x v="15"/>
    <x v="0"/>
    <x v="0"/>
    <s v="30 - FONDOS PROPIOS"/>
    <s v="(blank)"/>
    <s v="32 - SANTO DOMINGO"/>
    <n v="3200000"/>
    <n v="0"/>
  </r>
  <r>
    <s v="2025"/>
    <x v="1"/>
    <x v="0"/>
    <x v="0"/>
    <x v="0"/>
    <x v="9"/>
    <x v="83"/>
    <x v="217"/>
    <x v="1"/>
    <x v="2"/>
    <x v="28"/>
    <x v="2"/>
    <x v="16"/>
    <x v="0"/>
    <x v="0"/>
    <s v="30 - FONDOS PROPIOS"/>
    <s v="(blank)"/>
    <s v="32 - SANTO DOMINGO"/>
    <n v="6500000"/>
    <n v="45430"/>
  </r>
  <r>
    <s v="2025"/>
    <x v="1"/>
    <x v="0"/>
    <x v="0"/>
    <x v="0"/>
    <x v="9"/>
    <x v="83"/>
    <x v="217"/>
    <x v="1"/>
    <x v="2"/>
    <x v="28"/>
    <x v="2"/>
    <x v="17"/>
    <x v="0"/>
    <x v="0"/>
    <s v="30 - FONDOS PROPIOS"/>
    <s v="(blank)"/>
    <s v="32 - SANTO DOMINGO"/>
    <n v="33000000"/>
    <n v="5865524.8200000003"/>
  </r>
  <r>
    <s v="2025"/>
    <x v="1"/>
    <x v="0"/>
    <x v="0"/>
    <x v="0"/>
    <x v="9"/>
    <x v="83"/>
    <x v="217"/>
    <x v="1"/>
    <x v="2"/>
    <x v="28"/>
    <x v="2"/>
    <x v="18"/>
    <x v="0"/>
    <x v="0"/>
    <s v="30 - FONDOS PROPIOS"/>
    <s v="(blank)"/>
    <s v="32 - SANTO DOMINGO"/>
    <n v="2500000"/>
    <n v="0"/>
  </r>
  <r>
    <s v="2025"/>
    <x v="1"/>
    <x v="0"/>
    <x v="0"/>
    <x v="0"/>
    <x v="9"/>
    <x v="83"/>
    <x v="217"/>
    <x v="1"/>
    <x v="2"/>
    <x v="28"/>
    <x v="2"/>
    <x v="19"/>
    <x v="0"/>
    <x v="0"/>
    <s v="30 - FONDOS PROPIOS"/>
    <s v="(blank)"/>
    <s v="32 - SANTO DOMINGO"/>
    <n v="6100000"/>
    <n v="38940"/>
  </r>
  <r>
    <s v="2025"/>
    <x v="1"/>
    <x v="0"/>
    <x v="0"/>
    <x v="0"/>
    <x v="9"/>
    <x v="83"/>
    <x v="217"/>
    <x v="1"/>
    <x v="2"/>
    <x v="28"/>
    <x v="2"/>
    <x v="20"/>
    <x v="0"/>
    <x v="0"/>
    <s v="30 - FONDOS PROPIOS"/>
    <s v="(blank)"/>
    <s v="32 - SANTO DOMINGO"/>
    <n v="32869600"/>
    <n v="7997333.04"/>
  </r>
  <r>
    <s v="2025"/>
    <x v="1"/>
    <x v="0"/>
    <x v="0"/>
    <x v="0"/>
    <x v="9"/>
    <x v="83"/>
    <x v="217"/>
    <x v="1"/>
    <x v="2"/>
    <x v="28"/>
    <x v="2"/>
    <x v="21"/>
    <x v="0"/>
    <x v="0"/>
    <s v="30 - FONDOS PROPIOS"/>
    <s v="(blank)"/>
    <s v="32 - SANTO DOMINGO"/>
    <n v="50000400"/>
    <n v="9638485.0399999991"/>
  </r>
  <r>
    <s v="2025"/>
    <x v="1"/>
    <x v="0"/>
    <x v="0"/>
    <x v="0"/>
    <x v="9"/>
    <x v="83"/>
    <x v="218"/>
    <x v="1"/>
    <x v="2"/>
    <x v="94"/>
    <x v="0"/>
    <x v="0"/>
    <x v="0"/>
    <x v="0"/>
    <s v="10 - FONDO GENERAL"/>
    <s v="(blank)"/>
    <s v="99 - MULTIPROVINCIAL"/>
    <n v="183905242"/>
    <n v="51361750.149999999"/>
  </r>
  <r>
    <s v="2025"/>
    <x v="1"/>
    <x v="0"/>
    <x v="0"/>
    <x v="0"/>
    <x v="9"/>
    <x v="83"/>
    <x v="218"/>
    <x v="1"/>
    <x v="2"/>
    <x v="94"/>
    <x v="0"/>
    <x v="1"/>
    <x v="0"/>
    <x v="0"/>
    <s v="10 - FONDO GENERAL"/>
    <s v="(blank)"/>
    <s v="99 - MULTIPROVINCIAL"/>
    <n v="2660471"/>
    <n v="399391.77"/>
  </r>
  <r>
    <s v="2025"/>
    <x v="1"/>
    <x v="0"/>
    <x v="0"/>
    <x v="0"/>
    <x v="9"/>
    <x v="83"/>
    <x v="218"/>
    <x v="1"/>
    <x v="2"/>
    <x v="94"/>
    <x v="0"/>
    <x v="4"/>
    <x v="0"/>
    <x v="0"/>
    <s v="10 - FONDO GENERAL"/>
    <s v="(blank)"/>
    <s v="99 - MULTIPROVINCIAL"/>
    <n v="25938952"/>
    <n v="7848617.1299999999"/>
  </r>
  <r>
    <s v="2025"/>
    <x v="1"/>
    <x v="0"/>
    <x v="0"/>
    <x v="0"/>
    <x v="9"/>
    <x v="83"/>
    <x v="219"/>
    <x v="1"/>
    <x v="2"/>
    <x v="28"/>
    <x v="0"/>
    <x v="0"/>
    <x v="0"/>
    <x v="0"/>
    <s v="10 - FONDO GENERAL"/>
    <s v="(blank)"/>
    <s v="32 - SANTO DOMINGO"/>
    <n v="824422720"/>
    <n v="196532991.31"/>
  </r>
  <r>
    <s v="2025"/>
    <x v="1"/>
    <x v="0"/>
    <x v="0"/>
    <x v="0"/>
    <x v="9"/>
    <x v="83"/>
    <x v="219"/>
    <x v="1"/>
    <x v="2"/>
    <x v="28"/>
    <x v="0"/>
    <x v="0"/>
    <x v="0"/>
    <x v="0"/>
    <s v="30 - FONDOS PROPIOS"/>
    <s v="(blank)"/>
    <s v="32 - SANTO DOMINGO"/>
    <n v="4000000"/>
    <n v="2995065.3000000003"/>
  </r>
  <r>
    <s v="2025"/>
    <x v="1"/>
    <x v="0"/>
    <x v="0"/>
    <x v="0"/>
    <x v="9"/>
    <x v="83"/>
    <x v="219"/>
    <x v="1"/>
    <x v="2"/>
    <x v="28"/>
    <x v="0"/>
    <x v="1"/>
    <x v="0"/>
    <x v="0"/>
    <s v="10 - FONDO GENERAL"/>
    <s v="(blank)"/>
    <s v="32 - SANTO DOMINGO"/>
    <n v="18928509"/>
    <n v="10229829.130000001"/>
  </r>
  <r>
    <s v="2025"/>
    <x v="1"/>
    <x v="0"/>
    <x v="0"/>
    <x v="0"/>
    <x v="9"/>
    <x v="83"/>
    <x v="219"/>
    <x v="1"/>
    <x v="2"/>
    <x v="28"/>
    <x v="0"/>
    <x v="1"/>
    <x v="0"/>
    <x v="0"/>
    <s v="30 - FONDOS PROPIOS"/>
    <s v="(blank)"/>
    <s v="32 - SANTO DOMINGO"/>
    <n v="15020000"/>
    <n v="0"/>
  </r>
  <r>
    <s v="2025"/>
    <x v="1"/>
    <x v="0"/>
    <x v="0"/>
    <x v="0"/>
    <x v="9"/>
    <x v="83"/>
    <x v="219"/>
    <x v="1"/>
    <x v="2"/>
    <x v="28"/>
    <x v="0"/>
    <x v="4"/>
    <x v="0"/>
    <x v="0"/>
    <s v="10 - FONDO GENERAL"/>
    <s v="(blank)"/>
    <s v="32 - SANTO DOMINGO"/>
    <n v="106827721"/>
    <n v="30084494.609999999"/>
  </r>
  <r>
    <s v="2025"/>
    <x v="1"/>
    <x v="0"/>
    <x v="0"/>
    <x v="0"/>
    <x v="9"/>
    <x v="83"/>
    <x v="219"/>
    <x v="1"/>
    <x v="2"/>
    <x v="28"/>
    <x v="1"/>
    <x v="5"/>
    <x v="0"/>
    <x v="0"/>
    <s v="30 - FONDOS PROPIOS"/>
    <s v="(blank)"/>
    <s v="32 - SANTO DOMINGO"/>
    <n v="17000000"/>
    <n v="2798919.4"/>
  </r>
  <r>
    <s v="2025"/>
    <x v="1"/>
    <x v="0"/>
    <x v="0"/>
    <x v="0"/>
    <x v="9"/>
    <x v="83"/>
    <x v="219"/>
    <x v="1"/>
    <x v="2"/>
    <x v="28"/>
    <x v="1"/>
    <x v="6"/>
    <x v="0"/>
    <x v="0"/>
    <s v="30 - FONDOS PROPIOS"/>
    <s v="(blank)"/>
    <s v="32 - SANTO DOMINGO"/>
    <n v="1300000"/>
    <n v="0"/>
  </r>
  <r>
    <s v="2025"/>
    <x v="1"/>
    <x v="0"/>
    <x v="0"/>
    <x v="0"/>
    <x v="9"/>
    <x v="83"/>
    <x v="219"/>
    <x v="1"/>
    <x v="2"/>
    <x v="28"/>
    <x v="1"/>
    <x v="7"/>
    <x v="0"/>
    <x v="0"/>
    <s v="30 - FONDOS PROPIOS"/>
    <s v="(blank)"/>
    <s v="32 - SANTO DOMINGO"/>
    <n v="0"/>
    <n v="0"/>
  </r>
  <r>
    <s v="2025"/>
    <x v="1"/>
    <x v="0"/>
    <x v="0"/>
    <x v="0"/>
    <x v="9"/>
    <x v="83"/>
    <x v="219"/>
    <x v="1"/>
    <x v="2"/>
    <x v="28"/>
    <x v="1"/>
    <x v="8"/>
    <x v="0"/>
    <x v="0"/>
    <s v="30 - FONDOS PROPIOS"/>
    <s v="(blank)"/>
    <s v="32 - SANTO DOMINGO"/>
    <n v="1450000"/>
    <n v="10500"/>
  </r>
  <r>
    <s v="2025"/>
    <x v="1"/>
    <x v="0"/>
    <x v="0"/>
    <x v="0"/>
    <x v="9"/>
    <x v="83"/>
    <x v="219"/>
    <x v="1"/>
    <x v="2"/>
    <x v="28"/>
    <x v="1"/>
    <x v="9"/>
    <x v="0"/>
    <x v="0"/>
    <s v="30 - FONDOS PROPIOS"/>
    <s v="(blank)"/>
    <s v="32 - SANTO DOMINGO"/>
    <n v="4056400"/>
    <n v="1564750.8"/>
  </r>
  <r>
    <s v="2025"/>
    <x v="1"/>
    <x v="0"/>
    <x v="0"/>
    <x v="0"/>
    <x v="9"/>
    <x v="83"/>
    <x v="219"/>
    <x v="1"/>
    <x v="2"/>
    <x v="28"/>
    <x v="1"/>
    <x v="10"/>
    <x v="0"/>
    <x v="0"/>
    <s v="30 - FONDOS PROPIOS"/>
    <s v="(blank)"/>
    <s v="32 - SANTO DOMINGO"/>
    <n v="750000"/>
    <n v="88009.02"/>
  </r>
  <r>
    <s v="2025"/>
    <x v="1"/>
    <x v="0"/>
    <x v="0"/>
    <x v="0"/>
    <x v="9"/>
    <x v="83"/>
    <x v="219"/>
    <x v="1"/>
    <x v="2"/>
    <x v="28"/>
    <x v="1"/>
    <x v="11"/>
    <x v="0"/>
    <x v="0"/>
    <s v="30 - FONDOS PROPIOS"/>
    <s v="(blank)"/>
    <s v="32 - SANTO DOMINGO"/>
    <n v="19875000"/>
    <n v="1105641.1599999999"/>
  </r>
  <r>
    <s v="2025"/>
    <x v="1"/>
    <x v="0"/>
    <x v="0"/>
    <x v="0"/>
    <x v="9"/>
    <x v="83"/>
    <x v="219"/>
    <x v="1"/>
    <x v="2"/>
    <x v="28"/>
    <x v="1"/>
    <x v="12"/>
    <x v="0"/>
    <x v="0"/>
    <s v="30 - FONDOS PROPIOS"/>
    <s v="(blank)"/>
    <s v="32 - SANTO DOMINGO"/>
    <n v="11245000"/>
    <n v="144000"/>
  </r>
  <r>
    <s v="2025"/>
    <x v="1"/>
    <x v="0"/>
    <x v="0"/>
    <x v="0"/>
    <x v="9"/>
    <x v="83"/>
    <x v="219"/>
    <x v="1"/>
    <x v="2"/>
    <x v="28"/>
    <x v="1"/>
    <x v="13"/>
    <x v="0"/>
    <x v="0"/>
    <s v="30 - FONDOS PROPIOS"/>
    <s v="(blank)"/>
    <s v="32 - SANTO DOMINGO"/>
    <n v="4500000"/>
    <n v="674878.16"/>
  </r>
  <r>
    <s v="2025"/>
    <x v="1"/>
    <x v="0"/>
    <x v="0"/>
    <x v="0"/>
    <x v="9"/>
    <x v="83"/>
    <x v="219"/>
    <x v="1"/>
    <x v="2"/>
    <x v="28"/>
    <x v="2"/>
    <x v="14"/>
    <x v="0"/>
    <x v="0"/>
    <s v="10 - FONDO GENERAL"/>
    <s v="(blank)"/>
    <s v="32 - SANTO DOMINGO"/>
    <n v="0"/>
    <n v="959179"/>
  </r>
  <r>
    <s v="2025"/>
    <x v="1"/>
    <x v="0"/>
    <x v="0"/>
    <x v="0"/>
    <x v="9"/>
    <x v="83"/>
    <x v="219"/>
    <x v="1"/>
    <x v="2"/>
    <x v="28"/>
    <x v="2"/>
    <x v="14"/>
    <x v="0"/>
    <x v="0"/>
    <s v="30 - FONDOS PROPIOS"/>
    <s v="(blank)"/>
    <s v="32 - SANTO DOMINGO"/>
    <n v="8971684"/>
    <n v="2896408.42"/>
  </r>
  <r>
    <s v="2025"/>
    <x v="1"/>
    <x v="0"/>
    <x v="0"/>
    <x v="0"/>
    <x v="9"/>
    <x v="83"/>
    <x v="219"/>
    <x v="1"/>
    <x v="2"/>
    <x v="28"/>
    <x v="2"/>
    <x v="15"/>
    <x v="0"/>
    <x v="0"/>
    <s v="10 - FONDO GENERAL"/>
    <s v="(blank)"/>
    <s v="32 - SANTO DOMINGO"/>
    <n v="0"/>
    <n v="44368"/>
  </r>
  <r>
    <s v="2025"/>
    <x v="1"/>
    <x v="0"/>
    <x v="0"/>
    <x v="0"/>
    <x v="9"/>
    <x v="83"/>
    <x v="219"/>
    <x v="1"/>
    <x v="2"/>
    <x v="28"/>
    <x v="2"/>
    <x v="15"/>
    <x v="0"/>
    <x v="0"/>
    <s v="30 - FONDOS PROPIOS"/>
    <s v="(blank)"/>
    <s v="32 - SANTO DOMINGO"/>
    <n v="12366500"/>
    <n v="1102214.3999999999"/>
  </r>
  <r>
    <s v="2025"/>
    <x v="1"/>
    <x v="0"/>
    <x v="0"/>
    <x v="0"/>
    <x v="9"/>
    <x v="83"/>
    <x v="219"/>
    <x v="1"/>
    <x v="2"/>
    <x v="28"/>
    <x v="2"/>
    <x v="16"/>
    <x v="0"/>
    <x v="0"/>
    <s v="30 - FONDOS PROPIOS"/>
    <s v="(blank)"/>
    <s v="32 - SANTO DOMINGO"/>
    <n v="15860000"/>
    <n v="1855923.26"/>
  </r>
  <r>
    <s v="2025"/>
    <x v="1"/>
    <x v="0"/>
    <x v="0"/>
    <x v="0"/>
    <x v="9"/>
    <x v="83"/>
    <x v="219"/>
    <x v="1"/>
    <x v="2"/>
    <x v="28"/>
    <x v="2"/>
    <x v="17"/>
    <x v="0"/>
    <x v="0"/>
    <s v="10 - FONDO GENERAL"/>
    <s v="(blank)"/>
    <s v="32 - SANTO DOMINGO"/>
    <n v="24468909"/>
    <n v="6097514.5200000005"/>
  </r>
  <r>
    <s v="2025"/>
    <x v="1"/>
    <x v="0"/>
    <x v="0"/>
    <x v="0"/>
    <x v="9"/>
    <x v="83"/>
    <x v="219"/>
    <x v="1"/>
    <x v="2"/>
    <x v="28"/>
    <x v="2"/>
    <x v="17"/>
    <x v="0"/>
    <x v="0"/>
    <s v="30 - FONDOS PROPIOS"/>
    <s v="(blank)"/>
    <s v="32 - SANTO DOMINGO"/>
    <n v="30000000"/>
    <n v="8476754.4399999995"/>
  </r>
  <r>
    <s v="2025"/>
    <x v="1"/>
    <x v="0"/>
    <x v="0"/>
    <x v="0"/>
    <x v="9"/>
    <x v="83"/>
    <x v="219"/>
    <x v="1"/>
    <x v="2"/>
    <x v="28"/>
    <x v="2"/>
    <x v="18"/>
    <x v="0"/>
    <x v="0"/>
    <s v="30 - FONDOS PROPIOS"/>
    <s v="(blank)"/>
    <s v="32 - SANTO DOMINGO"/>
    <n v="6270500"/>
    <n v="342.2"/>
  </r>
  <r>
    <s v="2025"/>
    <x v="1"/>
    <x v="0"/>
    <x v="0"/>
    <x v="0"/>
    <x v="9"/>
    <x v="83"/>
    <x v="219"/>
    <x v="1"/>
    <x v="2"/>
    <x v="28"/>
    <x v="2"/>
    <x v="19"/>
    <x v="0"/>
    <x v="0"/>
    <s v="30 - FONDOS PROPIOS"/>
    <s v="(blank)"/>
    <s v="32 - SANTO DOMINGO"/>
    <n v="8300000"/>
    <n v="172366.14"/>
  </r>
  <r>
    <s v="2025"/>
    <x v="1"/>
    <x v="0"/>
    <x v="0"/>
    <x v="0"/>
    <x v="9"/>
    <x v="83"/>
    <x v="219"/>
    <x v="1"/>
    <x v="2"/>
    <x v="28"/>
    <x v="2"/>
    <x v="20"/>
    <x v="0"/>
    <x v="0"/>
    <s v="10 - FONDO GENERAL"/>
    <s v="(blank)"/>
    <s v="32 - SANTO DOMINGO"/>
    <n v="0"/>
    <n v="23000"/>
  </r>
  <r>
    <s v="2025"/>
    <x v="1"/>
    <x v="0"/>
    <x v="0"/>
    <x v="0"/>
    <x v="9"/>
    <x v="83"/>
    <x v="219"/>
    <x v="1"/>
    <x v="2"/>
    <x v="28"/>
    <x v="2"/>
    <x v="20"/>
    <x v="0"/>
    <x v="0"/>
    <s v="30 - FONDOS PROPIOS"/>
    <s v="(blank)"/>
    <s v="32 - SANTO DOMINGO"/>
    <n v="54450000"/>
    <n v="13354653.830000002"/>
  </r>
  <r>
    <s v="2025"/>
    <x v="1"/>
    <x v="0"/>
    <x v="0"/>
    <x v="0"/>
    <x v="9"/>
    <x v="83"/>
    <x v="219"/>
    <x v="1"/>
    <x v="2"/>
    <x v="28"/>
    <x v="2"/>
    <x v="21"/>
    <x v="0"/>
    <x v="0"/>
    <s v="10 - FONDO GENERAL"/>
    <s v="(blank)"/>
    <s v="32 - SANTO DOMINGO"/>
    <n v="30000000"/>
    <n v="9086935.2100000009"/>
  </r>
  <r>
    <s v="2025"/>
    <x v="1"/>
    <x v="0"/>
    <x v="0"/>
    <x v="0"/>
    <x v="9"/>
    <x v="83"/>
    <x v="219"/>
    <x v="1"/>
    <x v="2"/>
    <x v="28"/>
    <x v="2"/>
    <x v="21"/>
    <x v="0"/>
    <x v="0"/>
    <s v="30 - FONDOS PROPIOS"/>
    <s v="(blank)"/>
    <s v="32 - SANTO DOMINGO"/>
    <n v="61875000"/>
    <n v="9669643.0800000001"/>
  </r>
  <r>
    <s v="2025"/>
    <x v="1"/>
    <x v="0"/>
    <x v="0"/>
    <x v="0"/>
    <x v="9"/>
    <x v="83"/>
    <x v="220"/>
    <x v="1"/>
    <x v="2"/>
    <x v="28"/>
    <x v="0"/>
    <x v="0"/>
    <x v="0"/>
    <x v="0"/>
    <s v="10 - FONDO GENERAL"/>
    <s v="(blank)"/>
    <s v="99 - MULTIPROVINCIAL"/>
    <n v="363810308"/>
    <n v="96372440.960000008"/>
  </r>
  <r>
    <s v="2025"/>
    <x v="1"/>
    <x v="0"/>
    <x v="0"/>
    <x v="0"/>
    <x v="9"/>
    <x v="83"/>
    <x v="220"/>
    <x v="1"/>
    <x v="2"/>
    <x v="28"/>
    <x v="0"/>
    <x v="0"/>
    <x v="0"/>
    <x v="0"/>
    <s v="30 - FONDOS PROPIOS"/>
    <s v="(blank)"/>
    <s v="99 - MULTIPROVINCIAL"/>
    <n v="2000000"/>
    <n v="0"/>
  </r>
  <r>
    <s v="2025"/>
    <x v="1"/>
    <x v="0"/>
    <x v="0"/>
    <x v="0"/>
    <x v="9"/>
    <x v="83"/>
    <x v="220"/>
    <x v="1"/>
    <x v="2"/>
    <x v="28"/>
    <x v="0"/>
    <x v="1"/>
    <x v="0"/>
    <x v="0"/>
    <s v="10 - FONDO GENERAL"/>
    <s v="(blank)"/>
    <s v="99 - MULTIPROVINCIAL"/>
    <n v="2634800"/>
    <n v="2363486.6399999997"/>
  </r>
  <r>
    <s v="2025"/>
    <x v="1"/>
    <x v="0"/>
    <x v="0"/>
    <x v="0"/>
    <x v="9"/>
    <x v="83"/>
    <x v="220"/>
    <x v="1"/>
    <x v="2"/>
    <x v="28"/>
    <x v="0"/>
    <x v="1"/>
    <x v="0"/>
    <x v="0"/>
    <s v="30 - FONDOS PROPIOS"/>
    <s v="(blank)"/>
    <s v="99 - MULTIPROVINCIAL"/>
    <n v="15570000"/>
    <n v="0"/>
  </r>
  <r>
    <s v="2025"/>
    <x v="1"/>
    <x v="0"/>
    <x v="0"/>
    <x v="0"/>
    <x v="9"/>
    <x v="83"/>
    <x v="220"/>
    <x v="1"/>
    <x v="2"/>
    <x v="28"/>
    <x v="0"/>
    <x v="4"/>
    <x v="0"/>
    <x v="0"/>
    <s v="10 - FONDO GENERAL"/>
    <s v="(blank)"/>
    <s v="99 - MULTIPROVINCIAL"/>
    <n v="48543770"/>
    <n v="13222287.07"/>
  </r>
  <r>
    <s v="2025"/>
    <x v="1"/>
    <x v="0"/>
    <x v="0"/>
    <x v="0"/>
    <x v="9"/>
    <x v="83"/>
    <x v="220"/>
    <x v="1"/>
    <x v="2"/>
    <x v="28"/>
    <x v="1"/>
    <x v="5"/>
    <x v="0"/>
    <x v="0"/>
    <s v="30 - FONDOS PROPIOS"/>
    <s v="(blank)"/>
    <s v="99 - MULTIPROVINCIAL"/>
    <n v="3220000"/>
    <n v="884138.88999999978"/>
  </r>
  <r>
    <s v="2025"/>
    <x v="1"/>
    <x v="0"/>
    <x v="0"/>
    <x v="0"/>
    <x v="9"/>
    <x v="83"/>
    <x v="220"/>
    <x v="1"/>
    <x v="2"/>
    <x v="28"/>
    <x v="1"/>
    <x v="6"/>
    <x v="0"/>
    <x v="0"/>
    <s v="30 - FONDOS PROPIOS"/>
    <s v="(blank)"/>
    <s v="99 - MULTIPROVINCIAL"/>
    <n v="2250000"/>
    <n v="8000"/>
  </r>
  <r>
    <s v="2025"/>
    <x v="1"/>
    <x v="0"/>
    <x v="0"/>
    <x v="0"/>
    <x v="9"/>
    <x v="83"/>
    <x v="220"/>
    <x v="1"/>
    <x v="2"/>
    <x v="28"/>
    <x v="1"/>
    <x v="7"/>
    <x v="0"/>
    <x v="0"/>
    <s v="30 - FONDOS PROPIOS"/>
    <s v="(blank)"/>
    <s v="99 - MULTIPROVINCIAL"/>
    <n v="500000"/>
    <n v="42400"/>
  </r>
  <r>
    <s v="2025"/>
    <x v="1"/>
    <x v="0"/>
    <x v="0"/>
    <x v="0"/>
    <x v="9"/>
    <x v="83"/>
    <x v="220"/>
    <x v="1"/>
    <x v="2"/>
    <x v="28"/>
    <x v="1"/>
    <x v="8"/>
    <x v="0"/>
    <x v="0"/>
    <s v="30 - FONDOS PROPIOS"/>
    <s v="(blank)"/>
    <s v="99 - MULTIPROVINCIAL"/>
    <n v="400000"/>
    <n v="0"/>
  </r>
  <r>
    <s v="2025"/>
    <x v="1"/>
    <x v="0"/>
    <x v="0"/>
    <x v="0"/>
    <x v="9"/>
    <x v="83"/>
    <x v="220"/>
    <x v="1"/>
    <x v="2"/>
    <x v="28"/>
    <x v="1"/>
    <x v="9"/>
    <x v="0"/>
    <x v="0"/>
    <s v="30 - FONDOS PROPIOS"/>
    <s v="(blank)"/>
    <s v="99 - MULTIPROVINCIAL"/>
    <n v="6050000"/>
    <n v="1280064"/>
  </r>
  <r>
    <s v="2025"/>
    <x v="1"/>
    <x v="0"/>
    <x v="0"/>
    <x v="0"/>
    <x v="9"/>
    <x v="83"/>
    <x v="220"/>
    <x v="1"/>
    <x v="2"/>
    <x v="28"/>
    <x v="1"/>
    <x v="10"/>
    <x v="0"/>
    <x v="0"/>
    <s v="30 - FONDOS PROPIOS"/>
    <s v="(blank)"/>
    <s v="99 - MULTIPROVINCIAL"/>
    <n v="900000"/>
    <n v="522000"/>
  </r>
  <r>
    <s v="2025"/>
    <x v="1"/>
    <x v="0"/>
    <x v="0"/>
    <x v="0"/>
    <x v="9"/>
    <x v="83"/>
    <x v="220"/>
    <x v="1"/>
    <x v="2"/>
    <x v="28"/>
    <x v="1"/>
    <x v="11"/>
    <x v="0"/>
    <x v="0"/>
    <s v="30 - FONDOS PROPIOS"/>
    <s v="(blank)"/>
    <s v="99 - MULTIPROVINCIAL"/>
    <n v="11000000"/>
    <n v="1426702.98"/>
  </r>
  <r>
    <s v="2025"/>
    <x v="1"/>
    <x v="0"/>
    <x v="0"/>
    <x v="0"/>
    <x v="9"/>
    <x v="83"/>
    <x v="220"/>
    <x v="1"/>
    <x v="2"/>
    <x v="28"/>
    <x v="1"/>
    <x v="12"/>
    <x v="0"/>
    <x v="0"/>
    <s v="30 - FONDOS PROPIOS"/>
    <s v="(blank)"/>
    <s v="99 - MULTIPROVINCIAL"/>
    <n v="5200000"/>
    <n v="374133.33"/>
  </r>
  <r>
    <s v="2025"/>
    <x v="1"/>
    <x v="0"/>
    <x v="0"/>
    <x v="0"/>
    <x v="9"/>
    <x v="83"/>
    <x v="220"/>
    <x v="1"/>
    <x v="2"/>
    <x v="28"/>
    <x v="1"/>
    <x v="13"/>
    <x v="0"/>
    <x v="0"/>
    <s v="30 - FONDOS PROPIOS"/>
    <s v="(blank)"/>
    <s v="99 - MULTIPROVINCIAL"/>
    <n v="1050000"/>
    <n v="0"/>
  </r>
  <r>
    <s v="2025"/>
    <x v="1"/>
    <x v="0"/>
    <x v="0"/>
    <x v="0"/>
    <x v="9"/>
    <x v="83"/>
    <x v="220"/>
    <x v="1"/>
    <x v="2"/>
    <x v="28"/>
    <x v="2"/>
    <x v="14"/>
    <x v="0"/>
    <x v="0"/>
    <s v="10 - FONDO GENERAL"/>
    <s v="(blank)"/>
    <s v="99 - MULTIPROVINCIAL"/>
    <n v="0"/>
    <n v="583538"/>
  </r>
  <r>
    <s v="2025"/>
    <x v="1"/>
    <x v="0"/>
    <x v="0"/>
    <x v="0"/>
    <x v="9"/>
    <x v="83"/>
    <x v="220"/>
    <x v="1"/>
    <x v="2"/>
    <x v="28"/>
    <x v="2"/>
    <x v="14"/>
    <x v="0"/>
    <x v="0"/>
    <s v="30 - FONDOS PROPIOS"/>
    <s v="(blank)"/>
    <s v="99 - MULTIPROVINCIAL"/>
    <n v="10100000"/>
    <n v="3001862.73"/>
  </r>
  <r>
    <s v="2025"/>
    <x v="1"/>
    <x v="0"/>
    <x v="0"/>
    <x v="0"/>
    <x v="9"/>
    <x v="83"/>
    <x v="220"/>
    <x v="1"/>
    <x v="2"/>
    <x v="28"/>
    <x v="2"/>
    <x v="15"/>
    <x v="0"/>
    <x v="0"/>
    <s v="30 - FONDOS PROPIOS"/>
    <s v="(blank)"/>
    <s v="99 - MULTIPROVINCIAL"/>
    <n v="1800000"/>
    <n v="485342.97000000003"/>
  </r>
  <r>
    <s v="2025"/>
    <x v="1"/>
    <x v="0"/>
    <x v="0"/>
    <x v="0"/>
    <x v="9"/>
    <x v="83"/>
    <x v="220"/>
    <x v="1"/>
    <x v="2"/>
    <x v="28"/>
    <x v="2"/>
    <x v="16"/>
    <x v="0"/>
    <x v="0"/>
    <s v="30 - FONDOS PROPIOS"/>
    <s v="(blank)"/>
    <s v="99 - MULTIPROVINCIAL"/>
    <n v="3950000"/>
    <n v="663823.75"/>
  </r>
  <r>
    <s v="2025"/>
    <x v="1"/>
    <x v="0"/>
    <x v="0"/>
    <x v="0"/>
    <x v="9"/>
    <x v="83"/>
    <x v="220"/>
    <x v="1"/>
    <x v="2"/>
    <x v="28"/>
    <x v="2"/>
    <x v="17"/>
    <x v="0"/>
    <x v="0"/>
    <s v="10 - FONDO GENERAL"/>
    <s v="(blank)"/>
    <s v="99 - MULTIPROVINCIAL"/>
    <n v="0"/>
    <n v="174000"/>
  </r>
  <r>
    <s v="2025"/>
    <x v="1"/>
    <x v="0"/>
    <x v="0"/>
    <x v="0"/>
    <x v="9"/>
    <x v="83"/>
    <x v="220"/>
    <x v="1"/>
    <x v="2"/>
    <x v="28"/>
    <x v="2"/>
    <x v="17"/>
    <x v="0"/>
    <x v="0"/>
    <s v="30 - FONDOS PROPIOS"/>
    <s v="(blank)"/>
    <s v="99 - MULTIPROVINCIAL"/>
    <n v="25139243"/>
    <n v="3948425.5"/>
  </r>
  <r>
    <s v="2025"/>
    <x v="1"/>
    <x v="0"/>
    <x v="0"/>
    <x v="0"/>
    <x v="9"/>
    <x v="83"/>
    <x v="220"/>
    <x v="1"/>
    <x v="2"/>
    <x v="28"/>
    <x v="2"/>
    <x v="18"/>
    <x v="0"/>
    <x v="0"/>
    <s v="30 - FONDOS PROPIOS"/>
    <s v="(blank)"/>
    <s v="99 - MULTIPROVINCIAL"/>
    <n v="618000"/>
    <n v="0"/>
  </r>
  <r>
    <s v="2025"/>
    <x v="1"/>
    <x v="0"/>
    <x v="0"/>
    <x v="0"/>
    <x v="9"/>
    <x v="83"/>
    <x v="220"/>
    <x v="1"/>
    <x v="2"/>
    <x v="28"/>
    <x v="2"/>
    <x v="19"/>
    <x v="0"/>
    <x v="0"/>
    <s v="30 - FONDOS PROPIOS"/>
    <s v="(blank)"/>
    <s v="99 - MULTIPROVINCIAL"/>
    <n v="2151300"/>
    <n v="42751.519999999997"/>
  </r>
  <r>
    <s v="2025"/>
    <x v="1"/>
    <x v="0"/>
    <x v="0"/>
    <x v="0"/>
    <x v="9"/>
    <x v="83"/>
    <x v="220"/>
    <x v="1"/>
    <x v="2"/>
    <x v="28"/>
    <x v="2"/>
    <x v="20"/>
    <x v="0"/>
    <x v="0"/>
    <s v="10 - FONDO GENERAL"/>
    <s v="(blank)"/>
    <s v="99 - MULTIPROVINCIAL"/>
    <n v="0"/>
    <n v="1173745.48"/>
  </r>
  <r>
    <s v="2025"/>
    <x v="1"/>
    <x v="0"/>
    <x v="0"/>
    <x v="0"/>
    <x v="9"/>
    <x v="83"/>
    <x v="220"/>
    <x v="1"/>
    <x v="2"/>
    <x v="28"/>
    <x v="2"/>
    <x v="20"/>
    <x v="0"/>
    <x v="0"/>
    <s v="30 - FONDOS PROPIOS"/>
    <s v="(blank)"/>
    <s v="99 - MULTIPROVINCIAL"/>
    <n v="30250000"/>
    <n v="9589755.3900000025"/>
  </r>
  <r>
    <s v="2025"/>
    <x v="1"/>
    <x v="0"/>
    <x v="0"/>
    <x v="0"/>
    <x v="9"/>
    <x v="83"/>
    <x v="220"/>
    <x v="1"/>
    <x v="2"/>
    <x v="28"/>
    <x v="2"/>
    <x v="21"/>
    <x v="0"/>
    <x v="0"/>
    <s v="10 - FONDO GENERAL"/>
    <s v="(blank)"/>
    <s v="99 - MULTIPROVINCIAL"/>
    <n v="0"/>
    <n v="0"/>
  </r>
  <r>
    <s v="2025"/>
    <x v="1"/>
    <x v="0"/>
    <x v="0"/>
    <x v="0"/>
    <x v="9"/>
    <x v="83"/>
    <x v="220"/>
    <x v="1"/>
    <x v="2"/>
    <x v="28"/>
    <x v="2"/>
    <x v="21"/>
    <x v="0"/>
    <x v="0"/>
    <s v="30 - FONDOS PROPIOS"/>
    <s v="(blank)"/>
    <s v="99 - MULTIPROVINCIAL"/>
    <n v="35530000"/>
    <n v="7259848.8599999994"/>
  </r>
  <r>
    <s v="2025"/>
    <x v="1"/>
    <x v="0"/>
    <x v="0"/>
    <x v="0"/>
    <x v="9"/>
    <x v="83"/>
    <x v="221"/>
    <x v="1"/>
    <x v="2"/>
    <x v="28"/>
    <x v="0"/>
    <x v="0"/>
    <x v="0"/>
    <x v="0"/>
    <s v="10 - FONDO GENERAL"/>
    <s v="(blank)"/>
    <s v="32 - SANTO DOMINGO"/>
    <n v="548478222"/>
    <n v="130206137"/>
  </r>
  <r>
    <s v="2025"/>
    <x v="1"/>
    <x v="0"/>
    <x v="0"/>
    <x v="0"/>
    <x v="9"/>
    <x v="83"/>
    <x v="221"/>
    <x v="1"/>
    <x v="2"/>
    <x v="28"/>
    <x v="0"/>
    <x v="0"/>
    <x v="0"/>
    <x v="0"/>
    <s v="30 - FONDOS PROPIOS"/>
    <s v="(blank)"/>
    <s v="32 - SANTO DOMINGO"/>
    <n v="3157200"/>
    <n v="0"/>
  </r>
  <r>
    <s v="2025"/>
    <x v="1"/>
    <x v="0"/>
    <x v="0"/>
    <x v="0"/>
    <x v="9"/>
    <x v="83"/>
    <x v="221"/>
    <x v="1"/>
    <x v="2"/>
    <x v="28"/>
    <x v="0"/>
    <x v="1"/>
    <x v="0"/>
    <x v="0"/>
    <s v="10 - FONDO GENERAL"/>
    <s v="(blank)"/>
    <s v="32 - SANTO DOMINGO"/>
    <n v="7396358"/>
    <n v="1558789.9899999998"/>
  </r>
  <r>
    <s v="2025"/>
    <x v="1"/>
    <x v="0"/>
    <x v="0"/>
    <x v="0"/>
    <x v="9"/>
    <x v="83"/>
    <x v="221"/>
    <x v="1"/>
    <x v="2"/>
    <x v="28"/>
    <x v="0"/>
    <x v="1"/>
    <x v="0"/>
    <x v="0"/>
    <s v="30 - FONDOS PROPIOS"/>
    <s v="(blank)"/>
    <s v="32 - SANTO DOMINGO"/>
    <n v="47271246"/>
    <n v="0"/>
  </r>
  <r>
    <s v="2025"/>
    <x v="1"/>
    <x v="0"/>
    <x v="0"/>
    <x v="0"/>
    <x v="9"/>
    <x v="83"/>
    <x v="221"/>
    <x v="1"/>
    <x v="2"/>
    <x v="28"/>
    <x v="0"/>
    <x v="4"/>
    <x v="0"/>
    <x v="0"/>
    <s v="10 - FONDO GENERAL"/>
    <s v="(blank)"/>
    <s v="32 - SANTO DOMINGO"/>
    <n v="77870339"/>
    <n v="19038547.870000001"/>
  </r>
  <r>
    <s v="2025"/>
    <x v="1"/>
    <x v="0"/>
    <x v="0"/>
    <x v="0"/>
    <x v="9"/>
    <x v="83"/>
    <x v="221"/>
    <x v="1"/>
    <x v="2"/>
    <x v="28"/>
    <x v="1"/>
    <x v="5"/>
    <x v="0"/>
    <x v="0"/>
    <s v="30 - FONDOS PROPIOS"/>
    <s v="(blank)"/>
    <s v="32 - SANTO DOMINGO"/>
    <n v="8878100"/>
    <n v="1168356.2599999998"/>
  </r>
  <r>
    <s v="2025"/>
    <x v="1"/>
    <x v="0"/>
    <x v="0"/>
    <x v="0"/>
    <x v="9"/>
    <x v="83"/>
    <x v="221"/>
    <x v="1"/>
    <x v="2"/>
    <x v="28"/>
    <x v="1"/>
    <x v="6"/>
    <x v="0"/>
    <x v="0"/>
    <s v="30 - FONDOS PROPIOS"/>
    <s v="(blank)"/>
    <s v="32 - SANTO DOMINGO"/>
    <n v="2110000"/>
    <n v="362024"/>
  </r>
  <r>
    <s v="2025"/>
    <x v="1"/>
    <x v="0"/>
    <x v="0"/>
    <x v="0"/>
    <x v="9"/>
    <x v="83"/>
    <x v="221"/>
    <x v="1"/>
    <x v="2"/>
    <x v="28"/>
    <x v="1"/>
    <x v="7"/>
    <x v="0"/>
    <x v="0"/>
    <s v="30 - FONDOS PROPIOS"/>
    <s v="(blank)"/>
    <s v="32 - SANTO DOMINGO"/>
    <n v="55620"/>
    <n v="0"/>
  </r>
  <r>
    <s v="2025"/>
    <x v="1"/>
    <x v="0"/>
    <x v="0"/>
    <x v="0"/>
    <x v="9"/>
    <x v="83"/>
    <x v="221"/>
    <x v="1"/>
    <x v="2"/>
    <x v="28"/>
    <x v="1"/>
    <x v="8"/>
    <x v="0"/>
    <x v="0"/>
    <s v="30 - FONDOS PROPIOS"/>
    <s v="(blank)"/>
    <s v="32 - SANTO DOMINGO"/>
    <n v="2075400"/>
    <n v="17872.46"/>
  </r>
  <r>
    <s v="2025"/>
    <x v="1"/>
    <x v="0"/>
    <x v="0"/>
    <x v="0"/>
    <x v="9"/>
    <x v="83"/>
    <x v="221"/>
    <x v="1"/>
    <x v="2"/>
    <x v="28"/>
    <x v="1"/>
    <x v="9"/>
    <x v="0"/>
    <x v="0"/>
    <s v="30 - FONDOS PROPIOS"/>
    <s v="(blank)"/>
    <s v="32 - SANTO DOMINGO"/>
    <n v="4353220"/>
    <n v="661978.82000000007"/>
  </r>
  <r>
    <s v="2025"/>
    <x v="1"/>
    <x v="0"/>
    <x v="0"/>
    <x v="0"/>
    <x v="9"/>
    <x v="83"/>
    <x v="221"/>
    <x v="1"/>
    <x v="2"/>
    <x v="28"/>
    <x v="1"/>
    <x v="10"/>
    <x v="0"/>
    <x v="0"/>
    <s v="30 - FONDOS PROPIOS"/>
    <s v="(blank)"/>
    <s v="32 - SANTO DOMINGO"/>
    <n v="1850000"/>
    <n v="1570172.72"/>
  </r>
  <r>
    <s v="2025"/>
    <x v="1"/>
    <x v="0"/>
    <x v="0"/>
    <x v="0"/>
    <x v="9"/>
    <x v="83"/>
    <x v="221"/>
    <x v="1"/>
    <x v="2"/>
    <x v="28"/>
    <x v="1"/>
    <x v="11"/>
    <x v="0"/>
    <x v="0"/>
    <s v="30 - FONDOS PROPIOS"/>
    <s v="(blank)"/>
    <s v="32 - SANTO DOMINGO"/>
    <n v="23804750"/>
    <n v="6201131.2899999991"/>
  </r>
  <r>
    <s v="2025"/>
    <x v="1"/>
    <x v="0"/>
    <x v="0"/>
    <x v="0"/>
    <x v="9"/>
    <x v="83"/>
    <x v="221"/>
    <x v="1"/>
    <x v="2"/>
    <x v="28"/>
    <x v="1"/>
    <x v="12"/>
    <x v="0"/>
    <x v="0"/>
    <s v="30 - FONDOS PROPIOS"/>
    <s v="(blank)"/>
    <s v="32 - SANTO DOMINGO"/>
    <n v="118630900"/>
    <n v="686825.75"/>
  </r>
  <r>
    <s v="2025"/>
    <x v="1"/>
    <x v="0"/>
    <x v="0"/>
    <x v="0"/>
    <x v="9"/>
    <x v="83"/>
    <x v="221"/>
    <x v="1"/>
    <x v="2"/>
    <x v="28"/>
    <x v="1"/>
    <x v="13"/>
    <x v="0"/>
    <x v="0"/>
    <s v="30 - FONDOS PROPIOS"/>
    <s v="(blank)"/>
    <s v="32 - SANTO DOMINGO"/>
    <n v="5500000"/>
    <n v="971588.72"/>
  </r>
  <r>
    <s v="2025"/>
    <x v="1"/>
    <x v="0"/>
    <x v="0"/>
    <x v="0"/>
    <x v="9"/>
    <x v="83"/>
    <x v="221"/>
    <x v="1"/>
    <x v="2"/>
    <x v="28"/>
    <x v="2"/>
    <x v="14"/>
    <x v="0"/>
    <x v="0"/>
    <s v="30 - FONDOS PROPIOS"/>
    <s v="(blank)"/>
    <s v="32 - SANTO DOMINGO"/>
    <n v="21268609"/>
    <n v="3628220.69"/>
  </r>
  <r>
    <s v="2025"/>
    <x v="1"/>
    <x v="0"/>
    <x v="0"/>
    <x v="0"/>
    <x v="9"/>
    <x v="83"/>
    <x v="221"/>
    <x v="1"/>
    <x v="2"/>
    <x v="28"/>
    <x v="2"/>
    <x v="15"/>
    <x v="0"/>
    <x v="0"/>
    <s v="30 - FONDOS PROPIOS"/>
    <s v="(blank)"/>
    <s v="32 - SANTO DOMINGO"/>
    <n v="4737200"/>
    <n v="657850"/>
  </r>
  <r>
    <s v="2025"/>
    <x v="1"/>
    <x v="0"/>
    <x v="0"/>
    <x v="0"/>
    <x v="9"/>
    <x v="83"/>
    <x v="221"/>
    <x v="1"/>
    <x v="2"/>
    <x v="28"/>
    <x v="2"/>
    <x v="16"/>
    <x v="0"/>
    <x v="0"/>
    <s v="30 - FONDOS PROPIOS"/>
    <s v="(blank)"/>
    <s v="32 - SANTO DOMINGO"/>
    <n v="9812600"/>
    <n v="550282.38"/>
  </r>
  <r>
    <s v="2025"/>
    <x v="1"/>
    <x v="0"/>
    <x v="0"/>
    <x v="0"/>
    <x v="9"/>
    <x v="83"/>
    <x v="221"/>
    <x v="1"/>
    <x v="2"/>
    <x v="28"/>
    <x v="2"/>
    <x v="17"/>
    <x v="0"/>
    <x v="0"/>
    <s v="30 - FONDOS PROPIOS"/>
    <s v="(blank)"/>
    <s v="32 - SANTO DOMINGO"/>
    <n v="90105940"/>
    <n v="20752429.839999996"/>
  </r>
  <r>
    <s v="2025"/>
    <x v="1"/>
    <x v="0"/>
    <x v="0"/>
    <x v="0"/>
    <x v="9"/>
    <x v="83"/>
    <x v="221"/>
    <x v="1"/>
    <x v="2"/>
    <x v="28"/>
    <x v="2"/>
    <x v="18"/>
    <x v="0"/>
    <x v="0"/>
    <s v="30 - FONDOS PROPIOS"/>
    <s v="(blank)"/>
    <s v="32 - SANTO DOMINGO"/>
    <n v="2617200"/>
    <n v="0"/>
  </r>
  <r>
    <s v="2025"/>
    <x v="1"/>
    <x v="0"/>
    <x v="0"/>
    <x v="0"/>
    <x v="9"/>
    <x v="83"/>
    <x v="221"/>
    <x v="1"/>
    <x v="2"/>
    <x v="28"/>
    <x v="2"/>
    <x v="19"/>
    <x v="0"/>
    <x v="0"/>
    <s v="30 - FONDOS PROPIOS"/>
    <s v="(blank)"/>
    <s v="32 - SANTO DOMINGO"/>
    <n v="4411400"/>
    <n v="95143.4"/>
  </r>
  <r>
    <s v="2025"/>
    <x v="1"/>
    <x v="0"/>
    <x v="0"/>
    <x v="0"/>
    <x v="9"/>
    <x v="83"/>
    <x v="221"/>
    <x v="1"/>
    <x v="2"/>
    <x v="28"/>
    <x v="2"/>
    <x v="20"/>
    <x v="0"/>
    <x v="0"/>
    <s v="30 - FONDOS PROPIOS"/>
    <s v="(blank)"/>
    <s v="32 - SANTO DOMINGO"/>
    <n v="57017768"/>
    <n v="9361736.4600000009"/>
  </r>
  <r>
    <s v="2025"/>
    <x v="1"/>
    <x v="0"/>
    <x v="0"/>
    <x v="0"/>
    <x v="9"/>
    <x v="83"/>
    <x v="221"/>
    <x v="1"/>
    <x v="2"/>
    <x v="28"/>
    <x v="2"/>
    <x v="21"/>
    <x v="0"/>
    <x v="0"/>
    <s v="30 - FONDOS PROPIOS"/>
    <s v="(blank)"/>
    <s v="32 - SANTO DOMINGO"/>
    <n v="82616400"/>
    <n v="15268758.029999999"/>
  </r>
  <r>
    <s v="2025"/>
    <x v="1"/>
    <x v="0"/>
    <x v="0"/>
    <x v="0"/>
    <x v="9"/>
    <x v="83"/>
    <x v="222"/>
    <x v="1"/>
    <x v="2"/>
    <x v="28"/>
    <x v="0"/>
    <x v="0"/>
    <x v="0"/>
    <x v="0"/>
    <s v="10 - FONDO GENERAL"/>
    <s v="(blank)"/>
    <s v="99 - MULTIPROVINCIAL"/>
    <n v="660397262"/>
    <n v="142334526.93000001"/>
  </r>
  <r>
    <s v="2025"/>
    <x v="1"/>
    <x v="0"/>
    <x v="0"/>
    <x v="0"/>
    <x v="9"/>
    <x v="83"/>
    <x v="222"/>
    <x v="1"/>
    <x v="2"/>
    <x v="28"/>
    <x v="0"/>
    <x v="1"/>
    <x v="0"/>
    <x v="0"/>
    <s v="10 - FONDO GENERAL"/>
    <s v="(blank)"/>
    <s v="99 - MULTIPROVINCIAL"/>
    <n v="3157556"/>
    <n v="649391.90999999992"/>
  </r>
  <r>
    <s v="2025"/>
    <x v="1"/>
    <x v="0"/>
    <x v="0"/>
    <x v="0"/>
    <x v="9"/>
    <x v="83"/>
    <x v="222"/>
    <x v="1"/>
    <x v="2"/>
    <x v="28"/>
    <x v="0"/>
    <x v="1"/>
    <x v="0"/>
    <x v="0"/>
    <s v="30 - FONDOS PROPIOS"/>
    <s v="(blank)"/>
    <s v="99 - MULTIPROVINCIAL"/>
    <n v="83981040"/>
    <n v="0"/>
  </r>
  <r>
    <s v="2025"/>
    <x v="1"/>
    <x v="0"/>
    <x v="0"/>
    <x v="0"/>
    <x v="9"/>
    <x v="83"/>
    <x v="222"/>
    <x v="1"/>
    <x v="2"/>
    <x v="28"/>
    <x v="0"/>
    <x v="4"/>
    <x v="0"/>
    <x v="0"/>
    <s v="10 - FONDO GENERAL"/>
    <s v="(blank)"/>
    <s v="99 - MULTIPROVINCIAL"/>
    <n v="87166971"/>
    <n v="21395690.799999997"/>
  </r>
  <r>
    <s v="2025"/>
    <x v="1"/>
    <x v="0"/>
    <x v="0"/>
    <x v="0"/>
    <x v="9"/>
    <x v="83"/>
    <x v="222"/>
    <x v="1"/>
    <x v="2"/>
    <x v="28"/>
    <x v="1"/>
    <x v="5"/>
    <x v="0"/>
    <x v="0"/>
    <s v="10 - FONDO GENERAL"/>
    <s v="(blank)"/>
    <s v="99 - MULTIPROVINCIAL"/>
    <n v="0"/>
    <n v="1953364.67"/>
  </r>
  <r>
    <s v="2025"/>
    <x v="1"/>
    <x v="0"/>
    <x v="0"/>
    <x v="0"/>
    <x v="9"/>
    <x v="83"/>
    <x v="222"/>
    <x v="1"/>
    <x v="2"/>
    <x v="28"/>
    <x v="1"/>
    <x v="5"/>
    <x v="0"/>
    <x v="0"/>
    <s v="30 - FONDOS PROPIOS"/>
    <s v="(blank)"/>
    <s v="99 - MULTIPROVINCIAL"/>
    <n v="8609780"/>
    <n v="1105675"/>
  </r>
  <r>
    <s v="2025"/>
    <x v="1"/>
    <x v="0"/>
    <x v="0"/>
    <x v="0"/>
    <x v="9"/>
    <x v="83"/>
    <x v="222"/>
    <x v="1"/>
    <x v="2"/>
    <x v="28"/>
    <x v="1"/>
    <x v="6"/>
    <x v="0"/>
    <x v="0"/>
    <s v="30 - FONDOS PROPIOS"/>
    <s v="(blank)"/>
    <s v="99 - MULTIPROVINCIAL"/>
    <n v="1200000"/>
    <n v="262423.17"/>
  </r>
  <r>
    <s v="2025"/>
    <x v="1"/>
    <x v="0"/>
    <x v="0"/>
    <x v="0"/>
    <x v="9"/>
    <x v="83"/>
    <x v="222"/>
    <x v="1"/>
    <x v="2"/>
    <x v="28"/>
    <x v="1"/>
    <x v="7"/>
    <x v="0"/>
    <x v="0"/>
    <s v="30 - FONDOS PROPIOS"/>
    <s v="(blank)"/>
    <s v="99 - MULTIPROVINCIAL"/>
    <n v="160000"/>
    <n v="0"/>
  </r>
  <r>
    <s v="2025"/>
    <x v="1"/>
    <x v="0"/>
    <x v="0"/>
    <x v="0"/>
    <x v="9"/>
    <x v="83"/>
    <x v="222"/>
    <x v="1"/>
    <x v="2"/>
    <x v="28"/>
    <x v="1"/>
    <x v="8"/>
    <x v="0"/>
    <x v="0"/>
    <s v="30 - FONDOS PROPIOS"/>
    <s v="(blank)"/>
    <s v="99 - MULTIPROVINCIAL"/>
    <n v="650000"/>
    <n v="143158.62"/>
  </r>
  <r>
    <s v="2025"/>
    <x v="1"/>
    <x v="0"/>
    <x v="0"/>
    <x v="0"/>
    <x v="9"/>
    <x v="83"/>
    <x v="222"/>
    <x v="1"/>
    <x v="2"/>
    <x v="28"/>
    <x v="1"/>
    <x v="9"/>
    <x v="0"/>
    <x v="0"/>
    <s v="30 - FONDOS PROPIOS"/>
    <s v="(blank)"/>
    <s v="99 - MULTIPROVINCIAL"/>
    <n v="28094000"/>
    <n v="1659759.87"/>
  </r>
  <r>
    <s v="2025"/>
    <x v="1"/>
    <x v="0"/>
    <x v="0"/>
    <x v="0"/>
    <x v="9"/>
    <x v="83"/>
    <x v="222"/>
    <x v="1"/>
    <x v="2"/>
    <x v="28"/>
    <x v="1"/>
    <x v="10"/>
    <x v="0"/>
    <x v="0"/>
    <s v="30 - FONDOS PROPIOS"/>
    <s v="(blank)"/>
    <s v="99 - MULTIPROVINCIAL"/>
    <n v="11000000"/>
    <n v="2489928.31"/>
  </r>
  <r>
    <s v="2025"/>
    <x v="1"/>
    <x v="0"/>
    <x v="0"/>
    <x v="0"/>
    <x v="9"/>
    <x v="83"/>
    <x v="222"/>
    <x v="1"/>
    <x v="2"/>
    <x v="28"/>
    <x v="1"/>
    <x v="11"/>
    <x v="0"/>
    <x v="0"/>
    <s v="30 - FONDOS PROPIOS"/>
    <s v="(blank)"/>
    <s v="99 - MULTIPROVINCIAL"/>
    <n v="32358963"/>
    <n v="6167979.5300000012"/>
  </r>
  <r>
    <s v="2025"/>
    <x v="1"/>
    <x v="0"/>
    <x v="0"/>
    <x v="0"/>
    <x v="9"/>
    <x v="83"/>
    <x v="222"/>
    <x v="1"/>
    <x v="2"/>
    <x v="28"/>
    <x v="1"/>
    <x v="11"/>
    <x v="0"/>
    <x v="0"/>
    <s v="40 - TRANSFERENCIAS"/>
    <s v="(blank)"/>
    <s v="99 - MULTIPROVINCIAL"/>
    <n v="0"/>
    <n v="0"/>
  </r>
  <r>
    <s v="2025"/>
    <x v="1"/>
    <x v="0"/>
    <x v="0"/>
    <x v="0"/>
    <x v="9"/>
    <x v="83"/>
    <x v="222"/>
    <x v="1"/>
    <x v="2"/>
    <x v="28"/>
    <x v="1"/>
    <x v="12"/>
    <x v="0"/>
    <x v="0"/>
    <s v="30 - FONDOS PROPIOS"/>
    <s v="(blank)"/>
    <s v="99 - MULTIPROVINCIAL"/>
    <n v="32359000"/>
    <n v="10865049.84"/>
  </r>
  <r>
    <s v="2025"/>
    <x v="1"/>
    <x v="0"/>
    <x v="0"/>
    <x v="0"/>
    <x v="9"/>
    <x v="83"/>
    <x v="222"/>
    <x v="1"/>
    <x v="2"/>
    <x v="28"/>
    <x v="1"/>
    <x v="13"/>
    <x v="0"/>
    <x v="0"/>
    <s v="30 - FONDOS PROPIOS"/>
    <s v="(blank)"/>
    <s v="99 - MULTIPROVINCIAL"/>
    <n v="5200000"/>
    <n v="0"/>
  </r>
  <r>
    <s v="2025"/>
    <x v="1"/>
    <x v="0"/>
    <x v="0"/>
    <x v="0"/>
    <x v="9"/>
    <x v="83"/>
    <x v="222"/>
    <x v="1"/>
    <x v="2"/>
    <x v="28"/>
    <x v="1"/>
    <x v="13"/>
    <x v="0"/>
    <x v="0"/>
    <s v="40 - TRANSFERENCIAS"/>
    <s v="(blank)"/>
    <s v="99 - MULTIPROVINCIAL"/>
    <n v="0"/>
    <n v="0"/>
  </r>
  <r>
    <s v="2025"/>
    <x v="1"/>
    <x v="0"/>
    <x v="0"/>
    <x v="0"/>
    <x v="9"/>
    <x v="83"/>
    <x v="222"/>
    <x v="1"/>
    <x v="2"/>
    <x v="28"/>
    <x v="2"/>
    <x v="14"/>
    <x v="0"/>
    <x v="0"/>
    <s v="30 - FONDOS PROPIOS"/>
    <s v="(blank)"/>
    <s v="99 - MULTIPROVINCIAL"/>
    <n v="18022000"/>
    <n v="6116657"/>
  </r>
  <r>
    <s v="2025"/>
    <x v="1"/>
    <x v="0"/>
    <x v="0"/>
    <x v="0"/>
    <x v="9"/>
    <x v="83"/>
    <x v="222"/>
    <x v="1"/>
    <x v="2"/>
    <x v="28"/>
    <x v="2"/>
    <x v="15"/>
    <x v="0"/>
    <x v="0"/>
    <s v="30 - FONDOS PROPIOS"/>
    <s v="(blank)"/>
    <s v="99 - MULTIPROVINCIAL"/>
    <n v="3600000"/>
    <n v="165054"/>
  </r>
  <r>
    <s v="2025"/>
    <x v="1"/>
    <x v="0"/>
    <x v="0"/>
    <x v="0"/>
    <x v="9"/>
    <x v="83"/>
    <x v="222"/>
    <x v="1"/>
    <x v="2"/>
    <x v="28"/>
    <x v="2"/>
    <x v="15"/>
    <x v="0"/>
    <x v="0"/>
    <s v="40 - TRANSFERENCIAS"/>
    <s v="(blank)"/>
    <s v="99 - MULTIPROVINCIAL"/>
    <n v="0"/>
    <n v="0"/>
  </r>
  <r>
    <s v="2025"/>
    <x v="1"/>
    <x v="0"/>
    <x v="0"/>
    <x v="0"/>
    <x v="9"/>
    <x v="83"/>
    <x v="222"/>
    <x v="1"/>
    <x v="2"/>
    <x v="28"/>
    <x v="2"/>
    <x v="16"/>
    <x v="0"/>
    <x v="0"/>
    <s v="30 - FONDOS PROPIOS"/>
    <s v="(blank)"/>
    <s v="99 - MULTIPROVINCIAL"/>
    <n v="5706000"/>
    <n v="2173918.37"/>
  </r>
  <r>
    <s v="2025"/>
    <x v="1"/>
    <x v="0"/>
    <x v="0"/>
    <x v="0"/>
    <x v="9"/>
    <x v="83"/>
    <x v="222"/>
    <x v="1"/>
    <x v="2"/>
    <x v="28"/>
    <x v="2"/>
    <x v="17"/>
    <x v="0"/>
    <x v="0"/>
    <s v="10 - FONDO GENERAL"/>
    <s v="(blank)"/>
    <s v="99 - MULTIPROVINCIAL"/>
    <n v="10124305"/>
    <n v="0"/>
  </r>
  <r>
    <s v="2025"/>
    <x v="1"/>
    <x v="0"/>
    <x v="0"/>
    <x v="0"/>
    <x v="9"/>
    <x v="83"/>
    <x v="222"/>
    <x v="1"/>
    <x v="2"/>
    <x v="28"/>
    <x v="2"/>
    <x v="17"/>
    <x v="0"/>
    <x v="0"/>
    <s v="30 - FONDOS PROPIOS"/>
    <s v="(blank)"/>
    <s v="99 - MULTIPROVINCIAL"/>
    <n v="397629402"/>
    <n v="47321011.479999997"/>
  </r>
  <r>
    <s v="2025"/>
    <x v="1"/>
    <x v="0"/>
    <x v="0"/>
    <x v="0"/>
    <x v="9"/>
    <x v="83"/>
    <x v="222"/>
    <x v="1"/>
    <x v="2"/>
    <x v="28"/>
    <x v="2"/>
    <x v="18"/>
    <x v="0"/>
    <x v="0"/>
    <s v="30 - FONDOS PROPIOS"/>
    <s v="(blank)"/>
    <s v="99 - MULTIPROVINCIAL"/>
    <n v="1287000"/>
    <n v="164905"/>
  </r>
  <r>
    <s v="2025"/>
    <x v="1"/>
    <x v="0"/>
    <x v="0"/>
    <x v="0"/>
    <x v="9"/>
    <x v="83"/>
    <x v="222"/>
    <x v="1"/>
    <x v="2"/>
    <x v="28"/>
    <x v="2"/>
    <x v="19"/>
    <x v="0"/>
    <x v="0"/>
    <s v="30 - FONDOS PROPIOS"/>
    <s v="(blank)"/>
    <s v="99 - MULTIPROVINCIAL"/>
    <n v="424500"/>
    <n v="35730.400000000001"/>
  </r>
  <r>
    <s v="2025"/>
    <x v="1"/>
    <x v="0"/>
    <x v="0"/>
    <x v="0"/>
    <x v="9"/>
    <x v="83"/>
    <x v="222"/>
    <x v="1"/>
    <x v="2"/>
    <x v="28"/>
    <x v="2"/>
    <x v="20"/>
    <x v="0"/>
    <x v="0"/>
    <s v="10 - FONDO GENERAL"/>
    <s v="(blank)"/>
    <s v="99 - MULTIPROVINCIAL"/>
    <n v="0"/>
    <n v="975900"/>
  </r>
  <r>
    <s v="2025"/>
    <x v="1"/>
    <x v="0"/>
    <x v="0"/>
    <x v="0"/>
    <x v="9"/>
    <x v="83"/>
    <x v="222"/>
    <x v="1"/>
    <x v="2"/>
    <x v="28"/>
    <x v="2"/>
    <x v="20"/>
    <x v="0"/>
    <x v="0"/>
    <s v="30 - FONDOS PROPIOS"/>
    <s v="(blank)"/>
    <s v="99 - MULTIPROVINCIAL"/>
    <n v="118734316"/>
    <n v="16005534.659999998"/>
  </r>
  <r>
    <s v="2025"/>
    <x v="1"/>
    <x v="0"/>
    <x v="0"/>
    <x v="0"/>
    <x v="9"/>
    <x v="83"/>
    <x v="222"/>
    <x v="1"/>
    <x v="2"/>
    <x v="28"/>
    <x v="2"/>
    <x v="21"/>
    <x v="0"/>
    <x v="0"/>
    <s v="10 - FONDO GENERAL"/>
    <s v="(blank)"/>
    <s v="99 - MULTIPROVINCIAL"/>
    <n v="2000000"/>
    <n v="0"/>
  </r>
  <r>
    <s v="2025"/>
    <x v="1"/>
    <x v="0"/>
    <x v="0"/>
    <x v="0"/>
    <x v="9"/>
    <x v="83"/>
    <x v="222"/>
    <x v="1"/>
    <x v="2"/>
    <x v="28"/>
    <x v="2"/>
    <x v="21"/>
    <x v="0"/>
    <x v="0"/>
    <s v="30 - FONDOS PROPIOS"/>
    <s v="(blank)"/>
    <s v="99 - MULTIPROVINCIAL"/>
    <n v="64974381"/>
    <n v="12535515.449999999"/>
  </r>
  <r>
    <s v="2025"/>
    <x v="1"/>
    <x v="0"/>
    <x v="0"/>
    <x v="0"/>
    <x v="9"/>
    <x v="83"/>
    <x v="222"/>
    <x v="1"/>
    <x v="2"/>
    <x v="28"/>
    <x v="2"/>
    <x v="21"/>
    <x v="0"/>
    <x v="0"/>
    <s v="40 - TRANSFERENCIAS"/>
    <s v="(blank)"/>
    <s v="99 - MULTIPROVINCIAL"/>
    <n v="0"/>
    <n v="0"/>
  </r>
  <r>
    <s v="2025"/>
    <x v="1"/>
    <x v="0"/>
    <x v="0"/>
    <x v="0"/>
    <x v="9"/>
    <x v="83"/>
    <x v="223"/>
    <x v="1"/>
    <x v="2"/>
    <x v="28"/>
    <x v="0"/>
    <x v="0"/>
    <x v="0"/>
    <x v="0"/>
    <s v="10 - FONDO GENERAL"/>
    <s v="(blank)"/>
    <s v="32 - SANTO DOMINGO"/>
    <n v="452199024"/>
    <n v="111224827.11999999"/>
  </r>
  <r>
    <s v="2025"/>
    <x v="1"/>
    <x v="0"/>
    <x v="0"/>
    <x v="0"/>
    <x v="9"/>
    <x v="83"/>
    <x v="223"/>
    <x v="1"/>
    <x v="2"/>
    <x v="28"/>
    <x v="0"/>
    <x v="0"/>
    <x v="0"/>
    <x v="0"/>
    <s v="30 - FONDOS PROPIOS"/>
    <s v="(blank)"/>
    <s v="32 - SANTO DOMINGO"/>
    <n v="9660000"/>
    <n v="0"/>
  </r>
  <r>
    <s v="2025"/>
    <x v="1"/>
    <x v="0"/>
    <x v="0"/>
    <x v="0"/>
    <x v="9"/>
    <x v="83"/>
    <x v="223"/>
    <x v="1"/>
    <x v="2"/>
    <x v="28"/>
    <x v="0"/>
    <x v="1"/>
    <x v="0"/>
    <x v="0"/>
    <s v="10 - FONDO GENERAL"/>
    <s v="(blank)"/>
    <s v="32 - SANTO DOMINGO"/>
    <n v="6434000"/>
    <n v="855573.33000000007"/>
  </r>
  <r>
    <s v="2025"/>
    <x v="1"/>
    <x v="0"/>
    <x v="0"/>
    <x v="0"/>
    <x v="9"/>
    <x v="83"/>
    <x v="223"/>
    <x v="1"/>
    <x v="2"/>
    <x v="28"/>
    <x v="0"/>
    <x v="1"/>
    <x v="0"/>
    <x v="0"/>
    <s v="30 - FONDOS PROPIOS"/>
    <s v="(blank)"/>
    <s v="32 - SANTO DOMINGO"/>
    <n v="38520904"/>
    <n v="0"/>
  </r>
  <r>
    <s v="2025"/>
    <x v="1"/>
    <x v="0"/>
    <x v="0"/>
    <x v="0"/>
    <x v="9"/>
    <x v="83"/>
    <x v="223"/>
    <x v="1"/>
    <x v="2"/>
    <x v="28"/>
    <x v="0"/>
    <x v="4"/>
    <x v="0"/>
    <x v="0"/>
    <s v="10 - FONDO GENERAL"/>
    <s v="(blank)"/>
    <s v="32 - SANTO DOMINGO"/>
    <n v="64292286"/>
    <n v="17099703"/>
  </r>
  <r>
    <s v="2025"/>
    <x v="1"/>
    <x v="0"/>
    <x v="0"/>
    <x v="0"/>
    <x v="9"/>
    <x v="83"/>
    <x v="223"/>
    <x v="1"/>
    <x v="2"/>
    <x v="28"/>
    <x v="1"/>
    <x v="5"/>
    <x v="0"/>
    <x v="0"/>
    <s v="30 - FONDOS PROPIOS"/>
    <s v="(blank)"/>
    <s v="32 - SANTO DOMINGO"/>
    <n v="5500000"/>
    <n v="1819650.91"/>
  </r>
  <r>
    <s v="2025"/>
    <x v="1"/>
    <x v="0"/>
    <x v="0"/>
    <x v="0"/>
    <x v="9"/>
    <x v="83"/>
    <x v="223"/>
    <x v="1"/>
    <x v="2"/>
    <x v="28"/>
    <x v="1"/>
    <x v="6"/>
    <x v="0"/>
    <x v="0"/>
    <s v="30 - FONDOS PROPIOS"/>
    <s v="(blank)"/>
    <s v="32 - SANTO DOMINGO"/>
    <n v="1709866"/>
    <n v="261960"/>
  </r>
  <r>
    <s v="2025"/>
    <x v="1"/>
    <x v="0"/>
    <x v="0"/>
    <x v="0"/>
    <x v="9"/>
    <x v="83"/>
    <x v="223"/>
    <x v="1"/>
    <x v="2"/>
    <x v="28"/>
    <x v="1"/>
    <x v="8"/>
    <x v="0"/>
    <x v="0"/>
    <s v="30 - FONDOS PROPIOS"/>
    <s v="(blank)"/>
    <s v="32 - SANTO DOMINGO"/>
    <n v="800668"/>
    <n v="302752.08"/>
  </r>
  <r>
    <s v="2025"/>
    <x v="1"/>
    <x v="0"/>
    <x v="0"/>
    <x v="0"/>
    <x v="9"/>
    <x v="83"/>
    <x v="223"/>
    <x v="1"/>
    <x v="2"/>
    <x v="28"/>
    <x v="1"/>
    <x v="9"/>
    <x v="0"/>
    <x v="0"/>
    <s v="30 - FONDOS PROPIOS"/>
    <s v="(blank)"/>
    <s v="32 - SANTO DOMINGO"/>
    <n v="1899343"/>
    <n v="1819792"/>
  </r>
  <r>
    <s v="2025"/>
    <x v="1"/>
    <x v="0"/>
    <x v="0"/>
    <x v="0"/>
    <x v="9"/>
    <x v="83"/>
    <x v="223"/>
    <x v="1"/>
    <x v="2"/>
    <x v="28"/>
    <x v="1"/>
    <x v="10"/>
    <x v="0"/>
    <x v="0"/>
    <s v="30 - FONDOS PROPIOS"/>
    <s v="(blank)"/>
    <s v="32 - SANTO DOMINGO"/>
    <n v="5000000"/>
    <n v="0"/>
  </r>
  <r>
    <s v="2025"/>
    <x v="1"/>
    <x v="0"/>
    <x v="0"/>
    <x v="0"/>
    <x v="9"/>
    <x v="83"/>
    <x v="223"/>
    <x v="1"/>
    <x v="2"/>
    <x v="28"/>
    <x v="1"/>
    <x v="11"/>
    <x v="0"/>
    <x v="0"/>
    <s v="30 - FONDOS PROPIOS"/>
    <s v="(blank)"/>
    <s v="32 - SANTO DOMINGO"/>
    <n v="20560500"/>
    <n v="4196754.57"/>
  </r>
  <r>
    <s v="2025"/>
    <x v="1"/>
    <x v="0"/>
    <x v="0"/>
    <x v="0"/>
    <x v="9"/>
    <x v="83"/>
    <x v="223"/>
    <x v="1"/>
    <x v="2"/>
    <x v="28"/>
    <x v="1"/>
    <x v="12"/>
    <x v="0"/>
    <x v="0"/>
    <s v="30 - FONDOS PROPIOS"/>
    <s v="(blank)"/>
    <s v="32 - SANTO DOMINGO"/>
    <n v="43545021"/>
    <n v="1017595.77"/>
  </r>
  <r>
    <s v="2025"/>
    <x v="1"/>
    <x v="0"/>
    <x v="0"/>
    <x v="0"/>
    <x v="9"/>
    <x v="83"/>
    <x v="223"/>
    <x v="1"/>
    <x v="2"/>
    <x v="28"/>
    <x v="1"/>
    <x v="13"/>
    <x v="0"/>
    <x v="0"/>
    <s v="30 - FONDOS PROPIOS"/>
    <s v="(blank)"/>
    <s v="32 - SANTO DOMINGO"/>
    <n v="4000000"/>
    <n v="60180"/>
  </r>
  <r>
    <s v="2025"/>
    <x v="1"/>
    <x v="0"/>
    <x v="0"/>
    <x v="0"/>
    <x v="9"/>
    <x v="83"/>
    <x v="223"/>
    <x v="1"/>
    <x v="2"/>
    <x v="28"/>
    <x v="2"/>
    <x v="14"/>
    <x v="0"/>
    <x v="0"/>
    <s v="30 - FONDOS PROPIOS"/>
    <s v="(blank)"/>
    <s v="32 - SANTO DOMINGO"/>
    <n v="35086312"/>
    <n v="10392672.219999999"/>
  </r>
  <r>
    <s v="2025"/>
    <x v="1"/>
    <x v="0"/>
    <x v="0"/>
    <x v="0"/>
    <x v="9"/>
    <x v="83"/>
    <x v="223"/>
    <x v="1"/>
    <x v="2"/>
    <x v="28"/>
    <x v="2"/>
    <x v="15"/>
    <x v="0"/>
    <x v="0"/>
    <s v="30 - FONDOS PROPIOS"/>
    <s v="(blank)"/>
    <s v="32 - SANTO DOMINGO"/>
    <n v="2384535"/>
    <n v="340730.9"/>
  </r>
  <r>
    <s v="2025"/>
    <x v="1"/>
    <x v="0"/>
    <x v="0"/>
    <x v="0"/>
    <x v="9"/>
    <x v="83"/>
    <x v="223"/>
    <x v="1"/>
    <x v="2"/>
    <x v="28"/>
    <x v="2"/>
    <x v="16"/>
    <x v="0"/>
    <x v="0"/>
    <s v="30 - FONDOS PROPIOS"/>
    <s v="(blank)"/>
    <s v="32 - SANTO DOMINGO"/>
    <n v="3800000"/>
    <n v="1046306"/>
  </r>
  <r>
    <s v="2025"/>
    <x v="1"/>
    <x v="0"/>
    <x v="0"/>
    <x v="0"/>
    <x v="9"/>
    <x v="83"/>
    <x v="223"/>
    <x v="1"/>
    <x v="2"/>
    <x v="28"/>
    <x v="2"/>
    <x v="17"/>
    <x v="0"/>
    <x v="0"/>
    <s v="30 - FONDOS PROPIOS"/>
    <s v="(blank)"/>
    <s v="32 - SANTO DOMINGO"/>
    <n v="50000000"/>
    <n v="6033731.9199999999"/>
  </r>
  <r>
    <s v="2025"/>
    <x v="1"/>
    <x v="0"/>
    <x v="0"/>
    <x v="0"/>
    <x v="9"/>
    <x v="83"/>
    <x v="223"/>
    <x v="1"/>
    <x v="2"/>
    <x v="28"/>
    <x v="2"/>
    <x v="18"/>
    <x v="0"/>
    <x v="0"/>
    <s v="30 - FONDOS PROPIOS"/>
    <s v="(blank)"/>
    <s v="32 - SANTO DOMINGO"/>
    <n v="1080180"/>
    <n v="0"/>
  </r>
  <r>
    <s v="2025"/>
    <x v="1"/>
    <x v="0"/>
    <x v="0"/>
    <x v="0"/>
    <x v="9"/>
    <x v="83"/>
    <x v="223"/>
    <x v="1"/>
    <x v="2"/>
    <x v="28"/>
    <x v="2"/>
    <x v="19"/>
    <x v="0"/>
    <x v="0"/>
    <s v="30 - FONDOS PROPIOS"/>
    <s v="(blank)"/>
    <s v="32 - SANTO DOMINGO"/>
    <n v="343187"/>
    <n v="14427.27"/>
  </r>
  <r>
    <s v="2025"/>
    <x v="1"/>
    <x v="0"/>
    <x v="0"/>
    <x v="0"/>
    <x v="9"/>
    <x v="83"/>
    <x v="223"/>
    <x v="1"/>
    <x v="2"/>
    <x v="28"/>
    <x v="2"/>
    <x v="20"/>
    <x v="0"/>
    <x v="0"/>
    <s v="30 - FONDOS PROPIOS"/>
    <s v="(blank)"/>
    <s v="32 - SANTO DOMINGO"/>
    <n v="36261416"/>
    <n v="4202514.28"/>
  </r>
  <r>
    <s v="2025"/>
    <x v="1"/>
    <x v="0"/>
    <x v="0"/>
    <x v="0"/>
    <x v="9"/>
    <x v="83"/>
    <x v="223"/>
    <x v="1"/>
    <x v="2"/>
    <x v="28"/>
    <x v="2"/>
    <x v="21"/>
    <x v="0"/>
    <x v="0"/>
    <s v="30 - FONDOS PROPIOS"/>
    <s v="(blank)"/>
    <s v="32 - SANTO DOMINGO"/>
    <n v="55924707"/>
    <n v="9127597.370000001"/>
  </r>
  <r>
    <s v="2025"/>
    <x v="1"/>
    <x v="0"/>
    <x v="0"/>
    <x v="0"/>
    <x v="9"/>
    <x v="83"/>
    <x v="224"/>
    <x v="1"/>
    <x v="2"/>
    <x v="3"/>
    <x v="0"/>
    <x v="0"/>
    <x v="0"/>
    <x v="0"/>
    <s v="10 - FONDO GENERAL"/>
    <s v="(blank)"/>
    <s v="32 - SANTO DOMINGO"/>
    <n v="464874510"/>
    <n v="115558698.7"/>
  </r>
  <r>
    <s v="2025"/>
    <x v="1"/>
    <x v="0"/>
    <x v="0"/>
    <x v="0"/>
    <x v="9"/>
    <x v="83"/>
    <x v="224"/>
    <x v="1"/>
    <x v="2"/>
    <x v="3"/>
    <x v="0"/>
    <x v="1"/>
    <x v="0"/>
    <x v="0"/>
    <s v="10 - FONDO GENERAL"/>
    <s v="(blank)"/>
    <s v="32 - SANTO DOMINGO"/>
    <n v="11712000"/>
    <n v="0"/>
  </r>
  <r>
    <s v="2025"/>
    <x v="1"/>
    <x v="0"/>
    <x v="0"/>
    <x v="0"/>
    <x v="9"/>
    <x v="83"/>
    <x v="224"/>
    <x v="1"/>
    <x v="2"/>
    <x v="3"/>
    <x v="0"/>
    <x v="1"/>
    <x v="0"/>
    <x v="0"/>
    <s v="30 - FONDOS PROPIOS"/>
    <s v="(blank)"/>
    <s v="32 - SANTO DOMINGO"/>
    <n v="60491270"/>
    <n v="0"/>
  </r>
  <r>
    <s v="2025"/>
    <x v="1"/>
    <x v="0"/>
    <x v="0"/>
    <x v="0"/>
    <x v="9"/>
    <x v="83"/>
    <x v="224"/>
    <x v="1"/>
    <x v="2"/>
    <x v="3"/>
    <x v="0"/>
    <x v="4"/>
    <x v="0"/>
    <x v="0"/>
    <s v="10 - FONDO GENERAL"/>
    <s v="(blank)"/>
    <s v="32 - SANTO DOMINGO"/>
    <n v="65769599"/>
    <n v="17728201.140000004"/>
  </r>
  <r>
    <s v="2025"/>
    <x v="1"/>
    <x v="0"/>
    <x v="0"/>
    <x v="0"/>
    <x v="9"/>
    <x v="83"/>
    <x v="224"/>
    <x v="1"/>
    <x v="2"/>
    <x v="3"/>
    <x v="1"/>
    <x v="5"/>
    <x v="0"/>
    <x v="0"/>
    <s v="30 - FONDOS PROPIOS"/>
    <s v="(blank)"/>
    <s v="32 - SANTO DOMINGO"/>
    <n v="6735000"/>
    <n v="1335324.33"/>
  </r>
  <r>
    <s v="2025"/>
    <x v="1"/>
    <x v="0"/>
    <x v="0"/>
    <x v="0"/>
    <x v="9"/>
    <x v="83"/>
    <x v="224"/>
    <x v="1"/>
    <x v="2"/>
    <x v="3"/>
    <x v="1"/>
    <x v="6"/>
    <x v="0"/>
    <x v="0"/>
    <s v="30 - FONDOS PROPIOS"/>
    <s v="(blank)"/>
    <s v="32 - SANTO DOMINGO"/>
    <n v="566500"/>
    <n v="0"/>
  </r>
  <r>
    <s v="2025"/>
    <x v="1"/>
    <x v="0"/>
    <x v="0"/>
    <x v="0"/>
    <x v="9"/>
    <x v="83"/>
    <x v="224"/>
    <x v="1"/>
    <x v="2"/>
    <x v="3"/>
    <x v="1"/>
    <x v="8"/>
    <x v="0"/>
    <x v="0"/>
    <s v="30 - FONDOS PROPIOS"/>
    <s v="(blank)"/>
    <s v="32 - SANTO DOMINGO"/>
    <n v="600000"/>
    <n v="0"/>
  </r>
  <r>
    <s v="2025"/>
    <x v="1"/>
    <x v="0"/>
    <x v="0"/>
    <x v="0"/>
    <x v="9"/>
    <x v="83"/>
    <x v="224"/>
    <x v="1"/>
    <x v="2"/>
    <x v="3"/>
    <x v="1"/>
    <x v="9"/>
    <x v="0"/>
    <x v="0"/>
    <s v="30 - FONDOS PROPIOS"/>
    <s v="(blank)"/>
    <s v="32 - SANTO DOMINGO"/>
    <n v="3360000"/>
    <n v="757779.48"/>
  </r>
  <r>
    <s v="2025"/>
    <x v="1"/>
    <x v="0"/>
    <x v="0"/>
    <x v="0"/>
    <x v="9"/>
    <x v="83"/>
    <x v="224"/>
    <x v="1"/>
    <x v="2"/>
    <x v="3"/>
    <x v="1"/>
    <x v="10"/>
    <x v="0"/>
    <x v="0"/>
    <s v="30 - FONDOS PROPIOS"/>
    <s v="(blank)"/>
    <s v="32 - SANTO DOMINGO"/>
    <n v="250000"/>
    <n v="227959.82"/>
  </r>
  <r>
    <s v="2025"/>
    <x v="1"/>
    <x v="0"/>
    <x v="0"/>
    <x v="0"/>
    <x v="9"/>
    <x v="83"/>
    <x v="224"/>
    <x v="1"/>
    <x v="2"/>
    <x v="3"/>
    <x v="1"/>
    <x v="11"/>
    <x v="0"/>
    <x v="0"/>
    <s v="30 - FONDOS PROPIOS"/>
    <s v="(blank)"/>
    <s v="32 - SANTO DOMINGO"/>
    <n v="18079844"/>
    <n v="847298.24"/>
  </r>
  <r>
    <s v="2025"/>
    <x v="1"/>
    <x v="0"/>
    <x v="0"/>
    <x v="0"/>
    <x v="9"/>
    <x v="83"/>
    <x v="224"/>
    <x v="1"/>
    <x v="2"/>
    <x v="3"/>
    <x v="1"/>
    <x v="12"/>
    <x v="0"/>
    <x v="0"/>
    <s v="30 - FONDOS PROPIOS"/>
    <s v="(blank)"/>
    <s v="32 - SANTO DOMINGO"/>
    <n v="6224734"/>
    <n v="2355227.9"/>
  </r>
  <r>
    <s v="2025"/>
    <x v="1"/>
    <x v="0"/>
    <x v="0"/>
    <x v="0"/>
    <x v="9"/>
    <x v="83"/>
    <x v="224"/>
    <x v="1"/>
    <x v="2"/>
    <x v="3"/>
    <x v="1"/>
    <x v="13"/>
    <x v="0"/>
    <x v="0"/>
    <s v="30 - FONDOS PROPIOS"/>
    <s v="(blank)"/>
    <s v="32 - SANTO DOMINGO"/>
    <n v="50000"/>
    <n v="0"/>
  </r>
  <r>
    <s v="2025"/>
    <x v="1"/>
    <x v="0"/>
    <x v="0"/>
    <x v="0"/>
    <x v="9"/>
    <x v="83"/>
    <x v="224"/>
    <x v="1"/>
    <x v="2"/>
    <x v="3"/>
    <x v="2"/>
    <x v="14"/>
    <x v="0"/>
    <x v="0"/>
    <s v="30 - FONDOS PROPIOS"/>
    <s v="(blank)"/>
    <s v="32 - SANTO DOMINGO"/>
    <n v="18153424"/>
    <n v="4985556.3899999997"/>
  </r>
  <r>
    <s v="2025"/>
    <x v="1"/>
    <x v="0"/>
    <x v="0"/>
    <x v="0"/>
    <x v="9"/>
    <x v="83"/>
    <x v="224"/>
    <x v="1"/>
    <x v="2"/>
    <x v="3"/>
    <x v="2"/>
    <x v="15"/>
    <x v="0"/>
    <x v="0"/>
    <s v="30 - FONDOS PROPIOS"/>
    <s v="(blank)"/>
    <s v="32 - SANTO DOMINGO"/>
    <n v="1037920"/>
    <n v="0"/>
  </r>
  <r>
    <s v="2025"/>
    <x v="1"/>
    <x v="0"/>
    <x v="0"/>
    <x v="0"/>
    <x v="9"/>
    <x v="83"/>
    <x v="224"/>
    <x v="1"/>
    <x v="2"/>
    <x v="3"/>
    <x v="2"/>
    <x v="16"/>
    <x v="0"/>
    <x v="0"/>
    <s v="30 - FONDOS PROPIOS"/>
    <s v="(blank)"/>
    <s v="32 - SANTO DOMINGO"/>
    <n v="13121134"/>
    <n v="1203717.06"/>
  </r>
  <r>
    <s v="2025"/>
    <x v="1"/>
    <x v="0"/>
    <x v="0"/>
    <x v="0"/>
    <x v="9"/>
    <x v="83"/>
    <x v="224"/>
    <x v="1"/>
    <x v="2"/>
    <x v="3"/>
    <x v="2"/>
    <x v="17"/>
    <x v="0"/>
    <x v="0"/>
    <s v="10 - FONDO GENERAL"/>
    <s v="(blank)"/>
    <s v="32 - SANTO DOMINGO"/>
    <n v="0"/>
    <n v="0"/>
  </r>
  <r>
    <s v="2025"/>
    <x v="1"/>
    <x v="0"/>
    <x v="0"/>
    <x v="0"/>
    <x v="9"/>
    <x v="83"/>
    <x v="224"/>
    <x v="1"/>
    <x v="2"/>
    <x v="3"/>
    <x v="2"/>
    <x v="17"/>
    <x v="0"/>
    <x v="0"/>
    <s v="30 - FONDOS PROPIOS"/>
    <s v="(blank)"/>
    <s v="32 - SANTO DOMINGO"/>
    <n v="170101917"/>
    <n v="5738937.5999999996"/>
  </r>
  <r>
    <s v="2025"/>
    <x v="1"/>
    <x v="0"/>
    <x v="0"/>
    <x v="0"/>
    <x v="9"/>
    <x v="83"/>
    <x v="224"/>
    <x v="1"/>
    <x v="2"/>
    <x v="3"/>
    <x v="2"/>
    <x v="18"/>
    <x v="0"/>
    <x v="0"/>
    <s v="30 - FONDOS PROPIOS"/>
    <s v="(blank)"/>
    <s v="32 - SANTO DOMINGO"/>
    <n v="446992"/>
    <n v="131388.28"/>
  </r>
  <r>
    <s v="2025"/>
    <x v="1"/>
    <x v="0"/>
    <x v="0"/>
    <x v="0"/>
    <x v="9"/>
    <x v="83"/>
    <x v="224"/>
    <x v="1"/>
    <x v="2"/>
    <x v="3"/>
    <x v="2"/>
    <x v="19"/>
    <x v="0"/>
    <x v="0"/>
    <s v="30 - FONDOS PROPIOS"/>
    <s v="(blank)"/>
    <s v="32 - SANTO DOMINGO"/>
    <n v="639743"/>
    <n v="431868.19999999995"/>
  </r>
  <r>
    <s v="2025"/>
    <x v="1"/>
    <x v="0"/>
    <x v="0"/>
    <x v="0"/>
    <x v="9"/>
    <x v="83"/>
    <x v="224"/>
    <x v="1"/>
    <x v="2"/>
    <x v="3"/>
    <x v="2"/>
    <x v="20"/>
    <x v="0"/>
    <x v="0"/>
    <s v="30 - FONDOS PROPIOS"/>
    <s v="(blank)"/>
    <s v="32 - SANTO DOMINGO"/>
    <n v="87438519"/>
    <n v="14583958.520000001"/>
  </r>
  <r>
    <s v="2025"/>
    <x v="1"/>
    <x v="0"/>
    <x v="0"/>
    <x v="0"/>
    <x v="9"/>
    <x v="83"/>
    <x v="224"/>
    <x v="1"/>
    <x v="2"/>
    <x v="3"/>
    <x v="2"/>
    <x v="21"/>
    <x v="0"/>
    <x v="0"/>
    <s v="30 - FONDOS PROPIOS"/>
    <s v="(blank)"/>
    <s v="32 - SANTO DOMINGO"/>
    <n v="193114931"/>
    <n v="14053073.289999999"/>
  </r>
  <r>
    <s v="2025"/>
    <x v="1"/>
    <x v="0"/>
    <x v="0"/>
    <x v="0"/>
    <x v="9"/>
    <x v="83"/>
    <x v="225"/>
    <x v="1"/>
    <x v="2"/>
    <x v="28"/>
    <x v="0"/>
    <x v="0"/>
    <x v="0"/>
    <x v="0"/>
    <s v="10 - FONDO GENERAL"/>
    <s v="(blank)"/>
    <s v="99 - MULTIPROVINCIAL"/>
    <n v="348370024"/>
    <n v="82985063.419999987"/>
  </r>
  <r>
    <s v="2025"/>
    <x v="1"/>
    <x v="0"/>
    <x v="0"/>
    <x v="0"/>
    <x v="9"/>
    <x v="83"/>
    <x v="225"/>
    <x v="1"/>
    <x v="2"/>
    <x v="28"/>
    <x v="0"/>
    <x v="0"/>
    <x v="0"/>
    <x v="0"/>
    <s v="30 - FONDOS PROPIOS"/>
    <s v="(blank)"/>
    <s v="99 - MULTIPROVINCIAL"/>
    <n v="3821544"/>
    <n v="1787009.69"/>
  </r>
  <r>
    <s v="2025"/>
    <x v="1"/>
    <x v="0"/>
    <x v="0"/>
    <x v="0"/>
    <x v="9"/>
    <x v="83"/>
    <x v="225"/>
    <x v="1"/>
    <x v="2"/>
    <x v="28"/>
    <x v="0"/>
    <x v="1"/>
    <x v="0"/>
    <x v="0"/>
    <s v="10 - FONDO GENERAL"/>
    <s v="(blank)"/>
    <s v="99 - MULTIPROVINCIAL"/>
    <n v="6376956"/>
    <n v="1521854"/>
  </r>
  <r>
    <s v="2025"/>
    <x v="1"/>
    <x v="0"/>
    <x v="0"/>
    <x v="0"/>
    <x v="9"/>
    <x v="83"/>
    <x v="225"/>
    <x v="1"/>
    <x v="2"/>
    <x v="28"/>
    <x v="0"/>
    <x v="1"/>
    <x v="0"/>
    <x v="0"/>
    <s v="30 - FONDOS PROPIOS"/>
    <s v="(blank)"/>
    <s v="99 - MULTIPROVINCIAL"/>
    <n v="230000000"/>
    <n v="17349687.150000002"/>
  </r>
  <r>
    <s v="2025"/>
    <x v="1"/>
    <x v="0"/>
    <x v="0"/>
    <x v="0"/>
    <x v="9"/>
    <x v="83"/>
    <x v="225"/>
    <x v="1"/>
    <x v="2"/>
    <x v="28"/>
    <x v="0"/>
    <x v="4"/>
    <x v="0"/>
    <x v="0"/>
    <s v="10 - FONDO GENERAL"/>
    <s v="(blank)"/>
    <s v="99 - MULTIPROVINCIAL"/>
    <n v="49409828"/>
    <n v="12574031.699999999"/>
  </r>
  <r>
    <s v="2025"/>
    <x v="1"/>
    <x v="0"/>
    <x v="0"/>
    <x v="0"/>
    <x v="9"/>
    <x v="83"/>
    <x v="225"/>
    <x v="1"/>
    <x v="2"/>
    <x v="28"/>
    <x v="1"/>
    <x v="5"/>
    <x v="0"/>
    <x v="0"/>
    <s v="30 - FONDOS PROPIOS"/>
    <s v="(blank)"/>
    <s v="99 - MULTIPROVINCIAL"/>
    <n v="10458941"/>
    <n v="6857439.5099999998"/>
  </r>
  <r>
    <s v="2025"/>
    <x v="1"/>
    <x v="0"/>
    <x v="0"/>
    <x v="0"/>
    <x v="9"/>
    <x v="83"/>
    <x v="225"/>
    <x v="1"/>
    <x v="2"/>
    <x v="28"/>
    <x v="1"/>
    <x v="6"/>
    <x v="0"/>
    <x v="0"/>
    <s v="30 - FONDOS PROPIOS"/>
    <s v="(blank)"/>
    <s v="99 - MULTIPROVINCIAL"/>
    <n v="200000"/>
    <n v="0"/>
  </r>
  <r>
    <s v="2025"/>
    <x v="1"/>
    <x v="0"/>
    <x v="0"/>
    <x v="0"/>
    <x v="9"/>
    <x v="83"/>
    <x v="225"/>
    <x v="1"/>
    <x v="2"/>
    <x v="28"/>
    <x v="1"/>
    <x v="8"/>
    <x v="0"/>
    <x v="0"/>
    <s v="30 - FONDOS PROPIOS"/>
    <s v="(blank)"/>
    <s v="99 - MULTIPROVINCIAL"/>
    <n v="0"/>
    <n v="112000"/>
  </r>
  <r>
    <s v="2025"/>
    <x v="1"/>
    <x v="0"/>
    <x v="0"/>
    <x v="0"/>
    <x v="9"/>
    <x v="83"/>
    <x v="225"/>
    <x v="1"/>
    <x v="2"/>
    <x v="28"/>
    <x v="1"/>
    <x v="9"/>
    <x v="0"/>
    <x v="0"/>
    <s v="30 - FONDOS PROPIOS"/>
    <s v="(blank)"/>
    <s v="99 - MULTIPROVINCIAL"/>
    <n v="6847448"/>
    <n v="1106073.28"/>
  </r>
  <r>
    <s v="2025"/>
    <x v="1"/>
    <x v="0"/>
    <x v="0"/>
    <x v="0"/>
    <x v="9"/>
    <x v="83"/>
    <x v="225"/>
    <x v="1"/>
    <x v="2"/>
    <x v="28"/>
    <x v="1"/>
    <x v="10"/>
    <x v="0"/>
    <x v="0"/>
    <s v="30 - FONDOS PROPIOS"/>
    <s v="(blank)"/>
    <s v="99 - MULTIPROVINCIAL"/>
    <n v="15572455"/>
    <n v="2678500.4099999997"/>
  </r>
  <r>
    <s v="2025"/>
    <x v="1"/>
    <x v="0"/>
    <x v="0"/>
    <x v="0"/>
    <x v="9"/>
    <x v="83"/>
    <x v="225"/>
    <x v="1"/>
    <x v="2"/>
    <x v="28"/>
    <x v="1"/>
    <x v="11"/>
    <x v="0"/>
    <x v="0"/>
    <s v="10 - FONDO GENERAL"/>
    <s v="(blank)"/>
    <s v="99 - MULTIPROVINCIAL"/>
    <n v="0"/>
    <n v="0"/>
  </r>
  <r>
    <s v="2025"/>
    <x v="1"/>
    <x v="0"/>
    <x v="0"/>
    <x v="0"/>
    <x v="9"/>
    <x v="83"/>
    <x v="225"/>
    <x v="1"/>
    <x v="2"/>
    <x v="28"/>
    <x v="1"/>
    <x v="11"/>
    <x v="0"/>
    <x v="0"/>
    <s v="30 - FONDOS PROPIOS"/>
    <s v="(blank)"/>
    <s v="99 - MULTIPROVINCIAL"/>
    <n v="14284781"/>
    <n v="3203869.07"/>
  </r>
  <r>
    <s v="2025"/>
    <x v="1"/>
    <x v="0"/>
    <x v="0"/>
    <x v="0"/>
    <x v="9"/>
    <x v="83"/>
    <x v="225"/>
    <x v="1"/>
    <x v="2"/>
    <x v="28"/>
    <x v="1"/>
    <x v="12"/>
    <x v="0"/>
    <x v="0"/>
    <s v="30 - FONDOS PROPIOS"/>
    <s v="(blank)"/>
    <s v="99 - MULTIPROVINCIAL"/>
    <n v="4840186"/>
    <n v="1914425"/>
  </r>
  <r>
    <s v="2025"/>
    <x v="1"/>
    <x v="0"/>
    <x v="0"/>
    <x v="0"/>
    <x v="9"/>
    <x v="83"/>
    <x v="225"/>
    <x v="1"/>
    <x v="2"/>
    <x v="28"/>
    <x v="1"/>
    <x v="13"/>
    <x v="0"/>
    <x v="0"/>
    <s v="30 - FONDOS PROPIOS"/>
    <s v="(blank)"/>
    <s v="99 - MULTIPROVINCIAL"/>
    <n v="2000000"/>
    <n v="5174616.3"/>
  </r>
  <r>
    <s v="2025"/>
    <x v="1"/>
    <x v="0"/>
    <x v="0"/>
    <x v="0"/>
    <x v="9"/>
    <x v="83"/>
    <x v="225"/>
    <x v="1"/>
    <x v="2"/>
    <x v="28"/>
    <x v="2"/>
    <x v="14"/>
    <x v="0"/>
    <x v="0"/>
    <s v="30 - FONDOS PROPIOS"/>
    <s v="(blank)"/>
    <s v="99 - MULTIPROVINCIAL"/>
    <n v="15000000"/>
    <n v="4239242.33"/>
  </r>
  <r>
    <s v="2025"/>
    <x v="1"/>
    <x v="0"/>
    <x v="0"/>
    <x v="0"/>
    <x v="9"/>
    <x v="83"/>
    <x v="225"/>
    <x v="1"/>
    <x v="2"/>
    <x v="28"/>
    <x v="2"/>
    <x v="15"/>
    <x v="0"/>
    <x v="0"/>
    <s v="30 - FONDOS PROPIOS"/>
    <s v="(blank)"/>
    <s v="99 - MULTIPROVINCIAL"/>
    <n v="900543"/>
    <n v="722260.89"/>
  </r>
  <r>
    <s v="2025"/>
    <x v="1"/>
    <x v="0"/>
    <x v="0"/>
    <x v="0"/>
    <x v="9"/>
    <x v="83"/>
    <x v="225"/>
    <x v="1"/>
    <x v="2"/>
    <x v="28"/>
    <x v="2"/>
    <x v="16"/>
    <x v="0"/>
    <x v="0"/>
    <s v="30 - FONDOS PROPIOS"/>
    <s v="(blank)"/>
    <s v="99 - MULTIPROVINCIAL"/>
    <n v="226119356"/>
    <n v="3126436.5"/>
  </r>
  <r>
    <s v="2025"/>
    <x v="1"/>
    <x v="0"/>
    <x v="0"/>
    <x v="0"/>
    <x v="9"/>
    <x v="83"/>
    <x v="225"/>
    <x v="1"/>
    <x v="2"/>
    <x v="28"/>
    <x v="2"/>
    <x v="17"/>
    <x v="0"/>
    <x v="0"/>
    <s v="10 - FONDO GENERAL"/>
    <s v="(blank)"/>
    <s v="99 - MULTIPROVINCIAL"/>
    <n v="0"/>
    <n v="9755024.0899999999"/>
  </r>
  <r>
    <s v="2025"/>
    <x v="1"/>
    <x v="0"/>
    <x v="0"/>
    <x v="0"/>
    <x v="9"/>
    <x v="83"/>
    <x v="225"/>
    <x v="1"/>
    <x v="2"/>
    <x v="28"/>
    <x v="2"/>
    <x v="17"/>
    <x v="0"/>
    <x v="0"/>
    <s v="30 - FONDOS PROPIOS"/>
    <s v="(blank)"/>
    <s v="99 - MULTIPROVINCIAL"/>
    <n v="32130265"/>
    <n v="11920932.74"/>
  </r>
  <r>
    <s v="2025"/>
    <x v="1"/>
    <x v="0"/>
    <x v="0"/>
    <x v="0"/>
    <x v="9"/>
    <x v="83"/>
    <x v="225"/>
    <x v="1"/>
    <x v="2"/>
    <x v="28"/>
    <x v="2"/>
    <x v="18"/>
    <x v="0"/>
    <x v="0"/>
    <s v="30 - FONDOS PROPIOS"/>
    <s v="(blank)"/>
    <s v="99 - MULTIPROVINCIAL"/>
    <n v="2000000"/>
    <n v="129800"/>
  </r>
  <r>
    <s v="2025"/>
    <x v="1"/>
    <x v="0"/>
    <x v="0"/>
    <x v="0"/>
    <x v="9"/>
    <x v="83"/>
    <x v="225"/>
    <x v="1"/>
    <x v="2"/>
    <x v="28"/>
    <x v="2"/>
    <x v="19"/>
    <x v="0"/>
    <x v="0"/>
    <s v="30 - FONDOS PROPIOS"/>
    <s v="(blank)"/>
    <s v="99 - MULTIPROVINCIAL"/>
    <n v="1076858"/>
    <n v="251520.56"/>
  </r>
  <r>
    <s v="2025"/>
    <x v="1"/>
    <x v="0"/>
    <x v="0"/>
    <x v="0"/>
    <x v="9"/>
    <x v="83"/>
    <x v="225"/>
    <x v="1"/>
    <x v="2"/>
    <x v="28"/>
    <x v="2"/>
    <x v="20"/>
    <x v="0"/>
    <x v="0"/>
    <s v="10 - FONDO GENERAL"/>
    <s v="(blank)"/>
    <s v="99 - MULTIPROVINCIAL"/>
    <n v="0"/>
    <n v="4743572.87"/>
  </r>
  <r>
    <s v="2025"/>
    <x v="1"/>
    <x v="0"/>
    <x v="0"/>
    <x v="0"/>
    <x v="9"/>
    <x v="83"/>
    <x v="225"/>
    <x v="1"/>
    <x v="2"/>
    <x v="28"/>
    <x v="2"/>
    <x v="20"/>
    <x v="0"/>
    <x v="0"/>
    <s v="30 - FONDOS PROPIOS"/>
    <s v="(blank)"/>
    <s v="99 - MULTIPROVINCIAL"/>
    <n v="56484132"/>
    <n v="20334902.59"/>
  </r>
  <r>
    <s v="2025"/>
    <x v="1"/>
    <x v="0"/>
    <x v="0"/>
    <x v="0"/>
    <x v="9"/>
    <x v="83"/>
    <x v="225"/>
    <x v="1"/>
    <x v="2"/>
    <x v="28"/>
    <x v="2"/>
    <x v="21"/>
    <x v="0"/>
    <x v="0"/>
    <s v="10 - FONDO GENERAL"/>
    <s v="(blank)"/>
    <s v="99 - MULTIPROVINCIAL"/>
    <n v="0"/>
    <n v="7582079.7599999998"/>
  </r>
  <r>
    <s v="2025"/>
    <x v="1"/>
    <x v="0"/>
    <x v="0"/>
    <x v="0"/>
    <x v="9"/>
    <x v="83"/>
    <x v="225"/>
    <x v="1"/>
    <x v="2"/>
    <x v="28"/>
    <x v="2"/>
    <x v="21"/>
    <x v="0"/>
    <x v="0"/>
    <s v="30 - FONDOS PROPIOS"/>
    <s v="(blank)"/>
    <s v="99 - MULTIPROVINCIAL"/>
    <n v="34164500"/>
    <n v="41902590.289999999"/>
  </r>
  <r>
    <s v="2025"/>
    <x v="1"/>
    <x v="0"/>
    <x v="0"/>
    <x v="0"/>
    <x v="9"/>
    <x v="83"/>
    <x v="226"/>
    <x v="1"/>
    <x v="2"/>
    <x v="28"/>
    <x v="0"/>
    <x v="0"/>
    <x v="0"/>
    <x v="0"/>
    <s v="10 - FONDO GENERAL"/>
    <s v="(blank)"/>
    <s v="99 - MULTIPROVINCIAL"/>
    <n v="83110894"/>
    <n v="18851769.049999997"/>
  </r>
  <r>
    <s v="2025"/>
    <x v="1"/>
    <x v="0"/>
    <x v="0"/>
    <x v="0"/>
    <x v="9"/>
    <x v="83"/>
    <x v="226"/>
    <x v="1"/>
    <x v="2"/>
    <x v="28"/>
    <x v="0"/>
    <x v="0"/>
    <x v="0"/>
    <x v="0"/>
    <s v="30 - FONDOS PROPIOS"/>
    <s v="(blank)"/>
    <s v="99 - MULTIPROVINCIAL"/>
    <n v="3200000"/>
    <n v="654881.1"/>
  </r>
  <r>
    <s v="2025"/>
    <x v="1"/>
    <x v="0"/>
    <x v="0"/>
    <x v="0"/>
    <x v="9"/>
    <x v="83"/>
    <x v="226"/>
    <x v="1"/>
    <x v="2"/>
    <x v="28"/>
    <x v="0"/>
    <x v="1"/>
    <x v="0"/>
    <x v="0"/>
    <s v="10 - FONDO GENERAL"/>
    <s v="(blank)"/>
    <s v="99 - MULTIPROVINCIAL"/>
    <n v="1615040"/>
    <n v="201570"/>
  </r>
  <r>
    <s v="2025"/>
    <x v="1"/>
    <x v="0"/>
    <x v="0"/>
    <x v="0"/>
    <x v="9"/>
    <x v="83"/>
    <x v="226"/>
    <x v="1"/>
    <x v="2"/>
    <x v="28"/>
    <x v="0"/>
    <x v="1"/>
    <x v="0"/>
    <x v="0"/>
    <s v="30 - FONDOS PROPIOS"/>
    <s v="(blank)"/>
    <s v="99 - MULTIPROVINCIAL"/>
    <n v="21900000"/>
    <n v="750144.84"/>
  </r>
  <r>
    <s v="2025"/>
    <x v="1"/>
    <x v="0"/>
    <x v="0"/>
    <x v="0"/>
    <x v="9"/>
    <x v="83"/>
    <x v="226"/>
    <x v="1"/>
    <x v="2"/>
    <x v="28"/>
    <x v="0"/>
    <x v="4"/>
    <x v="0"/>
    <x v="0"/>
    <s v="10 - FONDO GENERAL"/>
    <s v="(blank)"/>
    <s v="99 - MULTIPROVINCIAL"/>
    <n v="12891384"/>
    <n v="2892919.7"/>
  </r>
  <r>
    <s v="2025"/>
    <x v="1"/>
    <x v="0"/>
    <x v="0"/>
    <x v="0"/>
    <x v="9"/>
    <x v="83"/>
    <x v="226"/>
    <x v="1"/>
    <x v="2"/>
    <x v="28"/>
    <x v="1"/>
    <x v="5"/>
    <x v="0"/>
    <x v="0"/>
    <s v="30 - FONDOS PROPIOS"/>
    <s v="(blank)"/>
    <s v="99 - MULTIPROVINCIAL"/>
    <n v="3498000"/>
    <n v="743547.18"/>
  </r>
  <r>
    <s v="2025"/>
    <x v="1"/>
    <x v="0"/>
    <x v="0"/>
    <x v="0"/>
    <x v="9"/>
    <x v="83"/>
    <x v="226"/>
    <x v="1"/>
    <x v="2"/>
    <x v="28"/>
    <x v="1"/>
    <x v="6"/>
    <x v="0"/>
    <x v="0"/>
    <s v="30 - FONDOS PROPIOS"/>
    <s v="(blank)"/>
    <s v="99 - MULTIPROVINCIAL"/>
    <n v="200000"/>
    <n v="0"/>
  </r>
  <r>
    <s v="2025"/>
    <x v="1"/>
    <x v="0"/>
    <x v="0"/>
    <x v="0"/>
    <x v="9"/>
    <x v="83"/>
    <x v="226"/>
    <x v="1"/>
    <x v="2"/>
    <x v="28"/>
    <x v="1"/>
    <x v="7"/>
    <x v="0"/>
    <x v="0"/>
    <s v="30 - FONDOS PROPIOS"/>
    <s v="(blank)"/>
    <s v="99 - MULTIPROVINCIAL"/>
    <n v="150000"/>
    <n v="0"/>
  </r>
  <r>
    <s v="2025"/>
    <x v="1"/>
    <x v="0"/>
    <x v="0"/>
    <x v="0"/>
    <x v="9"/>
    <x v="83"/>
    <x v="226"/>
    <x v="1"/>
    <x v="2"/>
    <x v="28"/>
    <x v="1"/>
    <x v="8"/>
    <x v="0"/>
    <x v="0"/>
    <s v="30 - FONDOS PROPIOS"/>
    <s v="(blank)"/>
    <s v="99 - MULTIPROVINCIAL"/>
    <n v="77000"/>
    <n v="0"/>
  </r>
  <r>
    <s v="2025"/>
    <x v="1"/>
    <x v="0"/>
    <x v="0"/>
    <x v="0"/>
    <x v="9"/>
    <x v="83"/>
    <x v="226"/>
    <x v="1"/>
    <x v="2"/>
    <x v="28"/>
    <x v="1"/>
    <x v="9"/>
    <x v="0"/>
    <x v="0"/>
    <s v="30 - FONDOS PROPIOS"/>
    <s v="(blank)"/>
    <s v="99 - MULTIPROVINCIAL"/>
    <n v="800000"/>
    <n v="0"/>
  </r>
  <r>
    <s v="2025"/>
    <x v="1"/>
    <x v="0"/>
    <x v="0"/>
    <x v="0"/>
    <x v="9"/>
    <x v="83"/>
    <x v="226"/>
    <x v="1"/>
    <x v="2"/>
    <x v="28"/>
    <x v="1"/>
    <x v="10"/>
    <x v="0"/>
    <x v="0"/>
    <s v="30 - FONDOS PROPIOS"/>
    <s v="(blank)"/>
    <s v="99 - MULTIPROVINCIAL"/>
    <n v="200000"/>
    <n v="108591.91"/>
  </r>
  <r>
    <s v="2025"/>
    <x v="1"/>
    <x v="0"/>
    <x v="0"/>
    <x v="0"/>
    <x v="9"/>
    <x v="83"/>
    <x v="226"/>
    <x v="1"/>
    <x v="2"/>
    <x v="28"/>
    <x v="1"/>
    <x v="11"/>
    <x v="0"/>
    <x v="0"/>
    <s v="30 - FONDOS PROPIOS"/>
    <s v="(blank)"/>
    <s v="99 - MULTIPROVINCIAL"/>
    <n v="20229551"/>
    <n v="772967.26"/>
  </r>
  <r>
    <s v="2025"/>
    <x v="1"/>
    <x v="0"/>
    <x v="0"/>
    <x v="0"/>
    <x v="9"/>
    <x v="83"/>
    <x v="226"/>
    <x v="1"/>
    <x v="2"/>
    <x v="28"/>
    <x v="1"/>
    <x v="12"/>
    <x v="0"/>
    <x v="0"/>
    <s v="30 - FONDOS PROPIOS"/>
    <s v="(blank)"/>
    <s v="99 - MULTIPROVINCIAL"/>
    <n v="3095000"/>
    <n v="423226.97"/>
  </r>
  <r>
    <s v="2025"/>
    <x v="1"/>
    <x v="0"/>
    <x v="0"/>
    <x v="0"/>
    <x v="9"/>
    <x v="83"/>
    <x v="226"/>
    <x v="1"/>
    <x v="2"/>
    <x v="28"/>
    <x v="1"/>
    <x v="13"/>
    <x v="0"/>
    <x v="0"/>
    <s v="30 - FONDOS PROPIOS"/>
    <s v="(blank)"/>
    <s v="99 - MULTIPROVINCIAL"/>
    <n v="2100000"/>
    <n v="507352.80000000005"/>
  </r>
  <r>
    <s v="2025"/>
    <x v="1"/>
    <x v="0"/>
    <x v="0"/>
    <x v="0"/>
    <x v="9"/>
    <x v="83"/>
    <x v="226"/>
    <x v="1"/>
    <x v="2"/>
    <x v="28"/>
    <x v="2"/>
    <x v="14"/>
    <x v="0"/>
    <x v="0"/>
    <s v="30 - FONDOS PROPIOS"/>
    <s v="(blank)"/>
    <s v="99 - MULTIPROVINCIAL"/>
    <n v="430000"/>
    <n v="202420"/>
  </r>
  <r>
    <s v="2025"/>
    <x v="1"/>
    <x v="0"/>
    <x v="0"/>
    <x v="0"/>
    <x v="9"/>
    <x v="83"/>
    <x v="226"/>
    <x v="1"/>
    <x v="2"/>
    <x v="28"/>
    <x v="2"/>
    <x v="15"/>
    <x v="0"/>
    <x v="0"/>
    <s v="30 - FONDOS PROPIOS"/>
    <s v="(blank)"/>
    <s v="99 - MULTIPROVINCIAL"/>
    <n v="1000000"/>
    <n v="5664"/>
  </r>
  <r>
    <s v="2025"/>
    <x v="1"/>
    <x v="0"/>
    <x v="0"/>
    <x v="0"/>
    <x v="9"/>
    <x v="83"/>
    <x v="226"/>
    <x v="1"/>
    <x v="2"/>
    <x v="28"/>
    <x v="2"/>
    <x v="16"/>
    <x v="0"/>
    <x v="0"/>
    <s v="30 - FONDOS PROPIOS"/>
    <s v="(blank)"/>
    <s v="99 - MULTIPROVINCIAL"/>
    <n v="5000000"/>
    <n v="969311"/>
  </r>
  <r>
    <s v="2025"/>
    <x v="1"/>
    <x v="0"/>
    <x v="0"/>
    <x v="0"/>
    <x v="9"/>
    <x v="83"/>
    <x v="226"/>
    <x v="1"/>
    <x v="2"/>
    <x v="28"/>
    <x v="2"/>
    <x v="17"/>
    <x v="0"/>
    <x v="0"/>
    <s v="30 - FONDOS PROPIOS"/>
    <s v="(blank)"/>
    <s v="99 - MULTIPROVINCIAL"/>
    <n v="1000000"/>
    <n v="163490"/>
  </r>
  <r>
    <s v="2025"/>
    <x v="1"/>
    <x v="0"/>
    <x v="0"/>
    <x v="0"/>
    <x v="9"/>
    <x v="83"/>
    <x v="226"/>
    <x v="1"/>
    <x v="2"/>
    <x v="28"/>
    <x v="2"/>
    <x v="18"/>
    <x v="0"/>
    <x v="0"/>
    <s v="30 - FONDOS PROPIOS"/>
    <s v="(blank)"/>
    <s v="99 - MULTIPROVINCIAL"/>
    <n v="88040"/>
    <n v="0"/>
  </r>
  <r>
    <s v="2025"/>
    <x v="1"/>
    <x v="0"/>
    <x v="0"/>
    <x v="0"/>
    <x v="9"/>
    <x v="83"/>
    <x v="226"/>
    <x v="1"/>
    <x v="2"/>
    <x v="28"/>
    <x v="2"/>
    <x v="19"/>
    <x v="0"/>
    <x v="0"/>
    <s v="30 - FONDOS PROPIOS"/>
    <s v="(blank)"/>
    <s v="99 - MULTIPROVINCIAL"/>
    <n v="1797691"/>
    <n v="737718.13"/>
  </r>
  <r>
    <s v="2025"/>
    <x v="1"/>
    <x v="0"/>
    <x v="0"/>
    <x v="0"/>
    <x v="9"/>
    <x v="83"/>
    <x v="226"/>
    <x v="1"/>
    <x v="2"/>
    <x v="28"/>
    <x v="2"/>
    <x v="20"/>
    <x v="0"/>
    <x v="0"/>
    <s v="30 - FONDOS PROPIOS"/>
    <s v="(blank)"/>
    <s v="99 - MULTIPROVINCIAL"/>
    <n v="23596085"/>
    <n v="1053542.97"/>
  </r>
  <r>
    <s v="2025"/>
    <x v="1"/>
    <x v="0"/>
    <x v="0"/>
    <x v="0"/>
    <x v="9"/>
    <x v="83"/>
    <x v="226"/>
    <x v="1"/>
    <x v="2"/>
    <x v="28"/>
    <x v="2"/>
    <x v="21"/>
    <x v="0"/>
    <x v="0"/>
    <s v="30 - FONDOS PROPIOS"/>
    <s v="(blank)"/>
    <s v="99 - MULTIPROVINCIAL"/>
    <n v="29170066"/>
    <n v="6968079.5399999991"/>
  </r>
  <r>
    <s v="2025"/>
    <x v="1"/>
    <x v="0"/>
    <x v="0"/>
    <x v="0"/>
    <x v="9"/>
    <x v="83"/>
    <x v="227"/>
    <x v="1"/>
    <x v="2"/>
    <x v="28"/>
    <x v="0"/>
    <x v="0"/>
    <x v="0"/>
    <x v="0"/>
    <s v="10 - FONDO GENERAL"/>
    <s v="(blank)"/>
    <s v="99 - MULTIPROVINCIAL"/>
    <n v="207655509"/>
    <n v="47247823.299999997"/>
  </r>
  <r>
    <s v="2025"/>
    <x v="1"/>
    <x v="0"/>
    <x v="0"/>
    <x v="0"/>
    <x v="9"/>
    <x v="83"/>
    <x v="227"/>
    <x v="1"/>
    <x v="2"/>
    <x v="28"/>
    <x v="0"/>
    <x v="0"/>
    <x v="0"/>
    <x v="0"/>
    <s v="30 - FONDOS PROPIOS"/>
    <s v="(blank)"/>
    <s v="99 - MULTIPROVINCIAL"/>
    <n v="1500000"/>
    <n v="0"/>
  </r>
  <r>
    <s v="2025"/>
    <x v="1"/>
    <x v="0"/>
    <x v="0"/>
    <x v="0"/>
    <x v="9"/>
    <x v="83"/>
    <x v="227"/>
    <x v="1"/>
    <x v="2"/>
    <x v="28"/>
    <x v="0"/>
    <x v="1"/>
    <x v="0"/>
    <x v="0"/>
    <s v="10 - FONDO GENERAL"/>
    <s v="(blank)"/>
    <s v="99 - MULTIPROVINCIAL"/>
    <n v="2625000"/>
    <n v="556000"/>
  </r>
  <r>
    <s v="2025"/>
    <x v="1"/>
    <x v="0"/>
    <x v="0"/>
    <x v="0"/>
    <x v="9"/>
    <x v="83"/>
    <x v="227"/>
    <x v="1"/>
    <x v="2"/>
    <x v="28"/>
    <x v="0"/>
    <x v="4"/>
    <x v="0"/>
    <x v="0"/>
    <s v="10 - FONDO GENERAL"/>
    <s v="(blank)"/>
    <s v="99 - MULTIPROVINCIAL"/>
    <n v="29252018"/>
    <n v="7270888.8100000005"/>
  </r>
  <r>
    <s v="2025"/>
    <x v="1"/>
    <x v="0"/>
    <x v="0"/>
    <x v="0"/>
    <x v="9"/>
    <x v="83"/>
    <x v="227"/>
    <x v="1"/>
    <x v="2"/>
    <x v="28"/>
    <x v="1"/>
    <x v="5"/>
    <x v="0"/>
    <x v="0"/>
    <s v="30 - FONDOS PROPIOS"/>
    <s v="(blank)"/>
    <s v="99 - MULTIPROVINCIAL"/>
    <n v="4300000"/>
    <n v="399647.91000000003"/>
  </r>
  <r>
    <s v="2025"/>
    <x v="1"/>
    <x v="0"/>
    <x v="0"/>
    <x v="0"/>
    <x v="9"/>
    <x v="83"/>
    <x v="227"/>
    <x v="1"/>
    <x v="2"/>
    <x v="28"/>
    <x v="1"/>
    <x v="6"/>
    <x v="0"/>
    <x v="0"/>
    <s v="30 - FONDOS PROPIOS"/>
    <s v="(blank)"/>
    <s v="99 - MULTIPROVINCIAL"/>
    <n v="0"/>
    <n v="0"/>
  </r>
  <r>
    <s v="2025"/>
    <x v="1"/>
    <x v="0"/>
    <x v="0"/>
    <x v="0"/>
    <x v="9"/>
    <x v="83"/>
    <x v="227"/>
    <x v="1"/>
    <x v="2"/>
    <x v="28"/>
    <x v="1"/>
    <x v="7"/>
    <x v="0"/>
    <x v="0"/>
    <s v="30 - FONDOS PROPIOS"/>
    <s v="(blank)"/>
    <s v="99 - MULTIPROVINCIAL"/>
    <n v="0"/>
    <n v="0"/>
  </r>
  <r>
    <s v="2025"/>
    <x v="1"/>
    <x v="0"/>
    <x v="0"/>
    <x v="0"/>
    <x v="9"/>
    <x v="83"/>
    <x v="227"/>
    <x v="1"/>
    <x v="2"/>
    <x v="28"/>
    <x v="1"/>
    <x v="8"/>
    <x v="0"/>
    <x v="0"/>
    <s v="10 - FONDO GENERAL"/>
    <s v="(blank)"/>
    <s v="99 - MULTIPROVINCIAL"/>
    <n v="500198"/>
    <n v="0"/>
  </r>
  <r>
    <s v="2025"/>
    <x v="1"/>
    <x v="0"/>
    <x v="0"/>
    <x v="0"/>
    <x v="9"/>
    <x v="83"/>
    <x v="227"/>
    <x v="1"/>
    <x v="2"/>
    <x v="28"/>
    <x v="1"/>
    <x v="8"/>
    <x v="0"/>
    <x v="0"/>
    <s v="30 - FONDOS PROPIOS"/>
    <s v="(blank)"/>
    <s v="99 - MULTIPROVINCIAL"/>
    <n v="1000000"/>
    <n v="0"/>
  </r>
  <r>
    <s v="2025"/>
    <x v="1"/>
    <x v="0"/>
    <x v="0"/>
    <x v="0"/>
    <x v="9"/>
    <x v="83"/>
    <x v="227"/>
    <x v="1"/>
    <x v="2"/>
    <x v="28"/>
    <x v="1"/>
    <x v="9"/>
    <x v="0"/>
    <x v="0"/>
    <s v="30 - FONDOS PROPIOS"/>
    <s v="(blank)"/>
    <s v="99 - MULTIPROVINCIAL"/>
    <n v="0"/>
    <n v="0"/>
  </r>
  <r>
    <s v="2025"/>
    <x v="1"/>
    <x v="0"/>
    <x v="0"/>
    <x v="0"/>
    <x v="9"/>
    <x v="83"/>
    <x v="227"/>
    <x v="1"/>
    <x v="2"/>
    <x v="28"/>
    <x v="1"/>
    <x v="11"/>
    <x v="0"/>
    <x v="0"/>
    <s v="10 - FONDO GENERAL"/>
    <s v="(blank)"/>
    <s v="99 - MULTIPROVINCIAL"/>
    <n v="276150"/>
    <n v="2108444.46"/>
  </r>
  <r>
    <s v="2025"/>
    <x v="1"/>
    <x v="0"/>
    <x v="0"/>
    <x v="0"/>
    <x v="9"/>
    <x v="83"/>
    <x v="227"/>
    <x v="1"/>
    <x v="2"/>
    <x v="28"/>
    <x v="1"/>
    <x v="11"/>
    <x v="0"/>
    <x v="0"/>
    <s v="30 - FONDOS PROPIOS"/>
    <s v="(blank)"/>
    <s v="99 - MULTIPROVINCIAL"/>
    <n v="3000000"/>
    <n v="168622"/>
  </r>
  <r>
    <s v="2025"/>
    <x v="1"/>
    <x v="0"/>
    <x v="0"/>
    <x v="0"/>
    <x v="9"/>
    <x v="83"/>
    <x v="227"/>
    <x v="1"/>
    <x v="2"/>
    <x v="28"/>
    <x v="1"/>
    <x v="12"/>
    <x v="0"/>
    <x v="0"/>
    <s v="30 - FONDOS PROPIOS"/>
    <s v="(blank)"/>
    <s v="99 - MULTIPROVINCIAL"/>
    <n v="3600000"/>
    <n v="0"/>
  </r>
  <r>
    <s v="2025"/>
    <x v="1"/>
    <x v="0"/>
    <x v="0"/>
    <x v="0"/>
    <x v="9"/>
    <x v="83"/>
    <x v="227"/>
    <x v="1"/>
    <x v="2"/>
    <x v="28"/>
    <x v="1"/>
    <x v="13"/>
    <x v="0"/>
    <x v="0"/>
    <s v="10 - FONDO GENERAL"/>
    <s v="(blank)"/>
    <s v="99 - MULTIPROVINCIAL"/>
    <n v="0"/>
    <n v="1678738.8"/>
  </r>
  <r>
    <s v="2025"/>
    <x v="1"/>
    <x v="0"/>
    <x v="0"/>
    <x v="0"/>
    <x v="9"/>
    <x v="83"/>
    <x v="227"/>
    <x v="1"/>
    <x v="2"/>
    <x v="28"/>
    <x v="1"/>
    <x v="13"/>
    <x v="0"/>
    <x v="0"/>
    <s v="30 - FONDOS PROPIOS"/>
    <s v="(blank)"/>
    <s v="99 - MULTIPROVINCIAL"/>
    <n v="1000000"/>
    <n v="0"/>
  </r>
  <r>
    <s v="2025"/>
    <x v="1"/>
    <x v="0"/>
    <x v="0"/>
    <x v="0"/>
    <x v="9"/>
    <x v="83"/>
    <x v="227"/>
    <x v="1"/>
    <x v="2"/>
    <x v="28"/>
    <x v="2"/>
    <x v="14"/>
    <x v="0"/>
    <x v="0"/>
    <s v="10 - FONDO GENERAL"/>
    <s v="(blank)"/>
    <s v="99 - MULTIPROVINCIAL"/>
    <n v="5000000"/>
    <n v="0"/>
  </r>
  <r>
    <s v="2025"/>
    <x v="1"/>
    <x v="0"/>
    <x v="0"/>
    <x v="0"/>
    <x v="9"/>
    <x v="83"/>
    <x v="227"/>
    <x v="1"/>
    <x v="2"/>
    <x v="28"/>
    <x v="2"/>
    <x v="14"/>
    <x v="0"/>
    <x v="0"/>
    <s v="30 - FONDOS PROPIOS"/>
    <s v="(blank)"/>
    <s v="99 - MULTIPROVINCIAL"/>
    <n v="4500000"/>
    <n v="1218826.6399999999"/>
  </r>
  <r>
    <s v="2025"/>
    <x v="1"/>
    <x v="0"/>
    <x v="0"/>
    <x v="0"/>
    <x v="9"/>
    <x v="83"/>
    <x v="227"/>
    <x v="1"/>
    <x v="2"/>
    <x v="28"/>
    <x v="2"/>
    <x v="15"/>
    <x v="0"/>
    <x v="0"/>
    <s v="30 - FONDOS PROPIOS"/>
    <s v="(blank)"/>
    <s v="99 - MULTIPROVINCIAL"/>
    <n v="0"/>
    <n v="0"/>
  </r>
  <r>
    <s v="2025"/>
    <x v="1"/>
    <x v="0"/>
    <x v="0"/>
    <x v="0"/>
    <x v="9"/>
    <x v="83"/>
    <x v="227"/>
    <x v="1"/>
    <x v="2"/>
    <x v="28"/>
    <x v="2"/>
    <x v="16"/>
    <x v="0"/>
    <x v="0"/>
    <s v="30 - FONDOS PROPIOS"/>
    <s v="(blank)"/>
    <s v="99 - MULTIPROVINCIAL"/>
    <n v="1350000"/>
    <n v="421345.00000000006"/>
  </r>
  <r>
    <s v="2025"/>
    <x v="1"/>
    <x v="0"/>
    <x v="0"/>
    <x v="0"/>
    <x v="9"/>
    <x v="83"/>
    <x v="227"/>
    <x v="1"/>
    <x v="2"/>
    <x v="28"/>
    <x v="2"/>
    <x v="17"/>
    <x v="0"/>
    <x v="0"/>
    <s v="10 - FONDO GENERAL"/>
    <s v="(blank)"/>
    <s v="99 - MULTIPROVINCIAL"/>
    <n v="6500000"/>
    <n v="2596790.5"/>
  </r>
  <r>
    <s v="2025"/>
    <x v="1"/>
    <x v="0"/>
    <x v="0"/>
    <x v="0"/>
    <x v="9"/>
    <x v="83"/>
    <x v="227"/>
    <x v="1"/>
    <x v="2"/>
    <x v="28"/>
    <x v="2"/>
    <x v="17"/>
    <x v="0"/>
    <x v="0"/>
    <s v="30 - FONDOS PROPIOS"/>
    <s v="(blank)"/>
    <s v="99 - MULTIPROVINCIAL"/>
    <n v="10622203"/>
    <n v="768000"/>
  </r>
  <r>
    <s v="2025"/>
    <x v="1"/>
    <x v="0"/>
    <x v="0"/>
    <x v="0"/>
    <x v="9"/>
    <x v="83"/>
    <x v="227"/>
    <x v="1"/>
    <x v="2"/>
    <x v="28"/>
    <x v="2"/>
    <x v="18"/>
    <x v="0"/>
    <x v="0"/>
    <s v="30 - FONDOS PROPIOS"/>
    <s v="(blank)"/>
    <s v="99 - MULTIPROVINCIAL"/>
    <n v="0"/>
    <n v="0"/>
  </r>
  <r>
    <s v="2025"/>
    <x v="1"/>
    <x v="0"/>
    <x v="0"/>
    <x v="0"/>
    <x v="9"/>
    <x v="83"/>
    <x v="227"/>
    <x v="1"/>
    <x v="2"/>
    <x v="28"/>
    <x v="2"/>
    <x v="19"/>
    <x v="0"/>
    <x v="0"/>
    <s v="30 - FONDOS PROPIOS"/>
    <s v="(blank)"/>
    <s v="99 - MULTIPROVINCIAL"/>
    <n v="0"/>
    <n v="27582.7"/>
  </r>
  <r>
    <s v="2025"/>
    <x v="1"/>
    <x v="0"/>
    <x v="0"/>
    <x v="0"/>
    <x v="9"/>
    <x v="83"/>
    <x v="227"/>
    <x v="1"/>
    <x v="2"/>
    <x v="28"/>
    <x v="2"/>
    <x v="20"/>
    <x v="0"/>
    <x v="0"/>
    <s v="10 - FONDO GENERAL"/>
    <s v="(blank)"/>
    <s v="99 - MULTIPROVINCIAL"/>
    <n v="8500000"/>
    <n v="5372351.3300000001"/>
  </r>
  <r>
    <s v="2025"/>
    <x v="1"/>
    <x v="0"/>
    <x v="0"/>
    <x v="0"/>
    <x v="9"/>
    <x v="83"/>
    <x v="227"/>
    <x v="1"/>
    <x v="2"/>
    <x v="28"/>
    <x v="2"/>
    <x v="20"/>
    <x v="0"/>
    <x v="0"/>
    <s v="30 - FONDOS PROPIOS"/>
    <s v="(blank)"/>
    <s v="99 - MULTIPROVINCIAL"/>
    <n v="4200000"/>
    <n v="825250"/>
  </r>
  <r>
    <s v="2025"/>
    <x v="1"/>
    <x v="0"/>
    <x v="0"/>
    <x v="0"/>
    <x v="9"/>
    <x v="83"/>
    <x v="227"/>
    <x v="1"/>
    <x v="2"/>
    <x v="28"/>
    <x v="2"/>
    <x v="21"/>
    <x v="0"/>
    <x v="0"/>
    <s v="10 - FONDO GENERAL"/>
    <s v="(blank)"/>
    <s v="99 - MULTIPROVINCIAL"/>
    <n v="7054575"/>
    <n v="2230203.8200000003"/>
  </r>
  <r>
    <s v="2025"/>
    <x v="1"/>
    <x v="0"/>
    <x v="0"/>
    <x v="0"/>
    <x v="9"/>
    <x v="83"/>
    <x v="227"/>
    <x v="1"/>
    <x v="2"/>
    <x v="28"/>
    <x v="2"/>
    <x v="21"/>
    <x v="0"/>
    <x v="0"/>
    <s v="30 - FONDOS PROPIOS"/>
    <s v="(blank)"/>
    <s v="99 - MULTIPROVINCIAL"/>
    <n v="11292599"/>
    <n v="818358.16"/>
  </r>
  <r>
    <s v="2025"/>
    <x v="1"/>
    <x v="0"/>
    <x v="0"/>
    <x v="0"/>
    <x v="9"/>
    <x v="83"/>
    <x v="228"/>
    <x v="1"/>
    <x v="2"/>
    <x v="28"/>
    <x v="0"/>
    <x v="0"/>
    <x v="0"/>
    <x v="0"/>
    <s v="10 - FONDO GENERAL"/>
    <s v="(blank)"/>
    <s v="99 - MULTIPROVINCIAL"/>
    <n v="615764425"/>
    <n v="122342401.22"/>
  </r>
  <r>
    <s v="2025"/>
    <x v="1"/>
    <x v="0"/>
    <x v="0"/>
    <x v="0"/>
    <x v="9"/>
    <x v="83"/>
    <x v="228"/>
    <x v="1"/>
    <x v="2"/>
    <x v="28"/>
    <x v="0"/>
    <x v="1"/>
    <x v="0"/>
    <x v="0"/>
    <s v="10 - FONDO GENERAL"/>
    <s v="(blank)"/>
    <s v="99 - MULTIPROVINCIAL"/>
    <n v="21676920"/>
    <n v="4461328.32"/>
  </r>
  <r>
    <s v="2025"/>
    <x v="1"/>
    <x v="0"/>
    <x v="0"/>
    <x v="0"/>
    <x v="9"/>
    <x v="83"/>
    <x v="228"/>
    <x v="1"/>
    <x v="2"/>
    <x v="28"/>
    <x v="0"/>
    <x v="4"/>
    <x v="0"/>
    <x v="0"/>
    <s v="10 - FONDO GENERAL"/>
    <s v="(blank)"/>
    <s v="99 - MULTIPROVINCIAL"/>
    <n v="93000000"/>
    <n v="18777663.609999999"/>
  </r>
  <r>
    <s v="2025"/>
    <x v="1"/>
    <x v="0"/>
    <x v="0"/>
    <x v="0"/>
    <x v="9"/>
    <x v="83"/>
    <x v="228"/>
    <x v="1"/>
    <x v="2"/>
    <x v="28"/>
    <x v="1"/>
    <x v="5"/>
    <x v="0"/>
    <x v="0"/>
    <s v="10 - FONDO GENERAL"/>
    <s v="(blank)"/>
    <s v="99 - MULTIPROVINCIAL"/>
    <n v="1962926"/>
    <n v="0"/>
  </r>
  <r>
    <s v="2025"/>
    <x v="1"/>
    <x v="0"/>
    <x v="0"/>
    <x v="0"/>
    <x v="9"/>
    <x v="83"/>
    <x v="228"/>
    <x v="1"/>
    <x v="2"/>
    <x v="28"/>
    <x v="1"/>
    <x v="6"/>
    <x v="0"/>
    <x v="0"/>
    <s v="10 - FONDO GENERAL"/>
    <s v="(blank)"/>
    <s v="99 - MULTIPROVINCIAL"/>
    <n v="378722"/>
    <n v="0"/>
  </r>
  <r>
    <s v="2025"/>
    <x v="1"/>
    <x v="0"/>
    <x v="0"/>
    <x v="0"/>
    <x v="9"/>
    <x v="83"/>
    <x v="228"/>
    <x v="1"/>
    <x v="2"/>
    <x v="28"/>
    <x v="1"/>
    <x v="10"/>
    <x v="0"/>
    <x v="0"/>
    <s v="10 - FONDO GENERAL"/>
    <s v="(blank)"/>
    <s v="99 - MULTIPROVINCIAL"/>
    <n v="149163"/>
    <n v="0"/>
  </r>
  <r>
    <s v="2025"/>
    <x v="1"/>
    <x v="0"/>
    <x v="0"/>
    <x v="0"/>
    <x v="9"/>
    <x v="83"/>
    <x v="228"/>
    <x v="1"/>
    <x v="2"/>
    <x v="28"/>
    <x v="1"/>
    <x v="11"/>
    <x v="0"/>
    <x v="0"/>
    <s v="10 - FONDO GENERAL"/>
    <s v="(blank)"/>
    <s v="99 - MULTIPROVINCIAL"/>
    <n v="76231127"/>
    <n v="0"/>
  </r>
  <r>
    <s v="2025"/>
    <x v="1"/>
    <x v="0"/>
    <x v="0"/>
    <x v="0"/>
    <x v="9"/>
    <x v="83"/>
    <x v="228"/>
    <x v="1"/>
    <x v="2"/>
    <x v="28"/>
    <x v="1"/>
    <x v="12"/>
    <x v="0"/>
    <x v="0"/>
    <s v="10 - FONDO GENERAL"/>
    <s v="(blank)"/>
    <s v="99 - MULTIPROVINCIAL"/>
    <n v="1613757"/>
    <n v="0"/>
  </r>
  <r>
    <s v="2025"/>
    <x v="1"/>
    <x v="0"/>
    <x v="0"/>
    <x v="0"/>
    <x v="9"/>
    <x v="83"/>
    <x v="228"/>
    <x v="1"/>
    <x v="2"/>
    <x v="28"/>
    <x v="2"/>
    <x v="15"/>
    <x v="0"/>
    <x v="0"/>
    <s v="10 - FONDO GENERAL"/>
    <s v="(blank)"/>
    <s v="99 - MULTIPROVINCIAL"/>
    <n v="618706"/>
    <n v="0"/>
  </r>
  <r>
    <s v="2025"/>
    <x v="1"/>
    <x v="0"/>
    <x v="0"/>
    <x v="0"/>
    <x v="9"/>
    <x v="83"/>
    <x v="228"/>
    <x v="1"/>
    <x v="2"/>
    <x v="28"/>
    <x v="2"/>
    <x v="16"/>
    <x v="0"/>
    <x v="0"/>
    <s v="10 - FONDO GENERAL"/>
    <s v="(blank)"/>
    <s v="99 - MULTIPROVINCIAL"/>
    <n v="807032"/>
    <n v="0"/>
  </r>
  <r>
    <s v="2025"/>
    <x v="1"/>
    <x v="0"/>
    <x v="0"/>
    <x v="0"/>
    <x v="9"/>
    <x v="83"/>
    <x v="228"/>
    <x v="1"/>
    <x v="2"/>
    <x v="28"/>
    <x v="2"/>
    <x v="18"/>
    <x v="0"/>
    <x v="0"/>
    <s v="10 - FONDO GENERAL"/>
    <s v="(blank)"/>
    <s v="99 - MULTIPROVINCIAL"/>
    <n v="612158"/>
    <n v="0"/>
  </r>
  <r>
    <s v="2025"/>
    <x v="1"/>
    <x v="0"/>
    <x v="0"/>
    <x v="0"/>
    <x v="9"/>
    <x v="83"/>
    <x v="228"/>
    <x v="1"/>
    <x v="2"/>
    <x v="28"/>
    <x v="2"/>
    <x v="19"/>
    <x v="0"/>
    <x v="0"/>
    <s v="10 - FONDO GENERAL"/>
    <s v="(blank)"/>
    <s v="99 - MULTIPROVINCIAL"/>
    <n v="1563690"/>
    <n v="0"/>
  </r>
  <r>
    <s v="2025"/>
    <x v="1"/>
    <x v="0"/>
    <x v="0"/>
    <x v="0"/>
    <x v="9"/>
    <x v="83"/>
    <x v="228"/>
    <x v="1"/>
    <x v="2"/>
    <x v="28"/>
    <x v="2"/>
    <x v="20"/>
    <x v="0"/>
    <x v="0"/>
    <s v="10 - FONDO GENERAL"/>
    <s v="(blank)"/>
    <s v="99 - MULTIPROVINCIAL"/>
    <n v="8686281"/>
    <n v="0"/>
  </r>
  <r>
    <s v="2025"/>
    <x v="1"/>
    <x v="0"/>
    <x v="0"/>
    <x v="0"/>
    <x v="9"/>
    <x v="83"/>
    <x v="228"/>
    <x v="1"/>
    <x v="2"/>
    <x v="28"/>
    <x v="2"/>
    <x v="21"/>
    <x v="0"/>
    <x v="0"/>
    <s v="10 - FONDO GENERAL"/>
    <s v="(blank)"/>
    <s v="99 - MULTIPROVINCIAL"/>
    <n v="1756388"/>
    <n v="0"/>
  </r>
  <r>
    <s v="2025"/>
    <x v="1"/>
    <x v="0"/>
    <x v="0"/>
    <x v="0"/>
    <x v="9"/>
    <x v="83"/>
    <x v="228"/>
    <x v="1"/>
    <x v="2"/>
    <x v="3"/>
    <x v="2"/>
    <x v="14"/>
    <x v="0"/>
    <x v="0"/>
    <s v="10 - FONDO GENERAL"/>
    <s v="(blank)"/>
    <s v="99 - MULTIPROVINCIAL"/>
    <n v="100000000"/>
    <n v="0"/>
  </r>
  <r>
    <s v="2025"/>
    <x v="1"/>
    <x v="0"/>
    <x v="0"/>
    <x v="0"/>
    <x v="9"/>
    <x v="83"/>
    <x v="228"/>
    <x v="1"/>
    <x v="2"/>
    <x v="3"/>
    <x v="2"/>
    <x v="16"/>
    <x v="0"/>
    <x v="0"/>
    <s v="10 - FONDO GENERAL"/>
    <s v="(blank)"/>
    <s v="99 - MULTIPROVINCIAL"/>
    <n v="697408"/>
    <n v="0"/>
  </r>
  <r>
    <s v="2025"/>
    <x v="1"/>
    <x v="0"/>
    <x v="0"/>
    <x v="0"/>
    <x v="9"/>
    <x v="83"/>
    <x v="228"/>
    <x v="1"/>
    <x v="2"/>
    <x v="3"/>
    <x v="2"/>
    <x v="18"/>
    <x v="0"/>
    <x v="0"/>
    <s v="10 - FONDO GENERAL"/>
    <s v="(blank)"/>
    <s v="99 - MULTIPROVINCIAL"/>
    <n v="2448635"/>
    <n v="0"/>
  </r>
  <r>
    <s v="2025"/>
    <x v="1"/>
    <x v="0"/>
    <x v="0"/>
    <x v="0"/>
    <x v="9"/>
    <x v="83"/>
    <x v="228"/>
    <x v="1"/>
    <x v="2"/>
    <x v="3"/>
    <x v="2"/>
    <x v="19"/>
    <x v="0"/>
    <x v="0"/>
    <s v="10 - FONDO GENERAL"/>
    <s v="(blank)"/>
    <s v="99 - MULTIPROVINCIAL"/>
    <n v="4632253"/>
    <n v="0"/>
  </r>
  <r>
    <s v="2025"/>
    <x v="1"/>
    <x v="0"/>
    <x v="0"/>
    <x v="0"/>
    <x v="9"/>
    <x v="83"/>
    <x v="228"/>
    <x v="1"/>
    <x v="2"/>
    <x v="3"/>
    <x v="2"/>
    <x v="20"/>
    <x v="0"/>
    <x v="0"/>
    <s v="10 - FONDO GENERAL"/>
    <s v="(blank)"/>
    <s v="99 - MULTIPROVINCIAL"/>
    <n v="10199220"/>
    <n v="0"/>
  </r>
  <r>
    <s v="2025"/>
    <x v="1"/>
    <x v="0"/>
    <x v="0"/>
    <x v="0"/>
    <x v="9"/>
    <x v="83"/>
    <x v="228"/>
    <x v="1"/>
    <x v="2"/>
    <x v="3"/>
    <x v="2"/>
    <x v="21"/>
    <x v="0"/>
    <x v="0"/>
    <s v="10 - FONDO GENERAL"/>
    <s v="(blank)"/>
    <s v="99 - MULTIPROVINCIAL"/>
    <n v="1505159"/>
    <n v="0"/>
  </r>
  <r>
    <s v="2025"/>
    <x v="1"/>
    <x v="0"/>
    <x v="0"/>
    <x v="0"/>
    <x v="9"/>
    <x v="83"/>
    <x v="229"/>
    <x v="1"/>
    <x v="2"/>
    <x v="94"/>
    <x v="1"/>
    <x v="6"/>
    <x v="0"/>
    <x v="0"/>
    <s v="10 - FONDO GENERAL"/>
    <s v="(blank)"/>
    <s v="32 - SANTO DOMINGO"/>
    <n v="0"/>
    <n v="324206.83"/>
  </r>
  <r>
    <s v="2025"/>
    <x v="1"/>
    <x v="0"/>
    <x v="0"/>
    <x v="0"/>
    <x v="9"/>
    <x v="83"/>
    <x v="229"/>
    <x v="1"/>
    <x v="2"/>
    <x v="94"/>
    <x v="1"/>
    <x v="12"/>
    <x v="0"/>
    <x v="0"/>
    <s v="10 - FONDO GENERAL"/>
    <s v="(blank)"/>
    <s v="32 - SANTO DOMINGO"/>
    <n v="1025077"/>
    <n v="0"/>
  </r>
  <r>
    <s v="2025"/>
    <x v="1"/>
    <x v="0"/>
    <x v="0"/>
    <x v="0"/>
    <x v="9"/>
    <x v="83"/>
    <x v="229"/>
    <x v="1"/>
    <x v="2"/>
    <x v="94"/>
    <x v="2"/>
    <x v="15"/>
    <x v="0"/>
    <x v="0"/>
    <s v="10 - FONDO GENERAL"/>
    <s v="(blank)"/>
    <s v="32 - SANTO DOMINGO"/>
    <n v="813750"/>
    <n v="0"/>
  </r>
  <r>
    <s v="2025"/>
    <x v="1"/>
    <x v="0"/>
    <x v="0"/>
    <x v="0"/>
    <x v="9"/>
    <x v="83"/>
    <x v="229"/>
    <x v="1"/>
    <x v="2"/>
    <x v="94"/>
    <x v="2"/>
    <x v="20"/>
    <x v="0"/>
    <x v="0"/>
    <s v="10 - FONDO GENERAL"/>
    <s v="(blank)"/>
    <s v="32 - SANTO DOMINGO"/>
    <n v="1004220"/>
    <n v="554000"/>
  </r>
  <r>
    <s v="2025"/>
    <x v="1"/>
    <x v="0"/>
    <x v="0"/>
    <x v="0"/>
    <x v="9"/>
    <x v="83"/>
    <x v="229"/>
    <x v="1"/>
    <x v="2"/>
    <x v="94"/>
    <x v="2"/>
    <x v="21"/>
    <x v="0"/>
    <x v="0"/>
    <s v="10 - FONDO GENERAL"/>
    <s v="(blank)"/>
    <s v="32 - SANTO DOMINGO"/>
    <n v="348745"/>
    <n v="132475.4"/>
  </r>
  <r>
    <s v="2025"/>
    <x v="1"/>
    <x v="0"/>
    <x v="0"/>
    <x v="0"/>
    <x v="9"/>
    <x v="83"/>
    <x v="229"/>
    <x v="1"/>
    <x v="2"/>
    <x v="28"/>
    <x v="0"/>
    <x v="0"/>
    <x v="0"/>
    <x v="0"/>
    <s v="10 - FONDO GENERAL"/>
    <s v="(blank)"/>
    <s v="32 - SANTO DOMINGO"/>
    <n v="872160754"/>
    <n v="163945204.59"/>
  </r>
  <r>
    <s v="2025"/>
    <x v="1"/>
    <x v="0"/>
    <x v="0"/>
    <x v="0"/>
    <x v="9"/>
    <x v="83"/>
    <x v="229"/>
    <x v="1"/>
    <x v="2"/>
    <x v="28"/>
    <x v="0"/>
    <x v="1"/>
    <x v="0"/>
    <x v="0"/>
    <s v="10 - FONDO GENERAL"/>
    <s v="(blank)"/>
    <s v="32 - SANTO DOMINGO"/>
    <n v="85002455"/>
    <n v="9594398.8000000007"/>
  </r>
  <r>
    <s v="2025"/>
    <x v="1"/>
    <x v="0"/>
    <x v="0"/>
    <x v="0"/>
    <x v="9"/>
    <x v="83"/>
    <x v="229"/>
    <x v="1"/>
    <x v="2"/>
    <x v="28"/>
    <x v="0"/>
    <x v="1"/>
    <x v="0"/>
    <x v="0"/>
    <s v="30 - FONDOS PROPIOS"/>
    <s v="(blank)"/>
    <s v="32 - SANTO DOMINGO"/>
    <n v="9283645"/>
    <n v="0"/>
  </r>
  <r>
    <s v="2025"/>
    <x v="1"/>
    <x v="0"/>
    <x v="0"/>
    <x v="0"/>
    <x v="9"/>
    <x v="83"/>
    <x v="229"/>
    <x v="1"/>
    <x v="2"/>
    <x v="28"/>
    <x v="0"/>
    <x v="4"/>
    <x v="0"/>
    <x v="0"/>
    <s v="10 - FONDO GENERAL"/>
    <s v="(blank)"/>
    <s v="32 - SANTO DOMINGO"/>
    <n v="101623893"/>
    <n v="25021132.289999999"/>
  </r>
  <r>
    <s v="2025"/>
    <x v="1"/>
    <x v="0"/>
    <x v="0"/>
    <x v="0"/>
    <x v="9"/>
    <x v="83"/>
    <x v="229"/>
    <x v="1"/>
    <x v="2"/>
    <x v="28"/>
    <x v="1"/>
    <x v="5"/>
    <x v="0"/>
    <x v="0"/>
    <s v="30 - FONDOS PROPIOS"/>
    <s v="(blank)"/>
    <s v="32 - SANTO DOMINGO"/>
    <n v="3050400"/>
    <n v="0"/>
  </r>
  <r>
    <s v="2025"/>
    <x v="1"/>
    <x v="0"/>
    <x v="0"/>
    <x v="0"/>
    <x v="9"/>
    <x v="83"/>
    <x v="229"/>
    <x v="1"/>
    <x v="2"/>
    <x v="28"/>
    <x v="1"/>
    <x v="8"/>
    <x v="0"/>
    <x v="0"/>
    <s v="30 - FONDOS PROPIOS"/>
    <s v="(blank)"/>
    <s v="32 - SANTO DOMINGO"/>
    <n v="408000"/>
    <n v="0"/>
  </r>
  <r>
    <s v="2025"/>
    <x v="1"/>
    <x v="0"/>
    <x v="0"/>
    <x v="0"/>
    <x v="9"/>
    <x v="83"/>
    <x v="229"/>
    <x v="1"/>
    <x v="2"/>
    <x v="28"/>
    <x v="1"/>
    <x v="9"/>
    <x v="0"/>
    <x v="0"/>
    <s v="30 - FONDOS PROPIOS"/>
    <s v="(blank)"/>
    <s v="32 - SANTO DOMINGO"/>
    <n v="3864000"/>
    <n v="0"/>
  </r>
  <r>
    <s v="2025"/>
    <x v="1"/>
    <x v="0"/>
    <x v="0"/>
    <x v="0"/>
    <x v="9"/>
    <x v="83"/>
    <x v="229"/>
    <x v="1"/>
    <x v="2"/>
    <x v="28"/>
    <x v="1"/>
    <x v="11"/>
    <x v="0"/>
    <x v="0"/>
    <s v="10 - FONDO GENERAL"/>
    <s v="(blank)"/>
    <s v="32 - SANTO DOMINGO"/>
    <n v="6145160"/>
    <n v="523061.81"/>
  </r>
  <r>
    <s v="2025"/>
    <x v="1"/>
    <x v="0"/>
    <x v="0"/>
    <x v="0"/>
    <x v="9"/>
    <x v="83"/>
    <x v="229"/>
    <x v="1"/>
    <x v="2"/>
    <x v="28"/>
    <x v="1"/>
    <x v="11"/>
    <x v="0"/>
    <x v="0"/>
    <s v="30 - FONDOS PROPIOS"/>
    <s v="(blank)"/>
    <s v="32 - SANTO DOMINGO"/>
    <n v="2820000"/>
    <n v="0"/>
  </r>
  <r>
    <s v="2025"/>
    <x v="1"/>
    <x v="0"/>
    <x v="0"/>
    <x v="0"/>
    <x v="9"/>
    <x v="83"/>
    <x v="229"/>
    <x v="1"/>
    <x v="2"/>
    <x v="28"/>
    <x v="1"/>
    <x v="12"/>
    <x v="0"/>
    <x v="0"/>
    <s v="10 - FONDO GENERAL"/>
    <s v="(blank)"/>
    <s v="32 - SANTO DOMINGO"/>
    <n v="520243"/>
    <n v="489700"/>
  </r>
  <r>
    <s v="2025"/>
    <x v="1"/>
    <x v="0"/>
    <x v="0"/>
    <x v="0"/>
    <x v="9"/>
    <x v="83"/>
    <x v="229"/>
    <x v="1"/>
    <x v="2"/>
    <x v="28"/>
    <x v="1"/>
    <x v="12"/>
    <x v="0"/>
    <x v="0"/>
    <s v="30 - FONDOS PROPIOS"/>
    <s v="(blank)"/>
    <s v="32 - SANTO DOMINGO"/>
    <n v="2296400"/>
    <n v="0"/>
  </r>
  <r>
    <s v="2025"/>
    <x v="1"/>
    <x v="0"/>
    <x v="0"/>
    <x v="0"/>
    <x v="9"/>
    <x v="83"/>
    <x v="229"/>
    <x v="1"/>
    <x v="2"/>
    <x v="28"/>
    <x v="1"/>
    <x v="13"/>
    <x v="0"/>
    <x v="0"/>
    <s v="30 - FONDOS PROPIOS"/>
    <s v="(blank)"/>
    <s v="32 - SANTO DOMINGO"/>
    <n v="1500000"/>
    <n v="0"/>
  </r>
  <r>
    <s v="2025"/>
    <x v="1"/>
    <x v="0"/>
    <x v="0"/>
    <x v="0"/>
    <x v="9"/>
    <x v="83"/>
    <x v="229"/>
    <x v="1"/>
    <x v="2"/>
    <x v="28"/>
    <x v="2"/>
    <x v="14"/>
    <x v="0"/>
    <x v="0"/>
    <s v="30 - FONDOS PROPIOS"/>
    <s v="(blank)"/>
    <s v="32 - SANTO DOMINGO"/>
    <n v="45600000"/>
    <n v="0"/>
  </r>
  <r>
    <s v="2025"/>
    <x v="1"/>
    <x v="0"/>
    <x v="0"/>
    <x v="0"/>
    <x v="9"/>
    <x v="83"/>
    <x v="229"/>
    <x v="1"/>
    <x v="2"/>
    <x v="28"/>
    <x v="2"/>
    <x v="15"/>
    <x v="0"/>
    <x v="0"/>
    <s v="30 - FONDOS PROPIOS"/>
    <s v="(blank)"/>
    <s v="32 - SANTO DOMINGO"/>
    <n v="674000"/>
    <n v="0"/>
  </r>
  <r>
    <s v="2025"/>
    <x v="1"/>
    <x v="0"/>
    <x v="0"/>
    <x v="0"/>
    <x v="9"/>
    <x v="83"/>
    <x v="229"/>
    <x v="1"/>
    <x v="2"/>
    <x v="28"/>
    <x v="2"/>
    <x v="16"/>
    <x v="0"/>
    <x v="0"/>
    <s v="30 - FONDOS PROPIOS"/>
    <s v="(blank)"/>
    <s v="32 - SANTO DOMINGO"/>
    <n v="3845000"/>
    <n v="0"/>
  </r>
  <r>
    <s v="2025"/>
    <x v="1"/>
    <x v="0"/>
    <x v="0"/>
    <x v="0"/>
    <x v="9"/>
    <x v="83"/>
    <x v="229"/>
    <x v="1"/>
    <x v="2"/>
    <x v="28"/>
    <x v="2"/>
    <x v="17"/>
    <x v="0"/>
    <x v="0"/>
    <s v="30 - FONDOS PROPIOS"/>
    <s v="(blank)"/>
    <s v="32 - SANTO DOMINGO"/>
    <n v="1997002"/>
    <n v="0"/>
  </r>
  <r>
    <s v="2025"/>
    <x v="1"/>
    <x v="0"/>
    <x v="0"/>
    <x v="0"/>
    <x v="9"/>
    <x v="83"/>
    <x v="229"/>
    <x v="1"/>
    <x v="2"/>
    <x v="28"/>
    <x v="2"/>
    <x v="20"/>
    <x v="0"/>
    <x v="0"/>
    <s v="30 - FONDOS PROPIOS"/>
    <s v="(blank)"/>
    <s v="32 - SANTO DOMINGO"/>
    <n v="3648000"/>
    <n v="0"/>
  </r>
  <r>
    <s v="2025"/>
    <x v="1"/>
    <x v="0"/>
    <x v="0"/>
    <x v="0"/>
    <x v="9"/>
    <x v="83"/>
    <x v="229"/>
    <x v="1"/>
    <x v="2"/>
    <x v="28"/>
    <x v="2"/>
    <x v="21"/>
    <x v="0"/>
    <x v="0"/>
    <s v="30 - FONDOS PROPIOS"/>
    <s v="(blank)"/>
    <s v="32 - SANTO DOMINGO"/>
    <n v="13200000"/>
    <n v="0"/>
  </r>
  <r>
    <s v="2025"/>
    <x v="1"/>
    <x v="0"/>
    <x v="0"/>
    <x v="0"/>
    <x v="9"/>
    <x v="83"/>
    <x v="229"/>
    <x v="1"/>
    <x v="2"/>
    <x v="3"/>
    <x v="1"/>
    <x v="5"/>
    <x v="0"/>
    <x v="0"/>
    <s v="10 - FONDO GENERAL"/>
    <s v="(blank)"/>
    <s v="32 - SANTO DOMINGO"/>
    <n v="0"/>
    <n v="2020024.3"/>
  </r>
  <r>
    <s v="2025"/>
    <x v="1"/>
    <x v="0"/>
    <x v="0"/>
    <x v="0"/>
    <x v="9"/>
    <x v="83"/>
    <x v="229"/>
    <x v="1"/>
    <x v="2"/>
    <x v="3"/>
    <x v="1"/>
    <x v="11"/>
    <x v="0"/>
    <x v="0"/>
    <s v="10 - FONDO GENERAL"/>
    <s v="(blank)"/>
    <s v="32 - SANTO DOMINGO"/>
    <n v="1500000"/>
    <n v="5951371.9399999995"/>
  </r>
  <r>
    <s v="2025"/>
    <x v="1"/>
    <x v="0"/>
    <x v="0"/>
    <x v="0"/>
    <x v="9"/>
    <x v="83"/>
    <x v="229"/>
    <x v="1"/>
    <x v="2"/>
    <x v="3"/>
    <x v="2"/>
    <x v="14"/>
    <x v="0"/>
    <x v="0"/>
    <s v="10 - FONDO GENERAL"/>
    <s v="(blank)"/>
    <s v="32 - SANTO DOMINGO"/>
    <n v="0"/>
    <n v="3713897.2399999998"/>
  </r>
  <r>
    <s v="2025"/>
    <x v="1"/>
    <x v="0"/>
    <x v="0"/>
    <x v="0"/>
    <x v="9"/>
    <x v="83"/>
    <x v="229"/>
    <x v="1"/>
    <x v="2"/>
    <x v="3"/>
    <x v="2"/>
    <x v="15"/>
    <x v="0"/>
    <x v="0"/>
    <s v="10 - FONDO GENERAL"/>
    <s v="(blank)"/>
    <s v="32 - SANTO DOMINGO"/>
    <n v="6418000"/>
    <n v="140297.34"/>
  </r>
  <r>
    <s v="2025"/>
    <x v="1"/>
    <x v="0"/>
    <x v="0"/>
    <x v="0"/>
    <x v="9"/>
    <x v="83"/>
    <x v="229"/>
    <x v="1"/>
    <x v="2"/>
    <x v="3"/>
    <x v="2"/>
    <x v="16"/>
    <x v="0"/>
    <x v="0"/>
    <s v="10 - FONDO GENERAL"/>
    <s v="(blank)"/>
    <s v="32 - SANTO DOMINGO"/>
    <n v="0"/>
    <n v="1748245.2300000002"/>
  </r>
  <r>
    <s v="2025"/>
    <x v="1"/>
    <x v="0"/>
    <x v="0"/>
    <x v="0"/>
    <x v="9"/>
    <x v="83"/>
    <x v="229"/>
    <x v="1"/>
    <x v="2"/>
    <x v="3"/>
    <x v="2"/>
    <x v="17"/>
    <x v="0"/>
    <x v="0"/>
    <s v="10 - FONDO GENERAL"/>
    <s v="(blank)"/>
    <s v="32 - SANTO DOMINGO"/>
    <n v="38732735"/>
    <n v="10548049.800000001"/>
  </r>
  <r>
    <s v="2025"/>
    <x v="1"/>
    <x v="0"/>
    <x v="0"/>
    <x v="0"/>
    <x v="9"/>
    <x v="83"/>
    <x v="229"/>
    <x v="1"/>
    <x v="2"/>
    <x v="3"/>
    <x v="2"/>
    <x v="18"/>
    <x v="0"/>
    <x v="0"/>
    <s v="10 - FONDO GENERAL"/>
    <s v="(blank)"/>
    <s v="32 - SANTO DOMINGO"/>
    <n v="0"/>
    <n v="334708.95"/>
  </r>
  <r>
    <s v="2025"/>
    <x v="1"/>
    <x v="0"/>
    <x v="0"/>
    <x v="0"/>
    <x v="9"/>
    <x v="83"/>
    <x v="229"/>
    <x v="1"/>
    <x v="2"/>
    <x v="3"/>
    <x v="2"/>
    <x v="19"/>
    <x v="0"/>
    <x v="0"/>
    <s v="10 - FONDO GENERAL"/>
    <s v="(blank)"/>
    <s v="32 - SANTO DOMINGO"/>
    <n v="0"/>
    <n v="11630.98"/>
  </r>
  <r>
    <s v="2025"/>
    <x v="1"/>
    <x v="0"/>
    <x v="0"/>
    <x v="0"/>
    <x v="9"/>
    <x v="83"/>
    <x v="229"/>
    <x v="1"/>
    <x v="2"/>
    <x v="3"/>
    <x v="2"/>
    <x v="20"/>
    <x v="0"/>
    <x v="0"/>
    <s v="10 - FONDO GENERAL"/>
    <s v="(blank)"/>
    <s v="32 - SANTO DOMINGO"/>
    <n v="48634225"/>
    <n v="7652509.3499999987"/>
  </r>
  <r>
    <s v="2025"/>
    <x v="1"/>
    <x v="0"/>
    <x v="0"/>
    <x v="0"/>
    <x v="9"/>
    <x v="83"/>
    <x v="229"/>
    <x v="1"/>
    <x v="2"/>
    <x v="3"/>
    <x v="2"/>
    <x v="21"/>
    <x v="0"/>
    <x v="0"/>
    <s v="10 - FONDO GENERAL"/>
    <s v="(blank)"/>
    <s v="32 - SANTO DOMINGO"/>
    <n v="45983939"/>
    <n v="19484618.419999998"/>
  </r>
  <r>
    <s v="2025"/>
    <x v="1"/>
    <x v="0"/>
    <x v="0"/>
    <x v="0"/>
    <x v="9"/>
    <x v="83"/>
    <x v="230"/>
    <x v="1"/>
    <x v="2"/>
    <x v="28"/>
    <x v="1"/>
    <x v="11"/>
    <x v="0"/>
    <x v="0"/>
    <s v="10 - FONDO GENERAL"/>
    <s v="(blank)"/>
    <s v="01 - DISTRITO NACIONAL"/>
    <n v="2744210"/>
    <n v="149860"/>
  </r>
  <r>
    <s v="2025"/>
    <x v="1"/>
    <x v="0"/>
    <x v="0"/>
    <x v="0"/>
    <x v="9"/>
    <x v="83"/>
    <x v="230"/>
    <x v="1"/>
    <x v="2"/>
    <x v="28"/>
    <x v="2"/>
    <x v="15"/>
    <x v="0"/>
    <x v="0"/>
    <s v="10 - FONDO GENERAL"/>
    <s v="(blank)"/>
    <s v="01 - DISTRITO NACIONAL"/>
    <n v="4000000"/>
    <n v="708884.02"/>
  </r>
  <r>
    <s v="2025"/>
    <x v="1"/>
    <x v="0"/>
    <x v="0"/>
    <x v="0"/>
    <x v="9"/>
    <x v="83"/>
    <x v="230"/>
    <x v="1"/>
    <x v="2"/>
    <x v="28"/>
    <x v="2"/>
    <x v="18"/>
    <x v="0"/>
    <x v="0"/>
    <s v="10 - FONDO GENERAL"/>
    <s v="(blank)"/>
    <s v="01 - DISTRITO NACIONAL"/>
    <n v="0"/>
    <n v="0"/>
  </r>
  <r>
    <s v="2025"/>
    <x v="1"/>
    <x v="0"/>
    <x v="0"/>
    <x v="0"/>
    <x v="9"/>
    <x v="83"/>
    <x v="230"/>
    <x v="1"/>
    <x v="2"/>
    <x v="28"/>
    <x v="2"/>
    <x v="19"/>
    <x v="0"/>
    <x v="0"/>
    <s v="10 - FONDO GENERAL"/>
    <s v="(blank)"/>
    <s v="01 - DISTRITO NACIONAL"/>
    <n v="0"/>
    <n v="0"/>
  </r>
  <r>
    <s v="2025"/>
    <x v="1"/>
    <x v="0"/>
    <x v="0"/>
    <x v="0"/>
    <x v="9"/>
    <x v="83"/>
    <x v="230"/>
    <x v="1"/>
    <x v="2"/>
    <x v="28"/>
    <x v="2"/>
    <x v="21"/>
    <x v="0"/>
    <x v="0"/>
    <s v="10 - FONDO GENERAL"/>
    <s v="(blank)"/>
    <s v="01 - DISTRITO NACIONAL"/>
    <n v="33242"/>
    <n v="18750"/>
  </r>
  <r>
    <s v="2025"/>
    <x v="1"/>
    <x v="0"/>
    <x v="0"/>
    <x v="0"/>
    <x v="9"/>
    <x v="83"/>
    <x v="230"/>
    <x v="1"/>
    <x v="2"/>
    <x v="3"/>
    <x v="0"/>
    <x v="0"/>
    <x v="0"/>
    <x v="0"/>
    <s v="10 - FONDO GENERAL"/>
    <s v="(blank)"/>
    <s v="01 - DISTRITO NACIONAL"/>
    <n v="635556867"/>
    <n v="152305356.69"/>
  </r>
  <r>
    <s v="2025"/>
    <x v="1"/>
    <x v="0"/>
    <x v="0"/>
    <x v="0"/>
    <x v="9"/>
    <x v="83"/>
    <x v="230"/>
    <x v="1"/>
    <x v="2"/>
    <x v="3"/>
    <x v="0"/>
    <x v="1"/>
    <x v="0"/>
    <x v="0"/>
    <s v="10 - FONDO GENERAL"/>
    <s v="(blank)"/>
    <s v="01 - DISTRITO NACIONAL"/>
    <n v="53360056"/>
    <n v="14277627.949999996"/>
  </r>
  <r>
    <s v="2025"/>
    <x v="1"/>
    <x v="0"/>
    <x v="0"/>
    <x v="0"/>
    <x v="9"/>
    <x v="83"/>
    <x v="230"/>
    <x v="1"/>
    <x v="2"/>
    <x v="3"/>
    <x v="0"/>
    <x v="4"/>
    <x v="0"/>
    <x v="0"/>
    <s v="10 - FONDO GENERAL"/>
    <s v="(blank)"/>
    <s v="01 - DISTRITO NACIONAL"/>
    <n v="89671126"/>
    <n v="23434432.480000004"/>
  </r>
  <r>
    <s v="2025"/>
    <x v="1"/>
    <x v="0"/>
    <x v="0"/>
    <x v="0"/>
    <x v="9"/>
    <x v="83"/>
    <x v="230"/>
    <x v="1"/>
    <x v="2"/>
    <x v="3"/>
    <x v="1"/>
    <x v="6"/>
    <x v="0"/>
    <x v="0"/>
    <s v="10 - FONDO GENERAL"/>
    <s v="(blank)"/>
    <s v="01 - DISTRITO NACIONAL"/>
    <n v="0"/>
    <n v="0"/>
  </r>
  <r>
    <s v="2025"/>
    <x v="1"/>
    <x v="0"/>
    <x v="0"/>
    <x v="0"/>
    <x v="9"/>
    <x v="83"/>
    <x v="230"/>
    <x v="1"/>
    <x v="2"/>
    <x v="3"/>
    <x v="2"/>
    <x v="14"/>
    <x v="0"/>
    <x v="0"/>
    <s v="10 - FONDO GENERAL"/>
    <s v="(blank)"/>
    <s v="01 - DISTRITO NACIONAL"/>
    <n v="8125432"/>
    <n v="1427309"/>
  </r>
  <r>
    <s v="2025"/>
    <x v="1"/>
    <x v="0"/>
    <x v="0"/>
    <x v="0"/>
    <x v="9"/>
    <x v="83"/>
    <x v="230"/>
    <x v="1"/>
    <x v="2"/>
    <x v="3"/>
    <x v="2"/>
    <x v="15"/>
    <x v="0"/>
    <x v="0"/>
    <s v="10 - FONDO GENERAL"/>
    <s v="(blank)"/>
    <s v="01 - DISTRITO NACIONAL"/>
    <n v="67176"/>
    <n v="0"/>
  </r>
  <r>
    <s v="2025"/>
    <x v="1"/>
    <x v="0"/>
    <x v="0"/>
    <x v="0"/>
    <x v="9"/>
    <x v="83"/>
    <x v="230"/>
    <x v="1"/>
    <x v="2"/>
    <x v="3"/>
    <x v="2"/>
    <x v="16"/>
    <x v="0"/>
    <x v="0"/>
    <s v="10 - FONDO GENERAL"/>
    <s v="(blank)"/>
    <s v="01 - DISTRITO NACIONAL"/>
    <n v="805400"/>
    <n v="498691.6"/>
  </r>
  <r>
    <s v="2025"/>
    <x v="1"/>
    <x v="0"/>
    <x v="0"/>
    <x v="0"/>
    <x v="9"/>
    <x v="83"/>
    <x v="230"/>
    <x v="1"/>
    <x v="2"/>
    <x v="3"/>
    <x v="2"/>
    <x v="17"/>
    <x v="0"/>
    <x v="0"/>
    <s v="10 - FONDO GENERAL"/>
    <s v="(blank)"/>
    <s v="01 - DISTRITO NACIONAL"/>
    <n v="11103700"/>
    <n v="5149262.5999999996"/>
  </r>
  <r>
    <s v="2025"/>
    <x v="1"/>
    <x v="0"/>
    <x v="0"/>
    <x v="0"/>
    <x v="9"/>
    <x v="83"/>
    <x v="230"/>
    <x v="1"/>
    <x v="2"/>
    <x v="3"/>
    <x v="2"/>
    <x v="18"/>
    <x v="0"/>
    <x v="0"/>
    <s v="10 - FONDO GENERAL"/>
    <s v="(blank)"/>
    <s v="01 - DISTRITO NACIONAL"/>
    <n v="0"/>
    <n v="0"/>
  </r>
  <r>
    <s v="2025"/>
    <x v="1"/>
    <x v="0"/>
    <x v="0"/>
    <x v="0"/>
    <x v="9"/>
    <x v="83"/>
    <x v="230"/>
    <x v="1"/>
    <x v="2"/>
    <x v="3"/>
    <x v="2"/>
    <x v="19"/>
    <x v="0"/>
    <x v="0"/>
    <s v="10 - FONDO GENERAL"/>
    <s v="(blank)"/>
    <s v="01 - DISTRITO NACIONAL"/>
    <n v="0"/>
    <n v="0"/>
  </r>
  <r>
    <s v="2025"/>
    <x v="1"/>
    <x v="0"/>
    <x v="0"/>
    <x v="0"/>
    <x v="9"/>
    <x v="83"/>
    <x v="230"/>
    <x v="1"/>
    <x v="2"/>
    <x v="3"/>
    <x v="2"/>
    <x v="20"/>
    <x v="0"/>
    <x v="0"/>
    <s v="10 - FONDO GENERAL"/>
    <s v="(blank)"/>
    <s v="01 - DISTRITO NACIONAL"/>
    <n v="17987948"/>
    <n v="2821444.6999999997"/>
  </r>
  <r>
    <s v="2025"/>
    <x v="1"/>
    <x v="0"/>
    <x v="0"/>
    <x v="0"/>
    <x v="9"/>
    <x v="83"/>
    <x v="230"/>
    <x v="1"/>
    <x v="2"/>
    <x v="3"/>
    <x v="2"/>
    <x v="21"/>
    <x v="0"/>
    <x v="0"/>
    <s v="10 - FONDO GENERAL"/>
    <s v="(blank)"/>
    <s v="01 - DISTRITO NACIONAL"/>
    <n v="3012798"/>
    <n v="0"/>
  </r>
  <r>
    <s v="2025"/>
    <x v="1"/>
    <x v="0"/>
    <x v="0"/>
    <x v="0"/>
    <x v="9"/>
    <x v="83"/>
    <x v="231"/>
    <x v="1"/>
    <x v="2"/>
    <x v="48"/>
    <x v="1"/>
    <x v="6"/>
    <x v="0"/>
    <x v="0"/>
    <s v="10 - FONDO GENERAL"/>
    <s v="(blank)"/>
    <s v="99 - MULTIPROVINCIAL"/>
    <n v="420980"/>
    <n v="316240"/>
  </r>
  <r>
    <s v="2025"/>
    <x v="1"/>
    <x v="0"/>
    <x v="0"/>
    <x v="0"/>
    <x v="9"/>
    <x v="83"/>
    <x v="231"/>
    <x v="1"/>
    <x v="2"/>
    <x v="48"/>
    <x v="1"/>
    <x v="8"/>
    <x v="0"/>
    <x v="0"/>
    <s v="10 - FONDO GENERAL"/>
    <s v="(blank)"/>
    <s v="99 - MULTIPROVINCIAL"/>
    <n v="5000"/>
    <n v="0"/>
  </r>
  <r>
    <s v="2025"/>
    <x v="1"/>
    <x v="0"/>
    <x v="0"/>
    <x v="0"/>
    <x v="9"/>
    <x v="83"/>
    <x v="231"/>
    <x v="1"/>
    <x v="2"/>
    <x v="48"/>
    <x v="1"/>
    <x v="9"/>
    <x v="0"/>
    <x v="0"/>
    <s v="10 - FONDO GENERAL"/>
    <s v="(blank)"/>
    <s v="99 - MULTIPROVINCIAL"/>
    <n v="16068080"/>
    <n v="0"/>
  </r>
  <r>
    <s v="2025"/>
    <x v="1"/>
    <x v="0"/>
    <x v="0"/>
    <x v="0"/>
    <x v="9"/>
    <x v="83"/>
    <x v="231"/>
    <x v="1"/>
    <x v="2"/>
    <x v="48"/>
    <x v="1"/>
    <x v="10"/>
    <x v="0"/>
    <x v="0"/>
    <s v="10 - FONDO GENERAL"/>
    <s v="(blank)"/>
    <s v="99 - MULTIPROVINCIAL"/>
    <n v="197000000"/>
    <n v="0"/>
  </r>
  <r>
    <s v="2025"/>
    <x v="1"/>
    <x v="0"/>
    <x v="0"/>
    <x v="0"/>
    <x v="9"/>
    <x v="83"/>
    <x v="231"/>
    <x v="1"/>
    <x v="2"/>
    <x v="48"/>
    <x v="1"/>
    <x v="10"/>
    <x v="0"/>
    <x v="0"/>
    <s v="60 - CREDITO EXTERNO"/>
    <s v="(blank)"/>
    <s v="99 - MULTIPROVINCIAL"/>
    <n v="0"/>
    <n v="15010941.35"/>
  </r>
  <r>
    <s v="2025"/>
    <x v="1"/>
    <x v="0"/>
    <x v="0"/>
    <x v="0"/>
    <x v="9"/>
    <x v="83"/>
    <x v="231"/>
    <x v="1"/>
    <x v="2"/>
    <x v="48"/>
    <x v="1"/>
    <x v="11"/>
    <x v="0"/>
    <x v="0"/>
    <s v="10 - FONDO GENERAL"/>
    <s v="(blank)"/>
    <s v="99 - MULTIPROVINCIAL"/>
    <n v="168356378"/>
    <n v="58268724.140000008"/>
  </r>
  <r>
    <s v="2025"/>
    <x v="1"/>
    <x v="0"/>
    <x v="0"/>
    <x v="0"/>
    <x v="9"/>
    <x v="83"/>
    <x v="231"/>
    <x v="1"/>
    <x v="2"/>
    <x v="48"/>
    <x v="1"/>
    <x v="12"/>
    <x v="0"/>
    <x v="0"/>
    <s v="10 - FONDO GENERAL"/>
    <s v="(blank)"/>
    <s v="99 - MULTIPROVINCIAL"/>
    <n v="7750000"/>
    <n v="722295.44999999984"/>
  </r>
  <r>
    <s v="2025"/>
    <x v="1"/>
    <x v="0"/>
    <x v="0"/>
    <x v="0"/>
    <x v="9"/>
    <x v="83"/>
    <x v="231"/>
    <x v="1"/>
    <x v="2"/>
    <x v="48"/>
    <x v="1"/>
    <x v="13"/>
    <x v="0"/>
    <x v="0"/>
    <s v="10 - FONDO GENERAL"/>
    <s v="(blank)"/>
    <s v="99 - MULTIPROVINCIAL"/>
    <n v="820210749"/>
    <n v="276268168.61000001"/>
  </r>
  <r>
    <s v="2025"/>
    <x v="1"/>
    <x v="0"/>
    <x v="0"/>
    <x v="0"/>
    <x v="9"/>
    <x v="83"/>
    <x v="231"/>
    <x v="1"/>
    <x v="2"/>
    <x v="48"/>
    <x v="2"/>
    <x v="14"/>
    <x v="0"/>
    <x v="0"/>
    <s v="10 - FONDO GENERAL"/>
    <s v="(blank)"/>
    <s v="99 - MULTIPROVINCIAL"/>
    <n v="710000"/>
    <n v="337260"/>
  </r>
  <r>
    <s v="2025"/>
    <x v="1"/>
    <x v="0"/>
    <x v="0"/>
    <x v="0"/>
    <x v="9"/>
    <x v="83"/>
    <x v="231"/>
    <x v="1"/>
    <x v="2"/>
    <x v="48"/>
    <x v="2"/>
    <x v="15"/>
    <x v="0"/>
    <x v="0"/>
    <s v="10 - FONDO GENERAL"/>
    <s v="(blank)"/>
    <s v="99 - MULTIPROVINCIAL"/>
    <n v="40000000"/>
    <n v="0"/>
  </r>
  <r>
    <s v="2025"/>
    <x v="1"/>
    <x v="0"/>
    <x v="0"/>
    <x v="0"/>
    <x v="9"/>
    <x v="83"/>
    <x v="231"/>
    <x v="1"/>
    <x v="2"/>
    <x v="48"/>
    <x v="2"/>
    <x v="16"/>
    <x v="0"/>
    <x v="0"/>
    <s v="10 - FONDO GENERAL"/>
    <s v="(blank)"/>
    <s v="99 - MULTIPROVINCIAL"/>
    <n v="2000000"/>
    <n v="0"/>
  </r>
  <r>
    <s v="2025"/>
    <x v="1"/>
    <x v="0"/>
    <x v="0"/>
    <x v="0"/>
    <x v="9"/>
    <x v="83"/>
    <x v="231"/>
    <x v="1"/>
    <x v="2"/>
    <x v="48"/>
    <x v="2"/>
    <x v="16"/>
    <x v="0"/>
    <x v="0"/>
    <s v="60 - CREDITO EXTERNO"/>
    <s v="(blank)"/>
    <s v="99 - MULTIPROVINCIAL"/>
    <n v="0"/>
    <n v="4090215.12"/>
  </r>
  <r>
    <s v="2025"/>
    <x v="1"/>
    <x v="0"/>
    <x v="0"/>
    <x v="0"/>
    <x v="9"/>
    <x v="83"/>
    <x v="231"/>
    <x v="1"/>
    <x v="2"/>
    <x v="48"/>
    <x v="2"/>
    <x v="17"/>
    <x v="0"/>
    <x v="0"/>
    <s v="10 - FONDO GENERAL"/>
    <s v="(blank)"/>
    <s v="99 - MULTIPROVINCIAL"/>
    <n v="3000000"/>
    <n v="0"/>
  </r>
  <r>
    <s v="2025"/>
    <x v="1"/>
    <x v="0"/>
    <x v="0"/>
    <x v="0"/>
    <x v="9"/>
    <x v="83"/>
    <x v="231"/>
    <x v="1"/>
    <x v="2"/>
    <x v="48"/>
    <x v="2"/>
    <x v="17"/>
    <x v="0"/>
    <x v="0"/>
    <s v="60 - CREDITO EXTERNO"/>
    <s v="(blank)"/>
    <s v="99 - MULTIPROVINCIAL"/>
    <n v="0"/>
    <n v="3339380"/>
  </r>
  <r>
    <s v="2025"/>
    <x v="1"/>
    <x v="0"/>
    <x v="0"/>
    <x v="0"/>
    <x v="9"/>
    <x v="83"/>
    <x v="231"/>
    <x v="1"/>
    <x v="2"/>
    <x v="48"/>
    <x v="2"/>
    <x v="18"/>
    <x v="0"/>
    <x v="0"/>
    <s v="10 - FONDO GENERAL"/>
    <s v="(blank)"/>
    <s v="99 - MULTIPROVINCIAL"/>
    <n v="10806047"/>
    <n v="0"/>
  </r>
  <r>
    <s v="2025"/>
    <x v="1"/>
    <x v="0"/>
    <x v="0"/>
    <x v="0"/>
    <x v="9"/>
    <x v="83"/>
    <x v="231"/>
    <x v="1"/>
    <x v="2"/>
    <x v="48"/>
    <x v="2"/>
    <x v="19"/>
    <x v="0"/>
    <x v="0"/>
    <s v="10 - FONDO GENERAL"/>
    <s v="(blank)"/>
    <s v="99 - MULTIPROVINCIAL"/>
    <n v="650000"/>
    <n v="0"/>
  </r>
  <r>
    <s v="2025"/>
    <x v="1"/>
    <x v="0"/>
    <x v="0"/>
    <x v="0"/>
    <x v="9"/>
    <x v="83"/>
    <x v="231"/>
    <x v="1"/>
    <x v="2"/>
    <x v="48"/>
    <x v="2"/>
    <x v="19"/>
    <x v="0"/>
    <x v="0"/>
    <s v="60 - CREDITO EXTERNO"/>
    <s v="(blank)"/>
    <s v="99 - MULTIPROVINCIAL"/>
    <n v="0"/>
    <n v="9763907.6400000006"/>
  </r>
  <r>
    <s v="2025"/>
    <x v="1"/>
    <x v="0"/>
    <x v="0"/>
    <x v="0"/>
    <x v="9"/>
    <x v="83"/>
    <x v="231"/>
    <x v="1"/>
    <x v="2"/>
    <x v="48"/>
    <x v="2"/>
    <x v="20"/>
    <x v="0"/>
    <x v="0"/>
    <s v="10 - FONDO GENERAL"/>
    <s v="(blank)"/>
    <s v="99 - MULTIPROVINCIAL"/>
    <n v="141337772"/>
    <n v="40032385.620000005"/>
  </r>
  <r>
    <s v="2025"/>
    <x v="1"/>
    <x v="0"/>
    <x v="0"/>
    <x v="0"/>
    <x v="9"/>
    <x v="83"/>
    <x v="231"/>
    <x v="1"/>
    <x v="2"/>
    <x v="48"/>
    <x v="2"/>
    <x v="20"/>
    <x v="0"/>
    <x v="0"/>
    <s v="60 - CREDITO EXTERNO"/>
    <s v="(blank)"/>
    <s v="99 - MULTIPROVINCIAL"/>
    <n v="0"/>
    <n v="17153660"/>
  </r>
  <r>
    <s v="2025"/>
    <x v="1"/>
    <x v="0"/>
    <x v="0"/>
    <x v="0"/>
    <x v="9"/>
    <x v="83"/>
    <x v="231"/>
    <x v="1"/>
    <x v="2"/>
    <x v="48"/>
    <x v="2"/>
    <x v="21"/>
    <x v="0"/>
    <x v="0"/>
    <s v="10 - FONDO GENERAL"/>
    <s v="(blank)"/>
    <s v="99 - MULTIPROVINCIAL"/>
    <n v="39248973"/>
    <n v="3292495.0000000009"/>
  </r>
  <r>
    <s v="2025"/>
    <x v="1"/>
    <x v="0"/>
    <x v="0"/>
    <x v="0"/>
    <x v="9"/>
    <x v="83"/>
    <x v="231"/>
    <x v="1"/>
    <x v="2"/>
    <x v="48"/>
    <x v="2"/>
    <x v="21"/>
    <x v="0"/>
    <x v="0"/>
    <s v="60 - CREDITO EXTERNO"/>
    <s v="(blank)"/>
    <s v="99 - MULTIPROVINCIAL"/>
    <n v="0"/>
    <n v="103635129.26000001"/>
  </r>
  <r>
    <s v="2025"/>
    <x v="1"/>
    <x v="0"/>
    <x v="0"/>
    <x v="0"/>
    <x v="9"/>
    <x v="83"/>
    <x v="231"/>
    <x v="1"/>
    <x v="2"/>
    <x v="49"/>
    <x v="0"/>
    <x v="0"/>
    <x v="0"/>
    <x v="0"/>
    <s v="10 - FONDO GENERAL"/>
    <s v="(blank)"/>
    <s v="99 - MULTIPROVINCIAL"/>
    <n v="3853917853"/>
    <n v="912845054.18000019"/>
  </r>
  <r>
    <s v="2025"/>
    <x v="1"/>
    <x v="0"/>
    <x v="0"/>
    <x v="0"/>
    <x v="9"/>
    <x v="83"/>
    <x v="231"/>
    <x v="1"/>
    <x v="2"/>
    <x v="49"/>
    <x v="0"/>
    <x v="1"/>
    <x v="0"/>
    <x v="0"/>
    <s v="10 - FONDO GENERAL"/>
    <s v="(blank)"/>
    <s v="99 - MULTIPROVINCIAL"/>
    <n v="625539822"/>
    <n v="74119961.979999989"/>
  </r>
  <r>
    <s v="2025"/>
    <x v="1"/>
    <x v="0"/>
    <x v="0"/>
    <x v="0"/>
    <x v="9"/>
    <x v="83"/>
    <x v="231"/>
    <x v="1"/>
    <x v="2"/>
    <x v="49"/>
    <x v="0"/>
    <x v="4"/>
    <x v="0"/>
    <x v="0"/>
    <s v="10 - FONDO GENERAL"/>
    <s v="(blank)"/>
    <s v="99 - MULTIPROVINCIAL"/>
    <n v="541256659"/>
    <n v="140081917.81"/>
  </r>
  <r>
    <s v="2025"/>
    <x v="1"/>
    <x v="0"/>
    <x v="0"/>
    <x v="0"/>
    <x v="9"/>
    <x v="83"/>
    <x v="231"/>
    <x v="1"/>
    <x v="2"/>
    <x v="49"/>
    <x v="1"/>
    <x v="5"/>
    <x v="0"/>
    <x v="0"/>
    <s v="10 - FONDO GENERAL"/>
    <s v="(blank)"/>
    <s v="99 - MULTIPROVINCIAL"/>
    <n v="18810011"/>
    <n v="3142194.1499999994"/>
  </r>
  <r>
    <s v="2025"/>
    <x v="1"/>
    <x v="0"/>
    <x v="0"/>
    <x v="0"/>
    <x v="9"/>
    <x v="83"/>
    <x v="231"/>
    <x v="1"/>
    <x v="2"/>
    <x v="49"/>
    <x v="1"/>
    <x v="6"/>
    <x v="0"/>
    <x v="0"/>
    <s v="10 - FONDO GENERAL"/>
    <s v="(blank)"/>
    <s v="99 - MULTIPROVINCIAL"/>
    <n v="3162000"/>
    <n v="0"/>
  </r>
  <r>
    <s v="2025"/>
    <x v="1"/>
    <x v="0"/>
    <x v="0"/>
    <x v="0"/>
    <x v="9"/>
    <x v="83"/>
    <x v="231"/>
    <x v="1"/>
    <x v="2"/>
    <x v="49"/>
    <x v="1"/>
    <x v="7"/>
    <x v="0"/>
    <x v="0"/>
    <s v="10 - FONDO GENERAL"/>
    <s v="(blank)"/>
    <s v="99 - MULTIPROVINCIAL"/>
    <n v="6653550"/>
    <n v="0"/>
  </r>
  <r>
    <s v="2025"/>
    <x v="1"/>
    <x v="0"/>
    <x v="0"/>
    <x v="0"/>
    <x v="9"/>
    <x v="83"/>
    <x v="231"/>
    <x v="1"/>
    <x v="2"/>
    <x v="49"/>
    <x v="1"/>
    <x v="9"/>
    <x v="0"/>
    <x v="0"/>
    <s v="10 - FONDO GENERAL"/>
    <s v="(blank)"/>
    <s v="99 - MULTIPROVINCIAL"/>
    <n v="37582947"/>
    <n v="3039462.0199999991"/>
  </r>
  <r>
    <s v="2025"/>
    <x v="1"/>
    <x v="0"/>
    <x v="0"/>
    <x v="0"/>
    <x v="9"/>
    <x v="83"/>
    <x v="231"/>
    <x v="1"/>
    <x v="2"/>
    <x v="49"/>
    <x v="1"/>
    <x v="10"/>
    <x v="0"/>
    <x v="0"/>
    <s v="10 - FONDO GENERAL"/>
    <s v="(blank)"/>
    <s v="99 - MULTIPROVINCIAL"/>
    <n v="26000000"/>
    <n v="1528517.81"/>
  </r>
  <r>
    <s v="2025"/>
    <x v="1"/>
    <x v="0"/>
    <x v="0"/>
    <x v="0"/>
    <x v="9"/>
    <x v="83"/>
    <x v="231"/>
    <x v="1"/>
    <x v="2"/>
    <x v="49"/>
    <x v="1"/>
    <x v="11"/>
    <x v="0"/>
    <x v="0"/>
    <s v="10 - FONDO GENERAL"/>
    <s v="(blank)"/>
    <s v="99 - MULTIPROVINCIAL"/>
    <n v="0"/>
    <n v="23395340.869999997"/>
  </r>
  <r>
    <s v="2025"/>
    <x v="1"/>
    <x v="0"/>
    <x v="0"/>
    <x v="0"/>
    <x v="9"/>
    <x v="83"/>
    <x v="231"/>
    <x v="1"/>
    <x v="2"/>
    <x v="49"/>
    <x v="1"/>
    <x v="12"/>
    <x v="0"/>
    <x v="0"/>
    <s v="10 - FONDO GENERAL"/>
    <s v="(blank)"/>
    <s v="99 - MULTIPROVINCIAL"/>
    <n v="0"/>
    <n v="1160333.33"/>
  </r>
  <r>
    <s v="2025"/>
    <x v="1"/>
    <x v="0"/>
    <x v="0"/>
    <x v="0"/>
    <x v="9"/>
    <x v="83"/>
    <x v="231"/>
    <x v="1"/>
    <x v="2"/>
    <x v="49"/>
    <x v="1"/>
    <x v="13"/>
    <x v="0"/>
    <x v="0"/>
    <s v="10 - FONDO GENERAL"/>
    <s v="(blank)"/>
    <s v="99 - MULTIPROVINCIAL"/>
    <n v="20000000"/>
    <n v="0"/>
  </r>
  <r>
    <s v="2025"/>
    <x v="1"/>
    <x v="0"/>
    <x v="0"/>
    <x v="0"/>
    <x v="9"/>
    <x v="83"/>
    <x v="231"/>
    <x v="1"/>
    <x v="2"/>
    <x v="49"/>
    <x v="2"/>
    <x v="14"/>
    <x v="0"/>
    <x v="0"/>
    <s v="10 - FONDO GENERAL"/>
    <s v="(blank)"/>
    <s v="99 - MULTIPROVINCIAL"/>
    <n v="617700"/>
    <n v="142299.35999999999"/>
  </r>
  <r>
    <s v="2025"/>
    <x v="1"/>
    <x v="0"/>
    <x v="0"/>
    <x v="0"/>
    <x v="9"/>
    <x v="83"/>
    <x v="231"/>
    <x v="1"/>
    <x v="2"/>
    <x v="49"/>
    <x v="2"/>
    <x v="15"/>
    <x v="0"/>
    <x v="0"/>
    <s v="10 - FONDO GENERAL"/>
    <s v="(blank)"/>
    <s v="99 - MULTIPROVINCIAL"/>
    <n v="0"/>
    <n v="0"/>
  </r>
  <r>
    <s v="2025"/>
    <x v="1"/>
    <x v="0"/>
    <x v="0"/>
    <x v="0"/>
    <x v="9"/>
    <x v="83"/>
    <x v="231"/>
    <x v="1"/>
    <x v="2"/>
    <x v="49"/>
    <x v="2"/>
    <x v="16"/>
    <x v="0"/>
    <x v="0"/>
    <s v="10 - FONDO GENERAL"/>
    <s v="(blank)"/>
    <s v="99 - MULTIPROVINCIAL"/>
    <n v="589627"/>
    <n v="1349807.67"/>
  </r>
  <r>
    <s v="2025"/>
    <x v="1"/>
    <x v="0"/>
    <x v="0"/>
    <x v="0"/>
    <x v="9"/>
    <x v="83"/>
    <x v="231"/>
    <x v="1"/>
    <x v="2"/>
    <x v="49"/>
    <x v="2"/>
    <x v="18"/>
    <x v="0"/>
    <x v="0"/>
    <s v="10 - FONDO GENERAL"/>
    <s v="(blank)"/>
    <s v="99 - MULTIPROVINCIAL"/>
    <n v="319485"/>
    <n v="29721.55"/>
  </r>
  <r>
    <s v="2025"/>
    <x v="1"/>
    <x v="0"/>
    <x v="0"/>
    <x v="0"/>
    <x v="9"/>
    <x v="83"/>
    <x v="231"/>
    <x v="1"/>
    <x v="2"/>
    <x v="49"/>
    <x v="2"/>
    <x v="19"/>
    <x v="0"/>
    <x v="0"/>
    <s v="10 - FONDO GENERAL"/>
    <s v="(blank)"/>
    <s v="99 - MULTIPROVINCIAL"/>
    <n v="720761"/>
    <n v="275737.63"/>
  </r>
  <r>
    <s v="2025"/>
    <x v="1"/>
    <x v="0"/>
    <x v="0"/>
    <x v="0"/>
    <x v="9"/>
    <x v="83"/>
    <x v="231"/>
    <x v="1"/>
    <x v="2"/>
    <x v="49"/>
    <x v="2"/>
    <x v="20"/>
    <x v="0"/>
    <x v="0"/>
    <s v="10 - FONDO GENERAL"/>
    <s v="(blank)"/>
    <s v="99 - MULTIPROVINCIAL"/>
    <n v="0"/>
    <n v="3242369.5"/>
  </r>
  <r>
    <s v="2025"/>
    <x v="1"/>
    <x v="0"/>
    <x v="0"/>
    <x v="0"/>
    <x v="9"/>
    <x v="83"/>
    <x v="231"/>
    <x v="1"/>
    <x v="2"/>
    <x v="49"/>
    <x v="2"/>
    <x v="21"/>
    <x v="0"/>
    <x v="0"/>
    <s v="10 - FONDO GENERAL"/>
    <s v="(blank)"/>
    <s v="99 - MULTIPROVINCIAL"/>
    <n v="517427"/>
    <n v="848449.56"/>
  </r>
  <r>
    <s v="2025"/>
    <x v="1"/>
    <x v="0"/>
    <x v="0"/>
    <x v="0"/>
    <x v="9"/>
    <x v="83"/>
    <x v="232"/>
    <x v="1"/>
    <x v="2"/>
    <x v="28"/>
    <x v="0"/>
    <x v="0"/>
    <x v="0"/>
    <x v="0"/>
    <s v="10 - FONDO GENERAL"/>
    <s v="(blank)"/>
    <s v="32 - SANTO DOMINGO"/>
    <n v="372822576"/>
    <n v="81774634.25999999"/>
  </r>
  <r>
    <s v="2025"/>
    <x v="1"/>
    <x v="0"/>
    <x v="0"/>
    <x v="0"/>
    <x v="9"/>
    <x v="83"/>
    <x v="232"/>
    <x v="1"/>
    <x v="2"/>
    <x v="28"/>
    <x v="0"/>
    <x v="1"/>
    <x v="0"/>
    <x v="0"/>
    <s v="10 - FONDO GENERAL"/>
    <s v="(blank)"/>
    <s v="32 - SANTO DOMINGO"/>
    <n v="1899186"/>
    <n v="1049142.98"/>
  </r>
  <r>
    <s v="2025"/>
    <x v="1"/>
    <x v="0"/>
    <x v="0"/>
    <x v="0"/>
    <x v="9"/>
    <x v="83"/>
    <x v="232"/>
    <x v="1"/>
    <x v="2"/>
    <x v="28"/>
    <x v="0"/>
    <x v="4"/>
    <x v="0"/>
    <x v="0"/>
    <s v="10 - FONDO GENERAL"/>
    <s v="(blank)"/>
    <s v="32 - SANTO DOMINGO"/>
    <n v="45222372"/>
    <n v="12500820.649999999"/>
  </r>
  <r>
    <s v="2025"/>
    <x v="1"/>
    <x v="0"/>
    <x v="0"/>
    <x v="0"/>
    <x v="9"/>
    <x v="83"/>
    <x v="232"/>
    <x v="1"/>
    <x v="2"/>
    <x v="28"/>
    <x v="1"/>
    <x v="5"/>
    <x v="0"/>
    <x v="0"/>
    <s v="10 - FONDO GENERAL"/>
    <s v="(blank)"/>
    <s v="32 - SANTO DOMINGO"/>
    <n v="5050000"/>
    <n v="175000"/>
  </r>
  <r>
    <s v="2025"/>
    <x v="1"/>
    <x v="0"/>
    <x v="0"/>
    <x v="0"/>
    <x v="9"/>
    <x v="83"/>
    <x v="232"/>
    <x v="1"/>
    <x v="2"/>
    <x v="28"/>
    <x v="1"/>
    <x v="5"/>
    <x v="0"/>
    <x v="0"/>
    <s v="30 - FONDOS PROPIOS"/>
    <s v="(blank)"/>
    <s v="32 - SANTO DOMINGO"/>
    <n v="9900000"/>
    <n v="110000"/>
  </r>
  <r>
    <s v="2025"/>
    <x v="1"/>
    <x v="0"/>
    <x v="0"/>
    <x v="0"/>
    <x v="9"/>
    <x v="83"/>
    <x v="232"/>
    <x v="1"/>
    <x v="2"/>
    <x v="28"/>
    <x v="1"/>
    <x v="6"/>
    <x v="0"/>
    <x v="0"/>
    <s v="30 - FONDOS PROPIOS"/>
    <s v="(blank)"/>
    <s v="32 - SANTO DOMINGO"/>
    <n v="0"/>
    <n v="688026"/>
  </r>
  <r>
    <s v="2025"/>
    <x v="1"/>
    <x v="0"/>
    <x v="0"/>
    <x v="0"/>
    <x v="9"/>
    <x v="83"/>
    <x v="232"/>
    <x v="1"/>
    <x v="2"/>
    <x v="28"/>
    <x v="1"/>
    <x v="8"/>
    <x v="0"/>
    <x v="0"/>
    <s v="10 - FONDO GENERAL"/>
    <s v="(blank)"/>
    <s v="32 - SANTO DOMINGO"/>
    <n v="0"/>
    <n v="118000"/>
  </r>
  <r>
    <s v="2025"/>
    <x v="1"/>
    <x v="0"/>
    <x v="0"/>
    <x v="0"/>
    <x v="9"/>
    <x v="83"/>
    <x v="232"/>
    <x v="1"/>
    <x v="2"/>
    <x v="28"/>
    <x v="1"/>
    <x v="8"/>
    <x v="0"/>
    <x v="0"/>
    <s v="30 - FONDOS PROPIOS"/>
    <s v="(blank)"/>
    <s v="32 - SANTO DOMINGO"/>
    <n v="0"/>
    <n v="0"/>
  </r>
  <r>
    <s v="2025"/>
    <x v="1"/>
    <x v="0"/>
    <x v="0"/>
    <x v="0"/>
    <x v="9"/>
    <x v="83"/>
    <x v="232"/>
    <x v="1"/>
    <x v="2"/>
    <x v="28"/>
    <x v="1"/>
    <x v="9"/>
    <x v="0"/>
    <x v="0"/>
    <s v="30 - FONDOS PROPIOS"/>
    <s v="(blank)"/>
    <s v="32 - SANTO DOMINGO"/>
    <n v="0"/>
    <n v="123900"/>
  </r>
  <r>
    <s v="2025"/>
    <x v="1"/>
    <x v="0"/>
    <x v="0"/>
    <x v="0"/>
    <x v="9"/>
    <x v="83"/>
    <x v="232"/>
    <x v="1"/>
    <x v="2"/>
    <x v="28"/>
    <x v="1"/>
    <x v="11"/>
    <x v="0"/>
    <x v="0"/>
    <s v="10 - FONDO GENERAL"/>
    <s v="(blank)"/>
    <s v="32 - SANTO DOMINGO"/>
    <n v="5205866"/>
    <n v="543973.51"/>
  </r>
  <r>
    <s v="2025"/>
    <x v="1"/>
    <x v="0"/>
    <x v="0"/>
    <x v="0"/>
    <x v="9"/>
    <x v="83"/>
    <x v="232"/>
    <x v="1"/>
    <x v="2"/>
    <x v="28"/>
    <x v="1"/>
    <x v="11"/>
    <x v="0"/>
    <x v="0"/>
    <s v="30 - FONDOS PROPIOS"/>
    <s v="(blank)"/>
    <s v="32 - SANTO DOMINGO"/>
    <n v="2315320"/>
    <n v="4043391.3499999996"/>
  </r>
  <r>
    <s v="2025"/>
    <x v="1"/>
    <x v="0"/>
    <x v="0"/>
    <x v="0"/>
    <x v="9"/>
    <x v="83"/>
    <x v="232"/>
    <x v="1"/>
    <x v="2"/>
    <x v="28"/>
    <x v="1"/>
    <x v="12"/>
    <x v="0"/>
    <x v="0"/>
    <s v="10 - FONDO GENERAL"/>
    <s v="(blank)"/>
    <s v="32 - SANTO DOMINGO"/>
    <n v="4540000"/>
    <n v="375700.24"/>
  </r>
  <r>
    <s v="2025"/>
    <x v="1"/>
    <x v="0"/>
    <x v="0"/>
    <x v="0"/>
    <x v="9"/>
    <x v="83"/>
    <x v="232"/>
    <x v="1"/>
    <x v="2"/>
    <x v="28"/>
    <x v="1"/>
    <x v="12"/>
    <x v="0"/>
    <x v="0"/>
    <s v="30 - FONDOS PROPIOS"/>
    <s v="(blank)"/>
    <s v="32 - SANTO DOMINGO"/>
    <n v="3700000"/>
    <n v="737636.8"/>
  </r>
  <r>
    <s v="2025"/>
    <x v="1"/>
    <x v="0"/>
    <x v="0"/>
    <x v="0"/>
    <x v="9"/>
    <x v="83"/>
    <x v="232"/>
    <x v="1"/>
    <x v="2"/>
    <x v="28"/>
    <x v="1"/>
    <x v="13"/>
    <x v="0"/>
    <x v="0"/>
    <s v="10 - FONDO GENERAL"/>
    <s v="(blank)"/>
    <s v="32 - SANTO DOMINGO"/>
    <n v="1200000"/>
    <n v="263582.5"/>
  </r>
  <r>
    <s v="2025"/>
    <x v="1"/>
    <x v="0"/>
    <x v="0"/>
    <x v="0"/>
    <x v="9"/>
    <x v="83"/>
    <x v="232"/>
    <x v="1"/>
    <x v="2"/>
    <x v="28"/>
    <x v="1"/>
    <x v="13"/>
    <x v="0"/>
    <x v="0"/>
    <s v="30 - FONDOS PROPIOS"/>
    <s v="(blank)"/>
    <s v="32 - SANTO DOMINGO"/>
    <n v="1000000"/>
    <n v="0"/>
  </r>
  <r>
    <s v="2025"/>
    <x v="1"/>
    <x v="0"/>
    <x v="0"/>
    <x v="0"/>
    <x v="9"/>
    <x v="83"/>
    <x v="232"/>
    <x v="1"/>
    <x v="2"/>
    <x v="28"/>
    <x v="2"/>
    <x v="14"/>
    <x v="0"/>
    <x v="0"/>
    <s v="10 - FONDO GENERAL"/>
    <s v="(blank)"/>
    <s v="32 - SANTO DOMINGO"/>
    <n v="11300000"/>
    <n v="353546.17"/>
  </r>
  <r>
    <s v="2025"/>
    <x v="1"/>
    <x v="0"/>
    <x v="0"/>
    <x v="0"/>
    <x v="9"/>
    <x v="83"/>
    <x v="232"/>
    <x v="1"/>
    <x v="2"/>
    <x v="28"/>
    <x v="2"/>
    <x v="14"/>
    <x v="0"/>
    <x v="0"/>
    <s v="30 - FONDOS PROPIOS"/>
    <s v="(blank)"/>
    <s v="32 - SANTO DOMINGO"/>
    <n v="30000000"/>
    <n v="618339.97"/>
  </r>
  <r>
    <s v="2025"/>
    <x v="1"/>
    <x v="0"/>
    <x v="0"/>
    <x v="0"/>
    <x v="9"/>
    <x v="83"/>
    <x v="232"/>
    <x v="1"/>
    <x v="2"/>
    <x v="28"/>
    <x v="2"/>
    <x v="15"/>
    <x v="0"/>
    <x v="0"/>
    <s v="30 - FONDOS PROPIOS"/>
    <s v="(blank)"/>
    <s v="32 - SANTO DOMINGO"/>
    <n v="0"/>
    <n v="13216"/>
  </r>
  <r>
    <s v="2025"/>
    <x v="1"/>
    <x v="0"/>
    <x v="0"/>
    <x v="0"/>
    <x v="9"/>
    <x v="83"/>
    <x v="232"/>
    <x v="1"/>
    <x v="2"/>
    <x v="28"/>
    <x v="2"/>
    <x v="16"/>
    <x v="0"/>
    <x v="0"/>
    <s v="10 - FONDO GENERAL"/>
    <s v="(blank)"/>
    <s v="32 - SANTO DOMINGO"/>
    <n v="2580000"/>
    <n v="224790"/>
  </r>
  <r>
    <s v="2025"/>
    <x v="1"/>
    <x v="0"/>
    <x v="0"/>
    <x v="0"/>
    <x v="9"/>
    <x v="83"/>
    <x v="232"/>
    <x v="1"/>
    <x v="2"/>
    <x v="28"/>
    <x v="2"/>
    <x v="16"/>
    <x v="0"/>
    <x v="0"/>
    <s v="30 - FONDOS PROPIOS"/>
    <s v="(blank)"/>
    <s v="32 - SANTO DOMINGO"/>
    <n v="9822500"/>
    <n v="1561729.17"/>
  </r>
  <r>
    <s v="2025"/>
    <x v="1"/>
    <x v="0"/>
    <x v="0"/>
    <x v="0"/>
    <x v="9"/>
    <x v="83"/>
    <x v="232"/>
    <x v="1"/>
    <x v="2"/>
    <x v="28"/>
    <x v="2"/>
    <x v="17"/>
    <x v="0"/>
    <x v="0"/>
    <s v="10 - FONDO GENERAL"/>
    <s v="(blank)"/>
    <s v="32 - SANTO DOMINGO"/>
    <n v="11500000"/>
    <n v="3402116"/>
  </r>
  <r>
    <s v="2025"/>
    <x v="1"/>
    <x v="0"/>
    <x v="0"/>
    <x v="0"/>
    <x v="9"/>
    <x v="83"/>
    <x v="232"/>
    <x v="1"/>
    <x v="2"/>
    <x v="28"/>
    <x v="2"/>
    <x v="17"/>
    <x v="0"/>
    <x v="0"/>
    <s v="30 - FONDOS PROPIOS"/>
    <s v="(blank)"/>
    <s v="32 - SANTO DOMINGO"/>
    <n v="38000000"/>
    <n v="9430321"/>
  </r>
  <r>
    <s v="2025"/>
    <x v="1"/>
    <x v="0"/>
    <x v="0"/>
    <x v="0"/>
    <x v="9"/>
    <x v="83"/>
    <x v="232"/>
    <x v="1"/>
    <x v="2"/>
    <x v="28"/>
    <x v="2"/>
    <x v="18"/>
    <x v="0"/>
    <x v="0"/>
    <s v="10 - FONDO GENERAL"/>
    <s v="(blank)"/>
    <s v="32 - SANTO DOMINGO"/>
    <n v="2100000"/>
    <n v="0"/>
  </r>
  <r>
    <s v="2025"/>
    <x v="1"/>
    <x v="0"/>
    <x v="0"/>
    <x v="0"/>
    <x v="9"/>
    <x v="83"/>
    <x v="232"/>
    <x v="1"/>
    <x v="2"/>
    <x v="28"/>
    <x v="2"/>
    <x v="18"/>
    <x v="0"/>
    <x v="0"/>
    <s v="30 - FONDOS PROPIOS"/>
    <s v="(blank)"/>
    <s v="32 - SANTO DOMINGO"/>
    <n v="3001200"/>
    <n v="0"/>
  </r>
  <r>
    <s v="2025"/>
    <x v="1"/>
    <x v="0"/>
    <x v="0"/>
    <x v="0"/>
    <x v="9"/>
    <x v="83"/>
    <x v="232"/>
    <x v="1"/>
    <x v="2"/>
    <x v="28"/>
    <x v="2"/>
    <x v="19"/>
    <x v="0"/>
    <x v="0"/>
    <s v="10 - FONDO GENERAL"/>
    <s v="(blank)"/>
    <s v="32 - SANTO DOMINGO"/>
    <n v="0"/>
    <n v="601.80000000000007"/>
  </r>
  <r>
    <s v="2025"/>
    <x v="1"/>
    <x v="0"/>
    <x v="0"/>
    <x v="0"/>
    <x v="9"/>
    <x v="83"/>
    <x v="232"/>
    <x v="1"/>
    <x v="2"/>
    <x v="28"/>
    <x v="2"/>
    <x v="19"/>
    <x v="0"/>
    <x v="0"/>
    <s v="30 - FONDOS PROPIOS"/>
    <s v="(blank)"/>
    <s v="32 - SANTO DOMINGO"/>
    <n v="0"/>
    <n v="56029.94"/>
  </r>
  <r>
    <s v="2025"/>
    <x v="1"/>
    <x v="0"/>
    <x v="0"/>
    <x v="0"/>
    <x v="9"/>
    <x v="83"/>
    <x v="232"/>
    <x v="1"/>
    <x v="2"/>
    <x v="28"/>
    <x v="2"/>
    <x v="20"/>
    <x v="0"/>
    <x v="0"/>
    <s v="10 - FONDO GENERAL"/>
    <s v="(blank)"/>
    <s v="32 - SANTO DOMINGO"/>
    <n v="20480000"/>
    <n v="1613277.48"/>
  </r>
  <r>
    <s v="2025"/>
    <x v="1"/>
    <x v="0"/>
    <x v="0"/>
    <x v="0"/>
    <x v="9"/>
    <x v="83"/>
    <x v="232"/>
    <x v="1"/>
    <x v="2"/>
    <x v="28"/>
    <x v="2"/>
    <x v="20"/>
    <x v="0"/>
    <x v="0"/>
    <s v="30 - FONDOS PROPIOS"/>
    <s v="(blank)"/>
    <s v="32 - SANTO DOMINGO"/>
    <n v="33304080"/>
    <n v="11194753.529999999"/>
  </r>
  <r>
    <s v="2025"/>
    <x v="1"/>
    <x v="0"/>
    <x v="0"/>
    <x v="0"/>
    <x v="9"/>
    <x v="83"/>
    <x v="232"/>
    <x v="1"/>
    <x v="2"/>
    <x v="28"/>
    <x v="2"/>
    <x v="21"/>
    <x v="0"/>
    <x v="0"/>
    <s v="10 - FONDO GENERAL"/>
    <s v="(blank)"/>
    <s v="32 - SANTO DOMINGO"/>
    <n v="5900000"/>
    <n v="4817137.76"/>
  </r>
  <r>
    <s v="2025"/>
    <x v="1"/>
    <x v="0"/>
    <x v="0"/>
    <x v="0"/>
    <x v="9"/>
    <x v="83"/>
    <x v="232"/>
    <x v="1"/>
    <x v="2"/>
    <x v="28"/>
    <x v="2"/>
    <x v="21"/>
    <x v="0"/>
    <x v="0"/>
    <s v="30 - FONDOS PROPIOS"/>
    <s v="(blank)"/>
    <s v="32 - SANTO DOMINGO"/>
    <n v="41450000"/>
    <n v="9307109.3099999987"/>
  </r>
  <r>
    <s v="2025"/>
    <x v="1"/>
    <x v="0"/>
    <x v="0"/>
    <x v="0"/>
    <x v="9"/>
    <x v="84"/>
    <x v="233"/>
    <x v="0"/>
    <x v="0"/>
    <x v="2"/>
    <x v="0"/>
    <x v="0"/>
    <x v="0"/>
    <x v="0"/>
    <s v="10 - FONDO GENERAL"/>
    <s v="(blank)"/>
    <s v="99 - MULTIPROVINCIAL"/>
    <n v="49348834"/>
    <n v="11046000"/>
  </r>
  <r>
    <s v="2025"/>
    <x v="1"/>
    <x v="0"/>
    <x v="0"/>
    <x v="0"/>
    <x v="9"/>
    <x v="84"/>
    <x v="233"/>
    <x v="0"/>
    <x v="0"/>
    <x v="2"/>
    <x v="0"/>
    <x v="1"/>
    <x v="0"/>
    <x v="0"/>
    <s v="10 - FONDO GENERAL"/>
    <s v="(blank)"/>
    <s v="99 - MULTIPROVINCIAL"/>
    <n v="8770668"/>
    <n v="66000"/>
  </r>
  <r>
    <s v="2025"/>
    <x v="1"/>
    <x v="0"/>
    <x v="0"/>
    <x v="0"/>
    <x v="9"/>
    <x v="84"/>
    <x v="233"/>
    <x v="0"/>
    <x v="0"/>
    <x v="2"/>
    <x v="0"/>
    <x v="4"/>
    <x v="0"/>
    <x v="0"/>
    <s v="10 - FONDO GENERAL"/>
    <s v="(blank)"/>
    <s v="99 - MULTIPROVINCIAL"/>
    <n v="6703007"/>
    <n v="1649798.4"/>
  </r>
  <r>
    <s v="2025"/>
    <x v="1"/>
    <x v="0"/>
    <x v="0"/>
    <x v="0"/>
    <x v="9"/>
    <x v="84"/>
    <x v="233"/>
    <x v="0"/>
    <x v="0"/>
    <x v="2"/>
    <x v="1"/>
    <x v="5"/>
    <x v="0"/>
    <x v="0"/>
    <s v="10 - FONDO GENERAL"/>
    <s v="(blank)"/>
    <s v="99 - MULTIPROVINCIAL"/>
    <n v="1723800"/>
    <n v="327481.49999999994"/>
  </r>
  <r>
    <s v="2025"/>
    <x v="1"/>
    <x v="0"/>
    <x v="0"/>
    <x v="0"/>
    <x v="9"/>
    <x v="84"/>
    <x v="233"/>
    <x v="0"/>
    <x v="0"/>
    <x v="2"/>
    <x v="1"/>
    <x v="6"/>
    <x v="0"/>
    <x v="0"/>
    <s v="10 - FONDO GENERAL"/>
    <s v="(blank)"/>
    <s v="99 - MULTIPROVINCIAL"/>
    <n v="70000"/>
    <n v="0"/>
  </r>
  <r>
    <s v="2025"/>
    <x v="1"/>
    <x v="0"/>
    <x v="0"/>
    <x v="0"/>
    <x v="9"/>
    <x v="84"/>
    <x v="233"/>
    <x v="0"/>
    <x v="0"/>
    <x v="2"/>
    <x v="1"/>
    <x v="7"/>
    <x v="0"/>
    <x v="0"/>
    <s v="10 - FONDO GENERAL"/>
    <s v="(blank)"/>
    <s v="99 - MULTIPROVINCIAL"/>
    <n v="272200"/>
    <n v="6900"/>
  </r>
  <r>
    <s v="2025"/>
    <x v="1"/>
    <x v="0"/>
    <x v="0"/>
    <x v="0"/>
    <x v="9"/>
    <x v="84"/>
    <x v="233"/>
    <x v="0"/>
    <x v="0"/>
    <x v="2"/>
    <x v="1"/>
    <x v="9"/>
    <x v="0"/>
    <x v="0"/>
    <s v="10 - FONDO GENERAL"/>
    <s v="(blank)"/>
    <s v="99 - MULTIPROVINCIAL"/>
    <n v="3240978"/>
    <n v="631720.14"/>
  </r>
  <r>
    <s v="2025"/>
    <x v="1"/>
    <x v="0"/>
    <x v="0"/>
    <x v="0"/>
    <x v="9"/>
    <x v="84"/>
    <x v="233"/>
    <x v="0"/>
    <x v="0"/>
    <x v="2"/>
    <x v="1"/>
    <x v="10"/>
    <x v="0"/>
    <x v="0"/>
    <s v="10 - FONDO GENERAL"/>
    <s v="(blank)"/>
    <s v="99 - MULTIPROVINCIAL"/>
    <n v="1954392"/>
    <n v="351615.48"/>
  </r>
  <r>
    <s v="2025"/>
    <x v="1"/>
    <x v="0"/>
    <x v="0"/>
    <x v="0"/>
    <x v="9"/>
    <x v="84"/>
    <x v="233"/>
    <x v="0"/>
    <x v="0"/>
    <x v="2"/>
    <x v="1"/>
    <x v="11"/>
    <x v="0"/>
    <x v="0"/>
    <s v="10 - FONDO GENERAL"/>
    <s v="(blank)"/>
    <s v="99 - MULTIPROVINCIAL"/>
    <n v="3018073"/>
    <n v="77042.2"/>
  </r>
  <r>
    <s v="2025"/>
    <x v="1"/>
    <x v="0"/>
    <x v="0"/>
    <x v="0"/>
    <x v="9"/>
    <x v="84"/>
    <x v="233"/>
    <x v="0"/>
    <x v="0"/>
    <x v="2"/>
    <x v="1"/>
    <x v="12"/>
    <x v="0"/>
    <x v="0"/>
    <s v="10 - FONDO GENERAL"/>
    <s v="(blank)"/>
    <s v="99 - MULTIPROVINCIAL"/>
    <n v="240110"/>
    <n v="22420"/>
  </r>
  <r>
    <s v="2025"/>
    <x v="1"/>
    <x v="0"/>
    <x v="0"/>
    <x v="0"/>
    <x v="9"/>
    <x v="84"/>
    <x v="233"/>
    <x v="0"/>
    <x v="0"/>
    <x v="2"/>
    <x v="1"/>
    <x v="13"/>
    <x v="0"/>
    <x v="0"/>
    <s v="10 - FONDO GENERAL"/>
    <s v="(blank)"/>
    <s v="99 - MULTIPROVINCIAL"/>
    <n v="283500"/>
    <n v="0"/>
  </r>
  <r>
    <s v="2025"/>
    <x v="1"/>
    <x v="0"/>
    <x v="0"/>
    <x v="0"/>
    <x v="9"/>
    <x v="84"/>
    <x v="233"/>
    <x v="0"/>
    <x v="0"/>
    <x v="2"/>
    <x v="2"/>
    <x v="14"/>
    <x v="0"/>
    <x v="0"/>
    <s v="10 - FONDO GENERAL"/>
    <s v="(blank)"/>
    <s v="99 - MULTIPROVINCIAL"/>
    <n v="135500"/>
    <n v="11277.8"/>
  </r>
  <r>
    <s v="2025"/>
    <x v="1"/>
    <x v="0"/>
    <x v="0"/>
    <x v="0"/>
    <x v="9"/>
    <x v="84"/>
    <x v="233"/>
    <x v="0"/>
    <x v="0"/>
    <x v="2"/>
    <x v="2"/>
    <x v="15"/>
    <x v="0"/>
    <x v="0"/>
    <s v="10 - FONDO GENERAL"/>
    <s v="(blank)"/>
    <s v="99 - MULTIPROVINCIAL"/>
    <n v="100000"/>
    <n v="0"/>
  </r>
  <r>
    <s v="2025"/>
    <x v="1"/>
    <x v="0"/>
    <x v="0"/>
    <x v="0"/>
    <x v="9"/>
    <x v="84"/>
    <x v="233"/>
    <x v="0"/>
    <x v="0"/>
    <x v="2"/>
    <x v="2"/>
    <x v="16"/>
    <x v="0"/>
    <x v="0"/>
    <s v="10 - FONDO GENERAL"/>
    <s v="(blank)"/>
    <s v="99 - MULTIPROVINCIAL"/>
    <n v="108000"/>
    <n v="44627.6"/>
  </r>
  <r>
    <s v="2025"/>
    <x v="1"/>
    <x v="0"/>
    <x v="0"/>
    <x v="0"/>
    <x v="9"/>
    <x v="84"/>
    <x v="233"/>
    <x v="0"/>
    <x v="0"/>
    <x v="2"/>
    <x v="2"/>
    <x v="18"/>
    <x v="0"/>
    <x v="0"/>
    <s v="10 - FONDO GENERAL"/>
    <s v="(blank)"/>
    <s v="99 - MULTIPROVINCIAL"/>
    <n v="70000"/>
    <n v="0"/>
  </r>
  <r>
    <s v="2025"/>
    <x v="1"/>
    <x v="0"/>
    <x v="0"/>
    <x v="0"/>
    <x v="9"/>
    <x v="84"/>
    <x v="233"/>
    <x v="0"/>
    <x v="0"/>
    <x v="2"/>
    <x v="2"/>
    <x v="19"/>
    <x v="0"/>
    <x v="0"/>
    <s v="10 - FONDO GENERAL"/>
    <s v="(blank)"/>
    <s v="99 - MULTIPROVINCIAL"/>
    <n v="0"/>
    <n v="2199.7600000000002"/>
  </r>
  <r>
    <s v="2025"/>
    <x v="1"/>
    <x v="0"/>
    <x v="0"/>
    <x v="0"/>
    <x v="9"/>
    <x v="84"/>
    <x v="233"/>
    <x v="0"/>
    <x v="0"/>
    <x v="2"/>
    <x v="2"/>
    <x v="20"/>
    <x v="0"/>
    <x v="0"/>
    <s v="10 - FONDO GENERAL"/>
    <s v="(blank)"/>
    <s v="99 - MULTIPROVINCIAL"/>
    <n v="1800000"/>
    <n v="0"/>
  </r>
  <r>
    <s v="2025"/>
    <x v="1"/>
    <x v="0"/>
    <x v="0"/>
    <x v="0"/>
    <x v="9"/>
    <x v="84"/>
    <x v="233"/>
    <x v="0"/>
    <x v="0"/>
    <x v="2"/>
    <x v="2"/>
    <x v="21"/>
    <x v="0"/>
    <x v="0"/>
    <s v="10 - FONDO GENERAL"/>
    <s v="(blank)"/>
    <s v="99 - MULTIPROVINCIAL"/>
    <n v="455000"/>
    <n v="51148.97"/>
  </r>
  <r>
    <s v="2025"/>
    <x v="1"/>
    <x v="0"/>
    <x v="0"/>
    <x v="0"/>
    <x v="9"/>
    <x v="85"/>
    <x v="234"/>
    <x v="0"/>
    <x v="0"/>
    <x v="21"/>
    <x v="1"/>
    <x v="12"/>
    <x v="0"/>
    <x v="0"/>
    <s v="10 - FONDO GENERAL"/>
    <s v="(blank)"/>
    <s v="99 - MULTIPROVINCIAL"/>
    <n v="1000000"/>
    <n v="0"/>
  </r>
  <r>
    <s v="2025"/>
    <x v="1"/>
    <x v="0"/>
    <x v="0"/>
    <x v="0"/>
    <x v="9"/>
    <x v="85"/>
    <x v="234"/>
    <x v="3"/>
    <x v="10"/>
    <x v="26"/>
    <x v="0"/>
    <x v="0"/>
    <x v="0"/>
    <x v="0"/>
    <s v="10 - FONDO GENERAL"/>
    <s v="(blank)"/>
    <s v="99 - MULTIPROVINCIAL"/>
    <n v="608736165"/>
    <n v="139074054.16000003"/>
  </r>
  <r>
    <s v="2025"/>
    <x v="1"/>
    <x v="0"/>
    <x v="0"/>
    <x v="0"/>
    <x v="9"/>
    <x v="85"/>
    <x v="234"/>
    <x v="3"/>
    <x v="10"/>
    <x v="26"/>
    <x v="0"/>
    <x v="0"/>
    <x v="0"/>
    <x v="0"/>
    <s v="30 - FONDOS PROPIOS"/>
    <s v="(blank)"/>
    <s v="99 - MULTIPROVINCIAL"/>
    <n v="28000000"/>
    <n v="0"/>
  </r>
  <r>
    <s v="2025"/>
    <x v="1"/>
    <x v="0"/>
    <x v="0"/>
    <x v="0"/>
    <x v="9"/>
    <x v="85"/>
    <x v="234"/>
    <x v="3"/>
    <x v="10"/>
    <x v="26"/>
    <x v="0"/>
    <x v="1"/>
    <x v="0"/>
    <x v="0"/>
    <s v="10 - FONDO GENERAL"/>
    <s v="(blank)"/>
    <s v="99 - MULTIPROVINCIAL"/>
    <n v="80500000"/>
    <n v="13218897.5"/>
  </r>
  <r>
    <s v="2025"/>
    <x v="1"/>
    <x v="0"/>
    <x v="0"/>
    <x v="0"/>
    <x v="9"/>
    <x v="85"/>
    <x v="234"/>
    <x v="3"/>
    <x v="10"/>
    <x v="26"/>
    <x v="0"/>
    <x v="1"/>
    <x v="0"/>
    <x v="0"/>
    <s v="30 - FONDOS PROPIOS"/>
    <s v="(blank)"/>
    <s v="99 - MULTIPROVINCIAL"/>
    <n v="105000000"/>
    <n v="0"/>
  </r>
  <r>
    <s v="2025"/>
    <x v="1"/>
    <x v="0"/>
    <x v="0"/>
    <x v="0"/>
    <x v="9"/>
    <x v="85"/>
    <x v="234"/>
    <x v="3"/>
    <x v="10"/>
    <x v="26"/>
    <x v="0"/>
    <x v="4"/>
    <x v="0"/>
    <x v="0"/>
    <s v="10 - FONDO GENERAL"/>
    <s v="(blank)"/>
    <s v="99 - MULTIPROVINCIAL"/>
    <n v="86000000"/>
    <n v="20391913.530000001"/>
  </r>
  <r>
    <s v="2025"/>
    <x v="1"/>
    <x v="0"/>
    <x v="0"/>
    <x v="0"/>
    <x v="9"/>
    <x v="85"/>
    <x v="234"/>
    <x v="3"/>
    <x v="10"/>
    <x v="26"/>
    <x v="1"/>
    <x v="5"/>
    <x v="0"/>
    <x v="0"/>
    <s v="30 - FONDOS PROPIOS"/>
    <s v="(blank)"/>
    <s v="99 - MULTIPROVINCIAL"/>
    <n v="62800000"/>
    <n v="14970512.329999998"/>
  </r>
  <r>
    <s v="2025"/>
    <x v="1"/>
    <x v="0"/>
    <x v="0"/>
    <x v="0"/>
    <x v="9"/>
    <x v="85"/>
    <x v="234"/>
    <x v="3"/>
    <x v="10"/>
    <x v="26"/>
    <x v="1"/>
    <x v="6"/>
    <x v="0"/>
    <x v="0"/>
    <s v="10 - FONDO GENERAL"/>
    <s v="(blank)"/>
    <s v="99 - MULTIPROVINCIAL"/>
    <n v="500000"/>
    <n v="0"/>
  </r>
  <r>
    <s v="2025"/>
    <x v="1"/>
    <x v="0"/>
    <x v="0"/>
    <x v="0"/>
    <x v="9"/>
    <x v="85"/>
    <x v="234"/>
    <x v="3"/>
    <x v="10"/>
    <x v="26"/>
    <x v="1"/>
    <x v="6"/>
    <x v="0"/>
    <x v="0"/>
    <s v="30 - FONDOS PROPIOS"/>
    <s v="(blank)"/>
    <s v="99 - MULTIPROVINCIAL"/>
    <n v="72000000"/>
    <n v="1454360.6500000004"/>
  </r>
  <r>
    <s v="2025"/>
    <x v="1"/>
    <x v="0"/>
    <x v="0"/>
    <x v="0"/>
    <x v="9"/>
    <x v="85"/>
    <x v="234"/>
    <x v="3"/>
    <x v="10"/>
    <x v="26"/>
    <x v="1"/>
    <x v="7"/>
    <x v="0"/>
    <x v="0"/>
    <s v="10 - FONDO GENERAL"/>
    <s v="(blank)"/>
    <s v="99 - MULTIPROVINCIAL"/>
    <n v="10244000"/>
    <n v="1394855.9700000002"/>
  </r>
  <r>
    <s v="2025"/>
    <x v="1"/>
    <x v="0"/>
    <x v="0"/>
    <x v="0"/>
    <x v="9"/>
    <x v="85"/>
    <x v="234"/>
    <x v="3"/>
    <x v="10"/>
    <x v="26"/>
    <x v="1"/>
    <x v="8"/>
    <x v="0"/>
    <x v="0"/>
    <s v="10 - FONDO GENERAL"/>
    <s v="(blank)"/>
    <s v="99 - MULTIPROVINCIAL"/>
    <n v="800000"/>
    <n v="0"/>
  </r>
  <r>
    <s v="2025"/>
    <x v="1"/>
    <x v="0"/>
    <x v="0"/>
    <x v="0"/>
    <x v="9"/>
    <x v="85"/>
    <x v="234"/>
    <x v="3"/>
    <x v="10"/>
    <x v="26"/>
    <x v="1"/>
    <x v="8"/>
    <x v="0"/>
    <x v="0"/>
    <s v="30 - FONDOS PROPIOS"/>
    <s v="(blank)"/>
    <s v="99 - MULTIPROVINCIAL"/>
    <n v="1000000"/>
    <n v="0"/>
  </r>
  <r>
    <s v="2025"/>
    <x v="1"/>
    <x v="0"/>
    <x v="0"/>
    <x v="0"/>
    <x v="9"/>
    <x v="85"/>
    <x v="234"/>
    <x v="3"/>
    <x v="10"/>
    <x v="26"/>
    <x v="1"/>
    <x v="9"/>
    <x v="0"/>
    <x v="0"/>
    <s v="10 - FONDO GENERAL"/>
    <s v="(blank)"/>
    <s v="99 - MULTIPROVINCIAL"/>
    <n v="1200000"/>
    <n v="0"/>
  </r>
  <r>
    <s v="2025"/>
    <x v="1"/>
    <x v="0"/>
    <x v="0"/>
    <x v="0"/>
    <x v="9"/>
    <x v="85"/>
    <x v="234"/>
    <x v="3"/>
    <x v="10"/>
    <x v="26"/>
    <x v="1"/>
    <x v="9"/>
    <x v="0"/>
    <x v="0"/>
    <s v="30 - FONDOS PROPIOS"/>
    <s v="(blank)"/>
    <s v="99 - MULTIPROVINCIAL"/>
    <n v="164520000"/>
    <n v="2373950.52"/>
  </r>
  <r>
    <s v="2025"/>
    <x v="1"/>
    <x v="0"/>
    <x v="0"/>
    <x v="0"/>
    <x v="9"/>
    <x v="85"/>
    <x v="234"/>
    <x v="3"/>
    <x v="10"/>
    <x v="26"/>
    <x v="1"/>
    <x v="10"/>
    <x v="0"/>
    <x v="0"/>
    <s v="30 - FONDOS PROPIOS"/>
    <s v="(blank)"/>
    <s v="99 - MULTIPROVINCIAL"/>
    <n v="17200000"/>
    <n v="3753261.88"/>
  </r>
  <r>
    <s v="2025"/>
    <x v="1"/>
    <x v="0"/>
    <x v="0"/>
    <x v="0"/>
    <x v="9"/>
    <x v="85"/>
    <x v="234"/>
    <x v="3"/>
    <x v="10"/>
    <x v="26"/>
    <x v="1"/>
    <x v="11"/>
    <x v="0"/>
    <x v="0"/>
    <s v="10 - FONDO GENERAL"/>
    <s v="(blank)"/>
    <s v="99 - MULTIPROVINCIAL"/>
    <n v="3150000"/>
    <n v="0"/>
  </r>
  <r>
    <s v="2025"/>
    <x v="1"/>
    <x v="0"/>
    <x v="0"/>
    <x v="0"/>
    <x v="9"/>
    <x v="85"/>
    <x v="234"/>
    <x v="3"/>
    <x v="10"/>
    <x v="26"/>
    <x v="1"/>
    <x v="11"/>
    <x v="0"/>
    <x v="0"/>
    <s v="30 - FONDOS PROPIOS"/>
    <s v="(blank)"/>
    <s v="99 - MULTIPROVINCIAL"/>
    <n v="18200000"/>
    <n v="655619.99"/>
  </r>
  <r>
    <s v="2025"/>
    <x v="1"/>
    <x v="0"/>
    <x v="0"/>
    <x v="0"/>
    <x v="9"/>
    <x v="85"/>
    <x v="234"/>
    <x v="3"/>
    <x v="10"/>
    <x v="26"/>
    <x v="1"/>
    <x v="12"/>
    <x v="0"/>
    <x v="0"/>
    <s v="10 - FONDO GENERAL"/>
    <s v="(blank)"/>
    <s v="99 - MULTIPROVINCIAL"/>
    <n v="12069092"/>
    <n v="94400"/>
  </r>
  <r>
    <s v="2025"/>
    <x v="1"/>
    <x v="0"/>
    <x v="0"/>
    <x v="0"/>
    <x v="9"/>
    <x v="85"/>
    <x v="234"/>
    <x v="3"/>
    <x v="10"/>
    <x v="26"/>
    <x v="1"/>
    <x v="12"/>
    <x v="0"/>
    <x v="0"/>
    <s v="30 - FONDOS PROPIOS"/>
    <s v="(blank)"/>
    <s v="99 - MULTIPROVINCIAL"/>
    <n v="2014500000"/>
    <n v="403728590.20999998"/>
  </r>
  <r>
    <s v="2025"/>
    <x v="1"/>
    <x v="0"/>
    <x v="0"/>
    <x v="0"/>
    <x v="9"/>
    <x v="85"/>
    <x v="234"/>
    <x v="3"/>
    <x v="10"/>
    <x v="26"/>
    <x v="1"/>
    <x v="13"/>
    <x v="0"/>
    <x v="0"/>
    <s v="10 - FONDO GENERAL"/>
    <s v="(blank)"/>
    <s v="99 - MULTIPROVINCIAL"/>
    <n v="3000000"/>
    <n v="0"/>
  </r>
  <r>
    <s v="2025"/>
    <x v="1"/>
    <x v="0"/>
    <x v="0"/>
    <x v="0"/>
    <x v="9"/>
    <x v="85"/>
    <x v="234"/>
    <x v="3"/>
    <x v="10"/>
    <x v="26"/>
    <x v="1"/>
    <x v="13"/>
    <x v="0"/>
    <x v="0"/>
    <s v="30 - FONDOS PROPIOS"/>
    <s v="(blank)"/>
    <s v="99 - MULTIPROVINCIAL"/>
    <n v="7000000"/>
    <n v="0"/>
  </r>
  <r>
    <s v="2025"/>
    <x v="1"/>
    <x v="0"/>
    <x v="0"/>
    <x v="0"/>
    <x v="9"/>
    <x v="85"/>
    <x v="234"/>
    <x v="3"/>
    <x v="10"/>
    <x v="26"/>
    <x v="2"/>
    <x v="14"/>
    <x v="0"/>
    <x v="0"/>
    <s v="10 - FONDO GENERAL"/>
    <s v="(blank)"/>
    <s v="99 - MULTIPROVINCIAL"/>
    <n v="2000000"/>
    <n v="0"/>
  </r>
  <r>
    <s v="2025"/>
    <x v="1"/>
    <x v="0"/>
    <x v="0"/>
    <x v="0"/>
    <x v="9"/>
    <x v="85"/>
    <x v="234"/>
    <x v="3"/>
    <x v="10"/>
    <x v="26"/>
    <x v="2"/>
    <x v="14"/>
    <x v="0"/>
    <x v="0"/>
    <s v="30 - FONDOS PROPIOS"/>
    <s v="(blank)"/>
    <s v="99 - MULTIPROVINCIAL"/>
    <n v="4600000"/>
    <n v="100000"/>
  </r>
  <r>
    <s v="2025"/>
    <x v="1"/>
    <x v="0"/>
    <x v="0"/>
    <x v="0"/>
    <x v="9"/>
    <x v="85"/>
    <x v="234"/>
    <x v="3"/>
    <x v="10"/>
    <x v="26"/>
    <x v="2"/>
    <x v="15"/>
    <x v="0"/>
    <x v="0"/>
    <s v="10 - FONDO GENERAL"/>
    <s v="(blank)"/>
    <s v="99 - MULTIPROVINCIAL"/>
    <n v="600000"/>
    <n v="0"/>
  </r>
  <r>
    <s v="2025"/>
    <x v="1"/>
    <x v="0"/>
    <x v="0"/>
    <x v="0"/>
    <x v="9"/>
    <x v="85"/>
    <x v="234"/>
    <x v="3"/>
    <x v="10"/>
    <x v="26"/>
    <x v="2"/>
    <x v="15"/>
    <x v="0"/>
    <x v="0"/>
    <s v="30 - FONDOS PROPIOS"/>
    <s v="(blank)"/>
    <s v="99 - MULTIPROVINCIAL"/>
    <n v="4500000"/>
    <n v="47200"/>
  </r>
  <r>
    <s v="2025"/>
    <x v="1"/>
    <x v="0"/>
    <x v="0"/>
    <x v="0"/>
    <x v="9"/>
    <x v="85"/>
    <x v="234"/>
    <x v="3"/>
    <x v="10"/>
    <x v="26"/>
    <x v="2"/>
    <x v="16"/>
    <x v="0"/>
    <x v="0"/>
    <s v="10 - FONDO GENERAL"/>
    <s v="(blank)"/>
    <s v="99 - MULTIPROVINCIAL"/>
    <n v="1700000"/>
    <n v="0"/>
  </r>
  <r>
    <s v="2025"/>
    <x v="1"/>
    <x v="0"/>
    <x v="0"/>
    <x v="0"/>
    <x v="9"/>
    <x v="85"/>
    <x v="234"/>
    <x v="3"/>
    <x v="10"/>
    <x v="26"/>
    <x v="2"/>
    <x v="16"/>
    <x v="0"/>
    <x v="0"/>
    <s v="30 - FONDOS PROPIOS"/>
    <s v="(blank)"/>
    <s v="99 - MULTIPROVINCIAL"/>
    <n v="3300000"/>
    <n v="0"/>
  </r>
  <r>
    <s v="2025"/>
    <x v="1"/>
    <x v="0"/>
    <x v="0"/>
    <x v="0"/>
    <x v="9"/>
    <x v="85"/>
    <x v="234"/>
    <x v="3"/>
    <x v="10"/>
    <x v="26"/>
    <x v="2"/>
    <x v="17"/>
    <x v="0"/>
    <x v="0"/>
    <s v="10 - FONDO GENERAL"/>
    <s v="(blank)"/>
    <s v="99 - MULTIPROVINCIAL"/>
    <n v="500000"/>
    <n v="0"/>
  </r>
  <r>
    <s v="2025"/>
    <x v="1"/>
    <x v="0"/>
    <x v="0"/>
    <x v="0"/>
    <x v="9"/>
    <x v="85"/>
    <x v="234"/>
    <x v="3"/>
    <x v="10"/>
    <x v="26"/>
    <x v="2"/>
    <x v="18"/>
    <x v="0"/>
    <x v="0"/>
    <s v="10 - FONDO GENERAL"/>
    <s v="(blank)"/>
    <s v="99 - MULTIPROVINCIAL"/>
    <n v="1250000"/>
    <n v="0"/>
  </r>
  <r>
    <s v="2025"/>
    <x v="1"/>
    <x v="0"/>
    <x v="0"/>
    <x v="0"/>
    <x v="9"/>
    <x v="85"/>
    <x v="234"/>
    <x v="3"/>
    <x v="10"/>
    <x v="26"/>
    <x v="2"/>
    <x v="18"/>
    <x v="0"/>
    <x v="0"/>
    <s v="30 - FONDOS PROPIOS"/>
    <s v="(blank)"/>
    <s v="99 - MULTIPROVINCIAL"/>
    <n v="3300000"/>
    <n v="0"/>
  </r>
  <r>
    <s v="2025"/>
    <x v="1"/>
    <x v="0"/>
    <x v="0"/>
    <x v="0"/>
    <x v="9"/>
    <x v="85"/>
    <x v="234"/>
    <x v="3"/>
    <x v="10"/>
    <x v="26"/>
    <x v="2"/>
    <x v="19"/>
    <x v="0"/>
    <x v="0"/>
    <s v="10 - FONDO GENERAL"/>
    <s v="(blank)"/>
    <s v="99 - MULTIPROVINCIAL"/>
    <n v="195000"/>
    <n v="0"/>
  </r>
  <r>
    <s v="2025"/>
    <x v="1"/>
    <x v="0"/>
    <x v="0"/>
    <x v="0"/>
    <x v="9"/>
    <x v="85"/>
    <x v="234"/>
    <x v="3"/>
    <x v="10"/>
    <x v="26"/>
    <x v="2"/>
    <x v="19"/>
    <x v="0"/>
    <x v="0"/>
    <s v="30 - FONDOS PROPIOS"/>
    <s v="(blank)"/>
    <s v="99 - MULTIPROVINCIAL"/>
    <n v="3100000"/>
    <n v="0"/>
  </r>
  <r>
    <s v="2025"/>
    <x v="1"/>
    <x v="0"/>
    <x v="0"/>
    <x v="0"/>
    <x v="9"/>
    <x v="85"/>
    <x v="234"/>
    <x v="3"/>
    <x v="10"/>
    <x v="26"/>
    <x v="2"/>
    <x v="20"/>
    <x v="0"/>
    <x v="0"/>
    <s v="10 - FONDO GENERAL"/>
    <s v="(blank)"/>
    <s v="99 - MULTIPROVINCIAL"/>
    <n v="110000"/>
    <n v="0"/>
  </r>
  <r>
    <s v="2025"/>
    <x v="1"/>
    <x v="0"/>
    <x v="0"/>
    <x v="0"/>
    <x v="9"/>
    <x v="85"/>
    <x v="234"/>
    <x v="3"/>
    <x v="10"/>
    <x v="26"/>
    <x v="2"/>
    <x v="20"/>
    <x v="0"/>
    <x v="0"/>
    <s v="30 - FONDOS PROPIOS"/>
    <s v="(blank)"/>
    <s v="99 - MULTIPROVINCIAL"/>
    <n v="41590000"/>
    <n v="379839.83999999997"/>
  </r>
  <r>
    <s v="2025"/>
    <x v="1"/>
    <x v="0"/>
    <x v="0"/>
    <x v="0"/>
    <x v="9"/>
    <x v="85"/>
    <x v="234"/>
    <x v="3"/>
    <x v="10"/>
    <x v="26"/>
    <x v="2"/>
    <x v="21"/>
    <x v="0"/>
    <x v="0"/>
    <s v="10 - FONDO GENERAL"/>
    <s v="(blank)"/>
    <s v="99 - MULTIPROVINCIAL"/>
    <n v="3988923"/>
    <n v="0"/>
  </r>
  <r>
    <s v="2025"/>
    <x v="1"/>
    <x v="0"/>
    <x v="0"/>
    <x v="0"/>
    <x v="9"/>
    <x v="85"/>
    <x v="234"/>
    <x v="3"/>
    <x v="10"/>
    <x v="26"/>
    <x v="2"/>
    <x v="21"/>
    <x v="0"/>
    <x v="0"/>
    <s v="30 - FONDOS PROPIOS"/>
    <s v="(blank)"/>
    <s v="99 - MULTIPROVINCIAL"/>
    <n v="8605000"/>
    <n v="2396750.08"/>
  </r>
  <r>
    <s v="2025"/>
    <x v="1"/>
    <x v="0"/>
    <x v="0"/>
    <x v="0"/>
    <x v="9"/>
    <x v="85"/>
    <x v="234"/>
    <x v="2"/>
    <x v="5"/>
    <x v="20"/>
    <x v="1"/>
    <x v="12"/>
    <x v="0"/>
    <x v="0"/>
    <s v="10 - FONDO GENERAL"/>
    <s v="(blank)"/>
    <s v="99 - MULTIPROVINCIAL"/>
    <n v="100000"/>
    <n v="0"/>
  </r>
  <r>
    <s v="2025"/>
    <x v="1"/>
    <x v="0"/>
    <x v="0"/>
    <x v="0"/>
    <x v="9"/>
    <x v="86"/>
    <x v="235"/>
    <x v="0"/>
    <x v="0"/>
    <x v="2"/>
    <x v="0"/>
    <x v="0"/>
    <x v="0"/>
    <x v="0"/>
    <s v="10 - FONDO GENERAL"/>
    <s v="(blank)"/>
    <s v="99 - MULTIPROVINCIAL"/>
    <n v="128099059"/>
    <n v="28325086.859999999"/>
  </r>
  <r>
    <s v="2025"/>
    <x v="1"/>
    <x v="0"/>
    <x v="0"/>
    <x v="0"/>
    <x v="9"/>
    <x v="86"/>
    <x v="235"/>
    <x v="0"/>
    <x v="0"/>
    <x v="2"/>
    <x v="0"/>
    <x v="1"/>
    <x v="0"/>
    <x v="0"/>
    <s v="10 - FONDO GENERAL"/>
    <s v="(blank)"/>
    <s v="99 - MULTIPROVINCIAL"/>
    <n v="81492343"/>
    <n v="4874000"/>
  </r>
  <r>
    <s v="2025"/>
    <x v="1"/>
    <x v="0"/>
    <x v="0"/>
    <x v="0"/>
    <x v="9"/>
    <x v="86"/>
    <x v="235"/>
    <x v="0"/>
    <x v="0"/>
    <x v="2"/>
    <x v="0"/>
    <x v="2"/>
    <x v="0"/>
    <x v="0"/>
    <s v="10 - FONDO GENERAL"/>
    <s v="(blank)"/>
    <s v="99 - MULTIPROVINCIAL"/>
    <n v="513000"/>
    <n v="10987.89"/>
  </r>
  <r>
    <s v="2025"/>
    <x v="1"/>
    <x v="0"/>
    <x v="0"/>
    <x v="0"/>
    <x v="9"/>
    <x v="86"/>
    <x v="235"/>
    <x v="0"/>
    <x v="0"/>
    <x v="2"/>
    <x v="0"/>
    <x v="3"/>
    <x v="0"/>
    <x v="0"/>
    <s v="10 - FONDO GENERAL"/>
    <s v="(blank)"/>
    <s v="99 - MULTIPROVINCIAL"/>
    <n v="2900000"/>
    <n v="0"/>
  </r>
  <r>
    <s v="2025"/>
    <x v="1"/>
    <x v="0"/>
    <x v="0"/>
    <x v="0"/>
    <x v="9"/>
    <x v="86"/>
    <x v="235"/>
    <x v="0"/>
    <x v="0"/>
    <x v="2"/>
    <x v="0"/>
    <x v="4"/>
    <x v="0"/>
    <x v="0"/>
    <s v="10 - FONDO GENERAL"/>
    <s v="(blank)"/>
    <s v="99 - MULTIPROVINCIAL"/>
    <n v="17987736"/>
    <n v="4174957.5999999973"/>
  </r>
  <r>
    <s v="2025"/>
    <x v="1"/>
    <x v="0"/>
    <x v="0"/>
    <x v="0"/>
    <x v="9"/>
    <x v="86"/>
    <x v="235"/>
    <x v="0"/>
    <x v="0"/>
    <x v="2"/>
    <x v="1"/>
    <x v="5"/>
    <x v="0"/>
    <x v="0"/>
    <s v="10 - FONDO GENERAL"/>
    <s v="(blank)"/>
    <s v="99 - MULTIPROVINCIAL"/>
    <n v="9506912"/>
    <n v="1045546.02"/>
  </r>
  <r>
    <s v="2025"/>
    <x v="1"/>
    <x v="0"/>
    <x v="0"/>
    <x v="0"/>
    <x v="9"/>
    <x v="86"/>
    <x v="235"/>
    <x v="0"/>
    <x v="0"/>
    <x v="2"/>
    <x v="1"/>
    <x v="6"/>
    <x v="0"/>
    <x v="0"/>
    <s v="10 - FONDO GENERAL"/>
    <s v="(blank)"/>
    <s v="99 - MULTIPROVINCIAL"/>
    <n v="225000"/>
    <n v="0"/>
  </r>
  <r>
    <s v="2025"/>
    <x v="1"/>
    <x v="0"/>
    <x v="0"/>
    <x v="0"/>
    <x v="9"/>
    <x v="86"/>
    <x v="235"/>
    <x v="0"/>
    <x v="0"/>
    <x v="2"/>
    <x v="1"/>
    <x v="7"/>
    <x v="0"/>
    <x v="0"/>
    <s v="10 - FONDO GENERAL"/>
    <s v="(blank)"/>
    <s v="99 - MULTIPROVINCIAL"/>
    <n v="3700000"/>
    <n v="963777.99"/>
  </r>
  <r>
    <s v="2025"/>
    <x v="1"/>
    <x v="0"/>
    <x v="0"/>
    <x v="0"/>
    <x v="9"/>
    <x v="86"/>
    <x v="235"/>
    <x v="0"/>
    <x v="0"/>
    <x v="2"/>
    <x v="1"/>
    <x v="8"/>
    <x v="0"/>
    <x v="0"/>
    <s v="10 - FONDO GENERAL"/>
    <s v="(blank)"/>
    <s v="99 - MULTIPROVINCIAL"/>
    <n v="2039000"/>
    <n v="415076.74"/>
  </r>
  <r>
    <s v="2025"/>
    <x v="1"/>
    <x v="0"/>
    <x v="0"/>
    <x v="0"/>
    <x v="9"/>
    <x v="86"/>
    <x v="235"/>
    <x v="0"/>
    <x v="0"/>
    <x v="2"/>
    <x v="1"/>
    <x v="9"/>
    <x v="0"/>
    <x v="0"/>
    <s v="10 - FONDO GENERAL"/>
    <s v="(blank)"/>
    <s v="99 - MULTIPROVINCIAL"/>
    <n v="0"/>
    <n v="0"/>
  </r>
  <r>
    <s v="2025"/>
    <x v="1"/>
    <x v="0"/>
    <x v="0"/>
    <x v="0"/>
    <x v="9"/>
    <x v="86"/>
    <x v="235"/>
    <x v="0"/>
    <x v="0"/>
    <x v="2"/>
    <x v="1"/>
    <x v="10"/>
    <x v="0"/>
    <x v="0"/>
    <s v="10 - FONDO GENERAL"/>
    <s v="(blank)"/>
    <s v="99 - MULTIPROVINCIAL"/>
    <n v="18850000"/>
    <n v="4110718.0300000003"/>
  </r>
  <r>
    <s v="2025"/>
    <x v="1"/>
    <x v="0"/>
    <x v="0"/>
    <x v="0"/>
    <x v="9"/>
    <x v="86"/>
    <x v="235"/>
    <x v="0"/>
    <x v="0"/>
    <x v="2"/>
    <x v="1"/>
    <x v="11"/>
    <x v="0"/>
    <x v="0"/>
    <s v="10 - FONDO GENERAL"/>
    <s v="(blank)"/>
    <s v="99 - MULTIPROVINCIAL"/>
    <n v="0"/>
    <n v="0"/>
  </r>
  <r>
    <s v="2025"/>
    <x v="1"/>
    <x v="0"/>
    <x v="0"/>
    <x v="0"/>
    <x v="9"/>
    <x v="86"/>
    <x v="235"/>
    <x v="0"/>
    <x v="0"/>
    <x v="2"/>
    <x v="1"/>
    <x v="12"/>
    <x v="0"/>
    <x v="0"/>
    <s v="10 - FONDO GENERAL"/>
    <s v="(blank)"/>
    <s v="99 - MULTIPROVINCIAL"/>
    <n v="150000"/>
    <n v="24000"/>
  </r>
  <r>
    <s v="2025"/>
    <x v="1"/>
    <x v="0"/>
    <x v="0"/>
    <x v="0"/>
    <x v="9"/>
    <x v="86"/>
    <x v="235"/>
    <x v="0"/>
    <x v="0"/>
    <x v="2"/>
    <x v="1"/>
    <x v="13"/>
    <x v="0"/>
    <x v="0"/>
    <s v="10 - FONDO GENERAL"/>
    <s v="(blank)"/>
    <s v="99 - MULTIPROVINCIAL"/>
    <n v="70000"/>
    <n v="0"/>
  </r>
  <r>
    <s v="2025"/>
    <x v="1"/>
    <x v="0"/>
    <x v="0"/>
    <x v="0"/>
    <x v="9"/>
    <x v="86"/>
    <x v="235"/>
    <x v="0"/>
    <x v="0"/>
    <x v="2"/>
    <x v="2"/>
    <x v="14"/>
    <x v="0"/>
    <x v="0"/>
    <s v="10 - FONDO GENERAL"/>
    <s v="(blank)"/>
    <s v="99 - MULTIPROVINCIAL"/>
    <n v="125000"/>
    <n v="0"/>
  </r>
  <r>
    <s v="2025"/>
    <x v="1"/>
    <x v="0"/>
    <x v="0"/>
    <x v="0"/>
    <x v="9"/>
    <x v="86"/>
    <x v="235"/>
    <x v="0"/>
    <x v="0"/>
    <x v="2"/>
    <x v="2"/>
    <x v="15"/>
    <x v="0"/>
    <x v="0"/>
    <s v="10 - FONDO GENERAL"/>
    <s v="(blank)"/>
    <s v="99 - MULTIPROVINCIAL"/>
    <n v="0"/>
    <n v="0"/>
  </r>
  <r>
    <s v="2025"/>
    <x v="1"/>
    <x v="0"/>
    <x v="0"/>
    <x v="0"/>
    <x v="9"/>
    <x v="86"/>
    <x v="235"/>
    <x v="0"/>
    <x v="0"/>
    <x v="2"/>
    <x v="2"/>
    <x v="16"/>
    <x v="0"/>
    <x v="0"/>
    <s v="10 - FONDO GENERAL"/>
    <s v="(blank)"/>
    <s v="99 - MULTIPROVINCIAL"/>
    <n v="50000"/>
    <n v="0"/>
  </r>
  <r>
    <s v="2025"/>
    <x v="1"/>
    <x v="0"/>
    <x v="0"/>
    <x v="0"/>
    <x v="9"/>
    <x v="86"/>
    <x v="235"/>
    <x v="0"/>
    <x v="0"/>
    <x v="2"/>
    <x v="2"/>
    <x v="18"/>
    <x v="0"/>
    <x v="0"/>
    <s v="10 - FONDO GENERAL"/>
    <s v="(blank)"/>
    <s v="99 - MULTIPROVINCIAL"/>
    <n v="60000"/>
    <n v="0"/>
  </r>
  <r>
    <s v="2025"/>
    <x v="1"/>
    <x v="0"/>
    <x v="0"/>
    <x v="0"/>
    <x v="9"/>
    <x v="86"/>
    <x v="235"/>
    <x v="0"/>
    <x v="0"/>
    <x v="2"/>
    <x v="2"/>
    <x v="19"/>
    <x v="0"/>
    <x v="0"/>
    <s v="10 - FONDO GENERAL"/>
    <s v="(blank)"/>
    <s v="99 - MULTIPROVINCIAL"/>
    <n v="0"/>
    <n v="0"/>
  </r>
  <r>
    <s v="2025"/>
    <x v="1"/>
    <x v="0"/>
    <x v="0"/>
    <x v="0"/>
    <x v="9"/>
    <x v="86"/>
    <x v="235"/>
    <x v="0"/>
    <x v="0"/>
    <x v="2"/>
    <x v="2"/>
    <x v="20"/>
    <x v="0"/>
    <x v="0"/>
    <s v="10 - FONDO GENERAL"/>
    <s v="(blank)"/>
    <s v="99 - MULTIPROVINCIAL"/>
    <n v="7024100"/>
    <n v="1482300"/>
  </r>
  <r>
    <s v="2025"/>
    <x v="1"/>
    <x v="0"/>
    <x v="0"/>
    <x v="0"/>
    <x v="9"/>
    <x v="86"/>
    <x v="235"/>
    <x v="0"/>
    <x v="0"/>
    <x v="2"/>
    <x v="2"/>
    <x v="21"/>
    <x v="0"/>
    <x v="0"/>
    <s v="10 - FONDO GENERAL"/>
    <s v="(blank)"/>
    <s v="99 - MULTIPROVINCIAL"/>
    <n v="125000"/>
    <n v="0"/>
  </r>
  <r>
    <s v="2025"/>
    <x v="1"/>
    <x v="0"/>
    <x v="0"/>
    <x v="0"/>
    <x v="9"/>
    <x v="87"/>
    <x v="236"/>
    <x v="0"/>
    <x v="0"/>
    <x v="2"/>
    <x v="0"/>
    <x v="0"/>
    <x v="0"/>
    <x v="0"/>
    <s v="10 - FONDO GENERAL"/>
    <s v="(blank)"/>
    <s v="99 - MULTIPROVINCIAL"/>
    <n v="156190000"/>
    <n v="26389150.439999998"/>
  </r>
  <r>
    <s v="2025"/>
    <x v="1"/>
    <x v="0"/>
    <x v="0"/>
    <x v="0"/>
    <x v="9"/>
    <x v="87"/>
    <x v="236"/>
    <x v="0"/>
    <x v="0"/>
    <x v="2"/>
    <x v="0"/>
    <x v="1"/>
    <x v="0"/>
    <x v="0"/>
    <s v="10 - FONDO GENERAL"/>
    <s v="(blank)"/>
    <s v="99 - MULTIPROVINCIAL"/>
    <n v="55984500"/>
    <n v="2541400"/>
  </r>
  <r>
    <s v="2025"/>
    <x v="1"/>
    <x v="0"/>
    <x v="0"/>
    <x v="0"/>
    <x v="9"/>
    <x v="87"/>
    <x v="236"/>
    <x v="0"/>
    <x v="0"/>
    <x v="2"/>
    <x v="0"/>
    <x v="4"/>
    <x v="0"/>
    <x v="0"/>
    <s v="10 - FONDO GENERAL"/>
    <s v="(blank)"/>
    <s v="99 - MULTIPROVINCIAL"/>
    <n v="19846384"/>
    <n v="3651098.2099999995"/>
  </r>
  <r>
    <s v="2025"/>
    <x v="1"/>
    <x v="0"/>
    <x v="0"/>
    <x v="0"/>
    <x v="9"/>
    <x v="87"/>
    <x v="236"/>
    <x v="0"/>
    <x v="0"/>
    <x v="2"/>
    <x v="1"/>
    <x v="5"/>
    <x v="0"/>
    <x v="0"/>
    <s v="10 - FONDO GENERAL"/>
    <s v="(blank)"/>
    <s v="99 - MULTIPROVINCIAL"/>
    <n v="10476000"/>
    <n v="2128641.2699999996"/>
  </r>
  <r>
    <s v="2025"/>
    <x v="1"/>
    <x v="0"/>
    <x v="0"/>
    <x v="0"/>
    <x v="9"/>
    <x v="87"/>
    <x v="236"/>
    <x v="0"/>
    <x v="0"/>
    <x v="2"/>
    <x v="1"/>
    <x v="6"/>
    <x v="0"/>
    <x v="0"/>
    <s v="10 - FONDO GENERAL"/>
    <s v="(blank)"/>
    <s v="99 - MULTIPROVINCIAL"/>
    <n v="11985000"/>
    <n v="0"/>
  </r>
  <r>
    <s v="2025"/>
    <x v="1"/>
    <x v="0"/>
    <x v="0"/>
    <x v="0"/>
    <x v="9"/>
    <x v="87"/>
    <x v="236"/>
    <x v="0"/>
    <x v="0"/>
    <x v="2"/>
    <x v="1"/>
    <x v="7"/>
    <x v="0"/>
    <x v="0"/>
    <s v="10 - FONDO GENERAL"/>
    <s v="(blank)"/>
    <s v="99 - MULTIPROVINCIAL"/>
    <n v="6200000"/>
    <n v="620321.72"/>
  </r>
  <r>
    <s v="2025"/>
    <x v="1"/>
    <x v="0"/>
    <x v="0"/>
    <x v="0"/>
    <x v="9"/>
    <x v="87"/>
    <x v="236"/>
    <x v="0"/>
    <x v="0"/>
    <x v="2"/>
    <x v="1"/>
    <x v="8"/>
    <x v="0"/>
    <x v="0"/>
    <s v="10 - FONDO GENERAL"/>
    <s v="(blank)"/>
    <s v="99 - MULTIPROVINCIAL"/>
    <n v="2092010"/>
    <n v="88175.53"/>
  </r>
  <r>
    <s v="2025"/>
    <x v="1"/>
    <x v="0"/>
    <x v="0"/>
    <x v="0"/>
    <x v="9"/>
    <x v="87"/>
    <x v="236"/>
    <x v="0"/>
    <x v="0"/>
    <x v="2"/>
    <x v="1"/>
    <x v="9"/>
    <x v="0"/>
    <x v="0"/>
    <s v="10 - FONDO GENERAL"/>
    <s v="(blank)"/>
    <s v="99 - MULTIPROVINCIAL"/>
    <n v="5419200"/>
    <n v="208860"/>
  </r>
  <r>
    <s v="2025"/>
    <x v="1"/>
    <x v="0"/>
    <x v="0"/>
    <x v="0"/>
    <x v="9"/>
    <x v="87"/>
    <x v="236"/>
    <x v="0"/>
    <x v="0"/>
    <x v="2"/>
    <x v="1"/>
    <x v="10"/>
    <x v="0"/>
    <x v="0"/>
    <s v="10 - FONDO GENERAL"/>
    <s v="(blank)"/>
    <s v="99 - MULTIPROVINCIAL"/>
    <n v="18394018"/>
    <n v="3901637.97"/>
  </r>
  <r>
    <s v="2025"/>
    <x v="1"/>
    <x v="0"/>
    <x v="0"/>
    <x v="0"/>
    <x v="9"/>
    <x v="87"/>
    <x v="236"/>
    <x v="0"/>
    <x v="0"/>
    <x v="2"/>
    <x v="1"/>
    <x v="11"/>
    <x v="0"/>
    <x v="0"/>
    <s v="10 - FONDO GENERAL"/>
    <s v="(blank)"/>
    <s v="99 - MULTIPROVINCIAL"/>
    <n v="2652000"/>
    <n v="348475.7"/>
  </r>
  <r>
    <s v="2025"/>
    <x v="1"/>
    <x v="0"/>
    <x v="0"/>
    <x v="0"/>
    <x v="9"/>
    <x v="87"/>
    <x v="236"/>
    <x v="0"/>
    <x v="0"/>
    <x v="2"/>
    <x v="1"/>
    <x v="12"/>
    <x v="0"/>
    <x v="0"/>
    <s v="10 - FONDO GENERAL"/>
    <s v="(blank)"/>
    <s v="99 - MULTIPROVINCIAL"/>
    <n v="29918500"/>
    <n v="3384158.6100000003"/>
  </r>
  <r>
    <s v="2025"/>
    <x v="1"/>
    <x v="0"/>
    <x v="0"/>
    <x v="0"/>
    <x v="9"/>
    <x v="87"/>
    <x v="236"/>
    <x v="0"/>
    <x v="0"/>
    <x v="2"/>
    <x v="1"/>
    <x v="12"/>
    <x v="0"/>
    <x v="0"/>
    <s v="30 - FONDOS PROPIOS"/>
    <s v="(blank)"/>
    <s v="99 - MULTIPROVINCIAL"/>
    <n v="4000000"/>
    <n v="0"/>
  </r>
  <r>
    <s v="2025"/>
    <x v="1"/>
    <x v="0"/>
    <x v="0"/>
    <x v="0"/>
    <x v="9"/>
    <x v="87"/>
    <x v="236"/>
    <x v="0"/>
    <x v="0"/>
    <x v="2"/>
    <x v="1"/>
    <x v="13"/>
    <x v="0"/>
    <x v="0"/>
    <s v="10 - FONDO GENERAL"/>
    <s v="(blank)"/>
    <s v="99 - MULTIPROVINCIAL"/>
    <n v="14543280"/>
    <n v="1704714.96"/>
  </r>
  <r>
    <s v="2025"/>
    <x v="1"/>
    <x v="0"/>
    <x v="0"/>
    <x v="0"/>
    <x v="9"/>
    <x v="87"/>
    <x v="236"/>
    <x v="0"/>
    <x v="0"/>
    <x v="2"/>
    <x v="2"/>
    <x v="14"/>
    <x v="0"/>
    <x v="0"/>
    <s v="10 - FONDO GENERAL"/>
    <s v="(blank)"/>
    <s v="99 - MULTIPROVINCIAL"/>
    <n v="571050"/>
    <n v="33840"/>
  </r>
  <r>
    <s v="2025"/>
    <x v="1"/>
    <x v="0"/>
    <x v="0"/>
    <x v="0"/>
    <x v="9"/>
    <x v="87"/>
    <x v="236"/>
    <x v="0"/>
    <x v="0"/>
    <x v="2"/>
    <x v="2"/>
    <x v="15"/>
    <x v="0"/>
    <x v="0"/>
    <s v="10 - FONDO GENERAL"/>
    <s v="(blank)"/>
    <s v="99 - MULTIPROVINCIAL"/>
    <n v="1000000"/>
    <n v="0"/>
  </r>
  <r>
    <s v="2025"/>
    <x v="1"/>
    <x v="0"/>
    <x v="0"/>
    <x v="0"/>
    <x v="9"/>
    <x v="87"/>
    <x v="236"/>
    <x v="0"/>
    <x v="0"/>
    <x v="2"/>
    <x v="2"/>
    <x v="16"/>
    <x v="0"/>
    <x v="0"/>
    <s v="10 - FONDO GENERAL"/>
    <s v="(blank)"/>
    <s v="99 - MULTIPROVINCIAL"/>
    <n v="570000"/>
    <n v="54734.299999999996"/>
  </r>
  <r>
    <s v="2025"/>
    <x v="1"/>
    <x v="0"/>
    <x v="0"/>
    <x v="0"/>
    <x v="9"/>
    <x v="87"/>
    <x v="236"/>
    <x v="0"/>
    <x v="0"/>
    <x v="2"/>
    <x v="2"/>
    <x v="17"/>
    <x v="0"/>
    <x v="0"/>
    <s v="10 - FONDO GENERAL"/>
    <s v="(blank)"/>
    <s v="99 - MULTIPROVINCIAL"/>
    <n v="0"/>
    <n v="0"/>
  </r>
  <r>
    <s v="2025"/>
    <x v="1"/>
    <x v="0"/>
    <x v="0"/>
    <x v="0"/>
    <x v="9"/>
    <x v="87"/>
    <x v="236"/>
    <x v="0"/>
    <x v="0"/>
    <x v="2"/>
    <x v="2"/>
    <x v="18"/>
    <x v="0"/>
    <x v="0"/>
    <s v="10 - FONDO GENERAL"/>
    <s v="(blank)"/>
    <s v="99 - MULTIPROVINCIAL"/>
    <n v="300000"/>
    <n v="42000.02"/>
  </r>
  <r>
    <s v="2025"/>
    <x v="1"/>
    <x v="0"/>
    <x v="0"/>
    <x v="0"/>
    <x v="9"/>
    <x v="87"/>
    <x v="236"/>
    <x v="0"/>
    <x v="0"/>
    <x v="2"/>
    <x v="2"/>
    <x v="19"/>
    <x v="0"/>
    <x v="0"/>
    <s v="10 - FONDO GENERAL"/>
    <s v="(blank)"/>
    <s v="99 - MULTIPROVINCIAL"/>
    <n v="17300"/>
    <n v="0"/>
  </r>
  <r>
    <s v="2025"/>
    <x v="1"/>
    <x v="0"/>
    <x v="0"/>
    <x v="0"/>
    <x v="9"/>
    <x v="87"/>
    <x v="236"/>
    <x v="0"/>
    <x v="0"/>
    <x v="2"/>
    <x v="2"/>
    <x v="20"/>
    <x v="0"/>
    <x v="0"/>
    <s v="10 - FONDO GENERAL"/>
    <s v="(blank)"/>
    <s v="99 - MULTIPROVINCIAL"/>
    <n v="11388325"/>
    <n v="2260000"/>
  </r>
  <r>
    <s v="2025"/>
    <x v="1"/>
    <x v="0"/>
    <x v="0"/>
    <x v="0"/>
    <x v="9"/>
    <x v="87"/>
    <x v="236"/>
    <x v="0"/>
    <x v="0"/>
    <x v="2"/>
    <x v="2"/>
    <x v="21"/>
    <x v="0"/>
    <x v="0"/>
    <s v="10 - FONDO GENERAL"/>
    <s v="(blank)"/>
    <s v="99 - MULTIPROVINCIAL"/>
    <n v="1508975"/>
    <n v="0"/>
  </r>
  <r>
    <s v="2025"/>
    <x v="1"/>
    <x v="0"/>
    <x v="0"/>
    <x v="0"/>
    <x v="9"/>
    <x v="88"/>
    <x v="237"/>
    <x v="1"/>
    <x v="3"/>
    <x v="86"/>
    <x v="0"/>
    <x v="0"/>
    <x v="0"/>
    <x v="0"/>
    <s v="10 - FONDO GENERAL"/>
    <s v="(blank)"/>
    <s v="99 - MULTIPROVINCIAL"/>
    <n v="1686000"/>
    <n v="0"/>
  </r>
  <r>
    <s v="2025"/>
    <x v="1"/>
    <x v="0"/>
    <x v="0"/>
    <x v="0"/>
    <x v="9"/>
    <x v="88"/>
    <x v="237"/>
    <x v="1"/>
    <x v="3"/>
    <x v="86"/>
    <x v="0"/>
    <x v="4"/>
    <x v="0"/>
    <x v="0"/>
    <s v="10 - FONDO GENERAL"/>
    <s v="(blank)"/>
    <s v="99 - MULTIPROVINCIAL"/>
    <n v="314000"/>
    <n v="0"/>
  </r>
  <r>
    <s v="2025"/>
    <x v="1"/>
    <x v="0"/>
    <x v="0"/>
    <x v="0"/>
    <x v="9"/>
    <x v="88"/>
    <x v="237"/>
    <x v="1"/>
    <x v="3"/>
    <x v="86"/>
    <x v="1"/>
    <x v="12"/>
    <x v="0"/>
    <x v="0"/>
    <s v="10 - FONDO GENERAL"/>
    <s v="(blank)"/>
    <s v="99 - MULTIPROVINCIAL"/>
    <n v="1500000"/>
    <n v="0"/>
  </r>
  <r>
    <s v="2025"/>
    <x v="1"/>
    <x v="0"/>
    <x v="0"/>
    <x v="0"/>
    <x v="9"/>
    <x v="88"/>
    <x v="237"/>
    <x v="1"/>
    <x v="3"/>
    <x v="86"/>
    <x v="1"/>
    <x v="13"/>
    <x v="0"/>
    <x v="0"/>
    <s v="10 - FONDO GENERAL"/>
    <s v="(blank)"/>
    <s v="99 - MULTIPROVINCIAL"/>
    <n v="1500000"/>
    <n v="0"/>
  </r>
  <r>
    <s v="2025"/>
    <x v="1"/>
    <x v="0"/>
    <x v="0"/>
    <x v="0"/>
    <x v="9"/>
    <x v="89"/>
    <x v="238"/>
    <x v="3"/>
    <x v="11"/>
    <x v="32"/>
    <x v="0"/>
    <x v="0"/>
    <x v="0"/>
    <x v="0"/>
    <s v="10 - FONDO GENERAL"/>
    <s v="(blank)"/>
    <s v="99 - MULTIPROVINCIAL"/>
    <n v="51847500"/>
    <n v="10828000"/>
  </r>
  <r>
    <s v="2025"/>
    <x v="1"/>
    <x v="0"/>
    <x v="0"/>
    <x v="0"/>
    <x v="9"/>
    <x v="89"/>
    <x v="238"/>
    <x v="3"/>
    <x v="11"/>
    <x v="32"/>
    <x v="0"/>
    <x v="1"/>
    <x v="0"/>
    <x v="0"/>
    <s v="10 - FONDO GENERAL"/>
    <s v="(blank)"/>
    <s v="99 - MULTIPROVINCIAL"/>
    <n v="7300000"/>
    <n v="0"/>
  </r>
  <r>
    <s v="2025"/>
    <x v="1"/>
    <x v="0"/>
    <x v="0"/>
    <x v="0"/>
    <x v="9"/>
    <x v="89"/>
    <x v="238"/>
    <x v="3"/>
    <x v="11"/>
    <x v="32"/>
    <x v="0"/>
    <x v="2"/>
    <x v="0"/>
    <x v="0"/>
    <s v="10 - FONDO GENERAL"/>
    <s v="(blank)"/>
    <s v="99 - MULTIPROVINCIAL"/>
    <n v="405000"/>
    <n v="4121.6000000000004"/>
  </r>
  <r>
    <s v="2025"/>
    <x v="1"/>
    <x v="0"/>
    <x v="0"/>
    <x v="0"/>
    <x v="9"/>
    <x v="89"/>
    <x v="238"/>
    <x v="3"/>
    <x v="11"/>
    <x v="32"/>
    <x v="0"/>
    <x v="4"/>
    <x v="0"/>
    <x v="0"/>
    <s v="10 - FONDO GENERAL"/>
    <s v="(blank)"/>
    <s v="99 - MULTIPROVINCIAL"/>
    <n v="7284966"/>
    <n v="1638608.4600000002"/>
  </r>
  <r>
    <s v="2025"/>
    <x v="1"/>
    <x v="0"/>
    <x v="0"/>
    <x v="0"/>
    <x v="9"/>
    <x v="89"/>
    <x v="238"/>
    <x v="3"/>
    <x v="11"/>
    <x v="32"/>
    <x v="1"/>
    <x v="5"/>
    <x v="0"/>
    <x v="0"/>
    <s v="10 - FONDO GENERAL"/>
    <s v="(blank)"/>
    <s v="99 - MULTIPROVINCIAL"/>
    <n v="1920000"/>
    <n v="454247.54000000004"/>
  </r>
  <r>
    <s v="2025"/>
    <x v="1"/>
    <x v="0"/>
    <x v="0"/>
    <x v="0"/>
    <x v="9"/>
    <x v="89"/>
    <x v="238"/>
    <x v="3"/>
    <x v="11"/>
    <x v="32"/>
    <x v="1"/>
    <x v="6"/>
    <x v="0"/>
    <x v="0"/>
    <s v="10 - FONDO GENERAL"/>
    <s v="(blank)"/>
    <s v="99 - MULTIPROVINCIAL"/>
    <n v="200000"/>
    <n v="116790.5"/>
  </r>
  <r>
    <s v="2025"/>
    <x v="1"/>
    <x v="0"/>
    <x v="0"/>
    <x v="0"/>
    <x v="9"/>
    <x v="89"/>
    <x v="238"/>
    <x v="3"/>
    <x v="11"/>
    <x v="32"/>
    <x v="1"/>
    <x v="7"/>
    <x v="0"/>
    <x v="0"/>
    <s v="10 - FONDO GENERAL"/>
    <s v="(blank)"/>
    <s v="99 - MULTIPROVINCIAL"/>
    <n v="1100000"/>
    <n v="166500"/>
  </r>
  <r>
    <s v="2025"/>
    <x v="1"/>
    <x v="0"/>
    <x v="0"/>
    <x v="0"/>
    <x v="9"/>
    <x v="89"/>
    <x v="238"/>
    <x v="3"/>
    <x v="11"/>
    <x v="32"/>
    <x v="1"/>
    <x v="8"/>
    <x v="0"/>
    <x v="0"/>
    <s v="10 - FONDO GENERAL"/>
    <s v="(blank)"/>
    <s v="99 - MULTIPROVINCIAL"/>
    <n v="525000"/>
    <n v="0"/>
  </r>
  <r>
    <s v="2025"/>
    <x v="1"/>
    <x v="0"/>
    <x v="0"/>
    <x v="0"/>
    <x v="9"/>
    <x v="89"/>
    <x v="238"/>
    <x v="3"/>
    <x v="11"/>
    <x v="32"/>
    <x v="1"/>
    <x v="9"/>
    <x v="0"/>
    <x v="0"/>
    <s v="10 - FONDO GENERAL"/>
    <s v="(blank)"/>
    <s v="99 - MULTIPROVINCIAL"/>
    <n v="1000000"/>
    <n v="72000"/>
  </r>
  <r>
    <s v="2025"/>
    <x v="1"/>
    <x v="0"/>
    <x v="0"/>
    <x v="0"/>
    <x v="9"/>
    <x v="89"/>
    <x v="238"/>
    <x v="3"/>
    <x v="11"/>
    <x v="32"/>
    <x v="1"/>
    <x v="10"/>
    <x v="0"/>
    <x v="0"/>
    <s v="10 - FONDO GENERAL"/>
    <s v="(blank)"/>
    <s v="99 - MULTIPROVINCIAL"/>
    <n v="2300000"/>
    <n v="490065.12"/>
  </r>
  <r>
    <s v="2025"/>
    <x v="1"/>
    <x v="0"/>
    <x v="0"/>
    <x v="0"/>
    <x v="9"/>
    <x v="89"/>
    <x v="238"/>
    <x v="3"/>
    <x v="11"/>
    <x v="32"/>
    <x v="1"/>
    <x v="11"/>
    <x v="0"/>
    <x v="0"/>
    <s v="10 - FONDO GENERAL"/>
    <s v="(blank)"/>
    <s v="99 - MULTIPROVINCIAL"/>
    <n v="290000"/>
    <n v="101775.58"/>
  </r>
  <r>
    <s v="2025"/>
    <x v="1"/>
    <x v="0"/>
    <x v="0"/>
    <x v="0"/>
    <x v="9"/>
    <x v="89"/>
    <x v="238"/>
    <x v="3"/>
    <x v="11"/>
    <x v="32"/>
    <x v="1"/>
    <x v="12"/>
    <x v="0"/>
    <x v="0"/>
    <s v="10 - FONDO GENERAL"/>
    <s v="(blank)"/>
    <s v="99 - MULTIPROVINCIAL"/>
    <n v="1542400"/>
    <n v="176940.48"/>
  </r>
  <r>
    <s v="2025"/>
    <x v="1"/>
    <x v="0"/>
    <x v="0"/>
    <x v="0"/>
    <x v="9"/>
    <x v="89"/>
    <x v="238"/>
    <x v="3"/>
    <x v="11"/>
    <x v="32"/>
    <x v="1"/>
    <x v="13"/>
    <x v="0"/>
    <x v="0"/>
    <s v="10 - FONDO GENERAL"/>
    <s v="(blank)"/>
    <s v="99 - MULTIPROVINCIAL"/>
    <n v="3700000"/>
    <n v="432234"/>
  </r>
  <r>
    <s v="2025"/>
    <x v="1"/>
    <x v="0"/>
    <x v="0"/>
    <x v="0"/>
    <x v="9"/>
    <x v="89"/>
    <x v="238"/>
    <x v="3"/>
    <x v="11"/>
    <x v="32"/>
    <x v="2"/>
    <x v="14"/>
    <x v="0"/>
    <x v="0"/>
    <s v="10 - FONDO GENERAL"/>
    <s v="(blank)"/>
    <s v="99 - MULTIPROVINCIAL"/>
    <n v="130000"/>
    <n v="29437.07"/>
  </r>
  <r>
    <s v="2025"/>
    <x v="1"/>
    <x v="0"/>
    <x v="0"/>
    <x v="0"/>
    <x v="9"/>
    <x v="89"/>
    <x v="238"/>
    <x v="3"/>
    <x v="11"/>
    <x v="32"/>
    <x v="2"/>
    <x v="15"/>
    <x v="0"/>
    <x v="0"/>
    <s v="10 - FONDO GENERAL"/>
    <s v="(blank)"/>
    <s v="99 - MULTIPROVINCIAL"/>
    <n v="150000"/>
    <n v="0"/>
  </r>
  <r>
    <s v="2025"/>
    <x v="1"/>
    <x v="0"/>
    <x v="0"/>
    <x v="0"/>
    <x v="9"/>
    <x v="89"/>
    <x v="238"/>
    <x v="3"/>
    <x v="11"/>
    <x v="32"/>
    <x v="2"/>
    <x v="16"/>
    <x v="0"/>
    <x v="0"/>
    <s v="10 - FONDO GENERAL"/>
    <s v="(blank)"/>
    <s v="99 - MULTIPROVINCIAL"/>
    <n v="164000"/>
    <n v="10910.4"/>
  </r>
  <r>
    <s v="2025"/>
    <x v="1"/>
    <x v="0"/>
    <x v="0"/>
    <x v="0"/>
    <x v="9"/>
    <x v="89"/>
    <x v="238"/>
    <x v="3"/>
    <x v="11"/>
    <x v="32"/>
    <x v="2"/>
    <x v="18"/>
    <x v="0"/>
    <x v="0"/>
    <s v="10 - FONDO GENERAL"/>
    <s v="(blank)"/>
    <s v="99 - MULTIPROVINCIAL"/>
    <n v="4800"/>
    <n v="0"/>
  </r>
  <r>
    <s v="2025"/>
    <x v="1"/>
    <x v="0"/>
    <x v="0"/>
    <x v="0"/>
    <x v="9"/>
    <x v="89"/>
    <x v="238"/>
    <x v="3"/>
    <x v="11"/>
    <x v="32"/>
    <x v="2"/>
    <x v="19"/>
    <x v="0"/>
    <x v="0"/>
    <s v="10 - FONDO GENERAL"/>
    <s v="(blank)"/>
    <s v="99 - MULTIPROVINCIAL"/>
    <n v="4800"/>
    <n v="0"/>
  </r>
  <r>
    <s v="2025"/>
    <x v="1"/>
    <x v="0"/>
    <x v="0"/>
    <x v="0"/>
    <x v="9"/>
    <x v="89"/>
    <x v="238"/>
    <x v="3"/>
    <x v="11"/>
    <x v="32"/>
    <x v="2"/>
    <x v="20"/>
    <x v="0"/>
    <x v="0"/>
    <s v="10 - FONDO GENERAL"/>
    <s v="(blank)"/>
    <s v="99 - MULTIPROVINCIAL"/>
    <n v="4140000"/>
    <n v="750000"/>
  </r>
  <r>
    <s v="2025"/>
    <x v="1"/>
    <x v="0"/>
    <x v="0"/>
    <x v="0"/>
    <x v="9"/>
    <x v="89"/>
    <x v="238"/>
    <x v="3"/>
    <x v="11"/>
    <x v="32"/>
    <x v="2"/>
    <x v="21"/>
    <x v="0"/>
    <x v="0"/>
    <s v="10 - FONDO GENERAL"/>
    <s v="(blank)"/>
    <s v="99 - MULTIPROVINCIAL"/>
    <n v="1061524"/>
    <n v="179231.16000000003"/>
  </r>
  <r>
    <s v="2025"/>
    <x v="1"/>
    <x v="0"/>
    <x v="0"/>
    <x v="0"/>
    <x v="9"/>
    <x v="90"/>
    <x v="239"/>
    <x v="2"/>
    <x v="5"/>
    <x v="11"/>
    <x v="1"/>
    <x v="9"/>
    <x v="0"/>
    <x v="0"/>
    <s v="10 - FONDO GENERAL"/>
    <s v="(blank)"/>
    <s v="99 - MULTIPROVINCIAL"/>
    <n v="1000000"/>
    <n v="0"/>
  </r>
  <r>
    <s v="2025"/>
    <x v="1"/>
    <x v="0"/>
    <x v="0"/>
    <x v="0"/>
    <x v="9"/>
    <x v="90"/>
    <x v="239"/>
    <x v="2"/>
    <x v="5"/>
    <x v="11"/>
    <x v="1"/>
    <x v="12"/>
    <x v="0"/>
    <x v="0"/>
    <s v="10 - FONDO GENERAL"/>
    <s v="(blank)"/>
    <s v="99 - MULTIPROVINCIAL"/>
    <n v="5000000"/>
    <n v="0"/>
  </r>
  <r>
    <s v="2025"/>
    <x v="1"/>
    <x v="0"/>
    <x v="0"/>
    <x v="0"/>
    <x v="9"/>
    <x v="90"/>
    <x v="239"/>
    <x v="2"/>
    <x v="5"/>
    <x v="11"/>
    <x v="1"/>
    <x v="13"/>
    <x v="0"/>
    <x v="0"/>
    <s v="10 - FONDO GENERAL"/>
    <s v="(blank)"/>
    <s v="99 - MULTIPROVINCIAL"/>
    <n v="2000000"/>
    <n v="0"/>
  </r>
  <r>
    <s v="2025"/>
    <x v="1"/>
    <x v="0"/>
    <x v="0"/>
    <x v="0"/>
    <x v="9"/>
    <x v="90"/>
    <x v="239"/>
    <x v="1"/>
    <x v="9"/>
    <x v="42"/>
    <x v="0"/>
    <x v="0"/>
    <x v="0"/>
    <x v="0"/>
    <s v="10 - FONDO GENERAL"/>
    <s v="(blank)"/>
    <s v="99 - MULTIPROVINCIAL"/>
    <n v="3721990636"/>
    <n v="774532560.07000005"/>
  </r>
  <r>
    <s v="2025"/>
    <x v="1"/>
    <x v="0"/>
    <x v="0"/>
    <x v="0"/>
    <x v="9"/>
    <x v="90"/>
    <x v="239"/>
    <x v="1"/>
    <x v="9"/>
    <x v="42"/>
    <x v="0"/>
    <x v="1"/>
    <x v="0"/>
    <x v="0"/>
    <s v="10 - FONDO GENERAL"/>
    <s v="(blank)"/>
    <s v="99 - MULTIPROVINCIAL"/>
    <n v="896336175"/>
    <n v="0"/>
  </r>
  <r>
    <s v="2025"/>
    <x v="1"/>
    <x v="0"/>
    <x v="0"/>
    <x v="0"/>
    <x v="9"/>
    <x v="90"/>
    <x v="239"/>
    <x v="1"/>
    <x v="9"/>
    <x v="42"/>
    <x v="0"/>
    <x v="4"/>
    <x v="0"/>
    <x v="0"/>
    <s v="10 - FONDO GENERAL"/>
    <s v="(blank)"/>
    <s v="99 - MULTIPROVINCIAL"/>
    <n v="580151989"/>
    <n v="118407376.10000005"/>
  </r>
  <r>
    <s v="2025"/>
    <x v="1"/>
    <x v="0"/>
    <x v="0"/>
    <x v="0"/>
    <x v="9"/>
    <x v="90"/>
    <x v="239"/>
    <x v="1"/>
    <x v="9"/>
    <x v="42"/>
    <x v="1"/>
    <x v="6"/>
    <x v="0"/>
    <x v="0"/>
    <s v="10 - FONDO GENERAL"/>
    <s v="(blank)"/>
    <s v="99 - MULTIPROVINCIAL"/>
    <n v="8324302"/>
    <n v="0"/>
  </r>
  <r>
    <s v="2025"/>
    <x v="1"/>
    <x v="0"/>
    <x v="0"/>
    <x v="0"/>
    <x v="9"/>
    <x v="90"/>
    <x v="239"/>
    <x v="1"/>
    <x v="9"/>
    <x v="42"/>
    <x v="1"/>
    <x v="9"/>
    <x v="0"/>
    <x v="0"/>
    <s v="10 - FONDO GENERAL"/>
    <s v="(blank)"/>
    <s v="99 - MULTIPROVINCIAL"/>
    <n v="112828552"/>
    <n v="22520907.969999988"/>
  </r>
  <r>
    <s v="2025"/>
    <x v="1"/>
    <x v="0"/>
    <x v="0"/>
    <x v="0"/>
    <x v="9"/>
    <x v="90"/>
    <x v="239"/>
    <x v="1"/>
    <x v="9"/>
    <x v="42"/>
    <x v="1"/>
    <x v="12"/>
    <x v="0"/>
    <x v="0"/>
    <s v="10 - FONDO GENERAL"/>
    <s v="(blank)"/>
    <s v="99 - MULTIPROVINCIAL"/>
    <n v="579641551"/>
    <n v="77547815.319999993"/>
  </r>
  <r>
    <s v="2025"/>
    <x v="1"/>
    <x v="0"/>
    <x v="0"/>
    <x v="0"/>
    <x v="9"/>
    <x v="90"/>
    <x v="239"/>
    <x v="1"/>
    <x v="9"/>
    <x v="42"/>
    <x v="2"/>
    <x v="14"/>
    <x v="0"/>
    <x v="0"/>
    <s v="10 - FONDO GENERAL"/>
    <s v="(blank)"/>
    <s v="99 - MULTIPROVINCIAL"/>
    <n v="213879957"/>
    <n v="77054580.890000001"/>
  </r>
  <r>
    <s v="2025"/>
    <x v="1"/>
    <x v="0"/>
    <x v="0"/>
    <x v="0"/>
    <x v="9"/>
    <x v="90"/>
    <x v="239"/>
    <x v="1"/>
    <x v="9"/>
    <x v="42"/>
    <x v="2"/>
    <x v="15"/>
    <x v="0"/>
    <x v="0"/>
    <s v="10 - FONDO GENERAL"/>
    <s v="(blank)"/>
    <s v="99 - MULTIPROVINCIAL"/>
    <n v="943562"/>
    <n v="179999.56"/>
  </r>
  <r>
    <s v="2025"/>
    <x v="1"/>
    <x v="0"/>
    <x v="0"/>
    <x v="0"/>
    <x v="9"/>
    <x v="90"/>
    <x v="239"/>
    <x v="1"/>
    <x v="9"/>
    <x v="42"/>
    <x v="2"/>
    <x v="16"/>
    <x v="0"/>
    <x v="0"/>
    <s v="10 - FONDO GENERAL"/>
    <s v="(blank)"/>
    <s v="99 - MULTIPROVINCIAL"/>
    <n v="34607530"/>
    <n v="1270479"/>
  </r>
  <r>
    <s v="2025"/>
    <x v="1"/>
    <x v="0"/>
    <x v="0"/>
    <x v="0"/>
    <x v="9"/>
    <x v="90"/>
    <x v="239"/>
    <x v="1"/>
    <x v="9"/>
    <x v="42"/>
    <x v="2"/>
    <x v="17"/>
    <x v="0"/>
    <x v="0"/>
    <s v="10 - FONDO GENERAL"/>
    <s v="(blank)"/>
    <s v="99 - MULTIPROVINCIAL"/>
    <n v="3259435"/>
    <n v="0"/>
  </r>
  <r>
    <s v="2025"/>
    <x v="1"/>
    <x v="0"/>
    <x v="0"/>
    <x v="0"/>
    <x v="9"/>
    <x v="90"/>
    <x v="239"/>
    <x v="1"/>
    <x v="9"/>
    <x v="42"/>
    <x v="2"/>
    <x v="18"/>
    <x v="0"/>
    <x v="0"/>
    <s v="10 - FONDO GENERAL"/>
    <s v="(blank)"/>
    <s v="99 - MULTIPROVINCIAL"/>
    <n v="694040"/>
    <n v="0"/>
  </r>
  <r>
    <s v="2025"/>
    <x v="1"/>
    <x v="0"/>
    <x v="0"/>
    <x v="0"/>
    <x v="9"/>
    <x v="90"/>
    <x v="239"/>
    <x v="1"/>
    <x v="9"/>
    <x v="42"/>
    <x v="2"/>
    <x v="19"/>
    <x v="0"/>
    <x v="0"/>
    <s v="10 - FONDO GENERAL"/>
    <s v="(blank)"/>
    <s v="99 - MULTIPROVINCIAL"/>
    <n v="1488613"/>
    <n v="0"/>
  </r>
  <r>
    <s v="2025"/>
    <x v="1"/>
    <x v="0"/>
    <x v="0"/>
    <x v="0"/>
    <x v="9"/>
    <x v="90"/>
    <x v="239"/>
    <x v="1"/>
    <x v="9"/>
    <x v="42"/>
    <x v="2"/>
    <x v="20"/>
    <x v="0"/>
    <x v="0"/>
    <s v="10 - FONDO GENERAL"/>
    <s v="(blank)"/>
    <s v="99 - MULTIPROVINCIAL"/>
    <n v="11509212"/>
    <n v="0"/>
  </r>
  <r>
    <s v="2025"/>
    <x v="1"/>
    <x v="0"/>
    <x v="0"/>
    <x v="0"/>
    <x v="9"/>
    <x v="90"/>
    <x v="239"/>
    <x v="1"/>
    <x v="9"/>
    <x v="42"/>
    <x v="2"/>
    <x v="21"/>
    <x v="0"/>
    <x v="0"/>
    <s v="10 - FONDO GENERAL"/>
    <s v="(blank)"/>
    <s v="99 - MULTIPROVINCIAL"/>
    <n v="34775772"/>
    <n v="4076487.34"/>
  </r>
  <r>
    <s v="2025"/>
    <x v="1"/>
    <x v="0"/>
    <x v="0"/>
    <x v="0"/>
    <x v="9"/>
    <x v="90"/>
    <x v="239"/>
    <x v="1"/>
    <x v="4"/>
    <x v="7"/>
    <x v="0"/>
    <x v="0"/>
    <x v="0"/>
    <x v="0"/>
    <s v="10 - FONDO GENERAL"/>
    <s v="(blank)"/>
    <s v="01 - DISTRITO NACIONAL"/>
    <n v="707407708"/>
    <n v="191175189.43000001"/>
  </r>
  <r>
    <s v="2025"/>
    <x v="1"/>
    <x v="0"/>
    <x v="0"/>
    <x v="0"/>
    <x v="9"/>
    <x v="90"/>
    <x v="239"/>
    <x v="1"/>
    <x v="4"/>
    <x v="7"/>
    <x v="0"/>
    <x v="0"/>
    <x v="0"/>
    <x v="0"/>
    <s v="10 - FONDO GENERAL"/>
    <s v="(blank)"/>
    <s v="99 - MULTIPROVINCIAL"/>
    <n v="1345256375"/>
    <n v="268399962.31"/>
  </r>
  <r>
    <s v="2025"/>
    <x v="1"/>
    <x v="0"/>
    <x v="0"/>
    <x v="0"/>
    <x v="9"/>
    <x v="90"/>
    <x v="239"/>
    <x v="1"/>
    <x v="4"/>
    <x v="7"/>
    <x v="0"/>
    <x v="1"/>
    <x v="0"/>
    <x v="0"/>
    <s v="10 - FONDO GENERAL"/>
    <s v="(blank)"/>
    <s v="01 - DISTRITO NACIONAL"/>
    <n v="200051925"/>
    <n v="7772374.0199999996"/>
  </r>
  <r>
    <s v="2025"/>
    <x v="1"/>
    <x v="0"/>
    <x v="0"/>
    <x v="0"/>
    <x v="9"/>
    <x v="90"/>
    <x v="239"/>
    <x v="1"/>
    <x v="4"/>
    <x v="7"/>
    <x v="0"/>
    <x v="1"/>
    <x v="0"/>
    <x v="0"/>
    <s v="10 - FONDO GENERAL"/>
    <s v="(blank)"/>
    <s v="99 - MULTIPROVINCIAL"/>
    <n v="294666655"/>
    <n v="0"/>
  </r>
  <r>
    <s v="2025"/>
    <x v="1"/>
    <x v="0"/>
    <x v="0"/>
    <x v="0"/>
    <x v="9"/>
    <x v="90"/>
    <x v="239"/>
    <x v="1"/>
    <x v="4"/>
    <x v="7"/>
    <x v="0"/>
    <x v="2"/>
    <x v="0"/>
    <x v="0"/>
    <s v="10 - FONDO GENERAL"/>
    <s v="(blank)"/>
    <s v="01 - DISTRITO NACIONAL"/>
    <n v="0"/>
    <n v="0"/>
  </r>
  <r>
    <s v="2025"/>
    <x v="1"/>
    <x v="0"/>
    <x v="0"/>
    <x v="0"/>
    <x v="9"/>
    <x v="90"/>
    <x v="239"/>
    <x v="1"/>
    <x v="4"/>
    <x v="7"/>
    <x v="0"/>
    <x v="3"/>
    <x v="0"/>
    <x v="0"/>
    <s v="10 - FONDO GENERAL"/>
    <s v="(blank)"/>
    <s v="01 - DISTRITO NACIONAL"/>
    <n v="7000000"/>
    <n v="0"/>
  </r>
  <r>
    <s v="2025"/>
    <x v="1"/>
    <x v="0"/>
    <x v="0"/>
    <x v="0"/>
    <x v="9"/>
    <x v="90"/>
    <x v="239"/>
    <x v="1"/>
    <x v="4"/>
    <x v="7"/>
    <x v="0"/>
    <x v="4"/>
    <x v="0"/>
    <x v="0"/>
    <s v="10 - FONDO GENERAL"/>
    <s v="(blank)"/>
    <s v="01 - DISTRITO NACIONAL"/>
    <n v="99462902"/>
    <n v="28150617.089999992"/>
  </r>
  <r>
    <s v="2025"/>
    <x v="1"/>
    <x v="0"/>
    <x v="0"/>
    <x v="0"/>
    <x v="9"/>
    <x v="90"/>
    <x v="239"/>
    <x v="1"/>
    <x v="4"/>
    <x v="7"/>
    <x v="0"/>
    <x v="4"/>
    <x v="0"/>
    <x v="0"/>
    <s v="10 - FONDO GENERAL"/>
    <s v="(blank)"/>
    <s v="99 - MULTIPROVINCIAL"/>
    <n v="189918371"/>
    <n v="40756727.459999993"/>
  </r>
  <r>
    <s v="2025"/>
    <x v="1"/>
    <x v="0"/>
    <x v="0"/>
    <x v="0"/>
    <x v="9"/>
    <x v="90"/>
    <x v="239"/>
    <x v="1"/>
    <x v="4"/>
    <x v="7"/>
    <x v="1"/>
    <x v="5"/>
    <x v="0"/>
    <x v="0"/>
    <s v="10 - FONDO GENERAL"/>
    <s v="(blank)"/>
    <s v="01 - DISTRITO NACIONAL"/>
    <n v="171596209"/>
    <n v="35598660.32"/>
  </r>
  <r>
    <s v="2025"/>
    <x v="1"/>
    <x v="0"/>
    <x v="0"/>
    <x v="0"/>
    <x v="9"/>
    <x v="90"/>
    <x v="239"/>
    <x v="1"/>
    <x v="4"/>
    <x v="7"/>
    <x v="1"/>
    <x v="5"/>
    <x v="0"/>
    <x v="0"/>
    <s v="10 - FONDO GENERAL"/>
    <s v="(blank)"/>
    <s v="99 - MULTIPROVINCIAL"/>
    <n v="15655012"/>
    <n v="3942562.4899999998"/>
  </r>
  <r>
    <s v="2025"/>
    <x v="1"/>
    <x v="0"/>
    <x v="0"/>
    <x v="0"/>
    <x v="9"/>
    <x v="90"/>
    <x v="239"/>
    <x v="1"/>
    <x v="4"/>
    <x v="7"/>
    <x v="1"/>
    <x v="6"/>
    <x v="0"/>
    <x v="0"/>
    <s v="10 - FONDO GENERAL"/>
    <s v="(blank)"/>
    <s v="01 - DISTRITO NACIONAL"/>
    <n v="88423012"/>
    <n v="4585501.6500000004"/>
  </r>
  <r>
    <s v="2025"/>
    <x v="1"/>
    <x v="0"/>
    <x v="0"/>
    <x v="0"/>
    <x v="9"/>
    <x v="90"/>
    <x v="239"/>
    <x v="1"/>
    <x v="4"/>
    <x v="7"/>
    <x v="1"/>
    <x v="6"/>
    <x v="0"/>
    <x v="0"/>
    <s v="10 - FONDO GENERAL"/>
    <s v="(blank)"/>
    <s v="99 - MULTIPROVINCIAL"/>
    <n v="2899240"/>
    <n v="0"/>
  </r>
  <r>
    <s v="2025"/>
    <x v="1"/>
    <x v="0"/>
    <x v="0"/>
    <x v="0"/>
    <x v="9"/>
    <x v="90"/>
    <x v="239"/>
    <x v="1"/>
    <x v="4"/>
    <x v="7"/>
    <x v="1"/>
    <x v="7"/>
    <x v="0"/>
    <x v="0"/>
    <s v="10 - FONDO GENERAL"/>
    <s v="(blank)"/>
    <s v="01 - DISTRITO NACIONAL"/>
    <n v="42000000"/>
    <n v="4010850"/>
  </r>
  <r>
    <s v="2025"/>
    <x v="1"/>
    <x v="0"/>
    <x v="0"/>
    <x v="0"/>
    <x v="9"/>
    <x v="90"/>
    <x v="239"/>
    <x v="1"/>
    <x v="4"/>
    <x v="7"/>
    <x v="1"/>
    <x v="8"/>
    <x v="0"/>
    <x v="0"/>
    <s v="10 - FONDO GENERAL"/>
    <s v="(blank)"/>
    <s v="01 - DISTRITO NACIONAL"/>
    <n v="3200000"/>
    <n v="500000"/>
  </r>
  <r>
    <s v="2025"/>
    <x v="1"/>
    <x v="0"/>
    <x v="0"/>
    <x v="0"/>
    <x v="9"/>
    <x v="90"/>
    <x v="239"/>
    <x v="1"/>
    <x v="4"/>
    <x v="7"/>
    <x v="1"/>
    <x v="9"/>
    <x v="0"/>
    <x v="0"/>
    <s v="10 - FONDO GENERAL"/>
    <s v="(blank)"/>
    <s v="01 - DISTRITO NACIONAL"/>
    <n v="91837963"/>
    <n v="19323231.439999998"/>
  </r>
  <r>
    <s v="2025"/>
    <x v="1"/>
    <x v="0"/>
    <x v="0"/>
    <x v="0"/>
    <x v="9"/>
    <x v="90"/>
    <x v="239"/>
    <x v="1"/>
    <x v="4"/>
    <x v="7"/>
    <x v="1"/>
    <x v="9"/>
    <x v="0"/>
    <x v="0"/>
    <s v="10 - FONDO GENERAL"/>
    <s v="(blank)"/>
    <s v="99 - MULTIPROVINCIAL"/>
    <n v="52672680"/>
    <n v="7241493.8899999997"/>
  </r>
  <r>
    <s v="2025"/>
    <x v="1"/>
    <x v="0"/>
    <x v="0"/>
    <x v="0"/>
    <x v="9"/>
    <x v="90"/>
    <x v="239"/>
    <x v="1"/>
    <x v="4"/>
    <x v="7"/>
    <x v="1"/>
    <x v="10"/>
    <x v="0"/>
    <x v="0"/>
    <s v="10 - FONDO GENERAL"/>
    <s v="(blank)"/>
    <s v="01 - DISTRITO NACIONAL"/>
    <n v="75000000"/>
    <n v="121986296.34999999"/>
  </r>
  <r>
    <s v="2025"/>
    <x v="1"/>
    <x v="0"/>
    <x v="0"/>
    <x v="0"/>
    <x v="9"/>
    <x v="90"/>
    <x v="239"/>
    <x v="1"/>
    <x v="4"/>
    <x v="7"/>
    <x v="1"/>
    <x v="11"/>
    <x v="0"/>
    <x v="0"/>
    <s v="10 - FONDO GENERAL"/>
    <s v="(blank)"/>
    <s v="01 - DISTRITO NACIONAL"/>
    <n v="14927686"/>
    <n v="614272.6"/>
  </r>
  <r>
    <s v="2025"/>
    <x v="1"/>
    <x v="0"/>
    <x v="0"/>
    <x v="0"/>
    <x v="9"/>
    <x v="90"/>
    <x v="239"/>
    <x v="1"/>
    <x v="4"/>
    <x v="7"/>
    <x v="1"/>
    <x v="11"/>
    <x v="0"/>
    <x v="0"/>
    <s v="10 - FONDO GENERAL"/>
    <s v="(blank)"/>
    <s v="99 - MULTIPROVINCIAL"/>
    <n v="7666204"/>
    <n v="283768.3"/>
  </r>
  <r>
    <s v="2025"/>
    <x v="1"/>
    <x v="0"/>
    <x v="0"/>
    <x v="0"/>
    <x v="9"/>
    <x v="90"/>
    <x v="239"/>
    <x v="1"/>
    <x v="4"/>
    <x v="7"/>
    <x v="1"/>
    <x v="12"/>
    <x v="0"/>
    <x v="0"/>
    <s v="10 - FONDO GENERAL"/>
    <s v="(blank)"/>
    <s v="01 - DISTRITO NACIONAL"/>
    <n v="57971090"/>
    <n v="8261123.9900000002"/>
  </r>
  <r>
    <s v="2025"/>
    <x v="1"/>
    <x v="0"/>
    <x v="0"/>
    <x v="0"/>
    <x v="9"/>
    <x v="90"/>
    <x v="239"/>
    <x v="1"/>
    <x v="4"/>
    <x v="7"/>
    <x v="1"/>
    <x v="12"/>
    <x v="0"/>
    <x v="0"/>
    <s v="10 - FONDO GENERAL"/>
    <s v="(blank)"/>
    <s v="99 - MULTIPROVINCIAL"/>
    <n v="202585870"/>
    <n v="25936697.219999999"/>
  </r>
  <r>
    <s v="2025"/>
    <x v="1"/>
    <x v="0"/>
    <x v="0"/>
    <x v="0"/>
    <x v="9"/>
    <x v="90"/>
    <x v="239"/>
    <x v="1"/>
    <x v="4"/>
    <x v="7"/>
    <x v="1"/>
    <x v="13"/>
    <x v="0"/>
    <x v="0"/>
    <s v="10 - FONDO GENERAL"/>
    <s v="(blank)"/>
    <s v="01 - DISTRITO NACIONAL"/>
    <n v="9908838"/>
    <n v="1201502.52"/>
  </r>
  <r>
    <s v="2025"/>
    <x v="1"/>
    <x v="0"/>
    <x v="0"/>
    <x v="0"/>
    <x v="9"/>
    <x v="90"/>
    <x v="239"/>
    <x v="1"/>
    <x v="4"/>
    <x v="7"/>
    <x v="1"/>
    <x v="13"/>
    <x v="0"/>
    <x v="0"/>
    <s v="10 - FONDO GENERAL"/>
    <s v="(blank)"/>
    <s v="99 - MULTIPROVINCIAL"/>
    <n v="190000000"/>
    <n v="53985596.140000001"/>
  </r>
  <r>
    <s v="2025"/>
    <x v="1"/>
    <x v="0"/>
    <x v="0"/>
    <x v="0"/>
    <x v="9"/>
    <x v="90"/>
    <x v="239"/>
    <x v="1"/>
    <x v="4"/>
    <x v="7"/>
    <x v="2"/>
    <x v="14"/>
    <x v="0"/>
    <x v="0"/>
    <s v="10 - FONDO GENERAL"/>
    <s v="(blank)"/>
    <s v="01 - DISTRITO NACIONAL"/>
    <n v="7294000"/>
    <n v="0"/>
  </r>
  <r>
    <s v="2025"/>
    <x v="1"/>
    <x v="0"/>
    <x v="0"/>
    <x v="0"/>
    <x v="9"/>
    <x v="90"/>
    <x v="239"/>
    <x v="1"/>
    <x v="4"/>
    <x v="7"/>
    <x v="2"/>
    <x v="15"/>
    <x v="0"/>
    <x v="0"/>
    <s v="10 - FONDO GENERAL"/>
    <s v="(blank)"/>
    <s v="01 - DISTRITO NACIONAL"/>
    <n v="519519"/>
    <n v="0"/>
  </r>
  <r>
    <s v="2025"/>
    <x v="1"/>
    <x v="0"/>
    <x v="0"/>
    <x v="0"/>
    <x v="9"/>
    <x v="90"/>
    <x v="239"/>
    <x v="1"/>
    <x v="4"/>
    <x v="7"/>
    <x v="2"/>
    <x v="15"/>
    <x v="0"/>
    <x v="0"/>
    <s v="10 - FONDO GENERAL"/>
    <s v="(blank)"/>
    <s v="99 - MULTIPROVINCIAL"/>
    <n v="22942400"/>
    <n v="20641163.530000001"/>
  </r>
  <r>
    <s v="2025"/>
    <x v="1"/>
    <x v="0"/>
    <x v="0"/>
    <x v="0"/>
    <x v="9"/>
    <x v="90"/>
    <x v="239"/>
    <x v="1"/>
    <x v="4"/>
    <x v="7"/>
    <x v="2"/>
    <x v="16"/>
    <x v="0"/>
    <x v="0"/>
    <s v="10 - FONDO GENERAL"/>
    <s v="(blank)"/>
    <s v="01 - DISTRITO NACIONAL"/>
    <n v="1228611"/>
    <n v="73168.850000000006"/>
  </r>
  <r>
    <s v="2025"/>
    <x v="1"/>
    <x v="0"/>
    <x v="0"/>
    <x v="0"/>
    <x v="9"/>
    <x v="90"/>
    <x v="239"/>
    <x v="1"/>
    <x v="4"/>
    <x v="7"/>
    <x v="2"/>
    <x v="16"/>
    <x v="0"/>
    <x v="0"/>
    <s v="10 - FONDO GENERAL"/>
    <s v="(blank)"/>
    <s v="99 - MULTIPROVINCIAL"/>
    <n v="13014471"/>
    <n v="0"/>
  </r>
  <r>
    <s v="2025"/>
    <x v="1"/>
    <x v="0"/>
    <x v="0"/>
    <x v="0"/>
    <x v="9"/>
    <x v="90"/>
    <x v="239"/>
    <x v="1"/>
    <x v="4"/>
    <x v="7"/>
    <x v="2"/>
    <x v="17"/>
    <x v="0"/>
    <x v="0"/>
    <s v="10 - FONDO GENERAL"/>
    <s v="(blank)"/>
    <s v="01 - DISTRITO NACIONAL"/>
    <n v="50000"/>
    <n v="0"/>
  </r>
  <r>
    <s v="2025"/>
    <x v="1"/>
    <x v="0"/>
    <x v="0"/>
    <x v="0"/>
    <x v="9"/>
    <x v="90"/>
    <x v="239"/>
    <x v="1"/>
    <x v="4"/>
    <x v="7"/>
    <x v="2"/>
    <x v="18"/>
    <x v="0"/>
    <x v="0"/>
    <s v="10 - FONDO GENERAL"/>
    <s v="(blank)"/>
    <s v="01 - DISTRITO NACIONAL"/>
    <n v="3651655"/>
    <n v="0"/>
  </r>
  <r>
    <s v="2025"/>
    <x v="1"/>
    <x v="0"/>
    <x v="0"/>
    <x v="0"/>
    <x v="9"/>
    <x v="90"/>
    <x v="239"/>
    <x v="1"/>
    <x v="4"/>
    <x v="7"/>
    <x v="2"/>
    <x v="18"/>
    <x v="0"/>
    <x v="0"/>
    <s v="10 - FONDO GENERAL"/>
    <s v="(blank)"/>
    <s v="99 - MULTIPROVINCIAL"/>
    <n v="144000"/>
    <n v="0"/>
  </r>
  <r>
    <s v="2025"/>
    <x v="1"/>
    <x v="0"/>
    <x v="0"/>
    <x v="0"/>
    <x v="9"/>
    <x v="90"/>
    <x v="239"/>
    <x v="1"/>
    <x v="4"/>
    <x v="7"/>
    <x v="2"/>
    <x v="19"/>
    <x v="0"/>
    <x v="0"/>
    <s v="10 - FONDO GENERAL"/>
    <s v="(blank)"/>
    <s v="01 - DISTRITO NACIONAL"/>
    <n v="328772"/>
    <n v="0"/>
  </r>
  <r>
    <s v="2025"/>
    <x v="1"/>
    <x v="0"/>
    <x v="0"/>
    <x v="0"/>
    <x v="9"/>
    <x v="90"/>
    <x v="239"/>
    <x v="1"/>
    <x v="4"/>
    <x v="7"/>
    <x v="2"/>
    <x v="19"/>
    <x v="0"/>
    <x v="0"/>
    <s v="10 - FONDO GENERAL"/>
    <s v="(blank)"/>
    <s v="99 - MULTIPROVINCIAL"/>
    <n v="2619325"/>
    <n v="0"/>
  </r>
  <r>
    <s v="2025"/>
    <x v="1"/>
    <x v="0"/>
    <x v="0"/>
    <x v="0"/>
    <x v="9"/>
    <x v="90"/>
    <x v="239"/>
    <x v="1"/>
    <x v="4"/>
    <x v="7"/>
    <x v="2"/>
    <x v="20"/>
    <x v="0"/>
    <x v="0"/>
    <s v="10 - FONDO GENERAL"/>
    <s v="(blank)"/>
    <s v="01 - DISTRITO NACIONAL"/>
    <n v="15762743"/>
    <n v="13767556.110000001"/>
  </r>
  <r>
    <s v="2025"/>
    <x v="1"/>
    <x v="0"/>
    <x v="0"/>
    <x v="0"/>
    <x v="9"/>
    <x v="90"/>
    <x v="239"/>
    <x v="1"/>
    <x v="4"/>
    <x v="7"/>
    <x v="2"/>
    <x v="20"/>
    <x v="0"/>
    <x v="0"/>
    <s v="10 - FONDO GENERAL"/>
    <s v="(blank)"/>
    <s v="99 - MULTIPROVINCIAL"/>
    <n v="32901977"/>
    <n v="2287232.61"/>
  </r>
  <r>
    <s v="2025"/>
    <x v="1"/>
    <x v="0"/>
    <x v="0"/>
    <x v="0"/>
    <x v="9"/>
    <x v="90"/>
    <x v="239"/>
    <x v="1"/>
    <x v="4"/>
    <x v="7"/>
    <x v="2"/>
    <x v="21"/>
    <x v="0"/>
    <x v="0"/>
    <s v="10 - FONDO GENERAL"/>
    <s v="(blank)"/>
    <s v="01 - DISTRITO NACIONAL"/>
    <n v="16695859"/>
    <n v="2288002.1800000002"/>
  </r>
  <r>
    <s v="2025"/>
    <x v="1"/>
    <x v="0"/>
    <x v="0"/>
    <x v="0"/>
    <x v="9"/>
    <x v="90"/>
    <x v="239"/>
    <x v="1"/>
    <x v="4"/>
    <x v="7"/>
    <x v="2"/>
    <x v="21"/>
    <x v="0"/>
    <x v="0"/>
    <s v="10 - FONDO GENERAL"/>
    <s v="(blank)"/>
    <s v="99 - MULTIPROVINCIAL"/>
    <n v="64729197"/>
    <n v="7926480.7800000012"/>
  </r>
  <r>
    <s v="2025"/>
    <x v="1"/>
    <x v="0"/>
    <x v="0"/>
    <x v="0"/>
    <x v="9"/>
    <x v="91"/>
    <x v="240"/>
    <x v="1"/>
    <x v="7"/>
    <x v="18"/>
    <x v="0"/>
    <x v="0"/>
    <x v="0"/>
    <x v="0"/>
    <s v="10 - FONDO GENERAL"/>
    <s v="(blank)"/>
    <s v="99 - MULTIPROVINCIAL"/>
    <n v="20426575"/>
    <n v="3498333.33"/>
  </r>
  <r>
    <s v="2025"/>
    <x v="1"/>
    <x v="0"/>
    <x v="0"/>
    <x v="0"/>
    <x v="9"/>
    <x v="91"/>
    <x v="240"/>
    <x v="1"/>
    <x v="7"/>
    <x v="18"/>
    <x v="0"/>
    <x v="1"/>
    <x v="0"/>
    <x v="0"/>
    <s v="10 - FONDO GENERAL"/>
    <s v="(blank)"/>
    <s v="99 - MULTIPROVINCIAL"/>
    <n v="3142550"/>
    <n v="0"/>
  </r>
  <r>
    <s v="2025"/>
    <x v="1"/>
    <x v="0"/>
    <x v="0"/>
    <x v="0"/>
    <x v="9"/>
    <x v="91"/>
    <x v="240"/>
    <x v="1"/>
    <x v="7"/>
    <x v="18"/>
    <x v="0"/>
    <x v="3"/>
    <x v="0"/>
    <x v="0"/>
    <s v="10 - FONDO GENERAL"/>
    <s v="(blank)"/>
    <s v="99 - MULTIPROVINCIAL"/>
    <n v="600000"/>
    <n v="0"/>
  </r>
  <r>
    <s v="2025"/>
    <x v="1"/>
    <x v="0"/>
    <x v="0"/>
    <x v="0"/>
    <x v="9"/>
    <x v="91"/>
    <x v="240"/>
    <x v="1"/>
    <x v="7"/>
    <x v="18"/>
    <x v="0"/>
    <x v="4"/>
    <x v="0"/>
    <x v="0"/>
    <s v="10 - FONDO GENERAL"/>
    <s v="(blank)"/>
    <s v="99 - MULTIPROVINCIAL"/>
    <n v="1612128"/>
    <n v="489606.60000000009"/>
  </r>
  <r>
    <s v="2025"/>
    <x v="1"/>
    <x v="0"/>
    <x v="0"/>
    <x v="0"/>
    <x v="9"/>
    <x v="91"/>
    <x v="240"/>
    <x v="1"/>
    <x v="7"/>
    <x v="18"/>
    <x v="1"/>
    <x v="5"/>
    <x v="0"/>
    <x v="0"/>
    <s v="10 - FONDO GENERAL"/>
    <s v="(blank)"/>
    <s v="99 - MULTIPROVINCIAL"/>
    <n v="1065029"/>
    <n v="214430.41"/>
  </r>
  <r>
    <s v="2025"/>
    <x v="1"/>
    <x v="0"/>
    <x v="0"/>
    <x v="0"/>
    <x v="9"/>
    <x v="91"/>
    <x v="240"/>
    <x v="1"/>
    <x v="7"/>
    <x v="18"/>
    <x v="1"/>
    <x v="6"/>
    <x v="0"/>
    <x v="0"/>
    <s v="10 - FONDO GENERAL"/>
    <s v="(blank)"/>
    <s v="99 - MULTIPROVINCIAL"/>
    <n v="330000"/>
    <n v="0"/>
  </r>
  <r>
    <s v="2025"/>
    <x v="1"/>
    <x v="0"/>
    <x v="0"/>
    <x v="0"/>
    <x v="9"/>
    <x v="91"/>
    <x v="240"/>
    <x v="1"/>
    <x v="7"/>
    <x v="18"/>
    <x v="1"/>
    <x v="7"/>
    <x v="0"/>
    <x v="0"/>
    <s v="10 - FONDO GENERAL"/>
    <s v="(blank)"/>
    <s v="99 - MULTIPROVINCIAL"/>
    <n v="180000"/>
    <n v="0"/>
  </r>
  <r>
    <s v="2025"/>
    <x v="1"/>
    <x v="0"/>
    <x v="0"/>
    <x v="0"/>
    <x v="9"/>
    <x v="91"/>
    <x v="240"/>
    <x v="1"/>
    <x v="7"/>
    <x v="18"/>
    <x v="1"/>
    <x v="10"/>
    <x v="0"/>
    <x v="0"/>
    <s v="10 - FONDO GENERAL"/>
    <s v="(blank)"/>
    <s v="99 - MULTIPROVINCIAL"/>
    <n v="297600"/>
    <n v="0"/>
  </r>
  <r>
    <s v="2025"/>
    <x v="1"/>
    <x v="0"/>
    <x v="0"/>
    <x v="0"/>
    <x v="9"/>
    <x v="91"/>
    <x v="240"/>
    <x v="1"/>
    <x v="7"/>
    <x v="18"/>
    <x v="1"/>
    <x v="11"/>
    <x v="0"/>
    <x v="0"/>
    <s v="10 - FONDO GENERAL"/>
    <s v="(blank)"/>
    <s v="99 - MULTIPROVINCIAL"/>
    <n v="460000"/>
    <n v="0"/>
  </r>
  <r>
    <s v="2025"/>
    <x v="1"/>
    <x v="0"/>
    <x v="0"/>
    <x v="0"/>
    <x v="9"/>
    <x v="91"/>
    <x v="240"/>
    <x v="1"/>
    <x v="7"/>
    <x v="18"/>
    <x v="1"/>
    <x v="12"/>
    <x v="0"/>
    <x v="0"/>
    <s v="10 - FONDO GENERAL"/>
    <s v="(blank)"/>
    <s v="99 - MULTIPROVINCIAL"/>
    <n v="510650"/>
    <n v="0"/>
  </r>
  <r>
    <s v="2025"/>
    <x v="1"/>
    <x v="0"/>
    <x v="0"/>
    <x v="0"/>
    <x v="9"/>
    <x v="91"/>
    <x v="240"/>
    <x v="1"/>
    <x v="7"/>
    <x v="18"/>
    <x v="1"/>
    <x v="13"/>
    <x v="0"/>
    <x v="0"/>
    <s v="10 - FONDO GENERAL"/>
    <s v="(blank)"/>
    <s v="99 - MULTIPROVINCIAL"/>
    <n v="102000"/>
    <n v="0"/>
  </r>
  <r>
    <s v="2025"/>
    <x v="1"/>
    <x v="0"/>
    <x v="0"/>
    <x v="0"/>
    <x v="9"/>
    <x v="91"/>
    <x v="240"/>
    <x v="1"/>
    <x v="7"/>
    <x v="18"/>
    <x v="2"/>
    <x v="14"/>
    <x v="0"/>
    <x v="0"/>
    <s v="10 - FONDO GENERAL"/>
    <s v="(blank)"/>
    <s v="99 - MULTIPROVINCIAL"/>
    <n v="144000"/>
    <n v="0"/>
  </r>
  <r>
    <s v="2025"/>
    <x v="1"/>
    <x v="0"/>
    <x v="0"/>
    <x v="0"/>
    <x v="9"/>
    <x v="91"/>
    <x v="240"/>
    <x v="1"/>
    <x v="7"/>
    <x v="18"/>
    <x v="2"/>
    <x v="15"/>
    <x v="0"/>
    <x v="0"/>
    <s v="10 - FONDO GENERAL"/>
    <s v="(blank)"/>
    <s v="99 - MULTIPROVINCIAL"/>
    <n v="0"/>
    <n v="0"/>
  </r>
  <r>
    <s v="2025"/>
    <x v="1"/>
    <x v="0"/>
    <x v="0"/>
    <x v="0"/>
    <x v="9"/>
    <x v="91"/>
    <x v="240"/>
    <x v="1"/>
    <x v="7"/>
    <x v="18"/>
    <x v="2"/>
    <x v="20"/>
    <x v="0"/>
    <x v="0"/>
    <s v="10 - FONDO GENERAL"/>
    <s v="(blank)"/>
    <s v="99 - MULTIPROVINCIAL"/>
    <n v="704400"/>
    <n v="0"/>
  </r>
  <r>
    <s v="2025"/>
    <x v="1"/>
    <x v="0"/>
    <x v="0"/>
    <x v="0"/>
    <x v="9"/>
    <x v="91"/>
    <x v="240"/>
    <x v="1"/>
    <x v="7"/>
    <x v="18"/>
    <x v="2"/>
    <x v="21"/>
    <x v="0"/>
    <x v="0"/>
    <s v="10 - FONDO GENERAL"/>
    <s v="(blank)"/>
    <s v="99 - MULTIPROVINCIAL"/>
    <n v="181000"/>
    <n v="0"/>
  </r>
  <r>
    <s v="2025"/>
    <x v="1"/>
    <x v="0"/>
    <x v="0"/>
    <x v="0"/>
    <x v="9"/>
    <x v="92"/>
    <x v="241"/>
    <x v="1"/>
    <x v="2"/>
    <x v="49"/>
    <x v="0"/>
    <x v="0"/>
    <x v="0"/>
    <x v="0"/>
    <s v="10 - FONDO GENERAL"/>
    <s v="(blank)"/>
    <s v="99 - MULTIPROVINCIAL"/>
    <n v="29864616"/>
    <n v="5830750"/>
  </r>
  <r>
    <s v="2025"/>
    <x v="1"/>
    <x v="0"/>
    <x v="0"/>
    <x v="0"/>
    <x v="9"/>
    <x v="92"/>
    <x v="241"/>
    <x v="1"/>
    <x v="2"/>
    <x v="49"/>
    <x v="0"/>
    <x v="1"/>
    <x v="0"/>
    <x v="0"/>
    <s v="10 - FONDO GENERAL"/>
    <s v="(blank)"/>
    <s v="99 - MULTIPROVINCIAL"/>
    <n v="2250000"/>
    <n v="0"/>
  </r>
  <r>
    <s v="2025"/>
    <x v="1"/>
    <x v="0"/>
    <x v="0"/>
    <x v="0"/>
    <x v="9"/>
    <x v="92"/>
    <x v="241"/>
    <x v="1"/>
    <x v="2"/>
    <x v="49"/>
    <x v="0"/>
    <x v="2"/>
    <x v="0"/>
    <x v="0"/>
    <s v="10 - FONDO GENERAL"/>
    <s v="(blank)"/>
    <s v="99 - MULTIPROVINCIAL"/>
    <n v="240000"/>
    <n v="0"/>
  </r>
  <r>
    <s v="2025"/>
    <x v="1"/>
    <x v="0"/>
    <x v="0"/>
    <x v="0"/>
    <x v="9"/>
    <x v="92"/>
    <x v="241"/>
    <x v="1"/>
    <x v="2"/>
    <x v="49"/>
    <x v="0"/>
    <x v="3"/>
    <x v="0"/>
    <x v="0"/>
    <s v="10 - FONDO GENERAL"/>
    <s v="(blank)"/>
    <s v="99 - MULTIPROVINCIAL"/>
    <n v="1528000"/>
    <n v="0"/>
  </r>
  <r>
    <s v="2025"/>
    <x v="1"/>
    <x v="0"/>
    <x v="0"/>
    <x v="0"/>
    <x v="9"/>
    <x v="92"/>
    <x v="241"/>
    <x v="1"/>
    <x v="2"/>
    <x v="49"/>
    <x v="0"/>
    <x v="4"/>
    <x v="0"/>
    <x v="0"/>
    <s v="10 - FONDO GENERAL"/>
    <s v="(blank)"/>
    <s v="99 - MULTIPROVINCIAL"/>
    <n v="2892000"/>
    <n v="737230.62000000023"/>
  </r>
  <r>
    <s v="2025"/>
    <x v="1"/>
    <x v="0"/>
    <x v="0"/>
    <x v="0"/>
    <x v="9"/>
    <x v="92"/>
    <x v="241"/>
    <x v="1"/>
    <x v="2"/>
    <x v="49"/>
    <x v="1"/>
    <x v="5"/>
    <x v="0"/>
    <x v="0"/>
    <s v="10 - FONDO GENERAL"/>
    <s v="(blank)"/>
    <s v="99 - MULTIPROVINCIAL"/>
    <n v="1818600"/>
    <n v="329324.7"/>
  </r>
  <r>
    <s v="2025"/>
    <x v="1"/>
    <x v="0"/>
    <x v="0"/>
    <x v="0"/>
    <x v="9"/>
    <x v="92"/>
    <x v="241"/>
    <x v="1"/>
    <x v="2"/>
    <x v="49"/>
    <x v="1"/>
    <x v="6"/>
    <x v="0"/>
    <x v="0"/>
    <s v="10 - FONDO GENERAL"/>
    <s v="(blank)"/>
    <s v="99 - MULTIPROVINCIAL"/>
    <n v="1601600"/>
    <n v="0"/>
  </r>
  <r>
    <s v="2025"/>
    <x v="1"/>
    <x v="0"/>
    <x v="0"/>
    <x v="0"/>
    <x v="9"/>
    <x v="92"/>
    <x v="241"/>
    <x v="1"/>
    <x v="2"/>
    <x v="49"/>
    <x v="1"/>
    <x v="7"/>
    <x v="0"/>
    <x v="0"/>
    <s v="10 - FONDO GENERAL"/>
    <s v="(blank)"/>
    <s v="99 - MULTIPROVINCIAL"/>
    <n v="30000"/>
    <n v="43200"/>
  </r>
  <r>
    <s v="2025"/>
    <x v="1"/>
    <x v="0"/>
    <x v="0"/>
    <x v="0"/>
    <x v="9"/>
    <x v="92"/>
    <x v="241"/>
    <x v="1"/>
    <x v="2"/>
    <x v="49"/>
    <x v="1"/>
    <x v="8"/>
    <x v="0"/>
    <x v="0"/>
    <s v="10 - FONDO GENERAL"/>
    <s v="(blank)"/>
    <s v="99 - MULTIPROVINCIAL"/>
    <n v="41500"/>
    <n v="103843.69"/>
  </r>
  <r>
    <s v="2025"/>
    <x v="1"/>
    <x v="0"/>
    <x v="0"/>
    <x v="0"/>
    <x v="9"/>
    <x v="92"/>
    <x v="241"/>
    <x v="1"/>
    <x v="2"/>
    <x v="49"/>
    <x v="1"/>
    <x v="9"/>
    <x v="0"/>
    <x v="0"/>
    <s v="10 - FONDO GENERAL"/>
    <s v="(blank)"/>
    <s v="99 - MULTIPROVINCIAL"/>
    <n v="7855000"/>
    <n v="539886.02"/>
  </r>
  <r>
    <s v="2025"/>
    <x v="1"/>
    <x v="0"/>
    <x v="0"/>
    <x v="0"/>
    <x v="9"/>
    <x v="92"/>
    <x v="241"/>
    <x v="1"/>
    <x v="2"/>
    <x v="49"/>
    <x v="1"/>
    <x v="10"/>
    <x v="0"/>
    <x v="0"/>
    <s v="10 - FONDO GENERAL"/>
    <s v="(blank)"/>
    <s v="99 - MULTIPROVINCIAL"/>
    <n v="780000"/>
    <n v="41569.300000000003"/>
  </r>
  <r>
    <s v="2025"/>
    <x v="1"/>
    <x v="0"/>
    <x v="0"/>
    <x v="0"/>
    <x v="9"/>
    <x v="92"/>
    <x v="241"/>
    <x v="1"/>
    <x v="2"/>
    <x v="49"/>
    <x v="1"/>
    <x v="11"/>
    <x v="0"/>
    <x v="0"/>
    <s v="10 - FONDO GENERAL"/>
    <s v="(blank)"/>
    <s v="99 - MULTIPROVINCIAL"/>
    <n v="440000"/>
    <n v="10800"/>
  </r>
  <r>
    <s v="2025"/>
    <x v="1"/>
    <x v="0"/>
    <x v="0"/>
    <x v="0"/>
    <x v="9"/>
    <x v="92"/>
    <x v="241"/>
    <x v="1"/>
    <x v="2"/>
    <x v="49"/>
    <x v="1"/>
    <x v="12"/>
    <x v="0"/>
    <x v="0"/>
    <s v="10 - FONDO GENERAL"/>
    <s v="(blank)"/>
    <s v="99 - MULTIPROVINCIAL"/>
    <n v="3830000"/>
    <n v="0"/>
  </r>
  <r>
    <s v="2025"/>
    <x v="1"/>
    <x v="0"/>
    <x v="0"/>
    <x v="0"/>
    <x v="9"/>
    <x v="92"/>
    <x v="241"/>
    <x v="1"/>
    <x v="2"/>
    <x v="49"/>
    <x v="1"/>
    <x v="13"/>
    <x v="0"/>
    <x v="0"/>
    <s v="10 - FONDO GENERAL"/>
    <s v="(blank)"/>
    <s v="99 - MULTIPROVINCIAL"/>
    <n v="1971000"/>
    <n v="0"/>
  </r>
  <r>
    <s v="2025"/>
    <x v="1"/>
    <x v="0"/>
    <x v="0"/>
    <x v="0"/>
    <x v="9"/>
    <x v="92"/>
    <x v="241"/>
    <x v="1"/>
    <x v="2"/>
    <x v="49"/>
    <x v="2"/>
    <x v="14"/>
    <x v="0"/>
    <x v="0"/>
    <s v="10 - FONDO GENERAL"/>
    <s v="(blank)"/>
    <s v="99 - MULTIPROVINCIAL"/>
    <n v="1000000"/>
    <n v="105381.54000000001"/>
  </r>
  <r>
    <s v="2025"/>
    <x v="1"/>
    <x v="0"/>
    <x v="0"/>
    <x v="0"/>
    <x v="9"/>
    <x v="92"/>
    <x v="241"/>
    <x v="1"/>
    <x v="2"/>
    <x v="49"/>
    <x v="2"/>
    <x v="15"/>
    <x v="0"/>
    <x v="0"/>
    <s v="10 - FONDO GENERAL"/>
    <s v="(blank)"/>
    <s v="99 - MULTIPROVINCIAL"/>
    <n v="12000"/>
    <n v="0"/>
  </r>
  <r>
    <s v="2025"/>
    <x v="1"/>
    <x v="0"/>
    <x v="0"/>
    <x v="0"/>
    <x v="9"/>
    <x v="92"/>
    <x v="241"/>
    <x v="1"/>
    <x v="2"/>
    <x v="49"/>
    <x v="2"/>
    <x v="16"/>
    <x v="0"/>
    <x v="0"/>
    <s v="10 - FONDO GENERAL"/>
    <s v="(blank)"/>
    <s v="99 - MULTIPROVINCIAL"/>
    <n v="122000"/>
    <n v="12744"/>
  </r>
  <r>
    <s v="2025"/>
    <x v="1"/>
    <x v="0"/>
    <x v="0"/>
    <x v="0"/>
    <x v="9"/>
    <x v="92"/>
    <x v="241"/>
    <x v="1"/>
    <x v="2"/>
    <x v="49"/>
    <x v="2"/>
    <x v="17"/>
    <x v="0"/>
    <x v="0"/>
    <s v="10 - FONDO GENERAL"/>
    <s v="(blank)"/>
    <s v="99 - MULTIPROVINCIAL"/>
    <n v="8000"/>
    <n v="0"/>
  </r>
  <r>
    <s v="2025"/>
    <x v="1"/>
    <x v="0"/>
    <x v="0"/>
    <x v="0"/>
    <x v="9"/>
    <x v="92"/>
    <x v="241"/>
    <x v="1"/>
    <x v="2"/>
    <x v="49"/>
    <x v="2"/>
    <x v="18"/>
    <x v="0"/>
    <x v="0"/>
    <s v="10 - FONDO GENERAL"/>
    <s v="(blank)"/>
    <s v="99 - MULTIPROVINCIAL"/>
    <n v="71000"/>
    <n v="0"/>
  </r>
  <r>
    <s v="2025"/>
    <x v="1"/>
    <x v="0"/>
    <x v="0"/>
    <x v="0"/>
    <x v="9"/>
    <x v="92"/>
    <x v="241"/>
    <x v="1"/>
    <x v="2"/>
    <x v="49"/>
    <x v="2"/>
    <x v="20"/>
    <x v="0"/>
    <x v="0"/>
    <s v="10 - FONDO GENERAL"/>
    <s v="(blank)"/>
    <s v="99 - MULTIPROVINCIAL"/>
    <n v="806000"/>
    <n v="157945"/>
  </r>
  <r>
    <s v="2025"/>
    <x v="1"/>
    <x v="0"/>
    <x v="0"/>
    <x v="0"/>
    <x v="9"/>
    <x v="92"/>
    <x v="241"/>
    <x v="1"/>
    <x v="2"/>
    <x v="49"/>
    <x v="2"/>
    <x v="21"/>
    <x v="0"/>
    <x v="0"/>
    <s v="10 - FONDO GENERAL"/>
    <s v="(blank)"/>
    <s v="99 - MULTIPROVINCIAL"/>
    <n v="838684"/>
    <n v="3438.86"/>
  </r>
  <r>
    <s v="2025"/>
    <x v="1"/>
    <x v="0"/>
    <x v="0"/>
    <x v="0"/>
    <x v="9"/>
    <x v="93"/>
    <x v="242"/>
    <x v="0"/>
    <x v="0"/>
    <x v="2"/>
    <x v="0"/>
    <x v="0"/>
    <x v="0"/>
    <x v="0"/>
    <s v="10 - FONDO GENERAL"/>
    <s v="(blank)"/>
    <s v="99 - MULTIPROVINCIAL"/>
    <n v="57209300"/>
    <n v="12717698.039999999"/>
  </r>
  <r>
    <s v="2025"/>
    <x v="1"/>
    <x v="0"/>
    <x v="0"/>
    <x v="0"/>
    <x v="9"/>
    <x v="93"/>
    <x v="242"/>
    <x v="0"/>
    <x v="0"/>
    <x v="2"/>
    <x v="0"/>
    <x v="1"/>
    <x v="0"/>
    <x v="0"/>
    <s v="10 - FONDO GENERAL"/>
    <s v="(blank)"/>
    <s v="99 - MULTIPROVINCIAL"/>
    <n v="38540200"/>
    <n v="5115000"/>
  </r>
  <r>
    <s v="2025"/>
    <x v="1"/>
    <x v="0"/>
    <x v="0"/>
    <x v="0"/>
    <x v="9"/>
    <x v="93"/>
    <x v="242"/>
    <x v="0"/>
    <x v="0"/>
    <x v="2"/>
    <x v="0"/>
    <x v="2"/>
    <x v="0"/>
    <x v="0"/>
    <s v="10 - FONDO GENERAL"/>
    <s v="(blank)"/>
    <s v="99 - MULTIPROVINCIAL"/>
    <n v="1000"/>
    <n v="0"/>
  </r>
  <r>
    <s v="2025"/>
    <x v="1"/>
    <x v="0"/>
    <x v="0"/>
    <x v="0"/>
    <x v="9"/>
    <x v="93"/>
    <x v="242"/>
    <x v="0"/>
    <x v="0"/>
    <x v="2"/>
    <x v="0"/>
    <x v="3"/>
    <x v="0"/>
    <x v="0"/>
    <s v="10 - FONDO GENERAL"/>
    <s v="(blank)"/>
    <s v="99 - MULTIPROVINCIAL"/>
    <n v="2741125"/>
    <n v="0"/>
  </r>
  <r>
    <s v="2025"/>
    <x v="1"/>
    <x v="0"/>
    <x v="0"/>
    <x v="0"/>
    <x v="9"/>
    <x v="93"/>
    <x v="242"/>
    <x v="0"/>
    <x v="0"/>
    <x v="2"/>
    <x v="0"/>
    <x v="4"/>
    <x v="0"/>
    <x v="0"/>
    <s v="10 - FONDO GENERAL"/>
    <s v="(blank)"/>
    <s v="99 - MULTIPROVINCIAL"/>
    <n v="7646649"/>
    <n v="1901891.7000000004"/>
  </r>
  <r>
    <s v="2025"/>
    <x v="1"/>
    <x v="0"/>
    <x v="0"/>
    <x v="0"/>
    <x v="9"/>
    <x v="93"/>
    <x v="242"/>
    <x v="0"/>
    <x v="0"/>
    <x v="2"/>
    <x v="1"/>
    <x v="5"/>
    <x v="0"/>
    <x v="0"/>
    <s v="10 - FONDO GENERAL"/>
    <s v="(blank)"/>
    <s v="99 - MULTIPROVINCIAL"/>
    <n v="1867599"/>
    <n v="412826.82"/>
  </r>
  <r>
    <s v="2025"/>
    <x v="1"/>
    <x v="0"/>
    <x v="0"/>
    <x v="0"/>
    <x v="9"/>
    <x v="93"/>
    <x v="242"/>
    <x v="0"/>
    <x v="0"/>
    <x v="2"/>
    <x v="1"/>
    <x v="6"/>
    <x v="0"/>
    <x v="0"/>
    <s v="10 - FONDO GENERAL"/>
    <s v="(blank)"/>
    <s v="99 - MULTIPROVINCIAL"/>
    <n v="20000"/>
    <n v="0"/>
  </r>
  <r>
    <s v="2025"/>
    <x v="1"/>
    <x v="0"/>
    <x v="0"/>
    <x v="0"/>
    <x v="9"/>
    <x v="93"/>
    <x v="242"/>
    <x v="0"/>
    <x v="0"/>
    <x v="2"/>
    <x v="1"/>
    <x v="7"/>
    <x v="0"/>
    <x v="0"/>
    <s v="10 - FONDO GENERAL"/>
    <s v="(blank)"/>
    <s v="99 - MULTIPROVINCIAL"/>
    <n v="420000"/>
    <n v="237887.5"/>
  </r>
  <r>
    <s v="2025"/>
    <x v="1"/>
    <x v="0"/>
    <x v="0"/>
    <x v="0"/>
    <x v="9"/>
    <x v="93"/>
    <x v="242"/>
    <x v="0"/>
    <x v="0"/>
    <x v="2"/>
    <x v="1"/>
    <x v="8"/>
    <x v="0"/>
    <x v="0"/>
    <s v="10 - FONDO GENERAL"/>
    <s v="(blank)"/>
    <s v="99 - MULTIPROVINCIAL"/>
    <n v="0"/>
    <n v="0"/>
  </r>
  <r>
    <s v="2025"/>
    <x v="1"/>
    <x v="0"/>
    <x v="0"/>
    <x v="0"/>
    <x v="9"/>
    <x v="93"/>
    <x v="242"/>
    <x v="0"/>
    <x v="0"/>
    <x v="2"/>
    <x v="1"/>
    <x v="9"/>
    <x v="0"/>
    <x v="0"/>
    <s v="10 - FONDO GENERAL"/>
    <s v="(blank)"/>
    <s v="99 - MULTIPROVINCIAL"/>
    <n v="120000"/>
    <n v="0"/>
  </r>
  <r>
    <s v="2025"/>
    <x v="1"/>
    <x v="0"/>
    <x v="0"/>
    <x v="0"/>
    <x v="9"/>
    <x v="93"/>
    <x v="242"/>
    <x v="0"/>
    <x v="0"/>
    <x v="2"/>
    <x v="1"/>
    <x v="10"/>
    <x v="0"/>
    <x v="0"/>
    <s v="10 - FONDO GENERAL"/>
    <s v="(blank)"/>
    <s v="99 - MULTIPROVINCIAL"/>
    <n v="730000"/>
    <n v="80376"/>
  </r>
  <r>
    <s v="2025"/>
    <x v="1"/>
    <x v="0"/>
    <x v="0"/>
    <x v="0"/>
    <x v="9"/>
    <x v="93"/>
    <x v="242"/>
    <x v="0"/>
    <x v="0"/>
    <x v="2"/>
    <x v="1"/>
    <x v="11"/>
    <x v="0"/>
    <x v="0"/>
    <s v="10 - FONDO GENERAL"/>
    <s v="(blank)"/>
    <s v="99 - MULTIPROVINCIAL"/>
    <n v="189000"/>
    <n v="0"/>
  </r>
  <r>
    <s v="2025"/>
    <x v="1"/>
    <x v="0"/>
    <x v="0"/>
    <x v="0"/>
    <x v="9"/>
    <x v="93"/>
    <x v="242"/>
    <x v="0"/>
    <x v="0"/>
    <x v="2"/>
    <x v="1"/>
    <x v="12"/>
    <x v="0"/>
    <x v="0"/>
    <s v="10 - FONDO GENERAL"/>
    <s v="(blank)"/>
    <s v="99 - MULTIPROVINCIAL"/>
    <n v="348200"/>
    <n v="0"/>
  </r>
  <r>
    <s v="2025"/>
    <x v="1"/>
    <x v="0"/>
    <x v="0"/>
    <x v="0"/>
    <x v="9"/>
    <x v="93"/>
    <x v="242"/>
    <x v="0"/>
    <x v="0"/>
    <x v="2"/>
    <x v="1"/>
    <x v="13"/>
    <x v="0"/>
    <x v="0"/>
    <s v="10 - FONDO GENERAL"/>
    <s v="(blank)"/>
    <s v="99 - MULTIPROVINCIAL"/>
    <n v="36000"/>
    <n v="0"/>
  </r>
  <r>
    <s v="2025"/>
    <x v="1"/>
    <x v="0"/>
    <x v="0"/>
    <x v="0"/>
    <x v="9"/>
    <x v="93"/>
    <x v="242"/>
    <x v="0"/>
    <x v="0"/>
    <x v="2"/>
    <x v="2"/>
    <x v="14"/>
    <x v="0"/>
    <x v="0"/>
    <s v="10 - FONDO GENERAL"/>
    <s v="(blank)"/>
    <s v="99 - MULTIPROVINCIAL"/>
    <n v="670000"/>
    <n v="0"/>
  </r>
  <r>
    <s v="2025"/>
    <x v="1"/>
    <x v="0"/>
    <x v="0"/>
    <x v="0"/>
    <x v="9"/>
    <x v="93"/>
    <x v="242"/>
    <x v="0"/>
    <x v="0"/>
    <x v="2"/>
    <x v="2"/>
    <x v="15"/>
    <x v="0"/>
    <x v="0"/>
    <s v="10 - FONDO GENERAL"/>
    <s v="(blank)"/>
    <s v="99 - MULTIPROVINCIAL"/>
    <n v="145100"/>
    <n v="0"/>
  </r>
  <r>
    <s v="2025"/>
    <x v="1"/>
    <x v="0"/>
    <x v="0"/>
    <x v="0"/>
    <x v="9"/>
    <x v="93"/>
    <x v="242"/>
    <x v="0"/>
    <x v="0"/>
    <x v="2"/>
    <x v="2"/>
    <x v="16"/>
    <x v="0"/>
    <x v="0"/>
    <s v="10 - FONDO GENERAL"/>
    <s v="(blank)"/>
    <s v="99 - MULTIPROVINCIAL"/>
    <n v="100000"/>
    <n v="0"/>
  </r>
  <r>
    <s v="2025"/>
    <x v="1"/>
    <x v="0"/>
    <x v="0"/>
    <x v="0"/>
    <x v="9"/>
    <x v="93"/>
    <x v="242"/>
    <x v="0"/>
    <x v="0"/>
    <x v="2"/>
    <x v="2"/>
    <x v="18"/>
    <x v="0"/>
    <x v="0"/>
    <s v="10 - FONDO GENERAL"/>
    <s v="(blank)"/>
    <s v="99 - MULTIPROVINCIAL"/>
    <n v="45065"/>
    <n v="0"/>
  </r>
  <r>
    <s v="2025"/>
    <x v="1"/>
    <x v="0"/>
    <x v="0"/>
    <x v="0"/>
    <x v="9"/>
    <x v="93"/>
    <x v="242"/>
    <x v="0"/>
    <x v="0"/>
    <x v="2"/>
    <x v="2"/>
    <x v="20"/>
    <x v="0"/>
    <x v="0"/>
    <s v="10 - FONDO GENERAL"/>
    <s v="(blank)"/>
    <s v="99 - MULTIPROVINCIAL"/>
    <n v="3566000"/>
    <n v="0"/>
  </r>
  <r>
    <s v="2025"/>
    <x v="1"/>
    <x v="0"/>
    <x v="0"/>
    <x v="0"/>
    <x v="9"/>
    <x v="93"/>
    <x v="242"/>
    <x v="0"/>
    <x v="0"/>
    <x v="2"/>
    <x v="2"/>
    <x v="21"/>
    <x v="0"/>
    <x v="0"/>
    <s v="10 - FONDO GENERAL"/>
    <s v="(blank)"/>
    <s v="99 - MULTIPROVINCIAL"/>
    <n v="6291687"/>
    <n v="0"/>
  </r>
  <r>
    <s v="2025"/>
    <x v="1"/>
    <x v="0"/>
    <x v="0"/>
    <x v="0"/>
    <x v="9"/>
    <x v="94"/>
    <x v="243"/>
    <x v="3"/>
    <x v="13"/>
    <x v="57"/>
    <x v="1"/>
    <x v="6"/>
    <x v="0"/>
    <x v="0"/>
    <s v="10 - FONDO GENERAL"/>
    <s v="(blank)"/>
    <s v="99 - MULTIPROVINCIAL"/>
    <n v="448000"/>
    <n v="23600"/>
  </r>
  <r>
    <s v="2025"/>
    <x v="1"/>
    <x v="0"/>
    <x v="0"/>
    <x v="0"/>
    <x v="9"/>
    <x v="94"/>
    <x v="243"/>
    <x v="3"/>
    <x v="13"/>
    <x v="57"/>
    <x v="1"/>
    <x v="8"/>
    <x v="0"/>
    <x v="0"/>
    <s v="10 - FONDO GENERAL"/>
    <s v="(blank)"/>
    <s v="99 - MULTIPROVINCIAL"/>
    <n v="120000"/>
    <n v="0"/>
  </r>
  <r>
    <s v="2025"/>
    <x v="1"/>
    <x v="0"/>
    <x v="0"/>
    <x v="0"/>
    <x v="9"/>
    <x v="94"/>
    <x v="243"/>
    <x v="3"/>
    <x v="13"/>
    <x v="57"/>
    <x v="1"/>
    <x v="9"/>
    <x v="0"/>
    <x v="0"/>
    <s v="10 - FONDO GENERAL"/>
    <s v="(blank)"/>
    <s v="99 - MULTIPROVINCIAL"/>
    <n v="200000"/>
    <n v="168000"/>
  </r>
  <r>
    <s v="2025"/>
    <x v="1"/>
    <x v="0"/>
    <x v="0"/>
    <x v="0"/>
    <x v="9"/>
    <x v="94"/>
    <x v="243"/>
    <x v="3"/>
    <x v="13"/>
    <x v="57"/>
    <x v="1"/>
    <x v="11"/>
    <x v="0"/>
    <x v="0"/>
    <s v="10 - FONDO GENERAL"/>
    <s v="(blank)"/>
    <s v="99 - MULTIPROVINCIAL"/>
    <n v="2080000"/>
    <n v="392350"/>
  </r>
  <r>
    <s v="2025"/>
    <x v="1"/>
    <x v="0"/>
    <x v="0"/>
    <x v="0"/>
    <x v="9"/>
    <x v="94"/>
    <x v="243"/>
    <x v="3"/>
    <x v="13"/>
    <x v="57"/>
    <x v="1"/>
    <x v="12"/>
    <x v="0"/>
    <x v="0"/>
    <s v="10 - FONDO GENERAL"/>
    <s v="(blank)"/>
    <s v="99 - MULTIPROVINCIAL"/>
    <n v="3008000"/>
    <n v="0"/>
  </r>
  <r>
    <s v="2025"/>
    <x v="1"/>
    <x v="0"/>
    <x v="0"/>
    <x v="0"/>
    <x v="9"/>
    <x v="94"/>
    <x v="243"/>
    <x v="3"/>
    <x v="13"/>
    <x v="57"/>
    <x v="1"/>
    <x v="13"/>
    <x v="0"/>
    <x v="0"/>
    <s v="10 - FONDO GENERAL"/>
    <s v="(blank)"/>
    <s v="99 - MULTIPROVINCIAL"/>
    <n v="2940000"/>
    <n v="0"/>
  </r>
  <r>
    <s v="2025"/>
    <x v="1"/>
    <x v="0"/>
    <x v="0"/>
    <x v="0"/>
    <x v="9"/>
    <x v="94"/>
    <x v="243"/>
    <x v="3"/>
    <x v="13"/>
    <x v="57"/>
    <x v="2"/>
    <x v="14"/>
    <x v="0"/>
    <x v="0"/>
    <s v="10 - FONDO GENERAL"/>
    <s v="(blank)"/>
    <s v="99 - MULTIPROVINCIAL"/>
    <n v="1020000"/>
    <n v="25674"/>
  </r>
  <r>
    <s v="2025"/>
    <x v="1"/>
    <x v="0"/>
    <x v="0"/>
    <x v="0"/>
    <x v="9"/>
    <x v="94"/>
    <x v="243"/>
    <x v="3"/>
    <x v="13"/>
    <x v="57"/>
    <x v="2"/>
    <x v="15"/>
    <x v="0"/>
    <x v="0"/>
    <s v="10 - FONDO GENERAL"/>
    <s v="(blank)"/>
    <s v="99 - MULTIPROVINCIAL"/>
    <n v="676000"/>
    <n v="0"/>
  </r>
  <r>
    <s v="2025"/>
    <x v="1"/>
    <x v="0"/>
    <x v="0"/>
    <x v="0"/>
    <x v="9"/>
    <x v="94"/>
    <x v="243"/>
    <x v="3"/>
    <x v="13"/>
    <x v="57"/>
    <x v="2"/>
    <x v="16"/>
    <x v="0"/>
    <x v="0"/>
    <s v="10 - FONDO GENERAL"/>
    <s v="(blank)"/>
    <s v="99 - MULTIPROVINCIAL"/>
    <n v="920249"/>
    <n v="182120"/>
  </r>
  <r>
    <s v="2025"/>
    <x v="1"/>
    <x v="0"/>
    <x v="0"/>
    <x v="0"/>
    <x v="9"/>
    <x v="94"/>
    <x v="243"/>
    <x v="3"/>
    <x v="13"/>
    <x v="57"/>
    <x v="2"/>
    <x v="17"/>
    <x v="0"/>
    <x v="0"/>
    <s v="10 - FONDO GENERAL"/>
    <s v="(blank)"/>
    <s v="99 - MULTIPROVINCIAL"/>
    <n v="100000"/>
    <n v="0"/>
  </r>
  <r>
    <s v="2025"/>
    <x v="1"/>
    <x v="0"/>
    <x v="0"/>
    <x v="0"/>
    <x v="9"/>
    <x v="94"/>
    <x v="243"/>
    <x v="3"/>
    <x v="13"/>
    <x v="57"/>
    <x v="2"/>
    <x v="18"/>
    <x v="0"/>
    <x v="0"/>
    <s v="10 - FONDO GENERAL"/>
    <s v="(blank)"/>
    <s v="99 - MULTIPROVINCIAL"/>
    <n v="1020000"/>
    <n v="516.84"/>
  </r>
  <r>
    <s v="2025"/>
    <x v="1"/>
    <x v="0"/>
    <x v="0"/>
    <x v="0"/>
    <x v="9"/>
    <x v="94"/>
    <x v="243"/>
    <x v="3"/>
    <x v="13"/>
    <x v="57"/>
    <x v="2"/>
    <x v="19"/>
    <x v="0"/>
    <x v="0"/>
    <s v="10 - FONDO GENERAL"/>
    <s v="(blank)"/>
    <s v="99 - MULTIPROVINCIAL"/>
    <n v="3240000"/>
    <n v="186732.2"/>
  </r>
  <r>
    <s v="2025"/>
    <x v="1"/>
    <x v="0"/>
    <x v="0"/>
    <x v="0"/>
    <x v="9"/>
    <x v="94"/>
    <x v="243"/>
    <x v="3"/>
    <x v="13"/>
    <x v="57"/>
    <x v="2"/>
    <x v="20"/>
    <x v="0"/>
    <x v="0"/>
    <s v="10 - FONDO GENERAL"/>
    <s v="(blank)"/>
    <s v="99 - MULTIPROVINCIAL"/>
    <n v="9041200"/>
    <n v="391461.46"/>
  </r>
  <r>
    <s v="2025"/>
    <x v="1"/>
    <x v="0"/>
    <x v="0"/>
    <x v="0"/>
    <x v="9"/>
    <x v="94"/>
    <x v="243"/>
    <x v="3"/>
    <x v="13"/>
    <x v="57"/>
    <x v="2"/>
    <x v="21"/>
    <x v="0"/>
    <x v="0"/>
    <s v="10 - FONDO GENERAL"/>
    <s v="(blank)"/>
    <s v="99 - MULTIPROVINCIAL"/>
    <n v="4528000"/>
    <n v="43536.340000000004"/>
  </r>
  <r>
    <s v="2025"/>
    <x v="1"/>
    <x v="0"/>
    <x v="0"/>
    <x v="0"/>
    <x v="9"/>
    <x v="94"/>
    <x v="243"/>
    <x v="2"/>
    <x v="5"/>
    <x v="11"/>
    <x v="0"/>
    <x v="0"/>
    <x v="0"/>
    <x v="0"/>
    <s v="10 - FONDO GENERAL"/>
    <s v="(blank)"/>
    <s v="99 - MULTIPROVINCIAL"/>
    <n v="156164000"/>
    <n v="34807268.420000002"/>
  </r>
  <r>
    <s v="2025"/>
    <x v="1"/>
    <x v="0"/>
    <x v="0"/>
    <x v="0"/>
    <x v="9"/>
    <x v="94"/>
    <x v="243"/>
    <x v="2"/>
    <x v="5"/>
    <x v="11"/>
    <x v="0"/>
    <x v="1"/>
    <x v="0"/>
    <x v="0"/>
    <s v="10 - FONDO GENERAL"/>
    <s v="(blank)"/>
    <s v="99 - MULTIPROVINCIAL"/>
    <n v="27934000"/>
    <n v="3137060"/>
  </r>
  <r>
    <s v="2025"/>
    <x v="1"/>
    <x v="0"/>
    <x v="0"/>
    <x v="0"/>
    <x v="9"/>
    <x v="94"/>
    <x v="243"/>
    <x v="2"/>
    <x v="5"/>
    <x v="11"/>
    <x v="0"/>
    <x v="3"/>
    <x v="0"/>
    <x v="0"/>
    <s v="10 - FONDO GENERAL"/>
    <s v="(blank)"/>
    <s v="99 - MULTIPROVINCIAL"/>
    <n v="600000"/>
    <n v="0"/>
  </r>
  <r>
    <s v="2025"/>
    <x v="1"/>
    <x v="0"/>
    <x v="0"/>
    <x v="0"/>
    <x v="9"/>
    <x v="94"/>
    <x v="243"/>
    <x v="2"/>
    <x v="5"/>
    <x v="11"/>
    <x v="0"/>
    <x v="4"/>
    <x v="0"/>
    <x v="0"/>
    <s v="10 - FONDO GENERAL"/>
    <s v="(blank)"/>
    <s v="99 - MULTIPROVINCIAL"/>
    <n v="24600000"/>
    <n v="5266550.49"/>
  </r>
  <r>
    <s v="2025"/>
    <x v="1"/>
    <x v="0"/>
    <x v="0"/>
    <x v="0"/>
    <x v="9"/>
    <x v="94"/>
    <x v="243"/>
    <x v="2"/>
    <x v="5"/>
    <x v="11"/>
    <x v="1"/>
    <x v="5"/>
    <x v="0"/>
    <x v="0"/>
    <s v="10 - FONDO GENERAL"/>
    <s v="(blank)"/>
    <s v="99 - MULTIPROVINCIAL"/>
    <n v="8360000"/>
    <n v="1184717.8599999999"/>
  </r>
  <r>
    <s v="2025"/>
    <x v="1"/>
    <x v="0"/>
    <x v="0"/>
    <x v="0"/>
    <x v="9"/>
    <x v="94"/>
    <x v="243"/>
    <x v="2"/>
    <x v="5"/>
    <x v="11"/>
    <x v="1"/>
    <x v="7"/>
    <x v="0"/>
    <x v="0"/>
    <s v="10 - FONDO GENERAL"/>
    <s v="(blank)"/>
    <s v="99 - MULTIPROVINCIAL"/>
    <n v="4320000"/>
    <n v="681050"/>
  </r>
  <r>
    <s v="2025"/>
    <x v="1"/>
    <x v="0"/>
    <x v="0"/>
    <x v="0"/>
    <x v="9"/>
    <x v="94"/>
    <x v="243"/>
    <x v="2"/>
    <x v="5"/>
    <x v="11"/>
    <x v="1"/>
    <x v="8"/>
    <x v="0"/>
    <x v="0"/>
    <s v="10 - FONDO GENERAL"/>
    <s v="(blank)"/>
    <s v="99 - MULTIPROVINCIAL"/>
    <n v="336000"/>
    <n v="0"/>
  </r>
  <r>
    <s v="2025"/>
    <x v="1"/>
    <x v="0"/>
    <x v="0"/>
    <x v="0"/>
    <x v="9"/>
    <x v="94"/>
    <x v="243"/>
    <x v="2"/>
    <x v="5"/>
    <x v="11"/>
    <x v="1"/>
    <x v="10"/>
    <x v="0"/>
    <x v="0"/>
    <s v="10 - FONDO GENERAL"/>
    <s v="(blank)"/>
    <s v="99 - MULTIPROVINCIAL"/>
    <n v="1090000"/>
    <n v="0"/>
  </r>
  <r>
    <s v="2025"/>
    <x v="1"/>
    <x v="0"/>
    <x v="0"/>
    <x v="1"/>
    <x v="9"/>
    <x v="36"/>
    <x v="169"/>
    <x v="3"/>
    <x v="10"/>
    <x v="62"/>
    <x v="4"/>
    <x v="24"/>
    <x v="0"/>
    <x v="0"/>
    <s v="30 - FONDOS PROPIOS"/>
    <s v="(blank)"/>
    <s v="99 - MULTIPROVINCIAL"/>
    <n v="10000000"/>
    <n v="0"/>
  </r>
  <r>
    <s v="2025"/>
    <x v="1"/>
    <x v="0"/>
    <x v="0"/>
    <x v="1"/>
    <x v="9"/>
    <x v="45"/>
    <x v="178"/>
    <x v="1"/>
    <x v="9"/>
    <x v="24"/>
    <x v="4"/>
    <x v="24"/>
    <x v="0"/>
    <x v="0"/>
    <s v="10 - FONDO GENERAL"/>
    <s v="(blank)"/>
    <s v="99 - MULTIPROVINCIAL"/>
    <n v="1626774367"/>
    <n v="0"/>
  </r>
  <r>
    <s v="2025"/>
    <x v="1"/>
    <x v="0"/>
    <x v="0"/>
    <x v="1"/>
    <x v="9"/>
    <x v="45"/>
    <x v="178"/>
    <x v="1"/>
    <x v="9"/>
    <x v="24"/>
    <x v="4"/>
    <x v="24"/>
    <x v="0"/>
    <x v="0"/>
    <s v="30 - FONDOS PROPIOS"/>
    <s v="(blank)"/>
    <s v="99 - MULTIPROVINCIAL"/>
    <n v="725297061"/>
    <n v="0"/>
  </r>
  <r>
    <s v="2025"/>
    <x v="1"/>
    <x v="0"/>
    <x v="0"/>
    <x v="1"/>
    <x v="9"/>
    <x v="64"/>
    <x v="197"/>
    <x v="1"/>
    <x v="9"/>
    <x v="46"/>
    <x v="4"/>
    <x v="24"/>
    <x v="0"/>
    <x v="0"/>
    <s v="30 - FONDOS PROPIOS"/>
    <s v="(blank)"/>
    <s v="99 - MULTIPROVINCIAL"/>
    <n v="30000000"/>
    <n v="0"/>
  </r>
  <r>
    <s v="2025"/>
    <x v="1"/>
    <x v="0"/>
    <x v="0"/>
    <x v="1"/>
    <x v="9"/>
    <x v="83"/>
    <x v="219"/>
    <x v="1"/>
    <x v="2"/>
    <x v="28"/>
    <x v="4"/>
    <x v="24"/>
    <x v="0"/>
    <x v="0"/>
    <s v="30 - FONDOS PROPIOS"/>
    <s v="(blank)"/>
    <s v="32 - SANTO DOMINGO"/>
    <n v="500000"/>
    <n v="0"/>
  </r>
  <r>
    <s v="2025"/>
    <x v="1"/>
    <x v="0"/>
    <x v="0"/>
    <x v="2"/>
    <x v="9"/>
    <x v="45"/>
    <x v="178"/>
    <x v="4"/>
    <x v="21"/>
    <x v="88"/>
    <x v="3"/>
    <x v="25"/>
    <x v="0"/>
    <x v="0"/>
    <s v="10 - FONDO GENERAL"/>
    <s v="(blank)"/>
    <s v="99 - MULTIPROVINCIAL"/>
    <n v="13094"/>
    <n v="0"/>
  </r>
  <r>
    <s v="2025"/>
    <x v="1"/>
    <x v="0"/>
    <x v="0"/>
    <x v="2"/>
    <x v="9"/>
    <x v="66"/>
    <x v="199"/>
    <x v="0"/>
    <x v="0"/>
    <x v="2"/>
    <x v="3"/>
    <x v="26"/>
    <x v="0"/>
    <x v="0"/>
    <s v="30 - FONDOS PROPIOS"/>
    <s v="(blank)"/>
    <s v="99 - MULTIPROVINCIAL"/>
    <n v="10000000"/>
    <n v="0"/>
  </r>
  <r>
    <s v="2025"/>
    <x v="1"/>
    <x v="0"/>
    <x v="0"/>
    <x v="2"/>
    <x v="9"/>
    <x v="67"/>
    <x v="200"/>
    <x v="0"/>
    <x v="0"/>
    <x v="2"/>
    <x v="3"/>
    <x v="26"/>
    <x v="0"/>
    <x v="0"/>
    <s v="10 - FONDO GENERAL"/>
    <s v="(blank)"/>
    <s v="99 - MULTIPROVINCIAL"/>
    <n v="110716234"/>
    <n v="0"/>
  </r>
  <r>
    <s v="2025"/>
    <x v="1"/>
    <x v="0"/>
    <x v="0"/>
    <x v="4"/>
    <x v="9"/>
    <x v="34"/>
    <x v="167"/>
    <x v="3"/>
    <x v="13"/>
    <x v="57"/>
    <x v="4"/>
    <x v="24"/>
    <x v="0"/>
    <x v="0"/>
    <s v="10 - FONDO GENERAL"/>
    <s v="(blank)"/>
    <s v="99 - MULTIPROVINCIAL"/>
    <n v="0"/>
    <n v="0"/>
  </r>
  <r>
    <s v="2025"/>
    <x v="1"/>
    <x v="0"/>
    <x v="0"/>
    <x v="4"/>
    <x v="9"/>
    <x v="36"/>
    <x v="169"/>
    <x v="3"/>
    <x v="10"/>
    <x v="62"/>
    <x v="4"/>
    <x v="24"/>
    <x v="0"/>
    <x v="0"/>
    <s v="30 - FONDOS PROPIOS"/>
    <s v="(blank)"/>
    <s v="99 - MULTIPROVINCIAL"/>
    <n v="14000000"/>
    <n v="0"/>
  </r>
  <r>
    <s v="2025"/>
    <x v="1"/>
    <x v="0"/>
    <x v="0"/>
    <x v="4"/>
    <x v="9"/>
    <x v="36"/>
    <x v="169"/>
    <x v="3"/>
    <x v="10"/>
    <x v="62"/>
    <x v="4"/>
    <x v="29"/>
    <x v="0"/>
    <x v="0"/>
    <s v="30 - FONDOS PROPIOS"/>
    <s v="(blank)"/>
    <s v="99 - MULTIPROVINCIAL"/>
    <n v="1500000"/>
    <n v="0"/>
  </r>
  <r>
    <s v="2025"/>
    <x v="1"/>
    <x v="0"/>
    <x v="0"/>
    <x v="4"/>
    <x v="9"/>
    <x v="37"/>
    <x v="170"/>
    <x v="2"/>
    <x v="5"/>
    <x v="55"/>
    <x v="4"/>
    <x v="24"/>
    <x v="0"/>
    <x v="0"/>
    <s v="30 - FONDOS PROPIOS"/>
    <s v="(blank)"/>
    <s v="99 - MULTIPROVINCIAL"/>
    <n v="0"/>
    <n v="0"/>
  </r>
  <r>
    <s v="2025"/>
    <x v="1"/>
    <x v="0"/>
    <x v="0"/>
    <x v="4"/>
    <x v="9"/>
    <x v="37"/>
    <x v="170"/>
    <x v="2"/>
    <x v="5"/>
    <x v="55"/>
    <x v="4"/>
    <x v="29"/>
    <x v="0"/>
    <x v="0"/>
    <s v="10 - FONDO GENERAL"/>
    <s v="(blank)"/>
    <s v="99 - MULTIPROVINCIAL"/>
    <n v="1850000"/>
    <n v="1921091.25"/>
  </r>
  <r>
    <s v="2025"/>
    <x v="1"/>
    <x v="0"/>
    <x v="0"/>
    <x v="4"/>
    <x v="9"/>
    <x v="41"/>
    <x v="174"/>
    <x v="1"/>
    <x v="14"/>
    <x v="60"/>
    <x v="4"/>
    <x v="24"/>
    <x v="0"/>
    <x v="0"/>
    <s v="10 - FONDO GENERAL"/>
    <s v="(blank)"/>
    <s v="02 - AZUA"/>
    <n v="16449999"/>
    <n v="1814000"/>
  </r>
  <r>
    <s v="2025"/>
    <x v="1"/>
    <x v="0"/>
    <x v="0"/>
    <x v="4"/>
    <x v="9"/>
    <x v="43"/>
    <x v="176"/>
    <x v="0"/>
    <x v="0"/>
    <x v="89"/>
    <x v="4"/>
    <x v="24"/>
    <x v="0"/>
    <x v="0"/>
    <s v="10 - FONDO GENERAL"/>
    <s v="(blank)"/>
    <s v="99 - MULTIPROVINCIAL"/>
    <n v="0"/>
    <n v="92000000"/>
  </r>
  <r>
    <s v="2025"/>
    <x v="1"/>
    <x v="0"/>
    <x v="0"/>
    <x v="4"/>
    <x v="9"/>
    <x v="43"/>
    <x v="176"/>
    <x v="0"/>
    <x v="0"/>
    <x v="89"/>
    <x v="4"/>
    <x v="24"/>
    <x v="0"/>
    <x v="0"/>
    <s v="20 - FONDOS CON DESTINO ESPECÍFICO"/>
    <s v="(blank)"/>
    <s v="99 - MULTIPROVINCIAL"/>
    <n v="357500000"/>
    <n v="231616617.74000001"/>
  </r>
  <r>
    <s v="2025"/>
    <x v="1"/>
    <x v="0"/>
    <x v="0"/>
    <x v="4"/>
    <x v="9"/>
    <x v="43"/>
    <x v="176"/>
    <x v="0"/>
    <x v="0"/>
    <x v="89"/>
    <x v="4"/>
    <x v="32"/>
    <x v="0"/>
    <x v="0"/>
    <s v="20 - FONDOS CON DESTINO ESPECÍFICO"/>
    <s v="(blank)"/>
    <s v="99 - MULTIPROVINCIAL"/>
    <n v="40000000"/>
    <n v="7885968.7999999998"/>
  </r>
  <r>
    <s v="2025"/>
    <x v="1"/>
    <x v="0"/>
    <x v="0"/>
    <x v="4"/>
    <x v="9"/>
    <x v="44"/>
    <x v="177"/>
    <x v="3"/>
    <x v="23"/>
    <x v="112"/>
    <x v="4"/>
    <x v="24"/>
    <x v="0"/>
    <x v="0"/>
    <s v="10 - FONDO GENERAL"/>
    <s v="(blank)"/>
    <s v="01 - DISTRITO NACIONAL"/>
    <n v="400000"/>
    <n v="644400"/>
  </r>
  <r>
    <s v="2025"/>
    <x v="1"/>
    <x v="0"/>
    <x v="0"/>
    <x v="4"/>
    <x v="9"/>
    <x v="44"/>
    <x v="177"/>
    <x v="3"/>
    <x v="23"/>
    <x v="112"/>
    <x v="4"/>
    <x v="24"/>
    <x v="0"/>
    <x v="0"/>
    <s v="30 - FONDOS PROPIOS"/>
    <s v="(blank)"/>
    <s v="01 - DISTRITO NACIONAL"/>
    <n v="650000"/>
    <n v="0"/>
  </r>
  <r>
    <s v="2025"/>
    <x v="1"/>
    <x v="0"/>
    <x v="0"/>
    <x v="4"/>
    <x v="9"/>
    <x v="44"/>
    <x v="177"/>
    <x v="3"/>
    <x v="23"/>
    <x v="112"/>
    <x v="4"/>
    <x v="30"/>
    <x v="0"/>
    <x v="0"/>
    <s v="30 - FONDOS PROPIOS"/>
    <s v="(blank)"/>
    <s v="01 - DISTRITO NACIONAL"/>
    <n v="148000"/>
    <n v="0"/>
  </r>
  <r>
    <s v="2025"/>
    <x v="1"/>
    <x v="0"/>
    <x v="0"/>
    <x v="4"/>
    <x v="9"/>
    <x v="44"/>
    <x v="177"/>
    <x v="3"/>
    <x v="23"/>
    <x v="112"/>
    <x v="4"/>
    <x v="29"/>
    <x v="0"/>
    <x v="0"/>
    <s v="10 - FONDO GENERAL"/>
    <s v="(blank)"/>
    <s v="01 - DISTRITO NACIONAL"/>
    <n v="2100000"/>
    <n v="268587.05"/>
  </r>
  <r>
    <s v="2025"/>
    <x v="1"/>
    <x v="0"/>
    <x v="0"/>
    <x v="4"/>
    <x v="9"/>
    <x v="44"/>
    <x v="177"/>
    <x v="3"/>
    <x v="23"/>
    <x v="112"/>
    <x v="4"/>
    <x v="29"/>
    <x v="0"/>
    <x v="0"/>
    <s v="30 - FONDOS PROPIOS"/>
    <s v="(blank)"/>
    <s v="01 - DISTRITO NACIONAL"/>
    <n v="200000"/>
    <n v="0"/>
  </r>
  <r>
    <s v="2025"/>
    <x v="1"/>
    <x v="0"/>
    <x v="0"/>
    <x v="4"/>
    <x v="9"/>
    <x v="45"/>
    <x v="178"/>
    <x v="1"/>
    <x v="9"/>
    <x v="24"/>
    <x v="4"/>
    <x v="24"/>
    <x v="0"/>
    <x v="0"/>
    <s v="10 - FONDO GENERAL"/>
    <s v="(blank)"/>
    <s v="99 - MULTIPROVINCIAL"/>
    <n v="62136716"/>
    <n v="0"/>
  </r>
  <r>
    <s v="2025"/>
    <x v="1"/>
    <x v="0"/>
    <x v="0"/>
    <x v="4"/>
    <x v="9"/>
    <x v="45"/>
    <x v="178"/>
    <x v="1"/>
    <x v="9"/>
    <x v="24"/>
    <x v="4"/>
    <x v="24"/>
    <x v="0"/>
    <x v="0"/>
    <s v="30 - FONDOS PROPIOS"/>
    <s v="(blank)"/>
    <s v="99 - MULTIPROVINCIAL"/>
    <n v="14454971"/>
    <n v="0"/>
  </r>
  <r>
    <s v="2025"/>
    <x v="1"/>
    <x v="0"/>
    <x v="0"/>
    <x v="4"/>
    <x v="9"/>
    <x v="47"/>
    <x v="180"/>
    <x v="3"/>
    <x v="20"/>
    <x v="83"/>
    <x v="4"/>
    <x v="24"/>
    <x v="0"/>
    <x v="0"/>
    <s v="30 - FONDOS PROPIOS"/>
    <s v="(blank)"/>
    <s v="99 - MULTIPROVINCIAL"/>
    <n v="15120000"/>
    <n v="0"/>
  </r>
  <r>
    <s v="2025"/>
    <x v="1"/>
    <x v="0"/>
    <x v="0"/>
    <x v="4"/>
    <x v="9"/>
    <x v="47"/>
    <x v="180"/>
    <x v="3"/>
    <x v="20"/>
    <x v="83"/>
    <x v="4"/>
    <x v="29"/>
    <x v="0"/>
    <x v="0"/>
    <s v="30 - FONDOS PROPIOS"/>
    <s v="(blank)"/>
    <s v="99 - MULTIPROVINCIAL"/>
    <n v="9399344"/>
    <n v="0"/>
  </r>
  <r>
    <s v="2025"/>
    <x v="1"/>
    <x v="0"/>
    <x v="0"/>
    <x v="4"/>
    <x v="9"/>
    <x v="47"/>
    <x v="180"/>
    <x v="3"/>
    <x v="20"/>
    <x v="83"/>
    <x v="4"/>
    <x v="31"/>
    <x v="0"/>
    <x v="0"/>
    <s v="30 - FONDOS PROPIOS"/>
    <s v="(blank)"/>
    <s v="99 - MULTIPROVINCIAL"/>
    <n v="126800000"/>
    <n v="0"/>
  </r>
  <r>
    <s v="2025"/>
    <x v="1"/>
    <x v="0"/>
    <x v="0"/>
    <x v="4"/>
    <x v="9"/>
    <x v="51"/>
    <x v="184"/>
    <x v="0"/>
    <x v="12"/>
    <x v="36"/>
    <x v="4"/>
    <x v="29"/>
    <x v="0"/>
    <x v="0"/>
    <s v="30 - FONDOS PROPIOS"/>
    <s v="(blank)"/>
    <s v="99 - MULTIPROVINCIAL"/>
    <n v="800000"/>
    <n v="633289.31000000006"/>
  </r>
  <r>
    <s v="2025"/>
    <x v="1"/>
    <x v="0"/>
    <x v="0"/>
    <x v="4"/>
    <x v="9"/>
    <x v="51"/>
    <x v="184"/>
    <x v="1"/>
    <x v="9"/>
    <x v="38"/>
    <x v="4"/>
    <x v="24"/>
    <x v="0"/>
    <x v="0"/>
    <s v="30 - FONDOS PROPIOS"/>
    <s v="(blank)"/>
    <s v="99 - MULTIPROVINCIAL"/>
    <n v="400000"/>
    <n v="0"/>
  </r>
  <r>
    <s v="2025"/>
    <x v="1"/>
    <x v="0"/>
    <x v="0"/>
    <x v="4"/>
    <x v="9"/>
    <x v="51"/>
    <x v="184"/>
    <x v="1"/>
    <x v="3"/>
    <x v="5"/>
    <x v="4"/>
    <x v="24"/>
    <x v="0"/>
    <x v="0"/>
    <s v="30 - FONDOS PROPIOS"/>
    <s v="(blank)"/>
    <s v="99 - MULTIPROVINCIAL"/>
    <n v="500000"/>
    <n v="0"/>
  </r>
  <r>
    <s v="2025"/>
    <x v="1"/>
    <x v="0"/>
    <x v="0"/>
    <x v="4"/>
    <x v="9"/>
    <x v="51"/>
    <x v="184"/>
    <x v="1"/>
    <x v="3"/>
    <x v="5"/>
    <x v="4"/>
    <x v="31"/>
    <x v="0"/>
    <x v="0"/>
    <s v="30 - FONDOS PROPIOS"/>
    <s v="(blank)"/>
    <s v="99 - MULTIPROVINCIAL"/>
    <n v="200000"/>
    <n v="0"/>
  </r>
  <r>
    <s v="2025"/>
    <x v="1"/>
    <x v="0"/>
    <x v="0"/>
    <x v="4"/>
    <x v="9"/>
    <x v="52"/>
    <x v="185"/>
    <x v="3"/>
    <x v="11"/>
    <x v="32"/>
    <x v="4"/>
    <x v="24"/>
    <x v="0"/>
    <x v="0"/>
    <s v="10 - FONDO GENERAL"/>
    <s v="(blank)"/>
    <s v="99 - MULTIPROVINCIAL"/>
    <n v="50000"/>
    <n v="0"/>
  </r>
  <r>
    <s v="2025"/>
    <x v="1"/>
    <x v="0"/>
    <x v="0"/>
    <x v="4"/>
    <x v="9"/>
    <x v="52"/>
    <x v="185"/>
    <x v="3"/>
    <x v="11"/>
    <x v="32"/>
    <x v="4"/>
    <x v="29"/>
    <x v="0"/>
    <x v="0"/>
    <s v="10 - FONDO GENERAL"/>
    <s v="(blank)"/>
    <s v="99 - MULTIPROVINCIAL"/>
    <n v="2000000"/>
    <n v="2518346.88"/>
  </r>
  <r>
    <s v="2025"/>
    <x v="1"/>
    <x v="0"/>
    <x v="0"/>
    <x v="4"/>
    <x v="9"/>
    <x v="54"/>
    <x v="187"/>
    <x v="3"/>
    <x v="16"/>
    <x v="103"/>
    <x v="4"/>
    <x v="24"/>
    <x v="0"/>
    <x v="0"/>
    <s v="30 - FONDOS PROPIOS"/>
    <s v="(blank)"/>
    <s v="99 - MULTIPROVINCIAL"/>
    <n v="1800000"/>
    <n v="0"/>
  </r>
  <r>
    <s v="2025"/>
    <x v="1"/>
    <x v="0"/>
    <x v="0"/>
    <x v="4"/>
    <x v="9"/>
    <x v="54"/>
    <x v="187"/>
    <x v="3"/>
    <x v="16"/>
    <x v="103"/>
    <x v="4"/>
    <x v="30"/>
    <x v="0"/>
    <x v="0"/>
    <s v="30 - FONDOS PROPIOS"/>
    <s v="(blank)"/>
    <s v="99 - MULTIPROVINCIAL"/>
    <n v="444929"/>
    <n v="0"/>
  </r>
  <r>
    <s v="2025"/>
    <x v="1"/>
    <x v="0"/>
    <x v="0"/>
    <x v="4"/>
    <x v="9"/>
    <x v="54"/>
    <x v="187"/>
    <x v="3"/>
    <x v="16"/>
    <x v="103"/>
    <x v="4"/>
    <x v="29"/>
    <x v="0"/>
    <x v="0"/>
    <s v="30 - FONDOS PROPIOS"/>
    <s v="(blank)"/>
    <s v="99 - MULTIPROVINCIAL"/>
    <n v="1000000"/>
    <n v="0"/>
  </r>
  <r>
    <s v="2025"/>
    <x v="1"/>
    <x v="0"/>
    <x v="0"/>
    <x v="4"/>
    <x v="9"/>
    <x v="55"/>
    <x v="188"/>
    <x v="3"/>
    <x v="16"/>
    <x v="103"/>
    <x v="4"/>
    <x v="24"/>
    <x v="0"/>
    <x v="0"/>
    <s v="30 - FONDOS PROPIOS"/>
    <s v="(blank)"/>
    <s v="99 - MULTIPROVINCIAL"/>
    <n v="28000000"/>
    <n v="0"/>
  </r>
  <r>
    <s v="2025"/>
    <x v="1"/>
    <x v="0"/>
    <x v="0"/>
    <x v="4"/>
    <x v="9"/>
    <x v="55"/>
    <x v="188"/>
    <x v="3"/>
    <x v="16"/>
    <x v="103"/>
    <x v="4"/>
    <x v="29"/>
    <x v="0"/>
    <x v="0"/>
    <s v="30 - FONDOS PROPIOS"/>
    <s v="(blank)"/>
    <s v="99 - MULTIPROVINCIAL"/>
    <n v="750000"/>
    <n v="0"/>
  </r>
  <r>
    <s v="2025"/>
    <x v="1"/>
    <x v="0"/>
    <x v="0"/>
    <x v="4"/>
    <x v="9"/>
    <x v="56"/>
    <x v="189"/>
    <x v="3"/>
    <x v="11"/>
    <x v="32"/>
    <x v="4"/>
    <x v="24"/>
    <x v="0"/>
    <x v="0"/>
    <s v="10 - FONDO GENERAL"/>
    <s v="(blank)"/>
    <s v="99 - MULTIPROVINCIAL"/>
    <n v="2000000"/>
    <n v="0"/>
  </r>
  <r>
    <s v="2025"/>
    <x v="1"/>
    <x v="0"/>
    <x v="0"/>
    <x v="4"/>
    <x v="9"/>
    <x v="57"/>
    <x v="190"/>
    <x v="1"/>
    <x v="14"/>
    <x v="101"/>
    <x v="4"/>
    <x v="24"/>
    <x v="0"/>
    <x v="0"/>
    <s v="30 - FONDOS PROPIOS"/>
    <s v="(blank)"/>
    <s v="99 - MULTIPROVINCIAL"/>
    <n v="11000000"/>
    <n v="0"/>
  </r>
  <r>
    <s v="2025"/>
    <x v="1"/>
    <x v="0"/>
    <x v="0"/>
    <x v="4"/>
    <x v="9"/>
    <x v="61"/>
    <x v="194"/>
    <x v="3"/>
    <x v="13"/>
    <x v="57"/>
    <x v="4"/>
    <x v="24"/>
    <x v="0"/>
    <x v="0"/>
    <s v="10 - FONDO GENERAL"/>
    <s v="(blank)"/>
    <s v="99 - MULTIPROVINCIAL"/>
    <n v="0"/>
    <n v="4322297.25"/>
  </r>
  <r>
    <s v="2025"/>
    <x v="1"/>
    <x v="0"/>
    <x v="0"/>
    <x v="4"/>
    <x v="9"/>
    <x v="61"/>
    <x v="194"/>
    <x v="3"/>
    <x v="13"/>
    <x v="57"/>
    <x v="4"/>
    <x v="24"/>
    <x v="0"/>
    <x v="0"/>
    <s v="30 - FONDOS PROPIOS"/>
    <s v="(blank)"/>
    <s v="99 - MULTIPROVINCIAL"/>
    <n v="2000000"/>
    <n v="221794.36"/>
  </r>
  <r>
    <s v="2025"/>
    <x v="1"/>
    <x v="0"/>
    <x v="0"/>
    <x v="4"/>
    <x v="9"/>
    <x v="61"/>
    <x v="194"/>
    <x v="3"/>
    <x v="13"/>
    <x v="57"/>
    <x v="4"/>
    <x v="29"/>
    <x v="0"/>
    <x v="0"/>
    <s v="30 - FONDOS PROPIOS"/>
    <s v="(blank)"/>
    <s v="99 - MULTIPROVINCIAL"/>
    <n v="1000000"/>
    <n v="1000000"/>
  </r>
  <r>
    <s v="2025"/>
    <x v="1"/>
    <x v="0"/>
    <x v="0"/>
    <x v="4"/>
    <x v="9"/>
    <x v="61"/>
    <x v="194"/>
    <x v="3"/>
    <x v="13"/>
    <x v="57"/>
    <x v="4"/>
    <x v="31"/>
    <x v="0"/>
    <x v="0"/>
    <s v="30 - FONDOS PROPIOS"/>
    <s v="(blank)"/>
    <s v="99 - MULTIPROVINCIAL"/>
    <n v="12000000"/>
    <n v="0"/>
  </r>
  <r>
    <s v="2025"/>
    <x v="1"/>
    <x v="0"/>
    <x v="0"/>
    <x v="4"/>
    <x v="9"/>
    <x v="62"/>
    <x v="195"/>
    <x v="1"/>
    <x v="3"/>
    <x v="111"/>
    <x v="4"/>
    <x v="24"/>
    <x v="0"/>
    <x v="0"/>
    <s v="10 - FONDO GENERAL"/>
    <s v="(blank)"/>
    <s v="99 - MULTIPROVINCIAL"/>
    <n v="186285608"/>
    <n v="28631573"/>
  </r>
  <r>
    <s v="2025"/>
    <x v="1"/>
    <x v="0"/>
    <x v="0"/>
    <x v="4"/>
    <x v="9"/>
    <x v="64"/>
    <x v="197"/>
    <x v="1"/>
    <x v="9"/>
    <x v="46"/>
    <x v="4"/>
    <x v="24"/>
    <x v="0"/>
    <x v="0"/>
    <s v="30 - FONDOS PROPIOS"/>
    <s v="(blank)"/>
    <s v="99 - MULTIPROVINCIAL"/>
    <n v="23100000"/>
    <n v="0"/>
  </r>
  <r>
    <s v="2025"/>
    <x v="1"/>
    <x v="0"/>
    <x v="0"/>
    <x v="4"/>
    <x v="9"/>
    <x v="64"/>
    <x v="197"/>
    <x v="1"/>
    <x v="9"/>
    <x v="46"/>
    <x v="4"/>
    <x v="29"/>
    <x v="0"/>
    <x v="0"/>
    <s v="30 - FONDOS PROPIOS"/>
    <s v="(blank)"/>
    <s v="99 - MULTIPROVINCIAL"/>
    <n v="1500000"/>
    <n v="0"/>
  </r>
  <r>
    <s v="2025"/>
    <x v="1"/>
    <x v="0"/>
    <x v="0"/>
    <x v="4"/>
    <x v="9"/>
    <x v="66"/>
    <x v="199"/>
    <x v="0"/>
    <x v="0"/>
    <x v="2"/>
    <x v="4"/>
    <x v="24"/>
    <x v="0"/>
    <x v="0"/>
    <s v="30 - FONDOS PROPIOS"/>
    <s v="(blank)"/>
    <s v="99 - MULTIPROVINCIAL"/>
    <n v="100000000"/>
    <n v="0"/>
  </r>
  <r>
    <s v="2025"/>
    <x v="1"/>
    <x v="0"/>
    <x v="0"/>
    <x v="4"/>
    <x v="9"/>
    <x v="66"/>
    <x v="199"/>
    <x v="0"/>
    <x v="12"/>
    <x v="37"/>
    <x v="4"/>
    <x v="29"/>
    <x v="0"/>
    <x v="0"/>
    <s v="30 - FONDOS PROPIOS"/>
    <s v="(blank)"/>
    <s v="99 - MULTIPROVINCIAL"/>
    <n v="5000000"/>
    <n v="0"/>
  </r>
  <r>
    <s v="2025"/>
    <x v="1"/>
    <x v="0"/>
    <x v="0"/>
    <x v="4"/>
    <x v="9"/>
    <x v="66"/>
    <x v="199"/>
    <x v="0"/>
    <x v="1"/>
    <x v="1"/>
    <x v="4"/>
    <x v="30"/>
    <x v="0"/>
    <x v="0"/>
    <s v="30 - FONDOS PROPIOS"/>
    <s v="(blank)"/>
    <s v="99 - MULTIPROVINCIAL"/>
    <n v="500000"/>
    <n v="0"/>
  </r>
  <r>
    <s v="2025"/>
    <x v="1"/>
    <x v="0"/>
    <x v="0"/>
    <x v="4"/>
    <x v="9"/>
    <x v="66"/>
    <x v="199"/>
    <x v="3"/>
    <x v="13"/>
    <x v="57"/>
    <x v="4"/>
    <x v="24"/>
    <x v="0"/>
    <x v="0"/>
    <s v="30 - FONDOS PROPIOS"/>
    <s v="(blank)"/>
    <s v="99 - MULTIPROVINCIAL"/>
    <n v="3000000"/>
    <n v="0"/>
  </r>
  <r>
    <s v="2025"/>
    <x v="1"/>
    <x v="0"/>
    <x v="0"/>
    <x v="4"/>
    <x v="9"/>
    <x v="66"/>
    <x v="199"/>
    <x v="1"/>
    <x v="3"/>
    <x v="5"/>
    <x v="4"/>
    <x v="24"/>
    <x v="0"/>
    <x v="0"/>
    <s v="30 - FONDOS PROPIOS"/>
    <s v="(blank)"/>
    <s v="99 - MULTIPROVINCIAL"/>
    <n v="169400000"/>
    <n v="0"/>
  </r>
  <r>
    <s v="2025"/>
    <x v="1"/>
    <x v="0"/>
    <x v="0"/>
    <x v="4"/>
    <x v="9"/>
    <x v="67"/>
    <x v="200"/>
    <x v="0"/>
    <x v="0"/>
    <x v="2"/>
    <x v="4"/>
    <x v="24"/>
    <x v="0"/>
    <x v="0"/>
    <s v="10 - FONDO GENERAL"/>
    <s v="(blank)"/>
    <s v="99 - MULTIPROVINCIAL"/>
    <n v="13900865"/>
    <n v="0"/>
  </r>
  <r>
    <s v="2025"/>
    <x v="1"/>
    <x v="0"/>
    <x v="0"/>
    <x v="4"/>
    <x v="9"/>
    <x v="67"/>
    <x v="200"/>
    <x v="0"/>
    <x v="0"/>
    <x v="2"/>
    <x v="4"/>
    <x v="29"/>
    <x v="0"/>
    <x v="0"/>
    <s v="10 - FONDO GENERAL"/>
    <s v="(blank)"/>
    <s v="99 - MULTIPROVINCIAL"/>
    <n v="4085689"/>
    <n v="0"/>
  </r>
  <r>
    <s v="2025"/>
    <x v="1"/>
    <x v="0"/>
    <x v="0"/>
    <x v="4"/>
    <x v="9"/>
    <x v="68"/>
    <x v="201"/>
    <x v="3"/>
    <x v="13"/>
    <x v="57"/>
    <x v="4"/>
    <x v="24"/>
    <x v="0"/>
    <x v="0"/>
    <s v="10 - FONDO GENERAL"/>
    <s v="(blank)"/>
    <s v="99 - MULTIPROVINCIAL"/>
    <n v="0"/>
    <n v="180000"/>
  </r>
  <r>
    <s v="2025"/>
    <x v="1"/>
    <x v="0"/>
    <x v="0"/>
    <x v="4"/>
    <x v="9"/>
    <x v="68"/>
    <x v="201"/>
    <x v="3"/>
    <x v="13"/>
    <x v="57"/>
    <x v="4"/>
    <x v="29"/>
    <x v="0"/>
    <x v="0"/>
    <s v="10 - FONDO GENERAL"/>
    <s v="(blank)"/>
    <s v="99 - MULTIPROVINCIAL"/>
    <n v="120000"/>
    <n v="0"/>
  </r>
  <r>
    <s v="2025"/>
    <x v="1"/>
    <x v="0"/>
    <x v="0"/>
    <x v="4"/>
    <x v="9"/>
    <x v="68"/>
    <x v="201"/>
    <x v="3"/>
    <x v="13"/>
    <x v="57"/>
    <x v="4"/>
    <x v="31"/>
    <x v="0"/>
    <x v="0"/>
    <s v="10 - FONDO GENERAL"/>
    <s v="(blank)"/>
    <s v="99 - MULTIPROVINCIAL"/>
    <n v="1080000"/>
    <n v="0"/>
  </r>
  <r>
    <s v="2025"/>
    <x v="1"/>
    <x v="0"/>
    <x v="0"/>
    <x v="4"/>
    <x v="9"/>
    <x v="69"/>
    <x v="202"/>
    <x v="3"/>
    <x v="10"/>
    <x v="62"/>
    <x v="4"/>
    <x v="24"/>
    <x v="0"/>
    <x v="0"/>
    <s v="30 - FONDOS PROPIOS"/>
    <s v="(blank)"/>
    <s v="99 - MULTIPROVINCIAL"/>
    <n v="23000000"/>
    <n v="5774734.3900000006"/>
  </r>
  <r>
    <s v="2025"/>
    <x v="1"/>
    <x v="0"/>
    <x v="0"/>
    <x v="4"/>
    <x v="9"/>
    <x v="69"/>
    <x v="202"/>
    <x v="3"/>
    <x v="10"/>
    <x v="62"/>
    <x v="4"/>
    <x v="29"/>
    <x v="0"/>
    <x v="0"/>
    <s v="30 - FONDOS PROPIOS"/>
    <s v="(blank)"/>
    <s v="99 - MULTIPROVINCIAL"/>
    <n v="24000000"/>
    <n v="5215000"/>
  </r>
  <r>
    <s v="2025"/>
    <x v="1"/>
    <x v="0"/>
    <x v="0"/>
    <x v="4"/>
    <x v="9"/>
    <x v="69"/>
    <x v="202"/>
    <x v="3"/>
    <x v="10"/>
    <x v="62"/>
    <x v="4"/>
    <x v="31"/>
    <x v="0"/>
    <x v="0"/>
    <s v="30 - FONDOS PROPIOS"/>
    <s v="(blank)"/>
    <s v="99 - MULTIPROVINCIAL"/>
    <n v="0"/>
    <n v="42000000"/>
  </r>
  <r>
    <s v="2025"/>
    <x v="1"/>
    <x v="0"/>
    <x v="0"/>
    <x v="4"/>
    <x v="9"/>
    <x v="72"/>
    <x v="205"/>
    <x v="3"/>
    <x v="13"/>
    <x v="57"/>
    <x v="4"/>
    <x v="24"/>
    <x v="0"/>
    <x v="0"/>
    <s v="10 - FONDO GENERAL"/>
    <s v="(blank)"/>
    <s v="99 - MULTIPROVINCIAL"/>
    <n v="1000000"/>
    <n v="0"/>
  </r>
  <r>
    <s v="2025"/>
    <x v="1"/>
    <x v="0"/>
    <x v="0"/>
    <x v="4"/>
    <x v="9"/>
    <x v="73"/>
    <x v="206"/>
    <x v="1"/>
    <x v="7"/>
    <x v="18"/>
    <x v="4"/>
    <x v="24"/>
    <x v="0"/>
    <x v="0"/>
    <s v="30 - FONDOS PROPIOS"/>
    <s v="(blank)"/>
    <s v="99 - MULTIPROVINCIAL"/>
    <n v="300000"/>
    <n v="0"/>
  </r>
  <r>
    <s v="2025"/>
    <x v="1"/>
    <x v="0"/>
    <x v="0"/>
    <x v="4"/>
    <x v="9"/>
    <x v="73"/>
    <x v="206"/>
    <x v="1"/>
    <x v="7"/>
    <x v="18"/>
    <x v="4"/>
    <x v="29"/>
    <x v="0"/>
    <x v="0"/>
    <s v="30 - FONDOS PROPIOS"/>
    <s v="(blank)"/>
    <s v="99 - MULTIPROVINCIAL"/>
    <n v="1000000"/>
    <n v="834190.42"/>
  </r>
  <r>
    <s v="2025"/>
    <x v="1"/>
    <x v="0"/>
    <x v="0"/>
    <x v="4"/>
    <x v="9"/>
    <x v="74"/>
    <x v="207"/>
    <x v="1"/>
    <x v="7"/>
    <x v="18"/>
    <x v="4"/>
    <x v="24"/>
    <x v="0"/>
    <x v="0"/>
    <s v="10 - FONDO GENERAL"/>
    <s v="(blank)"/>
    <s v="99 - MULTIPROVINCIAL"/>
    <n v="2880250"/>
    <n v="887500"/>
  </r>
  <r>
    <s v="2025"/>
    <x v="1"/>
    <x v="0"/>
    <x v="0"/>
    <x v="4"/>
    <x v="9"/>
    <x v="74"/>
    <x v="207"/>
    <x v="1"/>
    <x v="7"/>
    <x v="18"/>
    <x v="4"/>
    <x v="24"/>
    <x v="0"/>
    <x v="0"/>
    <s v="30 - FONDOS PROPIOS"/>
    <s v="(blank)"/>
    <s v="99 - MULTIPROVINCIAL"/>
    <n v="255000"/>
    <n v="200000"/>
  </r>
  <r>
    <s v="2025"/>
    <x v="1"/>
    <x v="0"/>
    <x v="0"/>
    <x v="4"/>
    <x v="9"/>
    <x v="74"/>
    <x v="207"/>
    <x v="1"/>
    <x v="7"/>
    <x v="18"/>
    <x v="4"/>
    <x v="24"/>
    <x v="0"/>
    <x v="0"/>
    <s v="70 - DONACION EXTERNA"/>
    <s v="(blank)"/>
    <s v="99 - MULTIPROVINCIAL"/>
    <n v="0"/>
    <n v="0"/>
  </r>
  <r>
    <s v="2025"/>
    <x v="1"/>
    <x v="0"/>
    <x v="0"/>
    <x v="4"/>
    <x v="9"/>
    <x v="74"/>
    <x v="207"/>
    <x v="1"/>
    <x v="7"/>
    <x v="18"/>
    <x v="4"/>
    <x v="29"/>
    <x v="0"/>
    <x v="0"/>
    <s v="10 - FONDO GENERAL"/>
    <s v="(blank)"/>
    <s v="99 - MULTIPROVINCIAL"/>
    <n v="4050500"/>
    <n v="1372841.22"/>
  </r>
  <r>
    <s v="2025"/>
    <x v="1"/>
    <x v="0"/>
    <x v="0"/>
    <x v="4"/>
    <x v="9"/>
    <x v="74"/>
    <x v="207"/>
    <x v="1"/>
    <x v="7"/>
    <x v="18"/>
    <x v="4"/>
    <x v="29"/>
    <x v="0"/>
    <x v="0"/>
    <s v="30 - FONDOS PROPIOS"/>
    <s v="(blank)"/>
    <s v="99 - MULTIPROVINCIAL"/>
    <n v="11745000"/>
    <n v="0"/>
  </r>
  <r>
    <s v="2025"/>
    <x v="1"/>
    <x v="0"/>
    <x v="0"/>
    <x v="4"/>
    <x v="9"/>
    <x v="75"/>
    <x v="208"/>
    <x v="3"/>
    <x v="13"/>
    <x v="57"/>
    <x v="4"/>
    <x v="24"/>
    <x v="0"/>
    <x v="0"/>
    <s v="10 - FONDO GENERAL"/>
    <s v="(blank)"/>
    <s v="99 - MULTIPROVINCIAL"/>
    <n v="180000"/>
    <n v="0"/>
  </r>
  <r>
    <s v="2025"/>
    <x v="1"/>
    <x v="0"/>
    <x v="0"/>
    <x v="4"/>
    <x v="9"/>
    <x v="75"/>
    <x v="208"/>
    <x v="3"/>
    <x v="13"/>
    <x v="57"/>
    <x v="4"/>
    <x v="29"/>
    <x v="0"/>
    <x v="0"/>
    <s v="10 - FONDO GENERAL"/>
    <s v="(blank)"/>
    <s v="99 - MULTIPROVINCIAL"/>
    <n v="3000000"/>
    <n v="162031.54"/>
  </r>
  <r>
    <s v="2025"/>
    <x v="1"/>
    <x v="0"/>
    <x v="0"/>
    <x v="4"/>
    <x v="9"/>
    <x v="76"/>
    <x v="209"/>
    <x v="3"/>
    <x v="13"/>
    <x v="57"/>
    <x v="4"/>
    <x v="29"/>
    <x v="0"/>
    <x v="0"/>
    <s v="10 - FONDO GENERAL"/>
    <s v="(blank)"/>
    <s v="99 - MULTIPROVINCIAL"/>
    <n v="575000"/>
    <n v="447791.48"/>
  </r>
  <r>
    <s v="2025"/>
    <x v="1"/>
    <x v="0"/>
    <x v="0"/>
    <x v="4"/>
    <x v="9"/>
    <x v="79"/>
    <x v="212"/>
    <x v="1"/>
    <x v="3"/>
    <x v="114"/>
    <x v="4"/>
    <x v="24"/>
    <x v="0"/>
    <x v="0"/>
    <s v="10 - FONDO GENERAL"/>
    <s v="(blank)"/>
    <s v="99 - MULTIPROVINCIAL"/>
    <n v="141220800"/>
    <n v="35305200"/>
  </r>
  <r>
    <s v="2025"/>
    <x v="1"/>
    <x v="0"/>
    <x v="0"/>
    <x v="4"/>
    <x v="9"/>
    <x v="79"/>
    <x v="212"/>
    <x v="1"/>
    <x v="3"/>
    <x v="114"/>
    <x v="4"/>
    <x v="29"/>
    <x v="0"/>
    <x v="0"/>
    <s v="10 - FONDO GENERAL"/>
    <s v="(blank)"/>
    <s v="99 - MULTIPROVINCIAL"/>
    <n v="0"/>
    <n v="0"/>
  </r>
  <r>
    <s v="2025"/>
    <x v="1"/>
    <x v="0"/>
    <x v="0"/>
    <x v="4"/>
    <x v="9"/>
    <x v="82"/>
    <x v="215"/>
    <x v="0"/>
    <x v="0"/>
    <x v="2"/>
    <x v="4"/>
    <x v="24"/>
    <x v="0"/>
    <x v="0"/>
    <s v="10 - FONDO GENERAL"/>
    <s v="(blank)"/>
    <s v="99 - MULTIPROVINCIAL"/>
    <n v="70000"/>
    <n v="0"/>
  </r>
  <r>
    <s v="2025"/>
    <x v="1"/>
    <x v="0"/>
    <x v="0"/>
    <x v="4"/>
    <x v="9"/>
    <x v="82"/>
    <x v="215"/>
    <x v="0"/>
    <x v="0"/>
    <x v="2"/>
    <x v="4"/>
    <x v="29"/>
    <x v="0"/>
    <x v="0"/>
    <s v="10 - FONDO GENERAL"/>
    <s v="(blank)"/>
    <s v="99 - MULTIPROVINCIAL"/>
    <n v="130000"/>
    <n v="0"/>
  </r>
  <r>
    <s v="2025"/>
    <x v="1"/>
    <x v="0"/>
    <x v="0"/>
    <x v="4"/>
    <x v="9"/>
    <x v="83"/>
    <x v="216"/>
    <x v="1"/>
    <x v="2"/>
    <x v="49"/>
    <x v="4"/>
    <x v="24"/>
    <x v="0"/>
    <x v="0"/>
    <s v="10 - FONDO GENERAL"/>
    <s v="(blank)"/>
    <s v="99 - MULTIPROVINCIAL"/>
    <n v="10000000"/>
    <n v="0"/>
  </r>
  <r>
    <s v="2025"/>
    <x v="1"/>
    <x v="0"/>
    <x v="0"/>
    <x v="4"/>
    <x v="9"/>
    <x v="83"/>
    <x v="219"/>
    <x v="1"/>
    <x v="2"/>
    <x v="28"/>
    <x v="4"/>
    <x v="24"/>
    <x v="0"/>
    <x v="0"/>
    <s v="30 - FONDOS PROPIOS"/>
    <s v="(blank)"/>
    <s v="32 - SANTO DOMINGO"/>
    <n v="500000"/>
    <n v="0"/>
  </r>
  <r>
    <s v="2025"/>
    <x v="1"/>
    <x v="0"/>
    <x v="0"/>
    <x v="4"/>
    <x v="9"/>
    <x v="83"/>
    <x v="220"/>
    <x v="1"/>
    <x v="2"/>
    <x v="28"/>
    <x v="4"/>
    <x v="24"/>
    <x v="0"/>
    <x v="0"/>
    <s v="30 - FONDOS PROPIOS"/>
    <s v="(blank)"/>
    <s v="99 - MULTIPROVINCIAL"/>
    <n v="500000"/>
    <n v="0"/>
  </r>
  <r>
    <s v="2025"/>
    <x v="1"/>
    <x v="0"/>
    <x v="0"/>
    <x v="4"/>
    <x v="9"/>
    <x v="83"/>
    <x v="229"/>
    <x v="1"/>
    <x v="2"/>
    <x v="28"/>
    <x v="4"/>
    <x v="24"/>
    <x v="0"/>
    <x v="0"/>
    <s v="30 - FONDOS PROPIOS"/>
    <s v="(blank)"/>
    <s v="32 - SANTO DOMINGO"/>
    <n v="650000"/>
    <n v="0"/>
  </r>
  <r>
    <s v="2025"/>
    <x v="1"/>
    <x v="0"/>
    <x v="0"/>
    <x v="4"/>
    <x v="9"/>
    <x v="84"/>
    <x v="233"/>
    <x v="0"/>
    <x v="0"/>
    <x v="2"/>
    <x v="4"/>
    <x v="24"/>
    <x v="0"/>
    <x v="0"/>
    <s v="10 - FONDO GENERAL"/>
    <s v="(blank)"/>
    <s v="99 - MULTIPROVINCIAL"/>
    <n v="100000"/>
    <n v="0"/>
  </r>
  <r>
    <s v="2025"/>
    <x v="1"/>
    <x v="0"/>
    <x v="0"/>
    <x v="4"/>
    <x v="9"/>
    <x v="86"/>
    <x v="235"/>
    <x v="0"/>
    <x v="0"/>
    <x v="2"/>
    <x v="4"/>
    <x v="24"/>
    <x v="0"/>
    <x v="0"/>
    <s v="10 - FONDO GENERAL"/>
    <s v="(blank)"/>
    <s v="99 - MULTIPROVINCIAL"/>
    <n v="700000"/>
    <n v="0"/>
  </r>
  <r>
    <s v="2025"/>
    <x v="1"/>
    <x v="0"/>
    <x v="0"/>
    <x v="4"/>
    <x v="9"/>
    <x v="86"/>
    <x v="235"/>
    <x v="0"/>
    <x v="0"/>
    <x v="2"/>
    <x v="4"/>
    <x v="29"/>
    <x v="0"/>
    <x v="0"/>
    <s v="10 - FONDO GENERAL"/>
    <s v="(blank)"/>
    <s v="99 - MULTIPROVINCIAL"/>
    <n v="3700000"/>
    <n v="404017.49"/>
  </r>
  <r>
    <s v="2025"/>
    <x v="1"/>
    <x v="0"/>
    <x v="0"/>
    <x v="4"/>
    <x v="9"/>
    <x v="87"/>
    <x v="236"/>
    <x v="0"/>
    <x v="0"/>
    <x v="2"/>
    <x v="4"/>
    <x v="24"/>
    <x v="0"/>
    <x v="0"/>
    <s v="10 - FONDO GENERAL"/>
    <s v="(blank)"/>
    <s v="99 - MULTIPROVINCIAL"/>
    <n v="0"/>
    <n v="0"/>
  </r>
  <r>
    <s v="2025"/>
    <x v="1"/>
    <x v="0"/>
    <x v="0"/>
    <x v="4"/>
    <x v="9"/>
    <x v="89"/>
    <x v="238"/>
    <x v="3"/>
    <x v="11"/>
    <x v="32"/>
    <x v="4"/>
    <x v="24"/>
    <x v="0"/>
    <x v="0"/>
    <s v="10 - FONDO GENERAL"/>
    <s v="(blank)"/>
    <s v="99 - MULTIPROVINCIAL"/>
    <n v="73075010"/>
    <n v="15437179.039999999"/>
  </r>
  <r>
    <s v="2025"/>
    <x v="1"/>
    <x v="0"/>
    <x v="0"/>
    <x v="4"/>
    <x v="9"/>
    <x v="89"/>
    <x v="238"/>
    <x v="3"/>
    <x v="11"/>
    <x v="32"/>
    <x v="4"/>
    <x v="29"/>
    <x v="0"/>
    <x v="0"/>
    <s v="10 - FONDO GENERAL"/>
    <s v="(blank)"/>
    <s v="99 - MULTIPROVINCIAL"/>
    <n v="125000"/>
    <n v="103797.72"/>
  </r>
  <r>
    <s v="2025"/>
    <x v="1"/>
    <x v="0"/>
    <x v="0"/>
    <x v="4"/>
    <x v="9"/>
    <x v="91"/>
    <x v="240"/>
    <x v="1"/>
    <x v="7"/>
    <x v="18"/>
    <x v="4"/>
    <x v="24"/>
    <x v="0"/>
    <x v="0"/>
    <s v="10 - FONDO GENERAL"/>
    <s v="(blank)"/>
    <s v="99 - MULTIPROVINCIAL"/>
    <n v="20000000"/>
    <n v="488000"/>
  </r>
  <r>
    <s v="2025"/>
    <x v="1"/>
    <x v="0"/>
    <x v="0"/>
    <x v="4"/>
    <x v="9"/>
    <x v="91"/>
    <x v="240"/>
    <x v="1"/>
    <x v="7"/>
    <x v="18"/>
    <x v="4"/>
    <x v="29"/>
    <x v="0"/>
    <x v="0"/>
    <s v="10 - FONDO GENERAL"/>
    <s v="(blank)"/>
    <s v="99 - MULTIPROVINCIAL"/>
    <n v="0"/>
    <n v="0"/>
  </r>
  <r>
    <s v="2025"/>
    <x v="1"/>
    <x v="0"/>
    <x v="0"/>
    <x v="4"/>
    <x v="9"/>
    <x v="92"/>
    <x v="241"/>
    <x v="1"/>
    <x v="2"/>
    <x v="49"/>
    <x v="4"/>
    <x v="24"/>
    <x v="0"/>
    <x v="0"/>
    <s v="10 - FONDO GENERAL"/>
    <s v="(blank)"/>
    <s v="99 - MULTIPROVINCIAL"/>
    <n v="850000"/>
    <n v="250000"/>
  </r>
  <r>
    <s v="2025"/>
    <x v="1"/>
    <x v="0"/>
    <x v="0"/>
    <x v="4"/>
    <x v="9"/>
    <x v="94"/>
    <x v="243"/>
    <x v="2"/>
    <x v="5"/>
    <x v="11"/>
    <x v="4"/>
    <x v="29"/>
    <x v="0"/>
    <x v="0"/>
    <s v="10 - FONDO GENERAL"/>
    <s v="(blank)"/>
    <s v="99 - MULTIPROVINCIAL"/>
    <n v="3500000"/>
    <n v="3700000"/>
  </r>
  <r>
    <s v="2025"/>
    <x v="1"/>
    <x v="0"/>
    <x v="0"/>
    <x v="5"/>
    <x v="9"/>
    <x v="36"/>
    <x v="169"/>
    <x v="3"/>
    <x v="10"/>
    <x v="62"/>
    <x v="1"/>
    <x v="12"/>
    <x v="0"/>
    <x v="0"/>
    <s v="30 - FONDOS PROPIOS"/>
    <s v="(blank)"/>
    <s v="99 - MULTIPROVINCIAL"/>
    <n v="0"/>
    <n v="0"/>
  </r>
  <r>
    <s v="2025"/>
    <x v="1"/>
    <x v="0"/>
    <x v="0"/>
    <x v="5"/>
    <x v="9"/>
    <x v="75"/>
    <x v="208"/>
    <x v="3"/>
    <x v="13"/>
    <x v="57"/>
    <x v="1"/>
    <x v="12"/>
    <x v="0"/>
    <x v="0"/>
    <s v="30 - FONDOS PROPIOS"/>
    <s v="(blank)"/>
    <s v="99 - MULTIPROVINCIAL"/>
    <n v="0"/>
    <n v="0"/>
  </r>
  <r>
    <s v="2025"/>
    <x v="1"/>
    <x v="0"/>
    <x v="0"/>
    <x v="5"/>
    <x v="9"/>
    <x v="83"/>
    <x v="216"/>
    <x v="1"/>
    <x v="2"/>
    <x v="49"/>
    <x v="1"/>
    <x v="12"/>
    <x v="0"/>
    <x v="0"/>
    <s v="10 - FONDO GENERAL"/>
    <s v="(blank)"/>
    <s v="99 - MULTIPROVINCIAL"/>
    <n v="0"/>
    <n v="1875894.76"/>
  </r>
  <r>
    <s v="2025"/>
    <x v="1"/>
    <x v="0"/>
    <x v="0"/>
    <x v="5"/>
    <x v="9"/>
    <x v="83"/>
    <x v="225"/>
    <x v="1"/>
    <x v="2"/>
    <x v="28"/>
    <x v="1"/>
    <x v="12"/>
    <x v="0"/>
    <x v="0"/>
    <s v="30 - FONDOS PROPIOS"/>
    <s v="(blank)"/>
    <s v="99 - MULTIPROVINCIAL"/>
    <n v="0"/>
    <n v="0"/>
  </r>
  <r>
    <s v="2025"/>
    <x v="1"/>
    <x v="0"/>
    <x v="1"/>
    <x v="6"/>
    <x v="9"/>
    <x v="36"/>
    <x v="169"/>
    <x v="3"/>
    <x v="10"/>
    <x v="62"/>
    <x v="5"/>
    <x v="35"/>
    <x v="0"/>
    <x v="0"/>
    <s v="30 - FONDOS PROPIOS"/>
    <s v="(blank)"/>
    <s v="99 - MULTIPROVINCIAL"/>
    <n v="630000000"/>
    <n v="0"/>
  </r>
  <r>
    <s v="2025"/>
    <x v="1"/>
    <x v="0"/>
    <x v="1"/>
    <x v="6"/>
    <x v="9"/>
    <x v="38"/>
    <x v="171"/>
    <x v="3"/>
    <x v="11"/>
    <x v="32"/>
    <x v="5"/>
    <x v="35"/>
    <x v="0"/>
    <x v="0"/>
    <s v="10 - FONDO GENERAL"/>
    <s v="(blank)"/>
    <s v="99 - MULTIPROVINCIAL"/>
    <n v="54230468"/>
    <n v="5854927.7400000002"/>
  </r>
  <r>
    <s v="2025"/>
    <x v="1"/>
    <x v="0"/>
    <x v="1"/>
    <x v="6"/>
    <x v="9"/>
    <x v="40"/>
    <x v="173"/>
    <x v="3"/>
    <x v="15"/>
    <x v="58"/>
    <x v="0"/>
    <x v="0"/>
    <x v="1"/>
    <x v="1421"/>
    <s v="10 - FONDO GENERAL"/>
    <n v="12342"/>
    <s v="02 - AZUA"/>
    <n v="410000"/>
    <n v="450000"/>
  </r>
  <r>
    <s v="2025"/>
    <x v="1"/>
    <x v="0"/>
    <x v="1"/>
    <x v="6"/>
    <x v="9"/>
    <x v="40"/>
    <x v="173"/>
    <x v="3"/>
    <x v="15"/>
    <x v="58"/>
    <x v="0"/>
    <x v="0"/>
    <x v="1"/>
    <x v="1422"/>
    <s v="10 - FONDO GENERAL"/>
    <n v="3731"/>
    <s v="10 - INDEPENDENCIA"/>
    <n v="5420000"/>
    <n v="1082118.51"/>
  </r>
  <r>
    <s v="2025"/>
    <x v="1"/>
    <x v="0"/>
    <x v="1"/>
    <x v="6"/>
    <x v="9"/>
    <x v="40"/>
    <x v="173"/>
    <x v="3"/>
    <x v="15"/>
    <x v="58"/>
    <x v="0"/>
    <x v="1"/>
    <x v="1"/>
    <x v="1421"/>
    <s v="10 - FONDO GENERAL"/>
    <n v="12342"/>
    <s v="02 - AZUA"/>
    <n v="8620000"/>
    <n v="879000"/>
  </r>
  <r>
    <s v="2025"/>
    <x v="1"/>
    <x v="0"/>
    <x v="1"/>
    <x v="6"/>
    <x v="9"/>
    <x v="40"/>
    <x v="173"/>
    <x v="3"/>
    <x v="15"/>
    <x v="58"/>
    <x v="0"/>
    <x v="1"/>
    <x v="1"/>
    <x v="1422"/>
    <s v="10 - FONDO GENERAL"/>
    <n v="3731"/>
    <s v="10 - INDEPENDENCIA"/>
    <n v="13840000"/>
    <n v="2885000"/>
  </r>
  <r>
    <s v="2025"/>
    <x v="1"/>
    <x v="0"/>
    <x v="1"/>
    <x v="6"/>
    <x v="9"/>
    <x v="40"/>
    <x v="173"/>
    <x v="3"/>
    <x v="15"/>
    <x v="58"/>
    <x v="0"/>
    <x v="4"/>
    <x v="1"/>
    <x v="1421"/>
    <s v="10 - FONDO GENERAL"/>
    <n v="12342"/>
    <s v="02 - AZUA"/>
    <n v="2566800"/>
    <n v="69255"/>
  </r>
  <r>
    <s v="2025"/>
    <x v="1"/>
    <x v="0"/>
    <x v="1"/>
    <x v="6"/>
    <x v="9"/>
    <x v="40"/>
    <x v="173"/>
    <x v="3"/>
    <x v="15"/>
    <x v="58"/>
    <x v="0"/>
    <x v="4"/>
    <x v="1"/>
    <x v="1422"/>
    <s v="10 - FONDO GENERAL"/>
    <n v="3731"/>
    <s v="10 - INDEPENDENCIA"/>
    <n v="840000"/>
    <n v="165159.39000000004"/>
  </r>
  <r>
    <s v="2025"/>
    <x v="1"/>
    <x v="0"/>
    <x v="1"/>
    <x v="6"/>
    <x v="9"/>
    <x v="40"/>
    <x v="173"/>
    <x v="3"/>
    <x v="15"/>
    <x v="58"/>
    <x v="1"/>
    <x v="7"/>
    <x v="1"/>
    <x v="1422"/>
    <s v="10 - FONDO GENERAL"/>
    <n v="3731"/>
    <s v="10 - INDEPENDENCIA"/>
    <n v="7500000"/>
    <n v="0"/>
  </r>
  <r>
    <s v="2025"/>
    <x v="1"/>
    <x v="0"/>
    <x v="1"/>
    <x v="6"/>
    <x v="9"/>
    <x v="40"/>
    <x v="173"/>
    <x v="3"/>
    <x v="15"/>
    <x v="58"/>
    <x v="1"/>
    <x v="9"/>
    <x v="1"/>
    <x v="1422"/>
    <s v="10 - FONDO GENERAL"/>
    <n v="3731"/>
    <s v="10 - INDEPENDENCIA"/>
    <n v="600000"/>
    <n v="0"/>
  </r>
  <r>
    <s v="2025"/>
    <x v="1"/>
    <x v="0"/>
    <x v="1"/>
    <x v="6"/>
    <x v="9"/>
    <x v="40"/>
    <x v="173"/>
    <x v="3"/>
    <x v="15"/>
    <x v="58"/>
    <x v="1"/>
    <x v="11"/>
    <x v="1"/>
    <x v="1422"/>
    <s v="10 - FONDO GENERAL"/>
    <n v="3731"/>
    <s v="10 - INDEPENDENCIA"/>
    <n v="4000000"/>
    <n v="0"/>
  </r>
  <r>
    <s v="2025"/>
    <x v="1"/>
    <x v="0"/>
    <x v="1"/>
    <x v="6"/>
    <x v="9"/>
    <x v="40"/>
    <x v="173"/>
    <x v="3"/>
    <x v="15"/>
    <x v="58"/>
    <x v="1"/>
    <x v="12"/>
    <x v="1"/>
    <x v="1422"/>
    <s v="10 - FONDO GENERAL"/>
    <n v="3731"/>
    <s v="10 - INDEPENDENCIA"/>
    <n v="55900000"/>
    <n v="6984512.1600000001"/>
  </r>
  <r>
    <s v="2025"/>
    <x v="1"/>
    <x v="0"/>
    <x v="1"/>
    <x v="6"/>
    <x v="9"/>
    <x v="40"/>
    <x v="173"/>
    <x v="3"/>
    <x v="15"/>
    <x v="58"/>
    <x v="1"/>
    <x v="12"/>
    <x v="1"/>
    <x v="1422"/>
    <s v="60 - CREDITO EXTERNO"/>
    <n v="3731"/>
    <s v="10 - INDEPENDENCIA"/>
    <n v="0"/>
    <n v="633530"/>
  </r>
  <r>
    <s v="2025"/>
    <x v="1"/>
    <x v="0"/>
    <x v="1"/>
    <x v="6"/>
    <x v="9"/>
    <x v="40"/>
    <x v="173"/>
    <x v="3"/>
    <x v="15"/>
    <x v="58"/>
    <x v="1"/>
    <x v="12"/>
    <x v="1"/>
    <x v="1423"/>
    <s v="10 - FONDO GENERAL"/>
    <n v="16817"/>
    <s v="05 - DAJABON"/>
    <n v="4879884"/>
    <n v="0"/>
  </r>
  <r>
    <s v="2025"/>
    <x v="1"/>
    <x v="0"/>
    <x v="1"/>
    <x v="6"/>
    <x v="9"/>
    <x v="40"/>
    <x v="173"/>
    <x v="3"/>
    <x v="15"/>
    <x v="58"/>
    <x v="1"/>
    <x v="13"/>
    <x v="1"/>
    <x v="1422"/>
    <s v="10 - FONDO GENERAL"/>
    <n v="3731"/>
    <s v="10 - INDEPENDENCIA"/>
    <n v="600000"/>
    <n v="36875"/>
  </r>
  <r>
    <s v="2025"/>
    <x v="1"/>
    <x v="0"/>
    <x v="1"/>
    <x v="6"/>
    <x v="9"/>
    <x v="40"/>
    <x v="173"/>
    <x v="3"/>
    <x v="15"/>
    <x v="58"/>
    <x v="2"/>
    <x v="16"/>
    <x v="1"/>
    <x v="1422"/>
    <s v="10 - FONDO GENERAL"/>
    <n v="3731"/>
    <s v="10 - INDEPENDENCIA"/>
    <n v="200000"/>
    <n v="0"/>
  </r>
  <r>
    <s v="2025"/>
    <x v="1"/>
    <x v="0"/>
    <x v="1"/>
    <x v="6"/>
    <x v="9"/>
    <x v="40"/>
    <x v="173"/>
    <x v="3"/>
    <x v="15"/>
    <x v="58"/>
    <x v="2"/>
    <x v="18"/>
    <x v="1"/>
    <x v="1421"/>
    <s v="10 - FONDO GENERAL"/>
    <n v="12342"/>
    <s v="02 - AZUA"/>
    <n v="250000"/>
    <n v="0"/>
  </r>
  <r>
    <s v="2025"/>
    <x v="1"/>
    <x v="0"/>
    <x v="1"/>
    <x v="6"/>
    <x v="9"/>
    <x v="40"/>
    <x v="173"/>
    <x v="3"/>
    <x v="15"/>
    <x v="58"/>
    <x v="2"/>
    <x v="18"/>
    <x v="1"/>
    <x v="1422"/>
    <s v="10 - FONDO GENERAL"/>
    <n v="3731"/>
    <s v="10 - INDEPENDENCIA"/>
    <n v="1500000"/>
    <n v="0"/>
  </r>
  <r>
    <s v="2025"/>
    <x v="1"/>
    <x v="0"/>
    <x v="1"/>
    <x v="6"/>
    <x v="9"/>
    <x v="40"/>
    <x v="173"/>
    <x v="3"/>
    <x v="15"/>
    <x v="58"/>
    <x v="2"/>
    <x v="20"/>
    <x v="1"/>
    <x v="1421"/>
    <s v="10 - FONDO GENERAL"/>
    <n v="12342"/>
    <s v="02 - AZUA"/>
    <n v="2225000"/>
    <n v="0"/>
  </r>
  <r>
    <s v="2025"/>
    <x v="1"/>
    <x v="0"/>
    <x v="1"/>
    <x v="6"/>
    <x v="9"/>
    <x v="40"/>
    <x v="173"/>
    <x v="3"/>
    <x v="15"/>
    <x v="58"/>
    <x v="2"/>
    <x v="20"/>
    <x v="1"/>
    <x v="1422"/>
    <s v="10 - FONDO GENERAL"/>
    <n v="3731"/>
    <s v="10 - INDEPENDENCIA"/>
    <n v="3500000"/>
    <n v="0"/>
  </r>
  <r>
    <s v="2025"/>
    <x v="1"/>
    <x v="0"/>
    <x v="1"/>
    <x v="6"/>
    <x v="9"/>
    <x v="40"/>
    <x v="173"/>
    <x v="3"/>
    <x v="15"/>
    <x v="58"/>
    <x v="2"/>
    <x v="21"/>
    <x v="1"/>
    <x v="1422"/>
    <s v="10 - FONDO GENERAL"/>
    <n v="3731"/>
    <s v="10 - INDEPENDENCIA"/>
    <n v="300000"/>
    <n v="0"/>
  </r>
  <r>
    <s v="2025"/>
    <x v="1"/>
    <x v="0"/>
    <x v="1"/>
    <x v="6"/>
    <x v="9"/>
    <x v="40"/>
    <x v="173"/>
    <x v="3"/>
    <x v="15"/>
    <x v="58"/>
    <x v="5"/>
    <x v="35"/>
    <x v="0"/>
    <x v="0"/>
    <s v="30 - FONDOS PROPIOS"/>
    <s v="(blank)"/>
    <s v="99 - MULTIPROVINCIAL"/>
    <n v="0"/>
    <n v="0"/>
  </r>
  <r>
    <s v="2025"/>
    <x v="1"/>
    <x v="0"/>
    <x v="1"/>
    <x v="6"/>
    <x v="9"/>
    <x v="40"/>
    <x v="173"/>
    <x v="3"/>
    <x v="15"/>
    <x v="58"/>
    <x v="5"/>
    <x v="35"/>
    <x v="0"/>
    <x v="0"/>
    <s v="50 - CRÉDITO INTERNO"/>
    <s v="(blank)"/>
    <s v="99 - MULTIPROVINCIAL"/>
    <n v="0"/>
    <n v="0"/>
  </r>
  <r>
    <s v="2025"/>
    <x v="1"/>
    <x v="0"/>
    <x v="1"/>
    <x v="6"/>
    <x v="9"/>
    <x v="40"/>
    <x v="173"/>
    <x v="3"/>
    <x v="15"/>
    <x v="58"/>
    <x v="5"/>
    <x v="35"/>
    <x v="0"/>
    <x v="0"/>
    <s v="60 - CREDITO EXTERNO"/>
    <s v="(blank)"/>
    <s v="99 - MULTIPROVINCIAL"/>
    <n v="0"/>
    <n v="0"/>
  </r>
  <r>
    <s v="2025"/>
    <x v="1"/>
    <x v="0"/>
    <x v="1"/>
    <x v="6"/>
    <x v="9"/>
    <x v="40"/>
    <x v="173"/>
    <x v="3"/>
    <x v="15"/>
    <x v="58"/>
    <x v="5"/>
    <x v="35"/>
    <x v="1"/>
    <x v="1421"/>
    <s v="10 - FONDO GENERAL"/>
    <n v="12342"/>
    <s v="02 - AZUA"/>
    <n v="484128200"/>
    <n v="0"/>
  </r>
  <r>
    <s v="2025"/>
    <x v="1"/>
    <x v="0"/>
    <x v="1"/>
    <x v="6"/>
    <x v="9"/>
    <x v="40"/>
    <x v="173"/>
    <x v="3"/>
    <x v="15"/>
    <x v="58"/>
    <x v="5"/>
    <x v="35"/>
    <x v="1"/>
    <x v="1422"/>
    <s v="10 - FONDO GENERAL"/>
    <n v="3731"/>
    <s v="10 - INDEPENDENCIA"/>
    <n v="1600000002"/>
    <n v="215335514.41"/>
  </r>
  <r>
    <s v="2025"/>
    <x v="1"/>
    <x v="0"/>
    <x v="1"/>
    <x v="6"/>
    <x v="9"/>
    <x v="40"/>
    <x v="173"/>
    <x v="3"/>
    <x v="15"/>
    <x v="58"/>
    <x v="5"/>
    <x v="35"/>
    <x v="1"/>
    <x v="1422"/>
    <s v="60 - CREDITO EXTERNO"/>
    <n v="3731"/>
    <s v="10 - INDEPENDENCIA"/>
    <n v="1072870000"/>
    <n v="0"/>
  </r>
  <r>
    <s v="2025"/>
    <x v="1"/>
    <x v="0"/>
    <x v="1"/>
    <x v="6"/>
    <x v="9"/>
    <x v="40"/>
    <x v="173"/>
    <x v="3"/>
    <x v="15"/>
    <x v="58"/>
    <x v="5"/>
    <x v="35"/>
    <x v="1"/>
    <x v="1424"/>
    <s v="10 - FONDO GENERAL"/>
    <n v="14650"/>
    <s v="06 - DUARTE"/>
    <n v="40101012"/>
    <n v="0"/>
  </r>
  <r>
    <s v="2025"/>
    <x v="1"/>
    <x v="0"/>
    <x v="1"/>
    <x v="6"/>
    <x v="9"/>
    <x v="40"/>
    <x v="173"/>
    <x v="3"/>
    <x v="15"/>
    <x v="58"/>
    <x v="5"/>
    <x v="35"/>
    <x v="1"/>
    <x v="1423"/>
    <s v="10 - FONDO GENERAL"/>
    <n v="16817"/>
    <s v="05 - DAJABON"/>
    <n v="107244161"/>
    <n v="0"/>
  </r>
  <r>
    <s v="2025"/>
    <x v="1"/>
    <x v="0"/>
    <x v="1"/>
    <x v="6"/>
    <x v="9"/>
    <x v="40"/>
    <x v="173"/>
    <x v="3"/>
    <x v="15"/>
    <x v="58"/>
    <x v="5"/>
    <x v="35"/>
    <x v="1"/>
    <x v="1425"/>
    <s v="10 - FONDO GENERAL"/>
    <n v="14762"/>
    <s v="31 - SAN JOSE DE OCOA"/>
    <n v="35386918"/>
    <n v="0"/>
  </r>
  <r>
    <s v="2025"/>
    <x v="1"/>
    <x v="0"/>
    <x v="1"/>
    <x v="6"/>
    <x v="9"/>
    <x v="40"/>
    <x v="173"/>
    <x v="3"/>
    <x v="15"/>
    <x v="58"/>
    <x v="5"/>
    <x v="35"/>
    <x v="1"/>
    <x v="1426"/>
    <s v="10 - FONDO GENERAL"/>
    <n v="14806"/>
    <s v="06 - DUARTE"/>
    <n v="31000000"/>
    <n v="0"/>
  </r>
  <r>
    <s v="2025"/>
    <x v="1"/>
    <x v="0"/>
    <x v="1"/>
    <x v="6"/>
    <x v="9"/>
    <x v="40"/>
    <x v="173"/>
    <x v="3"/>
    <x v="15"/>
    <x v="58"/>
    <x v="5"/>
    <x v="35"/>
    <x v="1"/>
    <x v="1427"/>
    <s v="10 - FONDO GENERAL"/>
    <n v="14951"/>
    <s v="15 - MONTE CRISTI"/>
    <n v="16422540"/>
    <n v="0"/>
  </r>
  <r>
    <s v="2025"/>
    <x v="1"/>
    <x v="0"/>
    <x v="1"/>
    <x v="6"/>
    <x v="9"/>
    <x v="40"/>
    <x v="173"/>
    <x v="3"/>
    <x v="15"/>
    <x v="58"/>
    <x v="5"/>
    <x v="35"/>
    <x v="1"/>
    <x v="1428"/>
    <s v="10 - FONDO GENERAL"/>
    <n v="15382"/>
    <s v="04 - BARAHONA"/>
    <n v="87929471"/>
    <n v="0"/>
  </r>
  <r>
    <s v="2025"/>
    <x v="1"/>
    <x v="0"/>
    <x v="1"/>
    <x v="6"/>
    <x v="9"/>
    <x v="40"/>
    <x v="173"/>
    <x v="3"/>
    <x v="15"/>
    <x v="58"/>
    <x v="5"/>
    <x v="35"/>
    <x v="1"/>
    <x v="1429"/>
    <s v="10 - FONDO GENERAL"/>
    <n v="16146"/>
    <s v="15 - MONTE CRISTI"/>
    <n v="39088891"/>
    <n v="0"/>
  </r>
  <r>
    <s v="2025"/>
    <x v="1"/>
    <x v="0"/>
    <x v="1"/>
    <x v="6"/>
    <x v="9"/>
    <x v="40"/>
    <x v="173"/>
    <x v="3"/>
    <x v="15"/>
    <x v="58"/>
    <x v="5"/>
    <x v="35"/>
    <x v="1"/>
    <x v="1430"/>
    <s v="10 - FONDO GENERAL"/>
    <n v="16364"/>
    <s v="05 - DAJABON"/>
    <n v="91237683"/>
    <n v="0"/>
  </r>
  <r>
    <s v="2025"/>
    <x v="1"/>
    <x v="0"/>
    <x v="1"/>
    <x v="6"/>
    <x v="9"/>
    <x v="40"/>
    <x v="173"/>
    <x v="3"/>
    <x v="15"/>
    <x v="58"/>
    <x v="5"/>
    <x v="35"/>
    <x v="1"/>
    <x v="1431"/>
    <s v="10 - FONDO GENERAL"/>
    <n v="16371"/>
    <s v="18 - PUERTO PLATA"/>
    <n v="60000000"/>
    <n v="0"/>
  </r>
  <r>
    <s v="2025"/>
    <x v="1"/>
    <x v="0"/>
    <x v="1"/>
    <x v="6"/>
    <x v="9"/>
    <x v="40"/>
    <x v="173"/>
    <x v="3"/>
    <x v="15"/>
    <x v="58"/>
    <x v="5"/>
    <x v="35"/>
    <x v="1"/>
    <x v="1432"/>
    <s v="10 - FONDO GENERAL"/>
    <n v="16754"/>
    <s v="28 - MONSENOR NOUEL"/>
    <n v="1000000"/>
    <n v="0"/>
  </r>
  <r>
    <s v="2025"/>
    <x v="1"/>
    <x v="0"/>
    <x v="1"/>
    <x v="6"/>
    <x v="9"/>
    <x v="40"/>
    <x v="173"/>
    <x v="3"/>
    <x v="15"/>
    <x v="58"/>
    <x v="5"/>
    <x v="35"/>
    <x v="1"/>
    <x v="1433"/>
    <s v="10 - FONDO GENERAL"/>
    <n v="16779"/>
    <s v="14 - MARIA TRINIDAD SANCHEZ"/>
    <n v="48277704"/>
    <n v="0"/>
  </r>
  <r>
    <s v="2025"/>
    <x v="1"/>
    <x v="0"/>
    <x v="1"/>
    <x v="6"/>
    <x v="9"/>
    <x v="40"/>
    <x v="173"/>
    <x v="3"/>
    <x v="16"/>
    <x v="115"/>
    <x v="1"/>
    <x v="10"/>
    <x v="1"/>
    <x v="1434"/>
    <s v="60 - CREDITO EXTERNO"/>
    <n v="16304"/>
    <s v="99 - MULTIPROVINCIAL"/>
    <n v="0"/>
    <n v="0"/>
  </r>
  <r>
    <s v="2025"/>
    <x v="1"/>
    <x v="0"/>
    <x v="1"/>
    <x v="6"/>
    <x v="9"/>
    <x v="40"/>
    <x v="173"/>
    <x v="3"/>
    <x v="16"/>
    <x v="115"/>
    <x v="1"/>
    <x v="12"/>
    <x v="1"/>
    <x v="1434"/>
    <s v="60 - CREDITO EXTERNO"/>
    <n v="16304"/>
    <s v="99 - MULTIPROVINCIAL"/>
    <n v="0"/>
    <n v="0"/>
  </r>
  <r>
    <s v="2025"/>
    <x v="1"/>
    <x v="0"/>
    <x v="1"/>
    <x v="6"/>
    <x v="9"/>
    <x v="40"/>
    <x v="173"/>
    <x v="3"/>
    <x v="16"/>
    <x v="115"/>
    <x v="2"/>
    <x v="16"/>
    <x v="1"/>
    <x v="1434"/>
    <s v="60 - CREDITO EXTERNO"/>
    <n v="16304"/>
    <s v="99 - MULTIPROVINCIAL"/>
    <n v="0"/>
    <n v="0"/>
  </r>
  <r>
    <s v="2025"/>
    <x v="1"/>
    <x v="0"/>
    <x v="1"/>
    <x v="6"/>
    <x v="9"/>
    <x v="40"/>
    <x v="173"/>
    <x v="3"/>
    <x v="16"/>
    <x v="115"/>
    <x v="2"/>
    <x v="21"/>
    <x v="1"/>
    <x v="1434"/>
    <s v="60 - CREDITO EXTERNO"/>
    <n v="16304"/>
    <s v="99 - MULTIPROVINCIAL"/>
    <n v="0"/>
    <n v="0"/>
  </r>
  <r>
    <s v="2025"/>
    <x v="1"/>
    <x v="0"/>
    <x v="1"/>
    <x v="6"/>
    <x v="9"/>
    <x v="40"/>
    <x v="173"/>
    <x v="3"/>
    <x v="16"/>
    <x v="115"/>
    <x v="5"/>
    <x v="35"/>
    <x v="1"/>
    <x v="1434"/>
    <s v="60 - CREDITO EXTERNO"/>
    <n v="16304"/>
    <s v="99 - MULTIPROVINCIAL"/>
    <n v="631100000"/>
    <n v="0"/>
  </r>
  <r>
    <s v="2025"/>
    <x v="1"/>
    <x v="0"/>
    <x v="1"/>
    <x v="6"/>
    <x v="9"/>
    <x v="40"/>
    <x v="173"/>
    <x v="2"/>
    <x v="19"/>
    <x v="73"/>
    <x v="0"/>
    <x v="1"/>
    <x v="1"/>
    <x v="1435"/>
    <s v="10 - FONDO GENERAL"/>
    <n v="13925"/>
    <s v="25 - SANTIAGO"/>
    <n v="27000000"/>
    <n v="0"/>
  </r>
  <r>
    <s v="2025"/>
    <x v="1"/>
    <x v="0"/>
    <x v="1"/>
    <x v="6"/>
    <x v="9"/>
    <x v="40"/>
    <x v="173"/>
    <x v="2"/>
    <x v="19"/>
    <x v="73"/>
    <x v="0"/>
    <x v="1"/>
    <x v="1"/>
    <x v="1435"/>
    <s v="60 - CREDITO EXTERNO"/>
    <n v="13925"/>
    <s v="25 - SANTIAGO"/>
    <n v="7608000"/>
    <n v="0"/>
  </r>
  <r>
    <s v="2025"/>
    <x v="1"/>
    <x v="0"/>
    <x v="1"/>
    <x v="6"/>
    <x v="9"/>
    <x v="40"/>
    <x v="173"/>
    <x v="2"/>
    <x v="19"/>
    <x v="73"/>
    <x v="1"/>
    <x v="5"/>
    <x v="1"/>
    <x v="1435"/>
    <s v="10 - FONDO GENERAL"/>
    <n v="13925"/>
    <s v="25 - SANTIAGO"/>
    <n v="500000"/>
    <n v="0"/>
  </r>
  <r>
    <s v="2025"/>
    <x v="1"/>
    <x v="0"/>
    <x v="1"/>
    <x v="6"/>
    <x v="9"/>
    <x v="40"/>
    <x v="173"/>
    <x v="2"/>
    <x v="19"/>
    <x v="73"/>
    <x v="1"/>
    <x v="5"/>
    <x v="1"/>
    <x v="1435"/>
    <s v="60 - CREDITO EXTERNO"/>
    <n v="13925"/>
    <s v="25 - SANTIAGO"/>
    <n v="3170000"/>
    <n v="0"/>
  </r>
  <r>
    <s v="2025"/>
    <x v="1"/>
    <x v="0"/>
    <x v="1"/>
    <x v="6"/>
    <x v="9"/>
    <x v="40"/>
    <x v="173"/>
    <x v="2"/>
    <x v="19"/>
    <x v="73"/>
    <x v="1"/>
    <x v="6"/>
    <x v="1"/>
    <x v="1435"/>
    <s v="10 - FONDO GENERAL"/>
    <n v="13925"/>
    <s v="25 - SANTIAGO"/>
    <n v="1000000"/>
    <n v="0"/>
  </r>
  <r>
    <s v="2025"/>
    <x v="1"/>
    <x v="0"/>
    <x v="1"/>
    <x v="6"/>
    <x v="9"/>
    <x v="40"/>
    <x v="173"/>
    <x v="2"/>
    <x v="19"/>
    <x v="73"/>
    <x v="1"/>
    <x v="6"/>
    <x v="1"/>
    <x v="1435"/>
    <s v="60 - CREDITO EXTERNO"/>
    <n v="13925"/>
    <s v="25 - SANTIAGO"/>
    <n v="4493592"/>
    <n v="0"/>
  </r>
  <r>
    <s v="2025"/>
    <x v="1"/>
    <x v="0"/>
    <x v="1"/>
    <x v="6"/>
    <x v="9"/>
    <x v="40"/>
    <x v="173"/>
    <x v="2"/>
    <x v="19"/>
    <x v="73"/>
    <x v="1"/>
    <x v="7"/>
    <x v="1"/>
    <x v="1435"/>
    <s v="10 - FONDO GENERAL"/>
    <n v="13925"/>
    <s v="25 - SANTIAGO"/>
    <n v="2110000"/>
    <n v="0"/>
  </r>
  <r>
    <s v="2025"/>
    <x v="1"/>
    <x v="0"/>
    <x v="1"/>
    <x v="6"/>
    <x v="9"/>
    <x v="40"/>
    <x v="173"/>
    <x v="2"/>
    <x v="19"/>
    <x v="73"/>
    <x v="1"/>
    <x v="7"/>
    <x v="1"/>
    <x v="1435"/>
    <s v="60 - CREDITO EXTERNO"/>
    <n v="13925"/>
    <s v="25 - SANTIAGO"/>
    <n v="10957250"/>
    <n v="0"/>
  </r>
  <r>
    <s v="2025"/>
    <x v="1"/>
    <x v="0"/>
    <x v="1"/>
    <x v="6"/>
    <x v="9"/>
    <x v="40"/>
    <x v="173"/>
    <x v="2"/>
    <x v="19"/>
    <x v="73"/>
    <x v="1"/>
    <x v="9"/>
    <x v="1"/>
    <x v="1435"/>
    <s v="60 - CREDITO EXTERNO"/>
    <n v="13925"/>
    <s v="25 - SANTIAGO"/>
    <n v="7567699"/>
    <n v="0"/>
  </r>
  <r>
    <s v="2025"/>
    <x v="1"/>
    <x v="0"/>
    <x v="1"/>
    <x v="6"/>
    <x v="9"/>
    <x v="40"/>
    <x v="173"/>
    <x v="2"/>
    <x v="19"/>
    <x v="73"/>
    <x v="1"/>
    <x v="10"/>
    <x v="1"/>
    <x v="1435"/>
    <s v="10 - FONDO GENERAL"/>
    <n v="13925"/>
    <s v="25 - SANTIAGO"/>
    <n v="100000"/>
    <n v="0"/>
  </r>
  <r>
    <s v="2025"/>
    <x v="1"/>
    <x v="0"/>
    <x v="1"/>
    <x v="6"/>
    <x v="9"/>
    <x v="40"/>
    <x v="173"/>
    <x v="2"/>
    <x v="19"/>
    <x v="73"/>
    <x v="1"/>
    <x v="10"/>
    <x v="1"/>
    <x v="1435"/>
    <s v="60 - CREDITO EXTERNO"/>
    <n v="13925"/>
    <s v="25 - SANTIAGO"/>
    <n v="1521600"/>
    <n v="0"/>
  </r>
  <r>
    <s v="2025"/>
    <x v="1"/>
    <x v="0"/>
    <x v="1"/>
    <x v="6"/>
    <x v="9"/>
    <x v="40"/>
    <x v="173"/>
    <x v="2"/>
    <x v="19"/>
    <x v="73"/>
    <x v="1"/>
    <x v="11"/>
    <x v="1"/>
    <x v="1435"/>
    <s v="10 - FONDO GENERAL"/>
    <n v="13925"/>
    <s v="25 - SANTIAGO"/>
    <n v="1500000"/>
    <n v="0"/>
  </r>
  <r>
    <s v="2025"/>
    <x v="1"/>
    <x v="0"/>
    <x v="1"/>
    <x v="6"/>
    <x v="9"/>
    <x v="40"/>
    <x v="173"/>
    <x v="2"/>
    <x v="19"/>
    <x v="73"/>
    <x v="1"/>
    <x v="11"/>
    <x v="1"/>
    <x v="1435"/>
    <s v="60 - CREDITO EXTERNO"/>
    <n v="13925"/>
    <s v="25 - SANTIAGO"/>
    <n v="9346808"/>
    <n v="0"/>
  </r>
  <r>
    <s v="2025"/>
    <x v="1"/>
    <x v="0"/>
    <x v="1"/>
    <x v="6"/>
    <x v="9"/>
    <x v="40"/>
    <x v="173"/>
    <x v="2"/>
    <x v="19"/>
    <x v="73"/>
    <x v="1"/>
    <x v="12"/>
    <x v="1"/>
    <x v="1435"/>
    <s v="10 - FONDO GENERAL"/>
    <n v="13925"/>
    <s v="25 - SANTIAGO"/>
    <n v="9000000"/>
    <n v="0"/>
  </r>
  <r>
    <s v="2025"/>
    <x v="1"/>
    <x v="0"/>
    <x v="1"/>
    <x v="6"/>
    <x v="9"/>
    <x v="40"/>
    <x v="173"/>
    <x v="2"/>
    <x v="19"/>
    <x v="73"/>
    <x v="1"/>
    <x v="12"/>
    <x v="1"/>
    <x v="1435"/>
    <s v="60 - CREDITO EXTERNO"/>
    <n v="13925"/>
    <s v="25 - SANTIAGO"/>
    <n v="318246198"/>
    <n v="0"/>
  </r>
  <r>
    <s v="2025"/>
    <x v="1"/>
    <x v="0"/>
    <x v="1"/>
    <x v="6"/>
    <x v="9"/>
    <x v="40"/>
    <x v="173"/>
    <x v="2"/>
    <x v="19"/>
    <x v="73"/>
    <x v="1"/>
    <x v="12"/>
    <x v="1"/>
    <x v="1436"/>
    <s v="60 - CREDITO EXTERNO"/>
    <n v="16262"/>
    <s v="13 - LA VEGA"/>
    <n v="138861371"/>
    <n v="0"/>
  </r>
  <r>
    <s v="2025"/>
    <x v="1"/>
    <x v="0"/>
    <x v="1"/>
    <x v="6"/>
    <x v="9"/>
    <x v="40"/>
    <x v="173"/>
    <x v="2"/>
    <x v="19"/>
    <x v="73"/>
    <x v="1"/>
    <x v="13"/>
    <x v="1"/>
    <x v="1435"/>
    <s v="10 - FONDO GENERAL"/>
    <n v="13925"/>
    <s v="25 - SANTIAGO"/>
    <n v="0"/>
    <n v="0"/>
  </r>
  <r>
    <s v="2025"/>
    <x v="1"/>
    <x v="0"/>
    <x v="1"/>
    <x v="6"/>
    <x v="9"/>
    <x v="40"/>
    <x v="173"/>
    <x v="2"/>
    <x v="19"/>
    <x v="73"/>
    <x v="1"/>
    <x v="13"/>
    <x v="1"/>
    <x v="1435"/>
    <s v="60 - CREDITO EXTERNO"/>
    <n v="13925"/>
    <s v="25 - SANTIAGO"/>
    <n v="8069425"/>
    <n v="0"/>
  </r>
  <r>
    <s v="2025"/>
    <x v="1"/>
    <x v="0"/>
    <x v="1"/>
    <x v="6"/>
    <x v="9"/>
    <x v="40"/>
    <x v="173"/>
    <x v="2"/>
    <x v="19"/>
    <x v="73"/>
    <x v="2"/>
    <x v="15"/>
    <x v="1"/>
    <x v="1435"/>
    <s v="60 - CREDITO EXTERNO"/>
    <n v="13925"/>
    <s v="25 - SANTIAGO"/>
    <n v="507200"/>
    <n v="0"/>
  </r>
  <r>
    <s v="2025"/>
    <x v="1"/>
    <x v="0"/>
    <x v="1"/>
    <x v="6"/>
    <x v="9"/>
    <x v="40"/>
    <x v="173"/>
    <x v="2"/>
    <x v="19"/>
    <x v="73"/>
    <x v="2"/>
    <x v="16"/>
    <x v="1"/>
    <x v="1435"/>
    <s v="10 - FONDO GENERAL"/>
    <n v="13925"/>
    <s v="25 - SANTIAGO"/>
    <n v="110000"/>
    <n v="0"/>
  </r>
  <r>
    <s v="2025"/>
    <x v="1"/>
    <x v="0"/>
    <x v="1"/>
    <x v="6"/>
    <x v="9"/>
    <x v="40"/>
    <x v="173"/>
    <x v="2"/>
    <x v="19"/>
    <x v="73"/>
    <x v="2"/>
    <x v="16"/>
    <x v="1"/>
    <x v="1435"/>
    <s v="60 - CREDITO EXTERNO"/>
    <n v="13925"/>
    <s v="25 - SANTIAGO"/>
    <n v="1014400"/>
    <n v="0"/>
  </r>
  <r>
    <s v="2025"/>
    <x v="1"/>
    <x v="0"/>
    <x v="1"/>
    <x v="6"/>
    <x v="9"/>
    <x v="40"/>
    <x v="173"/>
    <x v="2"/>
    <x v="19"/>
    <x v="73"/>
    <x v="2"/>
    <x v="20"/>
    <x v="1"/>
    <x v="1435"/>
    <s v="10 - FONDO GENERAL"/>
    <n v="13925"/>
    <s v="25 - SANTIAGO"/>
    <n v="5000000"/>
    <n v="0"/>
  </r>
  <r>
    <s v="2025"/>
    <x v="1"/>
    <x v="0"/>
    <x v="1"/>
    <x v="6"/>
    <x v="9"/>
    <x v="40"/>
    <x v="173"/>
    <x v="2"/>
    <x v="19"/>
    <x v="73"/>
    <x v="2"/>
    <x v="20"/>
    <x v="1"/>
    <x v="1435"/>
    <s v="60 - CREDITO EXTERNO"/>
    <n v="13925"/>
    <s v="25 - SANTIAGO"/>
    <n v="16509867"/>
    <n v="0"/>
  </r>
  <r>
    <s v="2025"/>
    <x v="1"/>
    <x v="0"/>
    <x v="1"/>
    <x v="6"/>
    <x v="9"/>
    <x v="40"/>
    <x v="173"/>
    <x v="2"/>
    <x v="19"/>
    <x v="73"/>
    <x v="2"/>
    <x v="21"/>
    <x v="1"/>
    <x v="1435"/>
    <s v="10 - FONDO GENERAL"/>
    <n v="13925"/>
    <s v="25 - SANTIAGO"/>
    <n v="100000"/>
    <n v="0"/>
  </r>
  <r>
    <s v="2025"/>
    <x v="1"/>
    <x v="0"/>
    <x v="1"/>
    <x v="6"/>
    <x v="9"/>
    <x v="40"/>
    <x v="173"/>
    <x v="2"/>
    <x v="19"/>
    <x v="73"/>
    <x v="5"/>
    <x v="35"/>
    <x v="1"/>
    <x v="1435"/>
    <s v="60 - CREDITO EXTERNO"/>
    <n v="13925"/>
    <s v="25 - SANTIAGO"/>
    <n v="56631391"/>
    <n v="0"/>
  </r>
  <r>
    <s v="2025"/>
    <x v="1"/>
    <x v="0"/>
    <x v="1"/>
    <x v="6"/>
    <x v="9"/>
    <x v="41"/>
    <x v="174"/>
    <x v="1"/>
    <x v="14"/>
    <x v="60"/>
    <x v="5"/>
    <x v="35"/>
    <x v="0"/>
    <x v="0"/>
    <s v="10 - FONDO GENERAL"/>
    <s v="(blank)"/>
    <s v="02 - AZUA"/>
    <n v="0"/>
    <n v="0"/>
  </r>
  <r>
    <s v="2025"/>
    <x v="1"/>
    <x v="0"/>
    <x v="1"/>
    <x v="6"/>
    <x v="9"/>
    <x v="41"/>
    <x v="174"/>
    <x v="1"/>
    <x v="14"/>
    <x v="101"/>
    <x v="1"/>
    <x v="12"/>
    <x v="1"/>
    <x v="1437"/>
    <s v="10 - FONDO GENERAL"/>
    <n v="14584"/>
    <s v="05 - DAJABON"/>
    <n v="0"/>
    <n v="0"/>
  </r>
  <r>
    <s v="2025"/>
    <x v="1"/>
    <x v="0"/>
    <x v="1"/>
    <x v="6"/>
    <x v="9"/>
    <x v="45"/>
    <x v="178"/>
    <x v="1"/>
    <x v="9"/>
    <x v="24"/>
    <x v="5"/>
    <x v="35"/>
    <x v="0"/>
    <x v="0"/>
    <s v="10 - FONDO GENERAL"/>
    <s v="(blank)"/>
    <s v="99 - MULTIPROVINCIAL"/>
    <n v="2878924"/>
    <n v="0"/>
  </r>
  <r>
    <s v="2025"/>
    <x v="1"/>
    <x v="0"/>
    <x v="1"/>
    <x v="6"/>
    <x v="9"/>
    <x v="47"/>
    <x v="180"/>
    <x v="3"/>
    <x v="20"/>
    <x v="83"/>
    <x v="1"/>
    <x v="6"/>
    <x v="1"/>
    <x v="1438"/>
    <s v="60 - CREDITO EXTERNO"/>
    <n v="14491"/>
    <s v="32 - SANTO DOMINGO"/>
    <n v="116830200"/>
    <n v="0"/>
  </r>
  <r>
    <s v="2025"/>
    <x v="1"/>
    <x v="0"/>
    <x v="1"/>
    <x v="6"/>
    <x v="9"/>
    <x v="47"/>
    <x v="180"/>
    <x v="3"/>
    <x v="20"/>
    <x v="83"/>
    <x v="1"/>
    <x v="7"/>
    <x v="1"/>
    <x v="1438"/>
    <s v="60 - CREDITO EXTERNO"/>
    <n v="14491"/>
    <s v="32 - SANTO DOMINGO"/>
    <n v="4072100"/>
    <n v="0"/>
  </r>
  <r>
    <s v="2025"/>
    <x v="1"/>
    <x v="0"/>
    <x v="1"/>
    <x v="6"/>
    <x v="9"/>
    <x v="47"/>
    <x v="180"/>
    <x v="3"/>
    <x v="20"/>
    <x v="83"/>
    <x v="1"/>
    <x v="8"/>
    <x v="1"/>
    <x v="1438"/>
    <s v="60 - CREDITO EXTERNO"/>
    <n v="14491"/>
    <s v="32 - SANTO DOMINGO"/>
    <n v="100000"/>
    <n v="0"/>
  </r>
  <r>
    <s v="2025"/>
    <x v="1"/>
    <x v="0"/>
    <x v="1"/>
    <x v="6"/>
    <x v="9"/>
    <x v="47"/>
    <x v="180"/>
    <x v="3"/>
    <x v="20"/>
    <x v="83"/>
    <x v="1"/>
    <x v="9"/>
    <x v="1"/>
    <x v="1438"/>
    <s v="60 - CREDITO EXTERNO"/>
    <n v="14491"/>
    <s v="32 - SANTO DOMINGO"/>
    <n v="3890343"/>
    <n v="0"/>
  </r>
  <r>
    <s v="2025"/>
    <x v="1"/>
    <x v="0"/>
    <x v="1"/>
    <x v="6"/>
    <x v="9"/>
    <x v="47"/>
    <x v="180"/>
    <x v="3"/>
    <x v="20"/>
    <x v="83"/>
    <x v="1"/>
    <x v="12"/>
    <x v="1"/>
    <x v="1438"/>
    <s v="60 - CREDITO EXTERNO"/>
    <n v="14491"/>
    <s v="32 - SANTO DOMINGO"/>
    <n v="664806732"/>
    <n v="0"/>
  </r>
  <r>
    <s v="2025"/>
    <x v="1"/>
    <x v="0"/>
    <x v="1"/>
    <x v="6"/>
    <x v="9"/>
    <x v="47"/>
    <x v="180"/>
    <x v="3"/>
    <x v="20"/>
    <x v="83"/>
    <x v="2"/>
    <x v="15"/>
    <x v="1"/>
    <x v="1438"/>
    <s v="60 - CREDITO EXTERNO"/>
    <n v="14491"/>
    <s v="32 - SANTO DOMINGO"/>
    <n v="100000"/>
    <n v="0"/>
  </r>
  <r>
    <s v="2025"/>
    <x v="1"/>
    <x v="0"/>
    <x v="1"/>
    <x v="6"/>
    <x v="9"/>
    <x v="47"/>
    <x v="180"/>
    <x v="3"/>
    <x v="20"/>
    <x v="83"/>
    <x v="2"/>
    <x v="20"/>
    <x v="1"/>
    <x v="1438"/>
    <s v="60 - CREDITO EXTERNO"/>
    <n v="14491"/>
    <s v="32 - SANTO DOMINGO"/>
    <n v="700000"/>
    <n v="0"/>
  </r>
  <r>
    <s v="2025"/>
    <x v="1"/>
    <x v="0"/>
    <x v="1"/>
    <x v="6"/>
    <x v="9"/>
    <x v="48"/>
    <x v="181"/>
    <x v="3"/>
    <x v="11"/>
    <x v="32"/>
    <x v="1"/>
    <x v="6"/>
    <x v="1"/>
    <x v="0"/>
    <s v="10 - FONDO GENERAL"/>
    <s v="(blank)"/>
    <s v="99 - MULTIPROVINCIAL"/>
    <n v="50000"/>
    <n v="0"/>
  </r>
  <r>
    <s v="2025"/>
    <x v="1"/>
    <x v="0"/>
    <x v="1"/>
    <x v="6"/>
    <x v="9"/>
    <x v="48"/>
    <x v="181"/>
    <x v="3"/>
    <x v="11"/>
    <x v="32"/>
    <x v="1"/>
    <x v="6"/>
    <x v="1"/>
    <x v="1439"/>
    <s v="10 - FONDO GENERAL"/>
    <n v="14198"/>
    <s v="99 - MULTIPROVINCIAL"/>
    <n v="200000"/>
    <n v="0"/>
  </r>
  <r>
    <s v="2025"/>
    <x v="1"/>
    <x v="0"/>
    <x v="1"/>
    <x v="6"/>
    <x v="9"/>
    <x v="48"/>
    <x v="181"/>
    <x v="3"/>
    <x v="11"/>
    <x v="32"/>
    <x v="1"/>
    <x v="11"/>
    <x v="1"/>
    <x v="1439"/>
    <s v="10 - FONDO GENERAL"/>
    <n v="14198"/>
    <s v="99 - MULTIPROVINCIAL"/>
    <n v="492550"/>
    <n v="0"/>
  </r>
  <r>
    <s v="2025"/>
    <x v="1"/>
    <x v="0"/>
    <x v="1"/>
    <x v="6"/>
    <x v="9"/>
    <x v="48"/>
    <x v="181"/>
    <x v="3"/>
    <x v="11"/>
    <x v="32"/>
    <x v="1"/>
    <x v="12"/>
    <x v="1"/>
    <x v="0"/>
    <s v="10 - FONDO GENERAL"/>
    <s v="(blank)"/>
    <s v="99 - MULTIPROVINCIAL"/>
    <n v="700000"/>
    <n v="0"/>
  </r>
  <r>
    <s v="2025"/>
    <x v="1"/>
    <x v="0"/>
    <x v="1"/>
    <x v="6"/>
    <x v="9"/>
    <x v="48"/>
    <x v="181"/>
    <x v="3"/>
    <x v="11"/>
    <x v="32"/>
    <x v="1"/>
    <x v="12"/>
    <x v="1"/>
    <x v="1439"/>
    <s v="10 - FONDO GENERAL"/>
    <n v="14198"/>
    <s v="99 - MULTIPROVINCIAL"/>
    <n v="1200000"/>
    <n v="0"/>
  </r>
  <r>
    <s v="2025"/>
    <x v="1"/>
    <x v="0"/>
    <x v="1"/>
    <x v="6"/>
    <x v="9"/>
    <x v="48"/>
    <x v="181"/>
    <x v="3"/>
    <x v="11"/>
    <x v="32"/>
    <x v="1"/>
    <x v="13"/>
    <x v="1"/>
    <x v="0"/>
    <s v="10 - FONDO GENERAL"/>
    <s v="(blank)"/>
    <s v="99 - MULTIPROVINCIAL"/>
    <n v="50000"/>
    <n v="0"/>
  </r>
  <r>
    <s v="2025"/>
    <x v="1"/>
    <x v="0"/>
    <x v="1"/>
    <x v="6"/>
    <x v="9"/>
    <x v="48"/>
    <x v="181"/>
    <x v="3"/>
    <x v="11"/>
    <x v="32"/>
    <x v="1"/>
    <x v="13"/>
    <x v="1"/>
    <x v="1439"/>
    <s v="10 - FONDO GENERAL"/>
    <n v="14198"/>
    <s v="99 - MULTIPROVINCIAL"/>
    <n v="50000"/>
    <n v="0"/>
  </r>
  <r>
    <s v="2025"/>
    <x v="1"/>
    <x v="0"/>
    <x v="1"/>
    <x v="6"/>
    <x v="9"/>
    <x v="48"/>
    <x v="181"/>
    <x v="3"/>
    <x v="11"/>
    <x v="32"/>
    <x v="2"/>
    <x v="16"/>
    <x v="1"/>
    <x v="1439"/>
    <s v="10 - FONDO GENERAL"/>
    <n v="14198"/>
    <s v="99 - MULTIPROVINCIAL"/>
    <n v="97450"/>
    <n v="0"/>
  </r>
  <r>
    <s v="2025"/>
    <x v="1"/>
    <x v="0"/>
    <x v="1"/>
    <x v="6"/>
    <x v="9"/>
    <x v="48"/>
    <x v="181"/>
    <x v="3"/>
    <x v="11"/>
    <x v="32"/>
    <x v="2"/>
    <x v="18"/>
    <x v="1"/>
    <x v="1439"/>
    <s v="10 - FONDO GENERAL"/>
    <n v="14198"/>
    <s v="99 - MULTIPROVINCIAL"/>
    <n v="500000"/>
    <n v="0"/>
  </r>
  <r>
    <s v="2025"/>
    <x v="1"/>
    <x v="0"/>
    <x v="1"/>
    <x v="6"/>
    <x v="9"/>
    <x v="48"/>
    <x v="181"/>
    <x v="3"/>
    <x v="11"/>
    <x v="32"/>
    <x v="2"/>
    <x v="19"/>
    <x v="1"/>
    <x v="1439"/>
    <s v="10 - FONDO GENERAL"/>
    <n v="14198"/>
    <s v="99 - MULTIPROVINCIAL"/>
    <n v="50000"/>
    <n v="0"/>
  </r>
  <r>
    <s v="2025"/>
    <x v="1"/>
    <x v="0"/>
    <x v="1"/>
    <x v="6"/>
    <x v="9"/>
    <x v="48"/>
    <x v="181"/>
    <x v="3"/>
    <x v="11"/>
    <x v="32"/>
    <x v="2"/>
    <x v="20"/>
    <x v="1"/>
    <x v="0"/>
    <s v="10 - FONDO GENERAL"/>
    <s v="(blank)"/>
    <s v="99 - MULTIPROVINCIAL"/>
    <n v="350000"/>
    <n v="0"/>
  </r>
  <r>
    <s v="2025"/>
    <x v="1"/>
    <x v="0"/>
    <x v="1"/>
    <x v="6"/>
    <x v="9"/>
    <x v="48"/>
    <x v="181"/>
    <x v="3"/>
    <x v="11"/>
    <x v="32"/>
    <x v="2"/>
    <x v="20"/>
    <x v="1"/>
    <x v="1439"/>
    <s v="10 - FONDO GENERAL"/>
    <n v="14198"/>
    <s v="99 - MULTIPROVINCIAL"/>
    <n v="350000"/>
    <n v="0"/>
  </r>
  <r>
    <s v="2025"/>
    <x v="1"/>
    <x v="0"/>
    <x v="1"/>
    <x v="6"/>
    <x v="9"/>
    <x v="48"/>
    <x v="181"/>
    <x v="3"/>
    <x v="11"/>
    <x v="32"/>
    <x v="2"/>
    <x v="21"/>
    <x v="1"/>
    <x v="0"/>
    <s v="10 - FONDO GENERAL"/>
    <s v="(blank)"/>
    <s v="99 - MULTIPROVINCIAL"/>
    <n v="525000"/>
    <n v="0"/>
  </r>
  <r>
    <s v="2025"/>
    <x v="1"/>
    <x v="0"/>
    <x v="1"/>
    <x v="6"/>
    <x v="9"/>
    <x v="52"/>
    <x v="185"/>
    <x v="3"/>
    <x v="11"/>
    <x v="32"/>
    <x v="1"/>
    <x v="12"/>
    <x v="1"/>
    <x v="1440"/>
    <s v="10 - FONDO GENERAL"/>
    <n v="14185"/>
    <s v="99 - MULTIPROVINCIAL"/>
    <n v="3400000"/>
    <n v="0"/>
  </r>
  <r>
    <s v="2025"/>
    <x v="1"/>
    <x v="0"/>
    <x v="1"/>
    <x v="6"/>
    <x v="9"/>
    <x v="52"/>
    <x v="185"/>
    <x v="3"/>
    <x v="11"/>
    <x v="32"/>
    <x v="5"/>
    <x v="35"/>
    <x v="1"/>
    <x v="1440"/>
    <s v="10 - FONDO GENERAL"/>
    <n v="14185"/>
    <s v="99 - MULTIPROVINCIAL"/>
    <n v="1600000"/>
    <n v="0"/>
  </r>
  <r>
    <s v="2025"/>
    <x v="1"/>
    <x v="0"/>
    <x v="1"/>
    <x v="6"/>
    <x v="9"/>
    <x v="67"/>
    <x v="200"/>
    <x v="0"/>
    <x v="0"/>
    <x v="2"/>
    <x v="1"/>
    <x v="12"/>
    <x v="1"/>
    <x v="0"/>
    <s v="60 - CREDITO EXTERNO"/>
    <s v="(blank)"/>
    <s v="01 - DISTRITO NACIONAL"/>
    <n v="36124420"/>
    <n v="0"/>
  </r>
  <r>
    <s v="2025"/>
    <x v="1"/>
    <x v="0"/>
    <x v="1"/>
    <x v="6"/>
    <x v="9"/>
    <x v="69"/>
    <x v="202"/>
    <x v="3"/>
    <x v="10"/>
    <x v="62"/>
    <x v="5"/>
    <x v="35"/>
    <x v="0"/>
    <x v="0"/>
    <s v="30 - FONDOS PROPIOS"/>
    <s v="(blank)"/>
    <s v="99 - MULTIPROVINCIAL"/>
    <n v="28999000"/>
    <n v="0"/>
  </r>
  <r>
    <s v="2025"/>
    <x v="1"/>
    <x v="0"/>
    <x v="1"/>
    <x v="6"/>
    <x v="9"/>
    <x v="78"/>
    <x v="211"/>
    <x v="0"/>
    <x v="0"/>
    <x v="2"/>
    <x v="0"/>
    <x v="0"/>
    <x v="1"/>
    <x v="0"/>
    <s v="10 - FONDO GENERAL"/>
    <s v="(blank)"/>
    <s v="99 - MULTIPROVINCIAL"/>
    <n v="4122051"/>
    <n v="4505000"/>
  </r>
  <r>
    <s v="2025"/>
    <x v="1"/>
    <x v="0"/>
    <x v="1"/>
    <x v="6"/>
    <x v="9"/>
    <x v="78"/>
    <x v="211"/>
    <x v="0"/>
    <x v="0"/>
    <x v="2"/>
    <x v="0"/>
    <x v="1"/>
    <x v="1"/>
    <x v="0"/>
    <s v="10 - FONDO GENERAL"/>
    <s v="(blank)"/>
    <s v="99 - MULTIPROVINCIAL"/>
    <n v="0"/>
    <n v="230000"/>
  </r>
  <r>
    <s v="2025"/>
    <x v="1"/>
    <x v="0"/>
    <x v="1"/>
    <x v="6"/>
    <x v="9"/>
    <x v="78"/>
    <x v="211"/>
    <x v="0"/>
    <x v="0"/>
    <x v="2"/>
    <x v="0"/>
    <x v="4"/>
    <x v="1"/>
    <x v="0"/>
    <s v="10 - FONDO GENERAL"/>
    <s v="(blank)"/>
    <s v="99 - MULTIPROVINCIAL"/>
    <n v="557949"/>
    <n v="667460.69999999995"/>
  </r>
  <r>
    <s v="2025"/>
    <x v="1"/>
    <x v="0"/>
    <x v="1"/>
    <x v="6"/>
    <x v="9"/>
    <x v="78"/>
    <x v="211"/>
    <x v="0"/>
    <x v="0"/>
    <x v="2"/>
    <x v="1"/>
    <x v="7"/>
    <x v="1"/>
    <x v="0"/>
    <s v="10 - FONDO GENERAL"/>
    <s v="(blank)"/>
    <s v="99 - MULTIPROVINCIAL"/>
    <n v="2500000"/>
    <n v="202536.25"/>
  </r>
  <r>
    <s v="2025"/>
    <x v="1"/>
    <x v="0"/>
    <x v="1"/>
    <x v="6"/>
    <x v="9"/>
    <x v="78"/>
    <x v="211"/>
    <x v="0"/>
    <x v="0"/>
    <x v="2"/>
    <x v="1"/>
    <x v="8"/>
    <x v="1"/>
    <x v="0"/>
    <s v="10 - FONDO GENERAL"/>
    <s v="(blank)"/>
    <s v="99 - MULTIPROVINCIAL"/>
    <n v="0"/>
    <n v="0"/>
  </r>
  <r>
    <s v="2025"/>
    <x v="1"/>
    <x v="0"/>
    <x v="1"/>
    <x v="6"/>
    <x v="9"/>
    <x v="78"/>
    <x v="211"/>
    <x v="0"/>
    <x v="0"/>
    <x v="2"/>
    <x v="1"/>
    <x v="12"/>
    <x v="1"/>
    <x v="0"/>
    <s v="10 - FONDO GENERAL"/>
    <s v="(blank)"/>
    <s v="99 - MULTIPROVINCIAL"/>
    <n v="13020000"/>
    <n v="30000"/>
  </r>
  <r>
    <s v="2025"/>
    <x v="1"/>
    <x v="0"/>
    <x v="1"/>
    <x v="6"/>
    <x v="9"/>
    <x v="78"/>
    <x v="211"/>
    <x v="0"/>
    <x v="0"/>
    <x v="2"/>
    <x v="1"/>
    <x v="13"/>
    <x v="1"/>
    <x v="0"/>
    <s v="10 - FONDO GENERAL"/>
    <s v="(blank)"/>
    <s v="99 - MULTIPROVINCIAL"/>
    <n v="0"/>
    <n v="126791"/>
  </r>
  <r>
    <s v="2025"/>
    <x v="1"/>
    <x v="0"/>
    <x v="1"/>
    <x v="6"/>
    <x v="9"/>
    <x v="78"/>
    <x v="211"/>
    <x v="0"/>
    <x v="0"/>
    <x v="2"/>
    <x v="2"/>
    <x v="20"/>
    <x v="1"/>
    <x v="0"/>
    <s v="10 - FONDO GENERAL"/>
    <s v="(blank)"/>
    <s v="99 - MULTIPROVINCIAL"/>
    <n v="0"/>
    <n v="0"/>
  </r>
  <r>
    <s v="2025"/>
    <x v="1"/>
    <x v="0"/>
    <x v="1"/>
    <x v="6"/>
    <x v="9"/>
    <x v="80"/>
    <x v="213"/>
    <x v="3"/>
    <x v="11"/>
    <x v="32"/>
    <x v="1"/>
    <x v="12"/>
    <x v="1"/>
    <x v="0"/>
    <s v="10 - FONDO GENERAL"/>
    <s v="(blank)"/>
    <s v="99 - MULTIPROVINCIAL"/>
    <n v="8000000"/>
    <n v="0"/>
  </r>
  <r>
    <s v="2025"/>
    <x v="1"/>
    <x v="0"/>
    <x v="1"/>
    <x v="6"/>
    <x v="9"/>
    <x v="83"/>
    <x v="216"/>
    <x v="1"/>
    <x v="2"/>
    <x v="48"/>
    <x v="5"/>
    <x v="35"/>
    <x v="0"/>
    <x v="0"/>
    <s v="60 - CREDITO EXTERNO"/>
    <s v="(blank)"/>
    <s v="99 - MULTIPROVINCIAL"/>
    <n v="8287864"/>
    <n v="0"/>
  </r>
  <r>
    <s v="2025"/>
    <x v="1"/>
    <x v="0"/>
    <x v="1"/>
    <x v="6"/>
    <x v="9"/>
    <x v="84"/>
    <x v="233"/>
    <x v="0"/>
    <x v="0"/>
    <x v="2"/>
    <x v="0"/>
    <x v="0"/>
    <x v="1"/>
    <x v="0"/>
    <s v="10 - FONDO GENERAL"/>
    <s v="(blank)"/>
    <s v="99 - MULTIPROVINCIAL"/>
    <n v="0"/>
    <n v="1770000"/>
  </r>
  <r>
    <s v="2025"/>
    <x v="1"/>
    <x v="0"/>
    <x v="1"/>
    <x v="6"/>
    <x v="9"/>
    <x v="84"/>
    <x v="233"/>
    <x v="0"/>
    <x v="0"/>
    <x v="2"/>
    <x v="0"/>
    <x v="4"/>
    <x v="1"/>
    <x v="0"/>
    <s v="10 - FONDO GENERAL"/>
    <s v="(blank)"/>
    <s v="99 - MULTIPROVINCIAL"/>
    <n v="0"/>
    <n v="266164.32"/>
  </r>
  <r>
    <s v="2025"/>
    <x v="1"/>
    <x v="0"/>
    <x v="1"/>
    <x v="6"/>
    <x v="9"/>
    <x v="84"/>
    <x v="233"/>
    <x v="0"/>
    <x v="0"/>
    <x v="2"/>
    <x v="1"/>
    <x v="7"/>
    <x v="1"/>
    <x v="0"/>
    <s v="10 - FONDO GENERAL"/>
    <s v="(blank)"/>
    <s v="99 - MULTIPROVINCIAL"/>
    <n v="0"/>
    <n v="148350"/>
  </r>
  <r>
    <s v="2025"/>
    <x v="1"/>
    <x v="0"/>
    <x v="1"/>
    <x v="6"/>
    <x v="9"/>
    <x v="84"/>
    <x v="233"/>
    <x v="0"/>
    <x v="0"/>
    <x v="2"/>
    <x v="1"/>
    <x v="9"/>
    <x v="1"/>
    <x v="0"/>
    <s v="10 - FONDO GENERAL"/>
    <s v="(blank)"/>
    <s v="99 - MULTIPROVINCIAL"/>
    <n v="0"/>
    <n v="0"/>
  </r>
  <r>
    <s v="2025"/>
    <x v="1"/>
    <x v="0"/>
    <x v="1"/>
    <x v="6"/>
    <x v="9"/>
    <x v="84"/>
    <x v="233"/>
    <x v="0"/>
    <x v="0"/>
    <x v="2"/>
    <x v="1"/>
    <x v="10"/>
    <x v="1"/>
    <x v="0"/>
    <s v="10 - FONDO GENERAL"/>
    <s v="(blank)"/>
    <s v="99 - MULTIPROVINCIAL"/>
    <n v="0"/>
    <n v="0"/>
  </r>
  <r>
    <s v="2025"/>
    <x v="1"/>
    <x v="0"/>
    <x v="1"/>
    <x v="6"/>
    <x v="9"/>
    <x v="84"/>
    <x v="233"/>
    <x v="0"/>
    <x v="0"/>
    <x v="2"/>
    <x v="1"/>
    <x v="11"/>
    <x v="1"/>
    <x v="0"/>
    <s v="10 - FONDO GENERAL"/>
    <s v="(blank)"/>
    <s v="99 - MULTIPROVINCIAL"/>
    <n v="0"/>
    <n v="0"/>
  </r>
  <r>
    <s v="2025"/>
    <x v="1"/>
    <x v="0"/>
    <x v="1"/>
    <x v="6"/>
    <x v="9"/>
    <x v="84"/>
    <x v="233"/>
    <x v="0"/>
    <x v="0"/>
    <x v="2"/>
    <x v="1"/>
    <x v="12"/>
    <x v="1"/>
    <x v="0"/>
    <s v="10 - FONDO GENERAL"/>
    <s v="(blank)"/>
    <s v="99 - MULTIPROVINCIAL"/>
    <n v="0"/>
    <n v="0"/>
  </r>
  <r>
    <s v="2025"/>
    <x v="1"/>
    <x v="0"/>
    <x v="1"/>
    <x v="6"/>
    <x v="9"/>
    <x v="84"/>
    <x v="233"/>
    <x v="0"/>
    <x v="0"/>
    <x v="2"/>
    <x v="1"/>
    <x v="13"/>
    <x v="1"/>
    <x v="0"/>
    <s v="10 - FONDO GENERAL"/>
    <s v="(blank)"/>
    <s v="99 - MULTIPROVINCIAL"/>
    <n v="0"/>
    <n v="0"/>
  </r>
  <r>
    <s v="2025"/>
    <x v="1"/>
    <x v="0"/>
    <x v="1"/>
    <x v="6"/>
    <x v="9"/>
    <x v="84"/>
    <x v="233"/>
    <x v="0"/>
    <x v="0"/>
    <x v="2"/>
    <x v="2"/>
    <x v="14"/>
    <x v="1"/>
    <x v="0"/>
    <s v="10 - FONDO GENERAL"/>
    <s v="(blank)"/>
    <s v="99 - MULTIPROVINCIAL"/>
    <n v="0"/>
    <n v="0"/>
  </r>
  <r>
    <s v="2025"/>
    <x v="1"/>
    <x v="0"/>
    <x v="1"/>
    <x v="6"/>
    <x v="9"/>
    <x v="84"/>
    <x v="233"/>
    <x v="0"/>
    <x v="0"/>
    <x v="2"/>
    <x v="2"/>
    <x v="16"/>
    <x v="1"/>
    <x v="0"/>
    <s v="10 - FONDO GENERAL"/>
    <s v="(blank)"/>
    <s v="99 - MULTIPROVINCIAL"/>
    <n v="0"/>
    <n v="0"/>
  </r>
  <r>
    <s v="2025"/>
    <x v="1"/>
    <x v="0"/>
    <x v="1"/>
    <x v="6"/>
    <x v="9"/>
    <x v="84"/>
    <x v="233"/>
    <x v="0"/>
    <x v="0"/>
    <x v="2"/>
    <x v="2"/>
    <x v="18"/>
    <x v="1"/>
    <x v="0"/>
    <s v="10 - FONDO GENERAL"/>
    <s v="(blank)"/>
    <s v="99 - MULTIPROVINCIAL"/>
    <n v="0"/>
    <n v="0"/>
  </r>
  <r>
    <s v="2025"/>
    <x v="1"/>
    <x v="0"/>
    <x v="1"/>
    <x v="6"/>
    <x v="9"/>
    <x v="84"/>
    <x v="233"/>
    <x v="0"/>
    <x v="0"/>
    <x v="2"/>
    <x v="2"/>
    <x v="20"/>
    <x v="1"/>
    <x v="0"/>
    <s v="10 - FONDO GENERAL"/>
    <s v="(blank)"/>
    <s v="99 - MULTIPROVINCIAL"/>
    <n v="0"/>
    <n v="0"/>
  </r>
  <r>
    <s v="2025"/>
    <x v="1"/>
    <x v="0"/>
    <x v="1"/>
    <x v="6"/>
    <x v="9"/>
    <x v="84"/>
    <x v="233"/>
    <x v="0"/>
    <x v="0"/>
    <x v="2"/>
    <x v="2"/>
    <x v="21"/>
    <x v="1"/>
    <x v="0"/>
    <s v="10 - FONDO GENERAL"/>
    <s v="(blank)"/>
    <s v="99 - MULTIPROVINCIAL"/>
    <n v="0"/>
    <n v="0"/>
  </r>
  <r>
    <s v="2025"/>
    <x v="1"/>
    <x v="0"/>
    <x v="1"/>
    <x v="6"/>
    <x v="9"/>
    <x v="85"/>
    <x v="234"/>
    <x v="3"/>
    <x v="10"/>
    <x v="26"/>
    <x v="5"/>
    <x v="35"/>
    <x v="0"/>
    <x v="0"/>
    <s v="30 - FONDOS PROPIOS"/>
    <s v="(blank)"/>
    <s v="99 - MULTIPROVINCIAL"/>
    <n v="70000000"/>
    <n v="0"/>
  </r>
  <r>
    <s v="2025"/>
    <x v="1"/>
    <x v="0"/>
    <x v="1"/>
    <x v="6"/>
    <x v="9"/>
    <x v="86"/>
    <x v="235"/>
    <x v="0"/>
    <x v="0"/>
    <x v="2"/>
    <x v="5"/>
    <x v="35"/>
    <x v="0"/>
    <x v="0"/>
    <s v="10 - FONDO GENERAL"/>
    <s v="(blank)"/>
    <s v="99 - MULTIPROVINCIAL"/>
    <n v="0"/>
    <n v="0"/>
  </r>
  <r>
    <s v="2025"/>
    <x v="1"/>
    <x v="0"/>
    <x v="1"/>
    <x v="6"/>
    <x v="9"/>
    <x v="90"/>
    <x v="239"/>
    <x v="1"/>
    <x v="4"/>
    <x v="7"/>
    <x v="5"/>
    <x v="35"/>
    <x v="0"/>
    <x v="0"/>
    <s v="10 - FONDO GENERAL"/>
    <s v="(blank)"/>
    <s v="99 - MULTIPROVINCIAL"/>
    <n v="8865940"/>
    <n v="0"/>
  </r>
  <r>
    <s v="2025"/>
    <x v="1"/>
    <x v="0"/>
    <x v="1"/>
    <x v="7"/>
    <x v="9"/>
    <x v="34"/>
    <x v="167"/>
    <x v="3"/>
    <x v="13"/>
    <x v="57"/>
    <x v="6"/>
    <x v="36"/>
    <x v="0"/>
    <x v="0"/>
    <s v="10 - FONDO GENERAL"/>
    <s v="(blank)"/>
    <s v="99 - MULTIPROVINCIAL"/>
    <n v="3621673"/>
    <n v="0"/>
  </r>
  <r>
    <s v="2025"/>
    <x v="1"/>
    <x v="0"/>
    <x v="1"/>
    <x v="7"/>
    <x v="9"/>
    <x v="34"/>
    <x v="167"/>
    <x v="3"/>
    <x v="13"/>
    <x v="57"/>
    <x v="6"/>
    <x v="36"/>
    <x v="0"/>
    <x v="0"/>
    <s v="30 - FONDOS PROPIOS"/>
    <s v="(blank)"/>
    <s v="99 - MULTIPROVINCIAL"/>
    <n v="2751727"/>
    <n v="0"/>
  </r>
  <r>
    <s v="2025"/>
    <x v="1"/>
    <x v="0"/>
    <x v="1"/>
    <x v="7"/>
    <x v="9"/>
    <x v="34"/>
    <x v="167"/>
    <x v="3"/>
    <x v="13"/>
    <x v="57"/>
    <x v="6"/>
    <x v="37"/>
    <x v="0"/>
    <x v="0"/>
    <s v="10 - FONDO GENERAL"/>
    <s v="(blank)"/>
    <s v="99 - MULTIPROVINCIAL"/>
    <n v="900634"/>
    <n v="0"/>
  </r>
  <r>
    <s v="2025"/>
    <x v="1"/>
    <x v="0"/>
    <x v="1"/>
    <x v="7"/>
    <x v="9"/>
    <x v="34"/>
    <x v="167"/>
    <x v="3"/>
    <x v="13"/>
    <x v="57"/>
    <x v="6"/>
    <x v="40"/>
    <x v="0"/>
    <x v="0"/>
    <s v="10 - FONDO GENERAL"/>
    <s v="(blank)"/>
    <s v="99 - MULTIPROVINCIAL"/>
    <n v="23000"/>
    <n v="51684"/>
  </r>
  <r>
    <s v="2025"/>
    <x v="1"/>
    <x v="0"/>
    <x v="1"/>
    <x v="7"/>
    <x v="9"/>
    <x v="34"/>
    <x v="167"/>
    <x v="3"/>
    <x v="13"/>
    <x v="57"/>
    <x v="6"/>
    <x v="40"/>
    <x v="0"/>
    <x v="0"/>
    <s v="30 - FONDOS PROPIOS"/>
    <s v="(blank)"/>
    <s v="99 - MULTIPROVINCIAL"/>
    <n v="30000"/>
    <n v="0"/>
  </r>
  <r>
    <s v="2025"/>
    <x v="1"/>
    <x v="0"/>
    <x v="1"/>
    <x v="7"/>
    <x v="9"/>
    <x v="34"/>
    <x v="167"/>
    <x v="3"/>
    <x v="13"/>
    <x v="57"/>
    <x v="6"/>
    <x v="44"/>
    <x v="0"/>
    <x v="0"/>
    <s v="30 - FONDOS PROPIOS"/>
    <s v="(blank)"/>
    <s v="99 - MULTIPROVINCIAL"/>
    <n v="585000"/>
    <n v="0"/>
  </r>
  <r>
    <s v="2025"/>
    <x v="1"/>
    <x v="0"/>
    <x v="1"/>
    <x v="7"/>
    <x v="9"/>
    <x v="34"/>
    <x v="167"/>
    <x v="3"/>
    <x v="13"/>
    <x v="57"/>
    <x v="5"/>
    <x v="42"/>
    <x v="0"/>
    <x v="0"/>
    <s v="10 - FONDO GENERAL"/>
    <s v="(blank)"/>
    <s v="99 - MULTIPROVINCIAL"/>
    <n v="4000000"/>
    <n v="2102738.5299999998"/>
  </r>
  <r>
    <s v="2025"/>
    <x v="1"/>
    <x v="0"/>
    <x v="1"/>
    <x v="7"/>
    <x v="9"/>
    <x v="35"/>
    <x v="168"/>
    <x v="1"/>
    <x v="2"/>
    <x v="49"/>
    <x v="6"/>
    <x v="36"/>
    <x v="0"/>
    <x v="0"/>
    <s v="10 - FONDO GENERAL"/>
    <s v="(blank)"/>
    <s v="99 - MULTIPROVINCIAL"/>
    <n v="1180000"/>
    <n v="0"/>
  </r>
  <r>
    <s v="2025"/>
    <x v="1"/>
    <x v="0"/>
    <x v="1"/>
    <x v="7"/>
    <x v="9"/>
    <x v="35"/>
    <x v="168"/>
    <x v="1"/>
    <x v="2"/>
    <x v="49"/>
    <x v="6"/>
    <x v="37"/>
    <x v="0"/>
    <x v="0"/>
    <s v="10 - FONDO GENERAL"/>
    <s v="(blank)"/>
    <s v="99 - MULTIPROVINCIAL"/>
    <n v="225000"/>
    <n v="0"/>
  </r>
  <r>
    <s v="2025"/>
    <x v="1"/>
    <x v="0"/>
    <x v="1"/>
    <x v="7"/>
    <x v="9"/>
    <x v="35"/>
    <x v="168"/>
    <x v="1"/>
    <x v="2"/>
    <x v="49"/>
    <x v="6"/>
    <x v="39"/>
    <x v="0"/>
    <x v="0"/>
    <s v="10 - FONDO GENERAL"/>
    <s v="(blank)"/>
    <s v="99 - MULTIPROVINCIAL"/>
    <n v="185000"/>
    <n v="0"/>
  </r>
  <r>
    <s v="2025"/>
    <x v="1"/>
    <x v="0"/>
    <x v="1"/>
    <x v="7"/>
    <x v="9"/>
    <x v="35"/>
    <x v="168"/>
    <x v="1"/>
    <x v="2"/>
    <x v="49"/>
    <x v="6"/>
    <x v="40"/>
    <x v="0"/>
    <x v="0"/>
    <s v="10 - FONDO GENERAL"/>
    <s v="(blank)"/>
    <s v="99 - MULTIPROVINCIAL"/>
    <n v="330776"/>
    <n v="0"/>
  </r>
  <r>
    <s v="2025"/>
    <x v="1"/>
    <x v="0"/>
    <x v="1"/>
    <x v="7"/>
    <x v="9"/>
    <x v="36"/>
    <x v="169"/>
    <x v="3"/>
    <x v="10"/>
    <x v="62"/>
    <x v="6"/>
    <x v="36"/>
    <x v="0"/>
    <x v="0"/>
    <s v="30 - FONDOS PROPIOS"/>
    <s v="(blank)"/>
    <s v="99 - MULTIPROVINCIAL"/>
    <n v="7500000"/>
    <n v="0"/>
  </r>
  <r>
    <s v="2025"/>
    <x v="1"/>
    <x v="0"/>
    <x v="1"/>
    <x v="7"/>
    <x v="9"/>
    <x v="36"/>
    <x v="169"/>
    <x v="3"/>
    <x v="10"/>
    <x v="62"/>
    <x v="6"/>
    <x v="37"/>
    <x v="0"/>
    <x v="0"/>
    <s v="30 - FONDOS PROPIOS"/>
    <s v="(blank)"/>
    <s v="99 - MULTIPROVINCIAL"/>
    <n v="1700000"/>
    <n v="0"/>
  </r>
  <r>
    <s v="2025"/>
    <x v="1"/>
    <x v="0"/>
    <x v="1"/>
    <x v="7"/>
    <x v="9"/>
    <x v="36"/>
    <x v="169"/>
    <x v="3"/>
    <x v="10"/>
    <x v="62"/>
    <x v="6"/>
    <x v="38"/>
    <x v="0"/>
    <x v="0"/>
    <s v="30 - FONDOS PROPIOS"/>
    <s v="(blank)"/>
    <s v="99 - MULTIPROVINCIAL"/>
    <n v="800000"/>
    <n v="0"/>
  </r>
  <r>
    <s v="2025"/>
    <x v="1"/>
    <x v="0"/>
    <x v="1"/>
    <x v="7"/>
    <x v="9"/>
    <x v="36"/>
    <x v="169"/>
    <x v="3"/>
    <x v="10"/>
    <x v="62"/>
    <x v="6"/>
    <x v="39"/>
    <x v="0"/>
    <x v="0"/>
    <s v="30 - FONDOS PROPIOS"/>
    <s v="(blank)"/>
    <s v="99 - MULTIPROVINCIAL"/>
    <n v="0"/>
    <n v="0"/>
  </r>
  <r>
    <s v="2025"/>
    <x v="1"/>
    <x v="0"/>
    <x v="1"/>
    <x v="7"/>
    <x v="9"/>
    <x v="36"/>
    <x v="169"/>
    <x v="3"/>
    <x v="10"/>
    <x v="62"/>
    <x v="6"/>
    <x v="40"/>
    <x v="0"/>
    <x v="0"/>
    <s v="30 - FONDOS PROPIOS"/>
    <s v="(blank)"/>
    <s v="99 - MULTIPROVINCIAL"/>
    <n v="2900000"/>
    <n v="0"/>
  </r>
  <r>
    <s v="2025"/>
    <x v="1"/>
    <x v="0"/>
    <x v="1"/>
    <x v="7"/>
    <x v="9"/>
    <x v="36"/>
    <x v="169"/>
    <x v="3"/>
    <x v="10"/>
    <x v="62"/>
    <x v="6"/>
    <x v="43"/>
    <x v="0"/>
    <x v="0"/>
    <s v="30 - FONDOS PROPIOS"/>
    <s v="(blank)"/>
    <s v="99 - MULTIPROVINCIAL"/>
    <n v="1042000"/>
    <n v="0"/>
  </r>
  <r>
    <s v="2025"/>
    <x v="1"/>
    <x v="0"/>
    <x v="1"/>
    <x v="7"/>
    <x v="9"/>
    <x v="36"/>
    <x v="169"/>
    <x v="3"/>
    <x v="10"/>
    <x v="62"/>
    <x v="6"/>
    <x v="41"/>
    <x v="0"/>
    <x v="0"/>
    <s v="30 - FONDOS PROPIOS"/>
    <s v="(blank)"/>
    <s v="99 - MULTIPROVINCIAL"/>
    <n v="3000000"/>
    <n v="0"/>
  </r>
  <r>
    <s v="2025"/>
    <x v="1"/>
    <x v="0"/>
    <x v="1"/>
    <x v="7"/>
    <x v="9"/>
    <x v="36"/>
    <x v="169"/>
    <x v="3"/>
    <x v="10"/>
    <x v="62"/>
    <x v="6"/>
    <x v="44"/>
    <x v="0"/>
    <x v="0"/>
    <s v="30 - FONDOS PROPIOS"/>
    <s v="(blank)"/>
    <s v="99 - MULTIPROVINCIAL"/>
    <n v="90793000"/>
    <n v="0"/>
  </r>
  <r>
    <s v="2025"/>
    <x v="1"/>
    <x v="0"/>
    <x v="1"/>
    <x v="7"/>
    <x v="9"/>
    <x v="36"/>
    <x v="169"/>
    <x v="3"/>
    <x v="10"/>
    <x v="62"/>
    <x v="5"/>
    <x v="42"/>
    <x v="0"/>
    <x v="0"/>
    <s v="30 - FONDOS PROPIOS"/>
    <s v="(blank)"/>
    <s v="99 - MULTIPROVINCIAL"/>
    <n v="120000000"/>
    <n v="0"/>
  </r>
  <r>
    <s v="2025"/>
    <x v="1"/>
    <x v="0"/>
    <x v="1"/>
    <x v="7"/>
    <x v="9"/>
    <x v="37"/>
    <x v="170"/>
    <x v="2"/>
    <x v="5"/>
    <x v="55"/>
    <x v="6"/>
    <x v="36"/>
    <x v="0"/>
    <x v="0"/>
    <s v="10 - FONDO GENERAL"/>
    <s v="(blank)"/>
    <s v="99 - MULTIPROVINCIAL"/>
    <n v="1150000"/>
    <n v="0"/>
  </r>
  <r>
    <s v="2025"/>
    <x v="1"/>
    <x v="0"/>
    <x v="1"/>
    <x v="7"/>
    <x v="9"/>
    <x v="37"/>
    <x v="170"/>
    <x v="2"/>
    <x v="5"/>
    <x v="55"/>
    <x v="6"/>
    <x v="36"/>
    <x v="0"/>
    <x v="0"/>
    <s v="30 - FONDOS PROPIOS"/>
    <s v="(blank)"/>
    <s v="99 - MULTIPROVINCIAL"/>
    <n v="0"/>
    <n v="0"/>
  </r>
  <r>
    <s v="2025"/>
    <x v="1"/>
    <x v="0"/>
    <x v="1"/>
    <x v="7"/>
    <x v="9"/>
    <x v="37"/>
    <x v="170"/>
    <x v="2"/>
    <x v="5"/>
    <x v="55"/>
    <x v="6"/>
    <x v="40"/>
    <x v="0"/>
    <x v="0"/>
    <s v="10 - FONDO GENERAL"/>
    <s v="(blank)"/>
    <s v="99 - MULTIPROVINCIAL"/>
    <n v="938186"/>
    <n v="25948.2"/>
  </r>
  <r>
    <s v="2025"/>
    <x v="1"/>
    <x v="0"/>
    <x v="1"/>
    <x v="7"/>
    <x v="9"/>
    <x v="37"/>
    <x v="170"/>
    <x v="2"/>
    <x v="5"/>
    <x v="55"/>
    <x v="6"/>
    <x v="40"/>
    <x v="0"/>
    <x v="0"/>
    <s v="30 - FONDOS PROPIOS"/>
    <s v="(blank)"/>
    <s v="99 - MULTIPROVINCIAL"/>
    <n v="0"/>
    <n v="0"/>
  </r>
  <r>
    <s v="2025"/>
    <x v="1"/>
    <x v="0"/>
    <x v="1"/>
    <x v="7"/>
    <x v="9"/>
    <x v="38"/>
    <x v="171"/>
    <x v="3"/>
    <x v="11"/>
    <x v="32"/>
    <x v="6"/>
    <x v="36"/>
    <x v="0"/>
    <x v="0"/>
    <s v="10 - FONDO GENERAL"/>
    <s v="(blank)"/>
    <s v="99 - MULTIPROVINCIAL"/>
    <n v="5732095"/>
    <n v="0"/>
  </r>
  <r>
    <s v="2025"/>
    <x v="1"/>
    <x v="0"/>
    <x v="1"/>
    <x v="7"/>
    <x v="9"/>
    <x v="38"/>
    <x v="171"/>
    <x v="3"/>
    <x v="11"/>
    <x v="32"/>
    <x v="6"/>
    <x v="37"/>
    <x v="0"/>
    <x v="0"/>
    <s v="10 - FONDO GENERAL"/>
    <s v="(blank)"/>
    <s v="99 - MULTIPROVINCIAL"/>
    <n v="265000"/>
    <n v="0"/>
  </r>
  <r>
    <s v="2025"/>
    <x v="1"/>
    <x v="0"/>
    <x v="1"/>
    <x v="7"/>
    <x v="9"/>
    <x v="38"/>
    <x v="171"/>
    <x v="3"/>
    <x v="11"/>
    <x v="32"/>
    <x v="6"/>
    <x v="38"/>
    <x v="0"/>
    <x v="0"/>
    <s v="10 - FONDO GENERAL"/>
    <s v="(blank)"/>
    <s v="99 - MULTIPROVINCIAL"/>
    <n v="100000"/>
    <n v="0"/>
  </r>
  <r>
    <s v="2025"/>
    <x v="1"/>
    <x v="0"/>
    <x v="1"/>
    <x v="7"/>
    <x v="9"/>
    <x v="38"/>
    <x v="171"/>
    <x v="3"/>
    <x v="11"/>
    <x v="32"/>
    <x v="6"/>
    <x v="40"/>
    <x v="0"/>
    <x v="0"/>
    <s v="10 - FONDO GENERAL"/>
    <s v="(blank)"/>
    <s v="99 - MULTIPROVINCIAL"/>
    <n v="1889738"/>
    <n v="0"/>
  </r>
  <r>
    <s v="2025"/>
    <x v="1"/>
    <x v="0"/>
    <x v="1"/>
    <x v="7"/>
    <x v="9"/>
    <x v="38"/>
    <x v="171"/>
    <x v="3"/>
    <x v="11"/>
    <x v="32"/>
    <x v="6"/>
    <x v="45"/>
    <x v="0"/>
    <x v="0"/>
    <s v="10 - FONDO GENERAL"/>
    <s v="(blank)"/>
    <s v="99 - MULTIPROVINCIAL"/>
    <n v="5000000"/>
    <n v="0"/>
  </r>
  <r>
    <s v="2025"/>
    <x v="1"/>
    <x v="0"/>
    <x v="1"/>
    <x v="7"/>
    <x v="9"/>
    <x v="38"/>
    <x v="171"/>
    <x v="3"/>
    <x v="11"/>
    <x v="32"/>
    <x v="5"/>
    <x v="42"/>
    <x v="0"/>
    <x v="0"/>
    <s v="10 - FONDO GENERAL"/>
    <s v="(blank)"/>
    <s v="99 - MULTIPROVINCIAL"/>
    <n v="15600000"/>
    <n v="0"/>
  </r>
  <r>
    <s v="2025"/>
    <x v="1"/>
    <x v="0"/>
    <x v="1"/>
    <x v="7"/>
    <x v="9"/>
    <x v="38"/>
    <x v="171"/>
    <x v="3"/>
    <x v="11"/>
    <x v="54"/>
    <x v="6"/>
    <x v="36"/>
    <x v="0"/>
    <x v="0"/>
    <s v="10 - FONDO GENERAL"/>
    <s v="(blank)"/>
    <s v="01 - DISTRITO NACIONAL"/>
    <n v="6704000"/>
    <n v="0"/>
  </r>
  <r>
    <s v="2025"/>
    <x v="1"/>
    <x v="0"/>
    <x v="1"/>
    <x v="7"/>
    <x v="9"/>
    <x v="38"/>
    <x v="171"/>
    <x v="3"/>
    <x v="11"/>
    <x v="54"/>
    <x v="6"/>
    <x v="37"/>
    <x v="0"/>
    <x v="0"/>
    <s v="10 - FONDO GENERAL"/>
    <s v="(blank)"/>
    <s v="01 - DISTRITO NACIONAL"/>
    <n v="600000"/>
    <n v="0"/>
  </r>
  <r>
    <s v="2025"/>
    <x v="1"/>
    <x v="0"/>
    <x v="1"/>
    <x v="7"/>
    <x v="9"/>
    <x v="38"/>
    <x v="171"/>
    <x v="3"/>
    <x v="11"/>
    <x v="54"/>
    <x v="6"/>
    <x v="40"/>
    <x v="0"/>
    <x v="0"/>
    <s v="10 - FONDO GENERAL"/>
    <s v="(blank)"/>
    <s v="01 - DISTRITO NACIONAL"/>
    <n v="1985395"/>
    <n v="0"/>
  </r>
  <r>
    <s v="2025"/>
    <x v="1"/>
    <x v="0"/>
    <x v="1"/>
    <x v="7"/>
    <x v="9"/>
    <x v="38"/>
    <x v="171"/>
    <x v="3"/>
    <x v="11"/>
    <x v="54"/>
    <x v="6"/>
    <x v="43"/>
    <x v="0"/>
    <x v="0"/>
    <s v="10 - FONDO GENERAL"/>
    <s v="(blank)"/>
    <s v="01 - DISTRITO NACIONAL"/>
    <n v="728612"/>
    <n v="0"/>
  </r>
  <r>
    <s v="2025"/>
    <x v="1"/>
    <x v="0"/>
    <x v="1"/>
    <x v="7"/>
    <x v="9"/>
    <x v="38"/>
    <x v="171"/>
    <x v="3"/>
    <x v="11"/>
    <x v="54"/>
    <x v="6"/>
    <x v="41"/>
    <x v="0"/>
    <x v="0"/>
    <s v="10 - FONDO GENERAL"/>
    <s v="(blank)"/>
    <s v="01 - DISTRITO NACIONAL"/>
    <n v="1950000"/>
    <n v="0"/>
  </r>
  <r>
    <s v="2025"/>
    <x v="1"/>
    <x v="0"/>
    <x v="1"/>
    <x v="7"/>
    <x v="9"/>
    <x v="39"/>
    <x v="172"/>
    <x v="3"/>
    <x v="11"/>
    <x v="32"/>
    <x v="6"/>
    <x v="36"/>
    <x v="0"/>
    <x v="0"/>
    <s v="30 - FONDOS PROPIOS"/>
    <s v="(blank)"/>
    <s v="99 - MULTIPROVINCIAL"/>
    <n v="0"/>
    <n v="0"/>
  </r>
  <r>
    <s v="2025"/>
    <x v="1"/>
    <x v="0"/>
    <x v="1"/>
    <x v="7"/>
    <x v="9"/>
    <x v="39"/>
    <x v="172"/>
    <x v="3"/>
    <x v="11"/>
    <x v="32"/>
    <x v="6"/>
    <x v="40"/>
    <x v="0"/>
    <x v="0"/>
    <s v="30 - FONDOS PROPIOS"/>
    <s v="(blank)"/>
    <s v="99 - MULTIPROVINCIAL"/>
    <n v="0"/>
    <n v="0"/>
  </r>
  <r>
    <s v="2025"/>
    <x v="1"/>
    <x v="0"/>
    <x v="1"/>
    <x v="7"/>
    <x v="9"/>
    <x v="39"/>
    <x v="172"/>
    <x v="3"/>
    <x v="11"/>
    <x v="32"/>
    <x v="6"/>
    <x v="43"/>
    <x v="0"/>
    <x v="0"/>
    <s v="30 - FONDOS PROPIOS"/>
    <s v="(blank)"/>
    <s v="99 - MULTIPROVINCIAL"/>
    <n v="0"/>
    <n v="0"/>
  </r>
  <r>
    <s v="2025"/>
    <x v="1"/>
    <x v="0"/>
    <x v="1"/>
    <x v="7"/>
    <x v="9"/>
    <x v="40"/>
    <x v="173"/>
    <x v="3"/>
    <x v="15"/>
    <x v="58"/>
    <x v="6"/>
    <x v="36"/>
    <x v="0"/>
    <x v="0"/>
    <s v="10 - FONDO GENERAL"/>
    <s v="(blank)"/>
    <s v="99 - MULTIPROVINCIAL"/>
    <n v="7500000"/>
    <n v="206500"/>
  </r>
  <r>
    <s v="2025"/>
    <x v="1"/>
    <x v="0"/>
    <x v="1"/>
    <x v="7"/>
    <x v="9"/>
    <x v="40"/>
    <x v="173"/>
    <x v="3"/>
    <x v="15"/>
    <x v="58"/>
    <x v="6"/>
    <x v="36"/>
    <x v="1"/>
    <x v="1422"/>
    <s v="10 - FONDO GENERAL"/>
    <n v="3731"/>
    <s v="10 - INDEPENDENCIA"/>
    <n v="1200000"/>
    <n v="0"/>
  </r>
  <r>
    <s v="2025"/>
    <x v="1"/>
    <x v="0"/>
    <x v="1"/>
    <x v="7"/>
    <x v="9"/>
    <x v="40"/>
    <x v="173"/>
    <x v="3"/>
    <x v="15"/>
    <x v="58"/>
    <x v="6"/>
    <x v="37"/>
    <x v="0"/>
    <x v="0"/>
    <s v="10 - FONDO GENERAL"/>
    <s v="(blank)"/>
    <s v="99 - MULTIPROVINCIAL"/>
    <n v="250000"/>
    <n v="0"/>
  </r>
  <r>
    <s v="2025"/>
    <x v="1"/>
    <x v="0"/>
    <x v="1"/>
    <x v="7"/>
    <x v="9"/>
    <x v="40"/>
    <x v="173"/>
    <x v="3"/>
    <x v="15"/>
    <x v="58"/>
    <x v="6"/>
    <x v="38"/>
    <x v="0"/>
    <x v="0"/>
    <s v="10 - FONDO GENERAL"/>
    <s v="(blank)"/>
    <s v="99 - MULTIPROVINCIAL"/>
    <n v="300000"/>
    <n v="0"/>
  </r>
  <r>
    <s v="2025"/>
    <x v="1"/>
    <x v="0"/>
    <x v="1"/>
    <x v="7"/>
    <x v="9"/>
    <x v="40"/>
    <x v="173"/>
    <x v="3"/>
    <x v="15"/>
    <x v="58"/>
    <x v="6"/>
    <x v="40"/>
    <x v="0"/>
    <x v="0"/>
    <s v="10 - FONDO GENERAL"/>
    <s v="(blank)"/>
    <s v="99 - MULTIPROVINCIAL"/>
    <n v="18675000"/>
    <n v="389754"/>
  </r>
  <r>
    <s v="2025"/>
    <x v="1"/>
    <x v="0"/>
    <x v="1"/>
    <x v="7"/>
    <x v="9"/>
    <x v="40"/>
    <x v="173"/>
    <x v="3"/>
    <x v="15"/>
    <x v="58"/>
    <x v="6"/>
    <x v="40"/>
    <x v="0"/>
    <x v="0"/>
    <s v="30 - FONDOS PROPIOS"/>
    <s v="(blank)"/>
    <s v="99 - MULTIPROVINCIAL"/>
    <n v="0"/>
    <n v="0"/>
  </r>
  <r>
    <s v="2025"/>
    <x v="1"/>
    <x v="0"/>
    <x v="1"/>
    <x v="7"/>
    <x v="9"/>
    <x v="40"/>
    <x v="173"/>
    <x v="3"/>
    <x v="15"/>
    <x v="58"/>
    <x v="6"/>
    <x v="40"/>
    <x v="1"/>
    <x v="1422"/>
    <s v="10 - FONDO GENERAL"/>
    <n v="3731"/>
    <s v="10 - INDEPENDENCIA"/>
    <n v="100000"/>
    <n v="0"/>
  </r>
  <r>
    <s v="2025"/>
    <x v="1"/>
    <x v="0"/>
    <x v="1"/>
    <x v="7"/>
    <x v="9"/>
    <x v="40"/>
    <x v="173"/>
    <x v="3"/>
    <x v="15"/>
    <x v="58"/>
    <x v="6"/>
    <x v="41"/>
    <x v="1"/>
    <x v="1423"/>
    <s v="10 - FONDO GENERAL"/>
    <n v="16817"/>
    <s v="05 - DAJABON"/>
    <n v="6431735"/>
    <n v="0"/>
  </r>
  <r>
    <s v="2025"/>
    <x v="1"/>
    <x v="0"/>
    <x v="1"/>
    <x v="7"/>
    <x v="9"/>
    <x v="40"/>
    <x v="173"/>
    <x v="3"/>
    <x v="15"/>
    <x v="58"/>
    <x v="6"/>
    <x v="44"/>
    <x v="0"/>
    <x v="0"/>
    <s v="10 - FONDO GENERAL"/>
    <s v="(blank)"/>
    <s v="99 - MULTIPROVINCIAL"/>
    <n v="500000"/>
    <n v="0"/>
  </r>
  <r>
    <s v="2025"/>
    <x v="1"/>
    <x v="0"/>
    <x v="1"/>
    <x v="7"/>
    <x v="9"/>
    <x v="40"/>
    <x v="173"/>
    <x v="3"/>
    <x v="15"/>
    <x v="58"/>
    <x v="6"/>
    <x v="44"/>
    <x v="1"/>
    <x v="1432"/>
    <s v="10 - FONDO GENERAL"/>
    <n v="16754"/>
    <s v="28 - MONSENOR NOUEL"/>
    <n v="31000000"/>
    <n v="0"/>
  </r>
  <r>
    <s v="2025"/>
    <x v="1"/>
    <x v="0"/>
    <x v="1"/>
    <x v="7"/>
    <x v="9"/>
    <x v="40"/>
    <x v="173"/>
    <x v="3"/>
    <x v="15"/>
    <x v="58"/>
    <x v="5"/>
    <x v="42"/>
    <x v="0"/>
    <x v="0"/>
    <s v="70 - DONACION EXTERNA"/>
    <s v="(blank)"/>
    <s v="99 - MULTIPROVINCIAL"/>
    <n v="9662640"/>
    <n v="0"/>
  </r>
  <r>
    <s v="2025"/>
    <x v="1"/>
    <x v="0"/>
    <x v="1"/>
    <x v="7"/>
    <x v="9"/>
    <x v="40"/>
    <x v="173"/>
    <x v="3"/>
    <x v="16"/>
    <x v="115"/>
    <x v="6"/>
    <x v="36"/>
    <x v="1"/>
    <x v="1434"/>
    <s v="60 - CREDITO EXTERNO"/>
    <n v="16304"/>
    <s v="99 - MULTIPROVINCIAL"/>
    <n v="0"/>
    <n v="0"/>
  </r>
  <r>
    <s v="2025"/>
    <x v="1"/>
    <x v="0"/>
    <x v="1"/>
    <x v="7"/>
    <x v="9"/>
    <x v="40"/>
    <x v="173"/>
    <x v="3"/>
    <x v="16"/>
    <x v="115"/>
    <x v="6"/>
    <x v="39"/>
    <x v="1"/>
    <x v="1434"/>
    <s v="60 - CREDITO EXTERNO"/>
    <n v="16304"/>
    <s v="99 - MULTIPROVINCIAL"/>
    <n v="0"/>
    <n v="0"/>
  </r>
  <r>
    <s v="2025"/>
    <x v="1"/>
    <x v="0"/>
    <x v="1"/>
    <x v="7"/>
    <x v="9"/>
    <x v="40"/>
    <x v="173"/>
    <x v="3"/>
    <x v="16"/>
    <x v="115"/>
    <x v="6"/>
    <x v="41"/>
    <x v="1"/>
    <x v="1434"/>
    <s v="60 - CREDITO EXTERNO"/>
    <n v="16304"/>
    <s v="99 - MULTIPROVINCIAL"/>
    <n v="0"/>
    <n v="0"/>
  </r>
  <r>
    <s v="2025"/>
    <x v="1"/>
    <x v="0"/>
    <x v="1"/>
    <x v="7"/>
    <x v="9"/>
    <x v="40"/>
    <x v="173"/>
    <x v="2"/>
    <x v="19"/>
    <x v="73"/>
    <x v="6"/>
    <x v="36"/>
    <x v="1"/>
    <x v="1435"/>
    <s v="10 - FONDO GENERAL"/>
    <n v="13925"/>
    <s v="25 - SANTIAGO"/>
    <n v="80000"/>
    <n v="0"/>
  </r>
  <r>
    <s v="2025"/>
    <x v="1"/>
    <x v="0"/>
    <x v="1"/>
    <x v="7"/>
    <x v="9"/>
    <x v="40"/>
    <x v="173"/>
    <x v="2"/>
    <x v="19"/>
    <x v="73"/>
    <x v="6"/>
    <x v="36"/>
    <x v="1"/>
    <x v="1435"/>
    <s v="60 - CREDITO EXTERNO"/>
    <n v="13925"/>
    <s v="25 - SANTIAGO"/>
    <n v="20742372"/>
    <n v="0"/>
  </r>
  <r>
    <s v="2025"/>
    <x v="1"/>
    <x v="0"/>
    <x v="1"/>
    <x v="7"/>
    <x v="9"/>
    <x v="40"/>
    <x v="173"/>
    <x v="2"/>
    <x v="19"/>
    <x v="73"/>
    <x v="6"/>
    <x v="39"/>
    <x v="1"/>
    <x v="1435"/>
    <s v="60 - CREDITO EXTERNO"/>
    <n v="13925"/>
    <s v="25 - SANTIAGO"/>
    <n v="13631000"/>
    <n v="0"/>
  </r>
  <r>
    <s v="2025"/>
    <x v="1"/>
    <x v="0"/>
    <x v="1"/>
    <x v="7"/>
    <x v="9"/>
    <x v="40"/>
    <x v="173"/>
    <x v="2"/>
    <x v="19"/>
    <x v="73"/>
    <x v="6"/>
    <x v="40"/>
    <x v="1"/>
    <x v="1435"/>
    <s v="60 - CREDITO EXTERNO"/>
    <n v="13925"/>
    <s v="25 - SANTIAGO"/>
    <n v="32426171"/>
    <n v="0"/>
  </r>
  <r>
    <s v="2025"/>
    <x v="1"/>
    <x v="0"/>
    <x v="1"/>
    <x v="7"/>
    <x v="9"/>
    <x v="40"/>
    <x v="173"/>
    <x v="2"/>
    <x v="19"/>
    <x v="73"/>
    <x v="6"/>
    <x v="45"/>
    <x v="1"/>
    <x v="1435"/>
    <s v="60 - CREDITO EXTERNO"/>
    <n v="13925"/>
    <s v="25 - SANTIAGO"/>
    <n v="80982360"/>
    <n v="0"/>
  </r>
  <r>
    <s v="2025"/>
    <x v="1"/>
    <x v="0"/>
    <x v="1"/>
    <x v="7"/>
    <x v="9"/>
    <x v="40"/>
    <x v="173"/>
    <x v="2"/>
    <x v="19"/>
    <x v="73"/>
    <x v="6"/>
    <x v="41"/>
    <x v="1"/>
    <x v="1436"/>
    <s v="60 - CREDITO EXTERNO"/>
    <n v="16262"/>
    <s v="13 - LA VEGA"/>
    <n v="32404550"/>
    <n v="0"/>
  </r>
  <r>
    <s v="2025"/>
    <x v="1"/>
    <x v="0"/>
    <x v="1"/>
    <x v="7"/>
    <x v="9"/>
    <x v="40"/>
    <x v="173"/>
    <x v="2"/>
    <x v="19"/>
    <x v="73"/>
    <x v="5"/>
    <x v="42"/>
    <x v="1"/>
    <x v="1435"/>
    <s v="10 - FONDO GENERAL"/>
    <n v="13925"/>
    <s v="25 - SANTIAGO"/>
    <n v="3500000"/>
    <n v="0"/>
  </r>
  <r>
    <s v="2025"/>
    <x v="1"/>
    <x v="0"/>
    <x v="1"/>
    <x v="7"/>
    <x v="9"/>
    <x v="40"/>
    <x v="173"/>
    <x v="2"/>
    <x v="19"/>
    <x v="73"/>
    <x v="5"/>
    <x v="42"/>
    <x v="1"/>
    <x v="1435"/>
    <s v="60 - CREDITO EXTERNO"/>
    <n v="13925"/>
    <s v="25 - SANTIAGO"/>
    <n v="37674667"/>
    <n v="0"/>
  </r>
  <r>
    <s v="2025"/>
    <x v="1"/>
    <x v="0"/>
    <x v="1"/>
    <x v="7"/>
    <x v="9"/>
    <x v="41"/>
    <x v="174"/>
    <x v="1"/>
    <x v="14"/>
    <x v="60"/>
    <x v="6"/>
    <x v="36"/>
    <x v="0"/>
    <x v="0"/>
    <s v="10 - FONDO GENERAL"/>
    <s v="(blank)"/>
    <s v="02 - AZUA"/>
    <n v="450000"/>
    <n v="0"/>
  </r>
  <r>
    <s v="2025"/>
    <x v="1"/>
    <x v="0"/>
    <x v="1"/>
    <x v="7"/>
    <x v="9"/>
    <x v="41"/>
    <x v="174"/>
    <x v="1"/>
    <x v="14"/>
    <x v="60"/>
    <x v="6"/>
    <x v="40"/>
    <x v="0"/>
    <x v="0"/>
    <s v="10 - FONDO GENERAL"/>
    <s v="(blank)"/>
    <s v="02 - AZUA"/>
    <n v="0"/>
    <n v="0"/>
  </r>
  <r>
    <s v="2025"/>
    <x v="1"/>
    <x v="0"/>
    <x v="1"/>
    <x v="7"/>
    <x v="9"/>
    <x v="41"/>
    <x v="174"/>
    <x v="1"/>
    <x v="14"/>
    <x v="60"/>
    <x v="6"/>
    <x v="41"/>
    <x v="0"/>
    <x v="0"/>
    <s v="10 - FONDO GENERAL"/>
    <s v="(blank)"/>
    <s v="02 - AZUA"/>
    <n v="300000"/>
    <n v="0"/>
  </r>
  <r>
    <s v="2025"/>
    <x v="1"/>
    <x v="0"/>
    <x v="1"/>
    <x v="7"/>
    <x v="9"/>
    <x v="41"/>
    <x v="174"/>
    <x v="1"/>
    <x v="14"/>
    <x v="60"/>
    <x v="5"/>
    <x v="42"/>
    <x v="0"/>
    <x v="0"/>
    <s v="10 - FONDO GENERAL"/>
    <s v="(blank)"/>
    <s v="02 - AZUA"/>
    <n v="15800000"/>
    <n v="0"/>
  </r>
  <r>
    <s v="2025"/>
    <x v="1"/>
    <x v="0"/>
    <x v="1"/>
    <x v="7"/>
    <x v="9"/>
    <x v="41"/>
    <x v="174"/>
    <x v="1"/>
    <x v="14"/>
    <x v="101"/>
    <x v="5"/>
    <x v="42"/>
    <x v="1"/>
    <x v="1437"/>
    <s v="10 - FONDO GENERAL"/>
    <n v="14584"/>
    <s v="05 - DAJABON"/>
    <n v="0"/>
    <n v="0"/>
  </r>
  <r>
    <s v="2025"/>
    <x v="1"/>
    <x v="0"/>
    <x v="1"/>
    <x v="7"/>
    <x v="9"/>
    <x v="42"/>
    <x v="175"/>
    <x v="2"/>
    <x v="8"/>
    <x v="98"/>
    <x v="6"/>
    <x v="36"/>
    <x v="0"/>
    <x v="0"/>
    <s v="10 - FONDO GENERAL"/>
    <s v="(blank)"/>
    <s v="01 - DISTRITO NACIONAL"/>
    <n v="0"/>
    <n v="408633"/>
  </r>
  <r>
    <s v="2025"/>
    <x v="1"/>
    <x v="0"/>
    <x v="1"/>
    <x v="7"/>
    <x v="9"/>
    <x v="42"/>
    <x v="175"/>
    <x v="2"/>
    <x v="8"/>
    <x v="98"/>
    <x v="6"/>
    <x v="36"/>
    <x v="0"/>
    <x v="0"/>
    <s v="30 - FONDOS PROPIOS"/>
    <s v="(blank)"/>
    <s v="01 - DISTRITO NACIONAL"/>
    <n v="938050"/>
    <n v="0"/>
  </r>
  <r>
    <s v="2025"/>
    <x v="1"/>
    <x v="0"/>
    <x v="1"/>
    <x v="7"/>
    <x v="9"/>
    <x v="42"/>
    <x v="175"/>
    <x v="2"/>
    <x v="8"/>
    <x v="98"/>
    <x v="6"/>
    <x v="37"/>
    <x v="0"/>
    <x v="0"/>
    <s v="10 - FONDO GENERAL"/>
    <s v="(blank)"/>
    <s v="01 - DISTRITO NACIONAL"/>
    <n v="0"/>
    <n v="0"/>
  </r>
  <r>
    <s v="2025"/>
    <x v="1"/>
    <x v="0"/>
    <x v="1"/>
    <x v="7"/>
    <x v="9"/>
    <x v="42"/>
    <x v="175"/>
    <x v="2"/>
    <x v="8"/>
    <x v="98"/>
    <x v="6"/>
    <x v="37"/>
    <x v="0"/>
    <x v="0"/>
    <s v="30 - FONDOS PROPIOS"/>
    <s v="(blank)"/>
    <s v="01 - DISTRITO NACIONAL"/>
    <n v="174000"/>
    <n v="0"/>
  </r>
  <r>
    <s v="2025"/>
    <x v="1"/>
    <x v="0"/>
    <x v="1"/>
    <x v="7"/>
    <x v="9"/>
    <x v="42"/>
    <x v="175"/>
    <x v="2"/>
    <x v="8"/>
    <x v="98"/>
    <x v="6"/>
    <x v="38"/>
    <x v="0"/>
    <x v="0"/>
    <s v="30 - FONDOS PROPIOS"/>
    <s v="(blank)"/>
    <s v="01 - DISTRITO NACIONAL"/>
    <n v="10000"/>
    <n v="0"/>
  </r>
  <r>
    <s v="2025"/>
    <x v="1"/>
    <x v="0"/>
    <x v="1"/>
    <x v="7"/>
    <x v="9"/>
    <x v="42"/>
    <x v="175"/>
    <x v="2"/>
    <x v="8"/>
    <x v="98"/>
    <x v="6"/>
    <x v="39"/>
    <x v="0"/>
    <x v="0"/>
    <s v="30 - FONDOS PROPIOS"/>
    <s v="(blank)"/>
    <s v="01 - DISTRITO NACIONAL"/>
    <n v="0"/>
    <n v="0"/>
  </r>
  <r>
    <s v="2025"/>
    <x v="1"/>
    <x v="0"/>
    <x v="1"/>
    <x v="7"/>
    <x v="9"/>
    <x v="42"/>
    <x v="175"/>
    <x v="2"/>
    <x v="8"/>
    <x v="98"/>
    <x v="6"/>
    <x v="40"/>
    <x v="0"/>
    <x v="0"/>
    <s v="10 - FONDO GENERAL"/>
    <s v="(blank)"/>
    <s v="01 - DISTRITO NACIONAL"/>
    <n v="0"/>
    <n v="167535.1"/>
  </r>
  <r>
    <s v="2025"/>
    <x v="1"/>
    <x v="0"/>
    <x v="1"/>
    <x v="7"/>
    <x v="9"/>
    <x v="42"/>
    <x v="175"/>
    <x v="2"/>
    <x v="8"/>
    <x v="98"/>
    <x v="6"/>
    <x v="40"/>
    <x v="0"/>
    <x v="0"/>
    <s v="30 - FONDOS PROPIOS"/>
    <s v="(blank)"/>
    <s v="01 - DISTRITO NACIONAL"/>
    <n v="1840663"/>
    <n v="0"/>
  </r>
  <r>
    <s v="2025"/>
    <x v="1"/>
    <x v="0"/>
    <x v="1"/>
    <x v="7"/>
    <x v="9"/>
    <x v="42"/>
    <x v="175"/>
    <x v="2"/>
    <x v="8"/>
    <x v="98"/>
    <x v="6"/>
    <x v="43"/>
    <x v="0"/>
    <x v="0"/>
    <s v="10 - FONDO GENERAL"/>
    <s v="(blank)"/>
    <s v="01 - DISTRITO NACIONAL"/>
    <n v="0"/>
    <n v="0"/>
  </r>
  <r>
    <s v="2025"/>
    <x v="1"/>
    <x v="0"/>
    <x v="1"/>
    <x v="7"/>
    <x v="9"/>
    <x v="42"/>
    <x v="175"/>
    <x v="2"/>
    <x v="8"/>
    <x v="98"/>
    <x v="6"/>
    <x v="43"/>
    <x v="0"/>
    <x v="0"/>
    <s v="30 - FONDOS PROPIOS"/>
    <s v="(blank)"/>
    <s v="01 - DISTRITO NACIONAL"/>
    <n v="2000"/>
    <n v="0"/>
  </r>
  <r>
    <s v="2025"/>
    <x v="1"/>
    <x v="0"/>
    <x v="1"/>
    <x v="7"/>
    <x v="9"/>
    <x v="42"/>
    <x v="175"/>
    <x v="2"/>
    <x v="8"/>
    <x v="98"/>
    <x v="6"/>
    <x v="45"/>
    <x v="0"/>
    <x v="0"/>
    <s v="30 - FONDOS PROPIOS"/>
    <s v="(blank)"/>
    <s v="01 - DISTRITO NACIONAL"/>
    <n v="521750"/>
    <n v="0"/>
  </r>
  <r>
    <s v="2025"/>
    <x v="1"/>
    <x v="0"/>
    <x v="1"/>
    <x v="7"/>
    <x v="9"/>
    <x v="42"/>
    <x v="175"/>
    <x v="2"/>
    <x v="8"/>
    <x v="98"/>
    <x v="6"/>
    <x v="41"/>
    <x v="0"/>
    <x v="0"/>
    <s v="10 - FONDO GENERAL"/>
    <s v="(blank)"/>
    <s v="01 - DISTRITO NACIONAL"/>
    <n v="0"/>
    <n v="0"/>
  </r>
  <r>
    <s v="2025"/>
    <x v="1"/>
    <x v="0"/>
    <x v="1"/>
    <x v="7"/>
    <x v="9"/>
    <x v="42"/>
    <x v="175"/>
    <x v="2"/>
    <x v="8"/>
    <x v="98"/>
    <x v="6"/>
    <x v="41"/>
    <x v="0"/>
    <x v="0"/>
    <s v="30 - FONDOS PROPIOS"/>
    <s v="(blank)"/>
    <s v="01 - DISTRITO NACIONAL"/>
    <n v="100000"/>
    <n v="0"/>
  </r>
  <r>
    <s v="2025"/>
    <x v="1"/>
    <x v="0"/>
    <x v="1"/>
    <x v="7"/>
    <x v="9"/>
    <x v="43"/>
    <x v="176"/>
    <x v="0"/>
    <x v="0"/>
    <x v="89"/>
    <x v="6"/>
    <x v="36"/>
    <x v="0"/>
    <x v="0"/>
    <s v="20 - FONDOS CON DESTINO ESPECÍFICO"/>
    <s v="(blank)"/>
    <s v="99 - MULTIPROVINCIAL"/>
    <n v="8100000"/>
    <n v="1564730.74"/>
  </r>
  <r>
    <s v="2025"/>
    <x v="1"/>
    <x v="0"/>
    <x v="1"/>
    <x v="7"/>
    <x v="9"/>
    <x v="43"/>
    <x v="176"/>
    <x v="0"/>
    <x v="0"/>
    <x v="89"/>
    <x v="6"/>
    <x v="39"/>
    <x v="0"/>
    <x v="0"/>
    <s v="20 - FONDOS CON DESTINO ESPECÍFICO"/>
    <s v="(blank)"/>
    <s v="99 - MULTIPROVINCIAL"/>
    <n v="300000"/>
    <n v="0"/>
  </r>
  <r>
    <s v="2025"/>
    <x v="1"/>
    <x v="0"/>
    <x v="1"/>
    <x v="7"/>
    <x v="9"/>
    <x v="43"/>
    <x v="176"/>
    <x v="0"/>
    <x v="0"/>
    <x v="89"/>
    <x v="6"/>
    <x v="40"/>
    <x v="0"/>
    <x v="0"/>
    <s v="20 - FONDOS CON DESTINO ESPECÍFICO"/>
    <s v="(blank)"/>
    <s v="99 - MULTIPROVINCIAL"/>
    <n v="4500000"/>
    <n v="412511.79"/>
  </r>
  <r>
    <s v="2025"/>
    <x v="1"/>
    <x v="0"/>
    <x v="1"/>
    <x v="7"/>
    <x v="9"/>
    <x v="43"/>
    <x v="176"/>
    <x v="0"/>
    <x v="0"/>
    <x v="89"/>
    <x v="6"/>
    <x v="43"/>
    <x v="0"/>
    <x v="0"/>
    <s v="20 - FONDOS CON DESTINO ESPECÍFICO"/>
    <s v="(blank)"/>
    <s v="99 - MULTIPROVINCIAL"/>
    <n v="1000000"/>
    <n v="0"/>
  </r>
  <r>
    <s v="2025"/>
    <x v="1"/>
    <x v="0"/>
    <x v="1"/>
    <x v="7"/>
    <x v="9"/>
    <x v="43"/>
    <x v="176"/>
    <x v="0"/>
    <x v="0"/>
    <x v="89"/>
    <x v="6"/>
    <x v="41"/>
    <x v="0"/>
    <x v="0"/>
    <s v="20 - FONDOS CON DESTINO ESPECÍFICO"/>
    <s v="(blank)"/>
    <s v="99 - MULTIPROVINCIAL"/>
    <n v="2500000"/>
    <n v="0"/>
  </r>
  <r>
    <s v="2025"/>
    <x v="1"/>
    <x v="0"/>
    <x v="1"/>
    <x v="7"/>
    <x v="9"/>
    <x v="43"/>
    <x v="176"/>
    <x v="0"/>
    <x v="0"/>
    <x v="89"/>
    <x v="5"/>
    <x v="42"/>
    <x v="0"/>
    <x v="0"/>
    <s v="20 - FONDOS CON DESTINO ESPECÍFICO"/>
    <s v="(blank)"/>
    <s v="99 - MULTIPROVINCIAL"/>
    <n v="10000000"/>
    <n v="38154272.000000007"/>
  </r>
  <r>
    <s v="2025"/>
    <x v="1"/>
    <x v="0"/>
    <x v="1"/>
    <x v="7"/>
    <x v="9"/>
    <x v="44"/>
    <x v="177"/>
    <x v="3"/>
    <x v="23"/>
    <x v="112"/>
    <x v="6"/>
    <x v="36"/>
    <x v="0"/>
    <x v="0"/>
    <s v="10 - FONDO GENERAL"/>
    <s v="(blank)"/>
    <s v="01 - DISTRITO NACIONAL"/>
    <n v="5000000"/>
    <n v="0"/>
  </r>
  <r>
    <s v="2025"/>
    <x v="1"/>
    <x v="0"/>
    <x v="1"/>
    <x v="7"/>
    <x v="9"/>
    <x v="44"/>
    <x v="177"/>
    <x v="3"/>
    <x v="23"/>
    <x v="112"/>
    <x v="6"/>
    <x v="36"/>
    <x v="0"/>
    <x v="0"/>
    <s v="30 - FONDOS PROPIOS"/>
    <s v="(blank)"/>
    <s v="01 - DISTRITO NACIONAL"/>
    <n v="1500000"/>
    <n v="0"/>
  </r>
  <r>
    <s v="2025"/>
    <x v="1"/>
    <x v="0"/>
    <x v="1"/>
    <x v="7"/>
    <x v="9"/>
    <x v="44"/>
    <x v="177"/>
    <x v="3"/>
    <x v="23"/>
    <x v="112"/>
    <x v="6"/>
    <x v="37"/>
    <x v="0"/>
    <x v="0"/>
    <s v="10 - FONDO GENERAL"/>
    <s v="(blank)"/>
    <s v="01 - DISTRITO NACIONAL"/>
    <n v="500000"/>
    <n v="0"/>
  </r>
  <r>
    <s v="2025"/>
    <x v="1"/>
    <x v="0"/>
    <x v="1"/>
    <x v="7"/>
    <x v="9"/>
    <x v="44"/>
    <x v="177"/>
    <x v="3"/>
    <x v="23"/>
    <x v="112"/>
    <x v="6"/>
    <x v="37"/>
    <x v="0"/>
    <x v="0"/>
    <s v="30 - FONDOS PROPIOS"/>
    <s v="(blank)"/>
    <s v="01 - DISTRITO NACIONAL"/>
    <n v="170000"/>
    <n v="0"/>
  </r>
  <r>
    <s v="2025"/>
    <x v="1"/>
    <x v="0"/>
    <x v="1"/>
    <x v="7"/>
    <x v="9"/>
    <x v="44"/>
    <x v="177"/>
    <x v="3"/>
    <x v="23"/>
    <x v="112"/>
    <x v="6"/>
    <x v="38"/>
    <x v="0"/>
    <x v="0"/>
    <s v="10 - FONDO GENERAL"/>
    <s v="(blank)"/>
    <s v="01 - DISTRITO NACIONAL"/>
    <n v="200000"/>
    <n v="0"/>
  </r>
  <r>
    <s v="2025"/>
    <x v="1"/>
    <x v="0"/>
    <x v="1"/>
    <x v="7"/>
    <x v="9"/>
    <x v="44"/>
    <x v="177"/>
    <x v="3"/>
    <x v="23"/>
    <x v="112"/>
    <x v="6"/>
    <x v="38"/>
    <x v="0"/>
    <x v="0"/>
    <s v="30 - FONDOS PROPIOS"/>
    <s v="(blank)"/>
    <s v="01 - DISTRITO NACIONAL"/>
    <n v="110000"/>
    <n v="0"/>
  </r>
  <r>
    <s v="2025"/>
    <x v="1"/>
    <x v="0"/>
    <x v="1"/>
    <x v="7"/>
    <x v="9"/>
    <x v="44"/>
    <x v="177"/>
    <x v="3"/>
    <x v="23"/>
    <x v="112"/>
    <x v="6"/>
    <x v="39"/>
    <x v="0"/>
    <x v="0"/>
    <s v="10 - FONDO GENERAL"/>
    <s v="(blank)"/>
    <s v="01 - DISTRITO NACIONAL"/>
    <n v="1000000"/>
    <n v="0"/>
  </r>
  <r>
    <s v="2025"/>
    <x v="1"/>
    <x v="0"/>
    <x v="1"/>
    <x v="7"/>
    <x v="9"/>
    <x v="44"/>
    <x v="177"/>
    <x v="3"/>
    <x v="23"/>
    <x v="112"/>
    <x v="6"/>
    <x v="39"/>
    <x v="0"/>
    <x v="0"/>
    <s v="30 - FONDOS PROPIOS"/>
    <s v="(blank)"/>
    <s v="01 - DISTRITO NACIONAL"/>
    <n v="900000"/>
    <n v="0"/>
  </r>
  <r>
    <s v="2025"/>
    <x v="1"/>
    <x v="0"/>
    <x v="1"/>
    <x v="7"/>
    <x v="9"/>
    <x v="44"/>
    <x v="177"/>
    <x v="3"/>
    <x v="23"/>
    <x v="112"/>
    <x v="6"/>
    <x v="40"/>
    <x v="0"/>
    <x v="0"/>
    <s v="10 - FONDO GENERAL"/>
    <s v="(blank)"/>
    <s v="01 - DISTRITO NACIONAL"/>
    <n v="150000"/>
    <n v="0"/>
  </r>
  <r>
    <s v="2025"/>
    <x v="1"/>
    <x v="0"/>
    <x v="1"/>
    <x v="7"/>
    <x v="9"/>
    <x v="44"/>
    <x v="177"/>
    <x v="3"/>
    <x v="23"/>
    <x v="112"/>
    <x v="6"/>
    <x v="40"/>
    <x v="0"/>
    <x v="0"/>
    <s v="30 - FONDOS PROPIOS"/>
    <s v="(blank)"/>
    <s v="01 - DISTRITO NACIONAL"/>
    <n v="1366050"/>
    <n v="855653.53"/>
  </r>
  <r>
    <s v="2025"/>
    <x v="1"/>
    <x v="0"/>
    <x v="1"/>
    <x v="7"/>
    <x v="9"/>
    <x v="44"/>
    <x v="177"/>
    <x v="3"/>
    <x v="23"/>
    <x v="112"/>
    <x v="6"/>
    <x v="43"/>
    <x v="0"/>
    <x v="0"/>
    <s v="30 - FONDOS PROPIOS"/>
    <s v="(blank)"/>
    <s v="01 - DISTRITO NACIONAL"/>
    <n v="300000"/>
    <n v="0"/>
  </r>
  <r>
    <s v="2025"/>
    <x v="1"/>
    <x v="0"/>
    <x v="1"/>
    <x v="7"/>
    <x v="9"/>
    <x v="44"/>
    <x v="177"/>
    <x v="3"/>
    <x v="23"/>
    <x v="112"/>
    <x v="6"/>
    <x v="41"/>
    <x v="0"/>
    <x v="0"/>
    <s v="30 - FONDOS PROPIOS"/>
    <s v="(blank)"/>
    <s v="01 - DISTRITO NACIONAL"/>
    <n v="100000"/>
    <n v="0"/>
  </r>
  <r>
    <s v="2025"/>
    <x v="1"/>
    <x v="0"/>
    <x v="1"/>
    <x v="7"/>
    <x v="9"/>
    <x v="44"/>
    <x v="177"/>
    <x v="3"/>
    <x v="23"/>
    <x v="112"/>
    <x v="6"/>
    <x v="44"/>
    <x v="0"/>
    <x v="0"/>
    <s v="30 - FONDOS PROPIOS"/>
    <s v="(blank)"/>
    <s v="01 - DISTRITO NACIONAL"/>
    <n v="300000"/>
    <n v="0"/>
  </r>
  <r>
    <s v="2025"/>
    <x v="1"/>
    <x v="0"/>
    <x v="1"/>
    <x v="7"/>
    <x v="9"/>
    <x v="45"/>
    <x v="178"/>
    <x v="1"/>
    <x v="9"/>
    <x v="24"/>
    <x v="6"/>
    <x v="36"/>
    <x v="0"/>
    <x v="0"/>
    <s v="10 - FONDO GENERAL"/>
    <s v="(blank)"/>
    <s v="99 - MULTIPROVINCIAL"/>
    <n v="47750450"/>
    <n v="0"/>
  </r>
  <r>
    <s v="2025"/>
    <x v="1"/>
    <x v="0"/>
    <x v="1"/>
    <x v="7"/>
    <x v="9"/>
    <x v="45"/>
    <x v="178"/>
    <x v="1"/>
    <x v="9"/>
    <x v="24"/>
    <x v="6"/>
    <x v="37"/>
    <x v="0"/>
    <x v="0"/>
    <s v="10 - FONDO GENERAL"/>
    <s v="(blank)"/>
    <s v="99 - MULTIPROVINCIAL"/>
    <n v="7746484"/>
    <n v="0"/>
  </r>
  <r>
    <s v="2025"/>
    <x v="1"/>
    <x v="0"/>
    <x v="1"/>
    <x v="7"/>
    <x v="9"/>
    <x v="45"/>
    <x v="178"/>
    <x v="1"/>
    <x v="9"/>
    <x v="24"/>
    <x v="6"/>
    <x v="38"/>
    <x v="0"/>
    <x v="0"/>
    <s v="10 - FONDO GENERAL"/>
    <s v="(blank)"/>
    <s v="99 - MULTIPROVINCIAL"/>
    <n v="6672917"/>
    <n v="0"/>
  </r>
  <r>
    <s v="2025"/>
    <x v="1"/>
    <x v="0"/>
    <x v="1"/>
    <x v="7"/>
    <x v="9"/>
    <x v="45"/>
    <x v="178"/>
    <x v="1"/>
    <x v="9"/>
    <x v="24"/>
    <x v="6"/>
    <x v="39"/>
    <x v="0"/>
    <x v="0"/>
    <s v="10 - FONDO GENERAL"/>
    <s v="(blank)"/>
    <s v="99 - MULTIPROVINCIAL"/>
    <n v="5250603"/>
    <n v="0"/>
  </r>
  <r>
    <s v="2025"/>
    <x v="1"/>
    <x v="0"/>
    <x v="1"/>
    <x v="7"/>
    <x v="9"/>
    <x v="45"/>
    <x v="178"/>
    <x v="1"/>
    <x v="9"/>
    <x v="24"/>
    <x v="6"/>
    <x v="40"/>
    <x v="0"/>
    <x v="0"/>
    <s v="10 - FONDO GENERAL"/>
    <s v="(blank)"/>
    <s v="99 - MULTIPROVINCIAL"/>
    <n v="19774296"/>
    <n v="0"/>
  </r>
  <r>
    <s v="2025"/>
    <x v="1"/>
    <x v="0"/>
    <x v="1"/>
    <x v="7"/>
    <x v="9"/>
    <x v="45"/>
    <x v="178"/>
    <x v="1"/>
    <x v="9"/>
    <x v="24"/>
    <x v="6"/>
    <x v="43"/>
    <x v="0"/>
    <x v="0"/>
    <s v="10 - FONDO GENERAL"/>
    <s v="(blank)"/>
    <s v="99 - MULTIPROVINCIAL"/>
    <n v="43051"/>
    <n v="0"/>
  </r>
  <r>
    <s v="2025"/>
    <x v="1"/>
    <x v="0"/>
    <x v="1"/>
    <x v="7"/>
    <x v="9"/>
    <x v="45"/>
    <x v="178"/>
    <x v="1"/>
    <x v="9"/>
    <x v="24"/>
    <x v="5"/>
    <x v="42"/>
    <x v="0"/>
    <x v="0"/>
    <s v="10 - FONDO GENERAL"/>
    <s v="(blank)"/>
    <s v="99 - MULTIPROVINCIAL"/>
    <n v="114311609"/>
    <n v="0"/>
  </r>
  <r>
    <s v="2025"/>
    <x v="1"/>
    <x v="0"/>
    <x v="1"/>
    <x v="7"/>
    <x v="9"/>
    <x v="46"/>
    <x v="179"/>
    <x v="2"/>
    <x v="8"/>
    <x v="77"/>
    <x v="6"/>
    <x v="36"/>
    <x v="0"/>
    <x v="0"/>
    <s v="30 - FONDOS PROPIOS"/>
    <s v="(blank)"/>
    <s v="01 - DISTRITO NACIONAL"/>
    <n v="1178000"/>
    <n v="164485"/>
  </r>
  <r>
    <s v="2025"/>
    <x v="1"/>
    <x v="0"/>
    <x v="1"/>
    <x v="7"/>
    <x v="9"/>
    <x v="46"/>
    <x v="179"/>
    <x v="2"/>
    <x v="8"/>
    <x v="77"/>
    <x v="6"/>
    <x v="37"/>
    <x v="0"/>
    <x v="0"/>
    <s v="30 - FONDOS PROPIOS"/>
    <s v="(blank)"/>
    <s v="01 - DISTRITO NACIONAL"/>
    <n v="20000"/>
    <n v="0"/>
  </r>
  <r>
    <s v="2025"/>
    <x v="1"/>
    <x v="0"/>
    <x v="1"/>
    <x v="7"/>
    <x v="9"/>
    <x v="46"/>
    <x v="179"/>
    <x v="2"/>
    <x v="8"/>
    <x v="77"/>
    <x v="6"/>
    <x v="38"/>
    <x v="0"/>
    <x v="0"/>
    <s v="30 - FONDOS PROPIOS"/>
    <s v="(blank)"/>
    <s v="01 - DISTRITO NACIONAL"/>
    <n v="2000000"/>
    <n v="0"/>
  </r>
  <r>
    <s v="2025"/>
    <x v="1"/>
    <x v="0"/>
    <x v="1"/>
    <x v="7"/>
    <x v="9"/>
    <x v="46"/>
    <x v="179"/>
    <x v="2"/>
    <x v="8"/>
    <x v="77"/>
    <x v="6"/>
    <x v="39"/>
    <x v="0"/>
    <x v="0"/>
    <s v="30 - FONDOS PROPIOS"/>
    <s v="(blank)"/>
    <s v="01 - DISTRITO NACIONAL"/>
    <n v="2000000"/>
    <n v="0"/>
  </r>
  <r>
    <s v="2025"/>
    <x v="1"/>
    <x v="0"/>
    <x v="1"/>
    <x v="7"/>
    <x v="9"/>
    <x v="46"/>
    <x v="179"/>
    <x v="2"/>
    <x v="8"/>
    <x v="77"/>
    <x v="6"/>
    <x v="40"/>
    <x v="0"/>
    <x v="0"/>
    <s v="30 - FONDOS PROPIOS"/>
    <s v="(blank)"/>
    <s v="01 - DISTRITO NACIONAL"/>
    <n v="925000"/>
    <n v="3450.02"/>
  </r>
  <r>
    <s v="2025"/>
    <x v="1"/>
    <x v="0"/>
    <x v="1"/>
    <x v="7"/>
    <x v="9"/>
    <x v="46"/>
    <x v="179"/>
    <x v="2"/>
    <x v="8"/>
    <x v="77"/>
    <x v="6"/>
    <x v="43"/>
    <x v="0"/>
    <x v="0"/>
    <s v="30 - FONDOS PROPIOS"/>
    <s v="(blank)"/>
    <s v="01 - DISTRITO NACIONAL"/>
    <n v="300000"/>
    <n v="0"/>
  </r>
  <r>
    <s v="2025"/>
    <x v="1"/>
    <x v="0"/>
    <x v="1"/>
    <x v="7"/>
    <x v="9"/>
    <x v="46"/>
    <x v="179"/>
    <x v="2"/>
    <x v="8"/>
    <x v="77"/>
    <x v="6"/>
    <x v="45"/>
    <x v="0"/>
    <x v="0"/>
    <s v="30 - FONDOS PROPIOS"/>
    <s v="(blank)"/>
    <s v="01 - DISTRITO NACIONAL"/>
    <n v="2000000"/>
    <n v="0"/>
  </r>
  <r>
    <s v="2025"/>
    <x v="1"/>
    <x v="0"/>
    <x v="1"/>
    <x v="7"/>
    <x v="9"/>
    <x v="46"/>
    <x v="179"/>
    <x v="2"/>
    <x v="8"/>
    <x v="77"/>
    <x v="6"/>
    <x v="41"/>
    <x v="0"/>
    <x v="0"/>
    <s v="30 - FONDOS PROPIOS"/>
    <s v="(blank)"/>
    <s v="01 - DISTRITO NACIONAL"/>
    <n v="0"/>
    <n v="0"/>
  </r>
  <r>
    <s v="2025"/>
    <x v="1"/>
    <x v="0"/>
    <x v="1"/>
    <x v="7"/>
    <x v="9"/>
    <x v="47"/>
    <x v="180"/>
    <x v="3"/>
    <x v="20"/>
    <x v="83"/>
    <x v="6"/>
    <x v="36"/>
    <x v="0"/>
    <x v="0"/>
    <s v="30 - FONDOS PROPIOS"/>
    <s v="(blank)"/>
    <s v="99 - MULTIPROVINCIAL"/>
    <n v="94253360"/>
    <n v="0"/>
  </r>
  <r>
    <s v="2025"/>
    <x v="1"/>
    <x v="0"/>
    <x v="1"/>
    <x v="7"/>
    <x v="9"/>
    <x v="47"/>
    <x v="180"/>
    <x v="3"/>
    <x v="20"/>
    <x v="83"/>
    <x v="6"/>
    <x v="36"/>
    <x v="1"/>
    <x v="1438"/>
    <s v="60 - CREDITO EXTERNO"/>
    <n v="14491"/>
    <s v="32 - SANTO DOMINGO"/>
    <n v="282370625"/>
    <n v="0"/>
  </r>
  <r>
    <s v="2025"/>
    <x v="1"/>
    <x v="0"/>
    <x v="1"/>
    <x v="7"/>
    <x v="9"/>
    <x v="47"/>
    <x v="180"/>
    <x v="3"/>
    <x v="20"/>
    <x v="83"/>
    <x v="6"/>
    <x v="37"/>
    <x v="0"/>
    <x v="0"/>
    <s v="30 - FONDOS PROPIOS"/>
    <s v="(blank)"/>
    <s v="99 - MULTIPROVINCIAL"/>
    <n v="2890637"/>
    <n v="0"/>
  </r>
  <r>
    <s v="2025"/>
    <x v="1"/>
    <x v="0"/>
    <x v="1"/>
    <x v="7"/>
    <x v="9"/>
    <x v="47"/>
    <x v="180"/>
    <x v="3"/>
    <x v="20"/>
    <x v="83"/>
    <x v="6"/>
    <x v="38"/>
    <x v="0"/>
    <x v="0"/>
    <s v="30 - FONDOS PROPIOS"/>
    <s v="(blank)"/>
    <s v="99 - MULTIPROVINCIAL"/>
    <n v="745000"/>
    <n v="0"/>
  </r>
  <r>
    <s v="2025"/>
    <x v="1"/>
    <x v="0"/>
    <x v="1"/>
    <x v="7"/>
    <x v="9"/>
    <x v="47"/>
    <x v="180"/>
    <x v="3"/>
    <x v="20"/>
    <x v="83"/>
    <x v="6"/>
    <x v="39"/>
    <x v="0"/>
    <x v="0"/>
    <s v="30 - FONDOS PROPIOS"/>
    <s v="(blank)"/>
    <s v="99 - MULTIPROVINCIAL"/>
    <n v="68485500"/>
    <n v="0"/>
  </r>
  <r>
    <s v="2025"/>
    <x v="1"/>
    <x v="0"/>
    <x v="1"/>
    <x v="7"/>
    <x v="9"/>
    <x v="47"/>
    <x v="180"/>
    <x v="3"/>
    <x v="20"/>
    <x v="83"/>
    <x v="6"/>
    <x v="40"/>
    <x v="0"/>
    <x v="0"/>
    <s v="30 - FONDOS PROPIOS"/>
    <s v="(blank)"/>
    <s v="99 - MULTIPROVINCIAL"/>
    <n v="40260756"/>
    <n v="0"/>
  </r>
  <r>
    <s v="2025"/>
    <x v="1"/>
    <x v="0"/>
    <x v="1"/>
    <x v="7"/>
    <x v="9"/>
    <x v="47"/>
    <x v="180"/>
    <x v="3"/>
    <x v="20"/>
    <x v="83"/>
    <x v="6"/>
    <x v="43"/>
    <x v="0"/>
    <x v="0"/>
    <s v="30 - FONDOS PROPIOS"/>
    <s v="(blank)"/>
    <s v="99 - MULTIPROVINCIAL"/>
    <n v="4650000"/>
    <n v="0"/>
  </r>
  <r>
    <s v="2025"/>
    <x v="1"/>
    <x v="0"/>
    <x v="1"/>
    <x v="7"/>
    <x v="9"/>
    <x v="47"/>
    <x v="180"/>
    <x v="3"/>
    <x v="20"/>
    <x v="83"/>
    <x v="6"/>
    <x v="41"/>
    <x v="0"/>
    <x v="0"/>
    <s v="30 - FONDOS PROPIOS"/>
    <s v="(blank)"/>
    <s v="99 - MULTIPROVINCIAL"/>
    <n v="9256383"/>
    <n v="0"/>
  </r>
  <r>
    <s v="2025"/>
    <x v="1"/>
    <x v="0"/>
    <x v="1"/>
    <x v="7"/>
    <x v="9"/>
    <x v="47"/>
    <x v="180"/>
    <x v="3"/>
    <x v="20"/>
    <x v="83"/>
    <x v="6"/>
    <x v="44"/>
    <x v="0"/>
    <x v="0"/>
    <s v="30 - FONDOS PROPIOS"/>
    <s v="(blank)"/>
    <s v="99 - MULTIPROVINCIAL"/>
    <n v="0"/>
    <n v="0"/>
  </r>
  <r>
    <s v="2025"/>
    <x v="1"/>
    <x v="0"/>
    <x v="1"/>
    <x v="7"/>
    <x v="9"/>
    <x v="48"/>
    <x v="181"/>
    <x v="3"/>
    <x v="11"/>
    <x v="32"/>
    <x v="6"/>
    <x v="36"/>
    <x v="0"/>
    <x v="0"/>
    <s v="10 - FONDO GENERAL"/>
    <s v="(blank)"/>
    <s v="99 - MULTIPROVINCIAL"/>
    <n v="1872400"/>
    <n v="0"/>
  </r>
  <r>
    <s v="2025"/>
    <x v="1"/>
    <x v="0"/>
    <x v="1"/>
    <x v="7"/>
    <x v="9"/>
    <x v="48"/>
    <x v="181"/>
    <x v="3"/>
    <x v="11"/>
    <x v="32"/>
    <x v="6"/>
    <x v="36"/>
    <x v="1"/>
    <x v="1439"/>
    <s v="10 - FONDO GENERAL"/>
    <n v="14198"/>
    <s v="99 - MULTIPROVINCIAL"/>
    <n v="30000"/>
    <n v="0"/>
  </r>
  <r>
    <s v="2025"/>
    <x v="1"/>
    <x v="0"/>
    <x v="1"/>
    <x v="7"/>
    <x v="9"/>
    <x v="48"/>
    <x v="181"/>
    <x v="3"/>
    <x v="11"/>
    <x v="32"/>
    <x v="6"/>
    <x v="38"/>
    <x v="0"/>
    <x v="0"/>
    <s v="10 - FONDO GENERAL"/>
    <s v="(blank)"/>
    <s v="99 - MULTIPROVINCIAL"/>
    <n v="50000"/>
    <n v="0"/>
  </r>
  <r>
    <s v="2025"/>
    <x v="1"/>
    <x v="0"/>
    <x v="1"/>
    <x v="7"/>
    <x v="9"/>
    <x v="48"/>
    <x v="181"/>
    <x v="3"/>
    <x v="11"/>
    <x v="32"/>
    <x v="6"/>
    <x v="38"/>
    <x v="1"/>
    <x v="0"/>
    <s v="10 - FONDO GENERAL"/>
    <s v="(blank)"/>
    <s v="99 - MULTIPROVINCIAL"/>
    <n v="1535000"/>
    <n v="0"/>
  </r>
  <r>
    <s v="2025"/>
    <x v="1"/>
    <x v="0"/>
    <x v="1"/>
    <x v="7"/>
    <x v="9"/>
    <x v="48"/>
    <x v="181"/>
    <x v="3"/>
    <x v="11"/>
    <x v="32"/>
    <x v="6"/>
    <x v="38"/>
    <x v="1"/>
    <x v="1439"/>
    <s v="10 - FONDO GENERAL"/>
    <n v="14198"/>
    <s v="99 - MULTIPROVINCIAL"/>
    <n v="380000"/>
    <n v="0"/>
  </r>
  <r>
    <s v="2025"/>
    <x v="1"/>
    <x v="0"/>
    <x v="1"/>
    <x v="7"/>
    <x v="9"/>
    <x v="48"/>
    <x v="181"/>
    <x v="3"/>
    <x v="11"/>
    <x v="32"/>
    <x v="6"/>
    <x v="39"/>
    <x v="0"/>
    <x v="0"/>
    <s v="10 - FONDO GENERAL"/>
    <s v="(blank)"/>
    <s v="99 - MULTIPROVINCIAL"/>
    <n v="15000"/>
    <n v="0"/>
  </r>
  <r>
    <s v="2025"/>
    <x v="1"/>
    <x v="0"/>
    <x v="1"/>
    <x v="7"/>
    <x v="9"/>
    <x v="48"/>
    <x v="181"/>
    <x v="3"/>
    <x v="11"/>
    <x v="32"/>
    <x v="6"/>
    <x v="40"/>
    <x v="0"/>
    <x v="0"/>
    <s v="10 - FONDO GENERAL"/>
    <s v="(blank)"/>
    <s v="99 - MULTIPROVINCIAL"/>
    <n v="627000"/>
    <n v="0"/>
  </r>
  <r>
    <s v="2025"/>
    <x v="1"/>
    <x v="0"/>
    <x v="1"/>
    <x v="7"/>
    <x v="9"/>
    <x v="48"/>
    <x v="181"/>
    <x v="3"/>
    <x v="11"/>
    <x v="32"/>
    <x v="6"/>
    <x v="40"/>
    <x v="1"/>
    <x v="0"/>
    <s v="10 - FONDO GENERAL"/>
    <s v="(blank)"/>
    <s v="99 - MULTIPROVINCIAL"/>
    <n v="1460000"/>
    <n v="0"/>
  </r>
  <r>
    <s v="2025"/>
    <x v="1"/>
    <x v="0"/>
    <x v="1"/>
    <x v="7"/>
    <x v="9"/>
    <x v="48"/>
    <x v="181"/>
    <x v="3"/>
    <x v="11"/>
    <x v="32"/>
    <x v="6"/>
    <x v="40"/>
    <x v="1"/>
    <x v="1439"/>
    <s v="10 - FONDO GENERAL"/>
    <n v="14198"/>
    <s v="99 - MULTIPROVINCIAL"/>
    <n v="1650000"/>
    <n v="0"/>
  </r>
  <r>
    <s v="2025"/>
    <x v="1"/>
    <x v="0"/>
    <x v="1"/>
    <x v="7"/>
    <x v="9"/>
    <x v="48"/>
    <x v="181"/>
    <x v="3"/>
    <x v="11"/>
    <x v="32"/>
    <x v="6"/>
    <x v="43"/>
    <x v="0"/>
    <x v="0"/>
    <s v="10 - FONDO GENERAL"/>
    <s v="(blank)"/>
    <s v="99 - MULTIPROVINCIAL"/>
    <n v="120000"/>
    <n v="0"/>
  </r>
  <r>
    <s v="2025"/>
    <x v="1"/>
    <x v="0"/>
    <x v="1"/>
    <x v="7"/>
    <x v="9"/>
    <x v="48"/>
    <x v="181"/>
    <x v="3"/>
    <x v="11"/>
    <x v="32"/>
    <x v="6"/>
    <x v="45"/>
    <x v="0"/>
    <x v="0"/>
    <s v="10 - FONDO GENERAL"/>
    <s v="(blank)"/>
    <s v="99 - MULTIPROVINCIAL"/>
    <n v="300000"/>
    <n v="0"/>
  </r>
  <r>
    <s v="2025"/>
    <x v="1"/>
    <x v="0"/>
    <x v="1"/>
    <x v="7"/>
    <x v="9"/>
    <x v="48"/>
    <x v="181"/>
    <x v="3"/>
    <x v="11"/>
    <x v="32"/>
    <x v="6"/>
    <x v="45"/>
    <x v="1"/>
    <x v="0"/>
    <s v="10 - FONDO GENERAL"/>
    <s v="(blank)"/>
    <s v="99 - MULTIPROVINCIAL"/>
    <n v="330000"/>
    <n v="0"/>
  </r>
  <r>
    <s v="2025"/>
    <x v="1"/>
    <x v="0"/>
    <x v="1"/>
    <x v="7"/>
    <x v="9"/>
    <x v="48"/>
    <x v="181"/>
    <x v="3"/>
    <x v="11"/>
    <x v="32"/>
    <x v="6"/>
    <x v="41"/>
    <x v="0"/>
    <x v="0"/>
    <s v="10 - FONDO GENERAL"/>
    <s v="(blank)"/>
    <s v="99 - MULTIPROVINCIAL"/>
    <n v="1175000"/>
    <n v="0"/>
  </r>
  <r>
    <s v="2025"/>
    <x v="1"/>
    <x v="0"/>
    <x v="1"/>
    <x v="7"/>
    <x v="9"/>
    <x v="49"/>
    <x v="182"/>
    <x v="2"/>
    <x v="8"/>
    <x v="77"/>
    <x v="6"/>
    <x v="36"/>
    <x v="0"/>
    <x v="0"/>
    <s v="10 - FONDO GENERAL"/>
    <s v="(blank)"/>
    <s v="99 - MULTIPROVINCIAL"/>
    <n v="700000"/>
    <n v="174775.7"/>
  </r>
  <r>
    <s v="2025"/>
    <x v="1"/>
    <x v="0"/>
    <x v="1"/>
    <x v="7"/>
    <x v="9"/>
    <x v="50"/>
    <x v="183"/>
    <x v="2"/>
    <x v="8"/>
    <x v="77"/>
    <x v="6"/>
    <x v="36"/>
    <x v="0"/>
    <x v="0"/>
    <s v="10 - FONDO GENERAL"/>
    <s v="(blank)"/>
    <s v="32 - SANTO DOMINGO"/>
    <n v="55258"/>
    <n v="0"/>
  </r>
  <r>
    <s v="2025"/>
    <x v="1"/>
    <x v="0"/>
    <x v="1"/>
    <x v="7"/>
    <x v="9"/>
    <x v="50"/>
    <x v="183"/>
    <x v="2"/>
    <x v="8"/>
    <x v="77"/>
    <x v="6"/>
    <x v="36"/>
    <x v="0"/>
    <x v="0"/>
    <s v="30 - FONDOS PROPIOS"/>
    <s v="(blank)"/>
    <s v="32 - SANTO DOMINGO"/>
    <n v="148845"/>
    <n v="0"/>
  </r>
  <r>
    <s v="2025"/>
    <x v="1"/>
    <x v="0"/>
    <x v="1"/>
    <x v="7"/>
    <x v="9"/>
    <x v="50"/>
    <x v="183"/>
    <x v="2"/>
    <x v="8"/>
    <x v="77"/>
    <x v="6"/>
    <x v="37"/>
    <x v="0"/>
    <x v="0"/>
    <s v="30 - FONDOS PROPIOS"/>
    <s v="(blank)"/>
    <s v="32 - SANTO DOMINGO"/>
    <n v="12000"/>
    <n v="0"/>
  </r>
  <r>
    <s v="2025"/>
    <x v="1"/>
    <x v="0"/>
    <x v="1"/>
    <x v="7"/>
    <x v="9"/>
    <x v="50"/>
    <x v="183"/>
    <x v="2"/>
    <x v="8"/>
    <x v="77"/>
    <x v="6"/>
    <x v="38"/>
    <x v="0"/>
    <x v="0"/>
    <s v="30 - FONDOS PROPIOS"/>
    <s v="(blank)"/>
    <s v="32 - SANTO DOMINGO"/>
    <n v="290500"/>
    <n v="0"/>
  </r>
  <r>
    <s v="2025"/>
    <x v="1"/>
    <x v="0"/>
    <x v="1"/>
    <x v="7"/>
    <x v="9"/>
    <x v="50"/>
    <x v="183"/>
    <x v="2"/>
    <x v="8"/>
    <x v="77"/>
    <x v="6"/>
    <x v="40"/>
    <x v="0"/>
    <x v="0"/>
    <s v="30 - FONDOS PROPIOS"/>
    <s v="(blank)"/>
    <s v="32 - SANTO DOMINGO"/>
    <n v="2382346"/>
    <n v="167560"/>
  </r>
  <r>
    <s v="2025"/>
    <x v="1"/>
    <x v="0"/>
    <x v="1"/>
    <x v="7"/>
    <x v="9"/>
    <x v="50"/>
    <x v="183"/>
    <x v="2"/>
    <x v="8"/>
    <x v="77"/>
    <x v="6"/>
    <x v="45"/>
    <x v="0"/>
    <x v="0"/>
    <s v="30 - FONDOS PROPIOS"/>
    <s v="(blank)"/>
    <s v="32 - SANTO DOMINGO"/>
    <n v="3341989"/>
    <n v="0"/>
  </r>
  <r>
    <s v="2025"/>
    <x v="1"/>
    <x v="0"/>
    <x v="1"/>
    <x v="7"/>
    <x v="9"/>
    <x v="50"/>
    <x v="183"/>
    <x v="2"/>
    <x v="8"/>
    <x v="79"/>
    <x v="6"/>
    <x v="36"/>
    <x v="0"/>
    <x v="0"/>
    <s v="10 - FONDO GENERAL"/>
    <s v="(blank)"/>
    <s v="32 - SANTO DOMINGO"/>
    <n v="42885"/>
    <n v="0"/>
  </r>
  <r>
    <s v="2025"/>
    <x v="1"/>
    <x v="0"/>
    <x v="1"/>
    <x v="7"/>
    <x v="9"/>
    <x v="50"/>
    <x v="183"/>
    <x v="2"/>
    <x v="8"/>
    <x v="79"/>
    <x v="6"/>
    <x v="37"/>
    <x v="0"/>
    <x v="0"/>
    <s v="10 - FONDO GENERAL"/>
    <s v="(blank)"/>
    <s v="32 - SANTO DOMINGO"/>
    <n v="60020"/>
    <n v="0"/>
  </r>
  <r>
    <s v="2025"/>
    <x v="1"/>
    <x v="0"/>
    <x v="1"/>
    <x v="7"/>
    <x v="9"/>
    <x v="50"/>
    <x v="183"/>
    <x v="2"/>
    <x v="8"/>
    <x v="79"/>
    <x v="6"/>
    <x v="38"/>
    <x v="0"/>
    <x v="0"/>
    <s v="10 - FONDO GENERAL"/>
    <s v="(blank)"/>
    <s v="32 - SANTO DOMINGO"/>
    <n v="124750"/>
    <n v="84900.4"/>
  </r>
  <r>
    <s v="2025"/>
    <x v="1"/>
    <x v="0"/>
    <x v="1"/>
    <x v="7"/>
    <x v="9"/>
    <x v="50"/>
    <x v="183"/>
    <x v="2"/>
    <x v="8"/>
    <x v="79"/>
    <x v="6"/>
    <x v="40"/>
    <x v="0"/>
    <x v="0"/>
    <s v="10 - FONDO GENERAL"/>
    <s v="(blank)"/>
    <s v="32 - SANTO DOMINGO"/>
    <n v="83080"/>
    <n v="0"/>
  </r>
  <r>
    <s v="2025"/>
    <x v="1"/>
    <x v="0"/>
    <x v="1"/>
    <x v="7"/>
    <x v="9"/>
    <x v="50"/>
    <x v="183"/>
    <x v="2"/>
    <x v="8"/>
    <x v="81"/>
    <x v="6"/>
    <x v="36"/>
    <x v="0"/>
    <x v="0"/>
    <s v="10 - FONDO GENERAL"/>
    <s v="(blank)"/>
    <s v="32 - SANTO DOMINGO"/>
    <n v="1349837"/>
    <n v="0"/>
  </r>
  <r>
    <s v="2025"/>
    <x v="1"/>
    <x v="0"/>
    <x v="1"/>
    <x v="7"/>
    <x v="9"/>
    <x v="50"/>
    <x v="183"/>
    <x v="2"/>
    <x v="8"/>
    <x v="81"/>
    <x v="6"/>
    <x v="36"/>
    <x v="0"/>
    <x v="0"/>
    <s v="30 - FONDOS PROPIOS"/>
    <s v="(blank)"/>
    <s v="32 - SANTO DOMINGO"/>
    <n v="2606942"/>
    <n v="0"/>
  </r>
  <r>
    <s v="2025"/>
    <x v="1"/>
    <x v="0"/>
    <x v="1"/>
    <x v="7"/>
    <x v="9"/>
    <x v="50"/>
    <x v="183"/>
    <x v="2"/>
    <x v="8"/>
    <x v="81"/>
    <x v="6"/>
    <x v="37"/>
    <x v="0"/>
    <x v="0"/>
    <s v="10 - FONDO GENERAL"/>
    <s v="(blank)"/>
    <s v="32 - SANTO DOMINGO"/>
    <n v="57094"/>
    <n v="0"/>
  </r>
  <r>
    <s v="2025"/>
    <x v="1"/>
    <x v="0"/>
    <x v="1"/>
    <x v="7"/>
    <x v="9"/>
    <x v="50"/>
    <x v="183"/>
    <x v="2"/>
    <x v="8"/>
    <x v="81"/>
    <x v="6"/>
    <x v="37"/>
    <x v="0"/>
    <x v="0"/>
    <s v="30 - FONDOS PROPIOS"/>
    <s v="(blank)"/>
    <s v="32 - SANTO DOMINGO"/>
    <n v="168600"/>
    <n v="0"/>
  </r>
  <r>
    <s v="2025"/>
    <x v="1"/>
    <x v="0"/>
    <x v="1"/>
    <x v="7"/>
    <x v="9"/>
    <x v="50"/>
    <x v="183"/>
    <x v="2"/>
    <x v="8"/>
    <x v="81"/>
    <x v="6"/>
    <x v="39"/>
    <x v="0"/>
    <x v="0"/>
    <s v="10 - FONDO GENERAL"/>
    <s v="(blank)"/>
    <s v="32 - SANTO DOMINGO"/>
    <n v="0"/>
    <n v="0"/>
  </r>
  <r>
    <s v="2025"/>
    <x v="1"/>
    <x v="0"/>
    <x v="1"/>
    <x v="7"/>
    <x v="9"/>
    <x v="50"/>
    <x v="183"/>
    <x v="2"/>
    <x v="8"/>
    <x v="81"/>
    <x v="6"/>
    <x v="40"/>
    <x v="0"/>
    <x v="0"/>
    <s v="10 - FONDO GENERAL"/>
    <s v="(blank)"/>
    <s v="32 - SANTO DOMINGO"/>
    <n v="27500"/>
    <n v="0"/>
  </r>
  <r>
    <s v="2025"/>
    <x v="1"/>
    <x v="0"/>
    <x v="1"/>
    <x v="7"/>
    <x v="9"/>
    <x v="50"/>
    <x v="183"/>
    <x v="2"/>
    <x v="8"/>
    <x v="81"/>
    <x v="6"/>
    <x v="40"/>
    <x v="0"/>
    <x v="0"/>
    <s v="30 - FONDOS PROPIOS"/>
    <s v="(blank)"/>
    <s v="32 - SANTO DOMINGO"/>
    <n v="549675"/>
    <n v="0"/>
  </r>
  <r>
    <s v="2025"/>
    <x v="1"/>
    <x v="0"/>
    <x v="1"/>
    <x v="7"/>
    <x v="9"/>
    <x v="50"/>
    <x v="183"/>
    <x v="2"/>
    <x v="8"/>
    <x v="81"/>
    <x v="6"/>
    <x v="43"/>
    <x v="0"/>
    <x v="0"/>
    <s v="10 - FONDO GENERAL"/>
    <s v="(blank)"/>
    <s v="32 - SANTO DOMINGO"/>
    <n v="154000"/>
    <n v="0"/>
  </r>
  <r>
    <s v="2025"/>
    <x v="1"/>
    <x v="0"/>
    <x v="1"/>
    <x v="7"/>
    <x v="9"/>
    <x v="50"/>
    <x v="183"/>
    <x v="2"/>
    <x v="8"/>
    <x v="81"/>
    <x v="6"/>
    <x v="43"/>
    <x v="0"/>
    <x v="0"/>
    <s v="30 - FONDOS PROPIOS"/>
    <s v="(blank)"/>
    <s v="32 - SANTO DOMINGO"/>
    <n v="0"/>
    <n v="244496"/>
  </r>
  <r>
    <s v="2025"/>
    <x v="1"/>
    <x v="0"/>
    <x v="1"/>
    <x v="7"/>
    <x v="9"/>
    <x v="50"/>
    <x v="183"/>
    <x v="2"/>
    <x v="8"/>
    <x v="81"/>
    <x v="6"/>
    <x v="45"/>
    <x v="0"/>
    <x v="0"/>
    <s v="10 - FONDO GENERAL"/>
    <s v="(blank)"/>
    <s v="32 - SANTO DOMINGO"/>
    <n v="0"/>
    <n v="0"/>
  </r>
  <r>
    <s v="2025"/>
    <x v="1"/>
    <x v="0"/>
    <x v="1"/>
    <x v="7"/>
    <x v="9"/>
    <x v="50"/>
    <x v="183"/>
    <x v="2"/>
    <x v="8"/>
    <x v="81"/>
    <x v="6"/>
    <x v="41"/>
    <x v="0"/>
    <x v="0"/>
    <s v="10 - FONDO GENERAL"/>
    <s v="(blank)"/>
    <s v="32 - SANTO DOMINGO"/>
    <n v="400000"/>
    <n v="0"/>
  </r>
  <r>
    <s v="2025"/>
    <x v="1"/>
    <x v="0"/>
    <x v="1"/>
    <x v="7"/>
    <x v="9"/>
    <x v="50"/>
    <x v="183"/>
    <x v="2"/>
    <x v="8"/>
    <x v="81"/>
    <x v="6"/>
    <x v="41"/>
    <x v="0"/>
    <x v="0"/>
    <s v="30 - FONDOS PROPIOS"/>
    <s v="(blank)"/>
    <s v="32 - SANTO DOMINGO"/>
    <n v="300000"/>
    <n v="0"/>
  </r>
  <r>
    <s v="2025"/>
    <x v="1"/>
    <x v="0"/>
    <x v="1"/>
    <x v="7"/>
    <x v="9"/>
    <x v="50"/>
    <x v="183"/>
    <x v="2"/>
    <x v="8"/>
    <x v="81"/>
    <x v="5"/>
    <x v="42"/>
    <x v="0"/>
    <x v="0"/>
    <s v="10 - FONDO GENERAL"/>
    <s v="(blank)"/>
    <s v="32 - SANTO DOMINGO"/>
    <n v="2741200"/>
    <n v="0"/>
  </r>
  <r>
    <s v="2025"/>
    <x v="1"/>
    <x v="0"/>
    <x v="1"/>
    <x v="7"/>
    <x v="9"/>
    <x v="51"/>
    <x v="184"/>
    <x v="3"/>
    <x v="13"/>
    <x v="57"/>
    <x v="6"/>
    <x v="36"/>
    <x v="0"/>
    <x v="0"/>
    <s v="30 - FONDOS PROPIOS"/>
    <s v="(blank)"/>
    <s v="99 - MULTIPROVINCIAL"/>
    <n v="11300000"/>
    <n v="164553.32"/>
  </r>
  <r>
    <s v="2025"/>
    <x v="1"/>
    <x v="0"/>
    <x v="1"/>
    <x v="7"/>
    <x v="9"/>
    <x v="51"/>
    <x v="184"/>
    <x v="3"/>
    <x v="13"/>
    <x v="57"/>
    <x v="6"/>
    <x v="37"/>
    <x v="0"/>
    <x v="0"/>
    <s v="30 - FONDOS PROPIOS"/>
    <s v="(blank)"/>
    <s v="99 - MULTIPROVINCIAL"/>
    <n v="700000"/>
    <n v="0"/>
  </r>
  <r>
    <s v="2025"/>
    <x v="1"/>
    <x v="0"/>
    <x v="1"/>
    <x v="7"/>
    <x v="9"/>
    <x v="51"/>
    <x v="184"/>
    <x v="3"/>
    <x v="13"/>
    <x v="57"/>
    <x v="6"/>
    <x v="39"/>
    <x v="0"/>
    <x v="0"/>
    <s v="30 - FONDOS PROPIOS"/>
    <s v="(blank)"/>
    <s v="99 - MULTIPROVINCIAL"/>
    <n v="100000"/>
    <n v="0"/>
  </r>
  <r>
    <s v="2025"/>
    <x v="1"/>
    <x v="0"/>
    <x v="1"/>
    <x v="7"/>
    <x v="9"/>
    <x v="51"/>
    <x v="184"/>
    <x v="3"/>
    <x v="13"/>
    <x v="57"/>
    <x v="6"/>
    <x v="40"/>
    <x v="0"/>
    <x v="0"/>
    <s v="30 - FONDOS PROPIOS"/>
    <s v="(blank)"/>
    <s v="99 - MULTIPROVINCIAL"/>
    <n v="3150000"/>
    <n v="0"/>
  </r>
  <r>
    <s v="2025"/>
    <x v="1"/>
    <x v="0"/>
    <x v="1"/>
    <x v="7"/>
    <x v="9"/>
    <x v="51"/>
    <x v="184"/>
    <x v="3"/>
    <x v="13"/>
    <x v="57"/>
    <x v="6"/>
    <x v="43"/>
    <x v="0"/>
    <x v="0"/>
    <s v="30 - FONDOS PROPIOS"/>
    <s v="(blank)"/>
    <s v="99 - MULTIPROVINCIAL"/>
    <n v="500000"/>
    <n v="0"/>
  </r>
  <r>
    <s v="2025"/>
    <x v="1"/>
    <x v="0"/>
    <x v="1"/>
    <x v="7"/>
    <x v="9"/>
    <x v="51"/>
    <x v="184"/>
    <x v="3"/>
    <x v="13"/>
    <x v="57"/>
    <x v="6"/>
    <x v="41"/>
    <x v="0"/>
    <x v="0"/>
    <s v="30 - FONDOS PROPIOS"/>
    <s v="(blank)"/>
    <s v="99 - MULTIPROVINCIAL"/>
    <n v="500000"/>
    <n v="0"/>
  </r>
  <r>
    <s v="2025"/>
    <x v="1"/>
    <x v="0"/>
    <x v="1"/>
    <x v="7"/>
    <x v="9"/>
    <x v="51"/>
    <x v="184"/>
    <x v="3"/>
    <x v="13"/>
    <x v="57"/>
    <x v="6"/>
    <x v="44"/>
    <x v="0"/>
    <x v="0"/>
    <s v="30 - FONDOS PROPIOS"/>
    <s v="(blank)"/>
    <s v="99 - MULTIPROVINCIAL"/>
    <n v="150000"/>
    <n v="0"/>
  </r>
  <r>
    <s v="2025"/>
    <x v="1"/>
    <x v="0"/>
    <x v="1"/>
    <x v="7"/>
    <x v="9"/>
    <x v="52"/>
    <x v="185"/>
    <x v="3"/>
    <x v="11"/>
    <x v="32"/>
    <x v="6"/>
    <x v="36"/>
    <x v="0"/>
    <x v="0"/>
    <s v="10 - FONDO GENERAL"/>
    <s v="(blank)"/>
    <s v="99 - MULTIPROVINCIAL"/>
    <n v="525000"/>
    <n v="0"/>
  </r>
  <r>
    <s v="2025"/>
    <x v="1"/>
    <x v="0"/>
    <x v="1"/>
    <x v="7"/>
    <x v="9"/>
    <x v="52"/>
    <x v="185"/>
    <x v="3"/>
    <x v="11"/>
    <x v="32"/>
    <x v="6"/>
    <x v="37"/>
    <x v="0"/>
    <x v="0"/>
    <s v="10 - FONDO GENERAL"/>
    <s v="(blank)"/>
    <s v="99 - MULTIPROVINCIAL"/>
    <n v="125000"/>
    <n v="0"/>
  </r>
  <r>
    <s v="2025"/>
    <x v="1"/>
    <x v="0"/>
    <x v="1"/>
    <x v="7"/>
    <x v="9"/>
    <x v="52"/>
    <x v="185"/>
    <x v="3"/>
    <x v="11"/>
    <x v="32"/>
    <x v="6"/>
    <x v="38"/>
    <x v="0"/>
    <x v="0"/>
    <s v="10 - FONDO GENERAL"/>
    <s v="(blank)"/>
    <s v="99 - MULTIPROVINCIAL"/>
    <n v="500000"/>
    <n v="0"/>
  </r>
  <r>
    <s v="2025"/>
    <x v="1"/>
    <x v="0"/>
    <x v="1"/>
    <x v="7"/>
    <x v="9"/>
    <x v="52"/>
    <x v="185"/>
    <x v="3"/>
    <x v="11"/>
    <x v="32"/>
    <x v="6"/>
    <x v="39"/>
    <x v="0"/>
    <x v="0"/>
    <s v="10 - FONDO GENERAL"/>
    <s v="(blank)"/>
    <s v="99 - MULTIPROVINCIAL"/>
    <n v="421392"/>
    <n v="0"/>
  </r>
  <r>
    <s v="2025"/>
    <x v="1"/>
    <x v="0"/>
    <x v="1"/>
    <x v="7"/>
    <x v="9"/>
    <x v="52"/>
    <x v="185"/>
    <x v="3"/>
    <x v="11"/>
    <x v="32"/>
    <x v="6"/>
    <x v="45"/>
    <x v="0"/>
    <x v="0"/>
    <s v="10 - FONDO GENERAL"/>
    <s v="(blank)"/>
    <s v="99 - MULTIPROVINCIAL"/>
    <n v="2500000"/>
    <n v="0"/>
  </r>
  <r>
    <s v="2025"/>
    <x v="1"/>
    <x v="0"/>
    <x v="1"/>
    <x v="7"/>
    <x v="9"/>
    <x v="52"/>
    <x v="185"/>
    <x v="3"/>
    <x v="11"/>
    <x v="32"/>
    <x v="5"/>
    <x v="42"/>
    <x v="0"/>
    <x v="0"/>
    <s v="10 - FONDO GENERAL"/>
    <s v="(blank)"/>
    <s v="99 - MULTIPROVINCIAL"/>
    <n v="1600000"/>
    <n v="0"/>
  </r>
  <r>
    <s v="2025"/>
    <x v="1"/>
    <x v="0"/>
    <x v="1"/>
    <x v="7"/>
    <x v="9"/>
    <x v="53"/>
    <x v="186"/>
    <x v="1"/>
    <x v="7"/>
    <x v="18"/>
    <x v="6"/>
    <x v="36"/>
    <x v="0"/>
    <x v="0"/>
    <s v="10 - FONDO GENERAL"/>
    <s v="(blank)"/>
    <s v="99 - MULTIPROVINCIAL"/>
    <n v="0"/>
    <n v="16479.88"/>
  </r>
  <r>
    <s v="2025"/>
    <x v="1"/>
    <x v="0"/>
    <x v="1"/>
    <x v="7"/>
    <x v="9"/>
    <x v="53"/>
    <x v="186"/>
    <x v="1"/>
    <x v="7"/>
    <x v="18"/>
    <x v="6"/>
    <x v="37"/>
    <x v="0"/>
    <x v="0"/>
    <s v="10 - FONDO GENERAL"/>
    <s v="(blank)"/>
    <s v="99 - MULTIPROVINCIAL"/>
    <n v="0"/>
    <n v="0"/>
  </r>
  <r>
    <s v="2025"/>
    <x v="1"/>
    <x v="0"/>
    <x v="1"/>
    <x v="7"/>
    <x v="9"/>
    <x v="53"/>
    <x v="186"/>
    <x v="1"/>
    <x v="7"/>
    <x v="18"/>
    <x v="6"/>
    <x v="40"/>
    <x v="0"/>
    <x v="0"/>
    <s v="10 - FONDO GENERAL"/>
    <s v="(blank)"/>
    <s v="99 - MULTIPROVINCIAL"/>
    <n v="0"/>
    <n v="13291.2"/>
  </r>
  <r>
    <s v="2025"/>
    <x v="1"/>
    <x v="0"/>
    <x v="1"/>
    <x v="7"/>
    <x v="9"/>
    <x v="53"/>
    <x v="186"/>
    <x v="1"/>
    <x v="7"/>
    <x v="18"/>
    <x v="6"/>
    <x v="43"/>
    <x v="0"/>
    <x v="0"/>
    <s v="10 - FONDO GENERAL"/>
    <s v="(blank)"/>
    <s v="99 - MULTIPROVINCIAL"/>
    <n v="0"/>
    <n v="0"/>
  </r>
  <r>
    <s v="2025"/>
    <x v="1"/>
    <x v="0"/>
    <x v="1"/>
    <x v="7"/>
    <x v="9"/>
    <x v="54"/>
    <x v="187"/>
    <x v="3"/>
    <x v="16"/>
    <x v="103"/>
    <x v="6"/>
    <x v="36"/>
    <x v="0"/>
    <x v="0"/>
    <s v="30 - FONDOS PROPIOS"/>
    <s v="(blank)"/>
    <s v="99 - MULTIPROVINCIAL"/>
    <n v="1271000"/>
    <n v="745295.85"/>
  </r>
  <r>
    <s v="2025"/>
    <x v="1"/>
    <x v="0"/>
    <x v="1"/>
    <x v="7"/>
    <x v="9"/>
    <x v="54"/>
    <x v="187"/>
    <x v="3"/>
    <x v="16"/>
    <x v="103"/>
    <x v="6"/>
    <x v="37"/>
    <x v="0"/>
    <x v="0"/>
    <s v="30 - FONDOS PROPIOS"/>
    <s v="(blank)"/>
    <s v="99 - MULTIPROVINCIAL"/>
    <n v="250000"/>
    <n v="0"/>
  </r>
  <r>
    <s v="2025"/>
    <x v="1"/>
    <x v="0"/>
    <x v="1"/>
    <x v="7"/>
    <x v="9"/>
    <x v="54"/>
    <x v="187"/>
    <x v="3"/>
    <x v="16"/>
    <x v="103"/>
    <x v="6"/>
    <x v="38"/>
    <x v="0"/>
    <x v="0"/>
    <s v="30 - FONDOS PROPIOS"/>
    <s v="(blank)"/>
    <s v="99 - MULTIPROVINCIAL"/>
    <n v="0"/>
    <n v="0"/>
  </r>
  <r>
    <s v="2025"/>
    <x v="1"/>
    <x v="0"/>
    <x v="1"/>
    <x v="7"/>
    <x v="9"/>
    <x v="54"/>
    <x v="187"/>
    <x v="3"/>
    <x v="16"/>
    <x v="103"/>
    <x v="6"/>
    <x v="40"/>
    <x v="0"/>
    <x v="0"/>
    <s v="30 - FONDOS PROPIOS"/>
    <s v="(blank)"/>
    <s v="99 - MULTIPROVINCIAL"/>
    <n v="10500000"/>
    <n v="0"/>
  </r>
  <r>
    <s v="2025"/>
    <x v="1"/>
    <x v="0"/>
    <x v="1"/>
    <x v="7"/>
    <x v="9"/>
    <x v="54"/>
    <x v="187"/>
    <x v="3"/>
    <x v="16"/>
    <x v="103"/>
    <x v="6"/>
    <x v="43"/>
    <x v="0"/>
    <x v="0"/>
    <s v="30 - FONDOS PROPIOS"/>
    <s v="(blank)"/>
    <s v="99 - MULTIPROVINCIAL"/>
    <n v="150000"/>
    <n v="0"/>
  </r>
  <r>
    <s v="2025"/>
    <x v="1"/>
    <x v="0"/>
    <x v="1"/>
    <x v="7"/>
    <x v="9"/>
    <x v="54"/>
    <x v="187"/>
    <x v="3"/>
    <x v="16"/>
    <x v="103"/>
    <x v="6"/>
    <x v="41"/>
    <x v="0"/>
    <x v="0"/>
    <s v="30 - FONDOS PROPIOS"/>
    <s v="(blank)"/>
    <s v="99 - MULTIPROVINCIAL"/>
    <n v="3500000"/>
    <n v="0"/>
  </r>
  <r>
    <s v="2025"/>
    <x v="1"/>
    <x v="0"/>
    <x v="1"/>
    <x v="7"/>
    <x v="9"/>
    <x v="54"/>
    <x v="187"/>
    <x v="3"/>
    <x v="16"/>
    <x v="103"/>
    <x v="6"/>
    <x v="44"/>
    <x v="0"/>
    <x v="0"/>
    <s v="30 - FONDOS PROPIOS"/>
    <s v="(blank)"/>
    <s v="99 - MULTIPROVINCIAL"/>
    <n v="285000"/>
    <n v="0"/>
  </r>
  <r>
    <s v="2025"/>
    <x v="1"/>
    <x v="0"/>
    <x v="1"/>
    <x v="7"/>
    <x v="9"/>
    <x v="55"/>
    <x v="188"/>
    <x v="3"/>
    <x v="16"/>
    <x v="103"/>
    <x v="6"/>
    <x v="36"/>
    <x v="0"/>
    <x v="0"/>
    <s v="30 - FONDOS PROPIOS"/>
    <s v="(blank)"/>
    <s v="99 - MULTIPROVINCIAL"/>
    <n v="54281100"/>
    <n v="0"/>
  </r>
  <r>
    <s v="2025"/>
    <x v="1"/>
    <x v="0"/>
    <x v="1"/>
    <x v="7"/>
    <x v="9"/>
    <x v="55"/>
    <x v="188"/>
    <x v="3"/>
    <x v="16"/>
    <x v="103"/>
    <x v="6"/>
    <x v="37"/>
    <x v="0"/>
    <x v="0"/>
    <s v="30 - FONDOS PROPIOS"/>
    <s v="(blank)"/>
    <s v="99 - MULTIPROVINCIAL"/>
    <n v="425000"/>
    <n v="0"/>
  </r>
  <r>
    <s v="2025"/>
    <x v="1"/>
    <x v="0"/>
    <x v="1"/>
    <x v="7"/>
    <x v="9"/>
    <x v="55"/>
    <x v="188"/>
    <x v="3"/>
    <x v="16"/>
    <x v="103"/>
    <x v="6"/>
    <x v="38"/>
    <x v="0"/>
    <x v="0"/>
    <s v="30 - FONDOS PROPIOS"/>
    <s v="(blank)"/>
    <s v="99 - MULTIPROVINCIAL"/>
    <n v="795590"/>
    <n v="0"/>
  </r>
  <r>
    <s v="2025"/>
    <x v="1"/>
    <x v="0"/>
    <x v="1"/>
    <x v="7"/>
    <x v="9"/>
    <x v="55"/>
    <x v="188"/>
    <x v="3"/>
    <x v="16"/>
    <x v="103"/>
    <x v="6"/>
    <x v="39"/>
    <x v="0"/>
    <x v="0"/>
    <s v="30 - FONDOS PROPIOS"/>
    <s v="(blank)"/>
    <s v="99 - MULTIPROVINCIAL"/>
    <n v="0"/>
    <n v="0"/>
  </r>
  <r>
    <s v="2025"/>
    <x v="1"/>
    <x v="0"/>
    <x v="1"/>
    <x v="7"/>
    <x v="9"/>
    <x v="55"/>
    <x v="188"/>
    <x v="3"/>
    <x v="16"/>
    <x v="103"/>
    <x v="6"/>
    <x v="40"/>
    <x v="0"/>
    <x v="0"/>
    <s v="30 - FONDOS PROPIOS"/>
    <s v="(blank)"/>
    <s v="99 - MULTIPROVINCIAL"/>
    <n v="23994260"/>
    <n v="0"/>
  </r>
  <r>
    <s v="2025"/>
    <x v="1"/>
    <x v="0"/>
    <x v="1"/>
    <x v="7"/>
    <x v="9"/>
    <x v="55"/>
    <x v="188"/>
    <x v="3"/>
    <x v="16"/>
    <x v="103"/>
    <x v="6"/>
    <x v="43"/>
    <x v="0"/>
    <x v="0"/>
    <s v="30 - FONDOS PROPIOS"/>
    <s v="(blank)"/>
    <s v="99 - MULTIPROVINCIAL"/>
    <n v="546000"/>
    <n v="0"/>
  </r>
  <r>
    <s v="2025"/>
    <x v="1"/>
    <x v="0"/>
    <x v="1"/>
    <x v="7"/>
    <x v="9"/>
    <x v="55"/>
    <x v="188"/>
    <x v="3"/>
    <x v="16"/>
    <x v="103"/>
    <x v="6"/>
    <x v="41"/>
    <x v="0"/>
    <x v="0"/>
    <s v="30 - FONDOS PROPIOS"/>
    <s v="(blank)"/>
    <s v="99 - MULTIPROVINCIAL"/>
    <n v="26201094"/>
    <n v="0"/>
  </r>
  <r>
    <s v="2025"/>
    <x v="1"/>
    <x v="0"/>
    <x v="1"/>
    <x v="7"/>
    <x v="9"/>
    <x v="55"/>
    <x v="188"/>
    <x v="3"/>
    <x v="16"/>
    <x v="103"/>
    <x v="5"/>
    <x v="42"/>
    <x v="0"/>
    <x v="0"/>
    <s v="30 - FONDOS PROPIOS"/>
    <s v="(blank)"/>
    <s v="99 - MULTIPROVINCIAL"/>
    <n v="20000000"/>
    <n v="0"/>
  </r>
  <r>
    <s v="2025"/>
    <x v="1"/>
    <x v="0"/>
    <x v="1"/>
    <x v="7"/>
    <x v="9"/>
    <x v="56"/>
    <x v="189"/>
    <x v="3"/>
    <x v="11"/>
    <x v="32"/>
    <x v="6"/>
    <x v="36"/>
    <x v="0"/>
    <x v="0"/>
    <s v="20 - FONDOS CON DESTINO ESPECÍFICO"/>
    <s v="(blank)"/>
    <s v="99 - MULTIPROVINCIAL"/>
    <n v="300000"/>
    <n v="0"/>
  </r>
  <r>
    <s v="2025"/>
    <x v="1"/>
    <x v="0"/>
    <x v="1"/>
    <x v="7"/>
    <x v="9"/>
    <x v="56"/>
    <x v="189"/>
    <x v="3"/>
    <x v="11"/>
    <x v="32"/>
    <x v="6"/>
    <x v="36"/>
    <x v="0"/>
    <x v="0"/>
    <s v="30 - FONDOS PROPIOS"/>
    <s v="(blank)"/>
    <s v="99 - MULTIPROVINCIAL"/>
    <n v="0"/>
    <n v="0"/>
  </r>
  <r>
    <s v="2025"/>
    <x v="1"/>
    <x v="0"/>
    <x v="1"/>
    <x v="7"/>
    <x v="9"/>
    <x v="56"/>
    <x v="189"/>
    <x v="3"/>
    <x v="11"/>
    <x v="32"/>
    <x v="6"/>
    <x v="37"/>
    <x v="0"/>
    <x v="0"/>
    <s v="20 - FONDOS CON DESTINO ESPECÍFICO"/>
    <s v="(blank)"/>
    <s v="99 - MULTIPROVINCIAL"/>
    <n v="0"/>
    <n v="0"/>
  </r>
  <r>
    <s v="2025"/>
    <x v="1"/>
    <x v="0"/>
    <x v="1"/>
    <x v="7"/>
    <x v="9"/>
    <x v="56"/>
    <x v="189"/>
    <x v="3"/>
    <x v="11"/>
    <x v="32"/>
    <x v="6"/>
    <x v="39"/>
    <x v="0"/>
    <x v="0"/>
    <s v="20 - FONDOS CON DESTINO ESPECÍFICO"/>
    <s v="(blank)"/>
    <s v="99 - MULTIPROVINCIAL"/>
    <n v="0"/>
    <n v="5340000"/>
  </r>
  <r>
    <s v="2025"/>
    <x v="1"/>
    <x v="0"/>
    <x v="1"/>
    <x v="7"/>
    <x v="9"/>
    <x v="56"/>
    <x v="189"/>
    <x v="3"/>
    <x v="11"/>
    <x v="32"/>
    <x v="6"/>
    <x v="40"/>
    <x v="0"/>
    <x v="0"/>
    <s v="10 - FONDO GENERAL"/>
    <s v="(blank)"/>
    <s v="99 - MULTIPROVINCIAL"/>
    <n v="150000"/>
    <n v="0"/>
  </r>
  <r>
    <s v="2025"/>
    <x v="1"/>
    <x v="0"/>
    <x v="1"/>
    <x v="7"/>
    <x v="9"/>
    <x v="56"/>
    <x v="189"/>
    <x v="3"/>
    <x v="11"/>
    <x v="32"/>
    <x v="6"/>
    <x v="40"/>
    <x v="0"/>
    <x v="0"/>
    <s v="20 - FONDOS CON DESTINO ESPECÍFICO"/>
    <s v="(blank)"/>
    <s v="99 - MULTIPROVINCIAL"/>
    <n v="200000"/>
    <n v="1549607.5"/>
  </r>
  <r>
    <s v="2025"/>
    <x v="1"/>
    <x v="0"/>
    <x v="1"/>
    <x v="7"/>
    <x v="9"/>
    <x v="56"/>
    <x v="189"/>
    <x v="3"/>
    <x v="11"/>
    <x v="32"/>
    <x v="6"/>
    <x v="40"/>
    <x v="0"/>
    <x v="0"/>
    <s v="30 - FONDOS PROPIOS"/>
    <s v="(blank)"/>
    <s v="99 - MULTIPROVINCIAL"/>
    <n v="0"/>
    <n v="0"/>
  </r>
  <r>
    <s v="2025"/>
    <x v="1"/>
    <x v="0"/>
    <x v="1"/>
    <x v="7"/>
    <x v="9"/>
    <x v="56"/>
    <x v="189"/>
    <x v="3"/>
    <x v="11"/>
    <x v="32"/>
    <x v="6"/>
    <x v="43"/>
    <x v="0"/>
    <x v="0"/>
    <s v="20 - FONDOS CON DESTINO ESPECÍFICO"/>
    <s v="(blank)"/>
    <s v="99 - MULTIPROVINCIAL"/>
    <n v="0"/>
    <n v="0"/>
  </r>
  <r>
    <s v="2025"/>
    <x v="1"/>
    <x v="0"/>
    <x v="1"/>
    <x v="7"/>
    <x v="9"/>
    <x v="56"/>
    <x v="189"/>
    <x v="3"/>
    <x v="11"/>
    <x v="32"/>
    <x v="6"/>
    <x v="45"/>
    <x v="0"/>
    <x v="0"/>
    <s v="20 - FONDOS CON DESTINO ESPECÍFICO"/>
    <s v="(blank)"/>
    <s v="99 - MULTIPROVINCIAL"/>
    <n v="0"/>
    <n v="1204551.1000000001"/>
  </r>
  <r>
    <s v="2025"/>
    <x v="1"/>
    <x v="0"/>
    <x v="1"/>
    <x v="7"/>
    <x v="9"/>
    <x v="56"/>
    <x v="189"/>
    <x v="3"/>
    <x v="11"/>
    <x v="32"/>
    <x v="5"/>
    <x v="42"/>
    <x v="0"/>
    <x v="0"/>
    <s v="10 - FONDO GENERAL"/>
    <s v="(blank)"/>
    <s v="99 - MULTIPROVINCIAL"/>
    <n v="5000000"/>
    <n v="900000"/>
  </r>
  <r>
    <s v="2025"/>
    <x v="1"/>
    <x v="0"/>
    <x v="1"/>
    <x v="7"/>
    <x v="9"/>
    <x v="56"/>
    <x v="189"/>
    <x v="3"/>
    <x v="11"/>
    <x v="32"/>
    <x v="5"/>
    <x v="42"/>
    <x v="0"/>
    <x v="0"/>
    <s v="20 - FONDOS CON DESTINO ESPECÍFICO"/>
    <s v="(blank)"/>
    <s v="99 - MULTIPROVINCIAL"/>
    <n v="0"/>
    <n v="0"/>
  </r>
  <r>
    <s v="2025"/>
    <x v="1"/>
    <x v="0"/>
    <x v="1"/>
    <x v="7"/>
    <x v="9"/>
    <x v="56"/>
    <x v="189"/>
    <x v="3"/>
    <x v="11"/>
    <x v="32"/>
    <x v="5"/>
    <x v="42"/>
    <x v="0"/>
    <x v="0"/>
    <s v="30 - FONDOS PROPIOS"/>
    <s v="(blank)"/>
    <s v="99 - MULTIPROVINCIAL"/>
    <n v="0"/>
    <n v="0"/>
  </r>
  <r>
    <s v="2025"/>
    <x v="1"/>
    <x v="0"/>
    <x v="1"/>
    <x v="7"/>
    <x v="9"/>
    <x v="57"/>
    <x v="190"/>
    <x v="1"/>
    <x v="14"/>
    <x v="101"/>
    <x v="6"/>
    <x v="36"/>
    <x v="0"/>
    <x v="0"/>
    <s v="30 - FONDOS PROPIOS"/>
    <s v="(blank)"/>
    <s v="99 - MULTIPROVINCIAL"/>
    <n v="40500000"/>
    <n v="0"/>
  </r>
  <r>
    <s v="2025"/>
    <x v="1"/>
    <x v="0"/>
    <x v="1"/>
    <x v="7"/>
    <x v="9"/>
    <x v="57"/>
    <x v="190"/>
    <x v="1"/>
    <x v="14"/>
    <x v="101"/>
    <x v="6"/>
    <x v="37"/>
    <x v="0"/>
    <x v="0"/>
    <s v="30 - FONDOS PROPIOS"/>
    <s v="(blank)"/>
    <s v="99 - MULTIPROVINCIAL"/>
    <n v="700000"/>
    <n v="0"/>
  </r>
  <r>
    <s v="2025"/>
    <x v="1"/>
    <x v="0"/>
    <x v="1"/>
    <x v="7"/>
    <x v="9"/>
    <x v="57"/>
    <x v="190"/>
    <x v="1"/>
    <x v="14"/>
    <x v="101"/>
    <x v="6"/>
    <x v="39"/>
    <x v="0"/>
    <x v="0"/>
    <s v="30 - FONDOS PROPIOS"/>
    <s v="(blank)"/>
    <s v="99 - MULTIPROVINCIAL"/>
    <n v="16000000"/>
    <n v="0"/>
  </r>
  <r>
    <s v="2025"/>
    <x v="1"/>
    <x v="0"/>
    <x v="1"/>
    <x v="7"/>
    <x v="9"/>
    <x v="57"/>
    <x v="190"/>
    <x v="1"/>
    <x v="14"/>
    <x v="101"/>
    <x v="6"/>
    <x v="40"/>
    <x v="0"/>
    <x v="0"/>
    <s v="30 - FONDOS PROPIOS"/>
    <s v="(blank)"/>
    <s v="99 - MULTIPROVINCIAL"/>
    <n v="11500000"/>
    <n v="0"/>
  </r>
  <r>
    <s v="2025"/>
    <x v="1"/>
    <x v="0"/>
    <x v="1"/>
    <x v="7"/>
    <x v="9"/>
    <x v="57"/>
    <x v="190"/>
    <x v="1"/>
    <x v="14"/>
    <x v="101"/>
    <x v="6"/>
    <x v="41"/>
    <x v="0"/>
    <x v="0"/>
    <s v="30 - FONDOS PROPIOS"/>
    <s v="(blank)"/>
    <s v="99 - MULTIPROVINCIAL"/>
    <n v="8000000"/>
    <n v="0"/>
  </r>
  <r>
    <s v="2025"/>
    <x v="1"/>
    <x v="0"/>
    <x v="1"/>
    <x v="7"/>
    <x v="9"/>
    <x v="57"/>
    <x v="190"/>
    <x v="1"/>
    <x v="14"/>
    <x v="101"/>
    <x v="6"/>
    <x v="44"/>
    <x v="0"/>
    <x v="0"/>
    <s v="30 - FONDOS PROPIOS"/>
    <s v="(blank)"/>
    <s v="99 - MULTIPROVINCIAL"/>
    <n v="800000"/>
    <n v="0"/>
  </r>
  <r>
    <s v="2025"/>
    <x v="1"/>
    <x v="0"/>
    <x v="1"/>
    <x v="7"/>
    <x v="9"/>
    <x v="57"/>
    <x v="190"/>
    <x v="1"/>
    <x v="14"/>
    <x v="101"/>
    <x v="5"/>
    <x v="42"/>
    <x v="0"/>
    <x v="0"/>
    <s v="30 - FONDOS PROPIOS"/>
    <s v="(blank)"/>
    <s v="99 - MULTIPROVINCIAL"/>
    <n v="47250000"/>
    <n v="0"/>
  </r>
  <r>
    <s v="2025"/>
    <x v="1"/>
    <x v="0"/>
    <x v="1"/>
    <x v="7"/>
    <x v="9"/>
    <x v="58"/>
    <x v="191"/>
    <x v="3"/>
    <x v="13"/>
    <x v="57"/>
    <x v="6"/>
    <x v="36"/>
    <x v="0"/>
    <x v="0"/>
    <s v="10 - FONDO GENERAL"/>
    <s v="(blank)"/>
    <s v="99 - MULTIPROVINCIAL"/>
    <n v="2500000"/>
    <n v="951988.95"/>
  </r>
  <r>
    <s v="2025"/>
    <x v="1"/>
    <x v="0"/>
    <x v="1"/>
    <x v="7"/>
    <x v="9"/>
    <x v="58"/>
    <x v="191"/>
    <x v="3"/>
    <x v="13"/>
    <x v="57"/>
    <x v="6"/>
    <x v="37"/>
    <x v="0"/>
    <x v="0"/>
    <s v="10 - FONDO GENERAL"/>
    <s v="(blank)"/>
    <s v="99 - MULTIPROVINCIAL"/>
    <n v="0"/>
    <n v="88782"/>
  </r>
  <r>
    <s v="2025"/>
    <x v="1"/>
    <x v="0"/>
    <x v="1"/>
    <x v="7"/>
    <x v="9"/>
    <x v="58"/>
    <x v="191"/>
    <x v="3"/>
    <x v="13"/>
    <x v="57"/>
    <x v="6"/>
    <x v="40"/>
    <x v="0"/>
    <x v="0"/>
    <s v="10 - FONDO GENERAL"/>
    <s v="(blank)"/>
    <s v="99 - MULTIPROVINCIAL"/>
    <n v="500000"/>
    <n v="248000"/>
  </r>
  <r>
    <s v="2025"/>
    <x v="1"/>
    <x v="0"/>
    <x v="1"/>
    <x v="7"/>
    <x v="9"/>
    <x v="58"/>
    <x v="191"/>
    <x v="3"/>
    <x v="13"/>
    <x v="57"/>
    <x v="6"/>
    <x v="41"/>
    <x v="0"/>
    <x v="0"/>
    <s v="10 - FONDO GENERAL"/>
    <s v="(blank)"/>
    <s v="99 - MULTIPROVINCIAL"/>
    <n v="200000"/>
    <n v="0"/>
  </r>
  <r>
    <s v="2025"/>
    <x v="1"/>
    <x v="0"/>
    <x v="1"/>
    <x v="7"/>
    <x v="9"/>
    <x v="59"/>
    <x v="192"/>
    <x v="3"/>
    <x v="11"/>
    <x v="32"/>
    <x v="6"/>
    <x v="36"/>
    <x v="0"/>
    <x v="0"/>
    <s v="10 - FONDO GENERAL"/>
    <s v="(blank)"/>
    <s v="99 - MULTIPROVINCIAL"/>
    <n v="5000000"/>
    <n v="0"/>
  </r>
  <r>
    <s v="2025"/>
    <x v="1"/>
    <x v="0"/>
    <x v="1"/>
    <x v="7"/>
    <x v="9"/>
    <x v="59"/>
    <x v="192"/>
    <x v="3"/>
    <x v="11"/>
    <x v="32"/>
    <x v="6"/>
    <x v="37"/>
    <x v="0"/>
    <x v="0"/>
    <s v="10 - FONDO GENERAL"/>
    <s v="(blank)"/>
    <s v="99 - MULTIPROVINCIAL"/>
    <n v="0"/>
    <n v="133125"/>
  </r>
  <r>
    <s v="2025"/>
    <x v="1"/>
    <x v="0"/>
    <x v="1"/>
    <x v="7"/>
    <x v="9"/>
    <x v="59"/>
    <x v="192"/>
    <x v="3"/>
    <x v="11"/>
    <x v="32"/>
    <x v="6"/>
    <x v="40"/>
    <x v="0"/>
    <x v="0"/>
    <s v="10 - FONDO GENERAL"/>
    <s v="(blank)"/>
    <s v="99 - MULTIPROVINCIAL"/>
    <n v="0"/>
    <n v="0"/>
  </r>
  <r>
    <s v="2025"/>
    <x v="1"/>
    <x v="0"/>
    <x v="1"/>
    <x v="7"/>
    <x v="9"/>
    <x v="59"/>
    <x v="192"/>
    <x v="3"/>
    <x v="11"/>
    <x v="32"/>
    <x v="6"/>
    <x v="45"/>
    <x v="0"/>
    <x v="0"/>
    <s v="10 - FONDO GENERAL"/>
    <s v="(blank)"/>
    <s v="99 - MULTIPROVINCIAL"/>
    <n v="0"/>
    <n v="0"/>
  </r>
  <r>
    <s v="2025"/>
    <x v="1"/>
    <x v="0"/>
    <x v="1"/>
    <x v="7"/>
    <x v="9"/>
    <x v="59"/>
    <x v="192"/>
    <x v="3"/>
    <x v="11"/>
    <x v="32"/>
    <x v="6"/>
    <x v="41"/>
    <x v="0"/>
    <x v="0"/>
    <s v="10 - FONDO GENERAL"/>
    <s v="(blank)"/>
    <s v="99 - MULTIPROVINCIAL"/>
    <n v="1400000"/>
    <n v="0"/>
  </r>
  <r>
    <s v="2025"/>
    <x v="1"/>
    <x v="0"/>
    <x v="1"/>
    <x v="7"/>
    <x v="9"/>
    <x v="59"/>
    <x v="192"/>
    <x v="3"/>
    <x v="11"/>
    <x v="32"/>
    <x v="5"/>
    <x v="42"/>
    <x v="0"/>
    <x v="0"/>
    <s v="10 - FONDO GENERAL"/>
    <s v="(blank)"/>
    <s v="99 - MULTIPROVINCIAL"/>
    <n v="0"/>
    <n v="0"/>
  </r>
  <r>
    <s v="2025"/>
    <x v="1"/>
    <x v="0"/>
    <x v="1"/>
    <x v="7"/>
    <x v="9"/>
    <x v="60"/>
    <x v="193"/>
    <x v="3"/>
    <x v="11"/>
    <x v="32"/>
    <x v="6"/>
    <x v="36"/>
    <x v="0"/>
    <x v="0"/>
    <s v="10 - FONDO GENERAL"/>
    <s v="(blank)"/>
    <s v="03 - BAHORUCO"/>
    <n v="200000"/>
    <n v="0"/>
  </r>
  <r>
    <s v="2025"/>
    <x v="1"/>
    <x v="0"/>
    <x v="1"/>
    <x v="7"/>
    <x v="9"/>
    <x v="60"/>
    <x v="193"/>
    <x v="3"/>
    <x v="11"/>
    <x v="32"/>
    <x v="6"/>
    <x v="40"/>
    <x v="0"/>
    <x v="0"/>
    <s v="10 - FONDO GENERAL"/>
    <s v="(blank)"/>
    <s v="03 - BAHORUCO"/>
    <n v="107900"/>
    <n v="0"/>
  </r>
  <r>
    <s v="2025"/>
    <x v="1"/>
    <x v="0"/>
    <x v="1"/>
    <x v="7"/>
    <x v="9"/>
    <x v="61"/>
    <x v="194"/>
    <x v="3"/>
    <x v="13"/>
    <x v="57"/>
    <x v="6"/>
    <x v="36"/>
    <x v="0"/>
    <x v="0"/>
    <s v="10 - FONDO GENERAL"/>
    <s v="(blank)"/>
    <s v="99 - MULTIPROVINCIAL"/>
    <n v="4195000"/>
    <n v="8100"/>
  </r>
  <r>
    <s v="2025"/>
    <x v="1"/>
    <x v="0"/>
    <x v="1"/>
    <x v="7"/>
    <x v="9"/>
    <x v="61"/>
    <x v="194"/>
    <x v="3"/>
    <x v="13"/>
    <x v="57"/>
    <x v="6"/>
    <x v="37"/>
    <x v="0"/>
    <x v="0"/>
    <s v="10 - FONDO GENERAL"/>
    <s v="(blank)"/>
    <s v="99 - MULTIPROVINCIAL"/>
    <n v="100000"/>
    <n v="85550"/>
  </r>
  <r>
    <s v="2025"/>
    <x v="1"/>
    <x v="0"/>
    <x v="1"/>
    <x v="7"/>
    <x v="9"/>
    <x v="61"/>
    <x v="194"/>
    <x v="3"/>
    <x v="13"/>
    <x v="57"/>
    <x v="6"/>
    <x v="39"/>
    <x v="0"/>
    <x v="0"/>
    <s v="10 - FONDO GENERAL"/>
    <s v="(blank)"/>
    <s v="99 - MULTIPROVINCIAL"/>
    <n v="0"/>
    <n v="0"/>
  </r>
  <r>
    <s v="2025"/>
    <x v="1"/>
    <x v="0"/>
    <x v="1"/>
    <x v="7"/>
    <x v="9"/>
    <x v="61"/>
    <x v="194"/>
    <x v="3"/>
    <x v="13"/>
    <x v="57"/>
    <x v="6"/>
    <x v="40"/>
    <x v="0"/>
    <x v="0"/>
    <s v="10 - FONDO GENERAL"/>
    <s v="(blank)"/>
    <s v="99 - MULTIPROVINCIAL"/>
    <n v="205000"/>
    <n v="0"/>
  </r>
  <r>
    <s v="2025"/>
    <x v="1"/>
    <x v="0"/>
    <x v="1"/>
    <x v="7"/>
    <x v="9"/>
    <x v="61"/>
    <x v="194"/>
    <x v="3"/>
    <x v="13"/>
    <x v="57"/>
    <x v="6"/>
    <x v="43"/>
    <x v="0"/>
    <x v="0"/>
    <s v="10 - FONDO GENERAL"/>
    <s v="(blank)"/>
    <s v="99 - MULTIPROVINCIAL"/>
    <n v="0"/>
    <n v="0"/>
  </r>
  <r>
    <s v="2025"/>
    <x v="1"/>
    <x v="0"/>
    <x v="1"/>
    <x v="7"/>
    <x v="9"/>
    <x v="61"/>
    <x v="194"/>
    <x v="3"/>
    <x v="13"/>
    <x v="57"/>
    <x v="6"/>
    <x v="41"/>
    <x v="0"/>
    <x v="0"/>
    <s v="10 - FONDO GENERAL"/>
    <s v="(blank)"/>
    <s v="99 - MULTIPROVINCIAL"/>
    <n v="0"/>
    <n v="395000"/>
  </r>
  <r>
    <s v="2025"/>
    <x v="1"/>
    <x v="0"/>
    <x v="1"/>
    <x v="7"/>
    <x v="9"/>
    <x v="62"/>
    <x v="195"/>
    <x v="1"/>
    <x v="3"/>
    <x v="111"/>
    <x v="6"/>
    <x v="36"/>
    <x v="0"/>
    <x v="0"/>
    <s v="10 - FONDO GENERAL"/>
    <s v="(blank)"/>
    <s v="99 - MULTIPROVINCIAL"/>
    <n v="1500000"/>
    <n v="965599.59"/>
  </r>
  <r>
    <s v="2025"/>
    <x v="1"/>
    <x v="0"/>
    <x v="1"/>
    <x v="7"/>
    <x v="9"/>
    <x v="62"/>
    <x v="195"/>
    <x v="1"/>
    <x v="3"/>
    <x v="111"/>
    <x v="6"/>
    <x v="37"/>
    <x v="0"/>
    <x v="0"/>
    <s v="10 - FONDO GENERAL"/>
    <s v="(blank)"/>
    <s v="99 - MULTIPROVINCIAL"/>
    <n v="0"/>
    <n v="0"/>
  </r>
  <r>
    <s v="2025"/>
    <x v="1"/>
    <x v="0"/>
    <x v="1"/>
    <x v="7"/>
    <x v="9"/>
    <x v="62"/>
    <x v="195"/>
    <x v="1"/>
    <x v="3"/>
    <x v="111"/>
    <x v="6"/>
    <x v="39"/>
    <x v="0"/>
    <x v="0"/>
    <s v="10 - FONDO GENERAL"/>
    <s v="(blank)"/>
    <s v="99 - MULTIPROVINCIAL"/>
    <n v="0"/>
    <n v="3199800"/>
  </r>
  <r>
    <s v="2025"/>
    <x v="1"/>
    <x v="0"/>
    <x v="1"/>
    <x v="7"/>
    <x v="9"/>
    <x v="62"/>
    <x v="195"/>
    <x v="1"/>
    <x v="3"/>
    <x v="111"/>
    <x v="6"/>
    <x v="40"/>
    <x v="0"/>
    <x v="0"/>
    <s v="10 - FONDO GENERAL"/>
    <s v="(blank)"/>
    <s v="99 - MULTIPROVINCIAL"/>
    <n v="0"/>
    <n v="186483.66000000003"/>
  </r>
  <r>
    <s v="2025"/>
    <x v="1"/>
    <x v="0"/>
    <x v="1"/>
    <x v="7"/>
    <x v="9"/>
    <x v="62"/>
    <x v="195"/>
    <x v="1"/>
    <x v="3"/>
    <x v="111"/>
    <x v="5"/>
    <x v="42"/>
    <x v="0"/>
    <x v="0"/>
    <s v="10 - FONDO GENERAL"/>
    <s v="(blank)"/>
    <s v="99 - MULTIPROVINCIAL"/>
    <n v="0"/>
    <n v="211792.21"/>
  </r>
  <r>
    <s v="2025"/>
    <x v="1"/>
    <x v="0"/>
    <x v="1"/>
    <x v="7"/>
    <x v="9"/>
    <x v="63"/>
    <x v="196"/>
    <x v="3"/>
    <x v="17"/>
    <x v="100"/>
    <x v="6"/>
    <x v="36"/>
    <x v="0"/>
    <x v="0"/>
    <s v="10 - FONDO GENERAL"/>
    <s v="(blank)"/>
    <s v="99 - MULTIPROVINCIAL"/>
    <n v="27828"/>
    <n v="0"/>
  </r>
  <r>
    <s v="2025"/>
    <x v="1"/>
    <x v="0"/>
    <x v="1"/>
    <x v="7"/>
    <x v="9"/>
    <x v="63"/>
    <x v="196"/>
    <x v="3"/>
    <x v="17"/>
    <x v="100"/>
    <x v="6"/>
    <x v="36"/>
    <x v="0"/>
    <x v="0"/>
    <s v="30 - FONDOS PROPIOS"/>
    <s v="(blank)"/>
    <s v="99 - MULTIPROVINCIAL"/>
    <n v="4215050"/>
    <n v="0"/>
  </r>
  <r>
    <s v="2025"/>
    <x v="1"/>
    <x v="0"/>
    <x v="1"/>
    <x v="7"/>
    <x v="9"/>
    <x v="63"/>
    <x v="196"/>
    <x v="3"/>
    <x v="17"/>
    <x v="100"/>
    <x v="6"/>
    <x v="37"/>
    <x v="0"/>
    <x v="0"/>
    <s v="30 - FONDOS PROPIOS"/>
    <s v="(blank)"/>
    <s v="99 - MULTIPROVINCIAL"/>
    <n v="0"/>
    <n v="0"/>
  </r>
  <r>
    <s v="2025"/>
    <x v="1"/>
    <x v="0"/>
    <x v="1"/>
    <x v="7"/>
    <x v="9"/>
    <x v="63"/>
    <x v="196"/>
    <x v="3"/>
    <x v="17"/>
    <x v="100"/>
    <x v="6"/>
    <x v="38"/>
    <x v="0"/>
    <x v="0"/>
    <s v="10 - FONDO GENERAL"/>
    <s v="(blank)"/>
    <s v="99 - MULTIPROVINCIAL"/>
    <n v="2052747"/>
    <n v="0"/>
  </r>
  <r>
    <s v="2025"/>
    <x v="1"/>
    <x v="0"/>
    <x v="1"/>
    <x v="7"/>
    <x v="9"/>
    <x v="63"/>
    <x v="196"/>
    <x v="3"/>
    <x v="17"/>
    <x v="100"/>
    <x v="6"/>
    <x v="38"/>
    <x v="0"/>
    <x v="0"/>
    <s v="30 - FONDOS PROPIOS"/>
    <s v="(blank)"/>
    <s v="99 - MULTIPROVINCIAL"/>
    <n v="8963532"/>
    <n v="0"/>
  </r>
  <r>
    <s v="2025"/>
    <x v="1"/>
    <x v="0"/>
    <x v="1"/>
    <x v="7"/>
    <x v="9"/>
    <x v="63"/>
    <x v="196"/>
    <x v="3"/>
    <x v="17"/>
    <x v="100"/>
    <x v="6"/>
    <x v="40"/>
    <x v="0"/>
    <x v="0"/>
    <s v="30 - FONDOS PROPIOS"/>
    <s v="(blank)"/>
    <s v="99 - MULTIPROVINCIAL"/>
    <n v="0"/>
    <n v="0"/>
  </r>
  <r>
    <s v="2025"/>
    <x v="1"/>
    <x v="0"/>
    <x v="1"/>
    <x v="7"/>
    <x v="9"/>
    <x v="63"/>
    <x v="196"/>
    <x v="3"/>
    <x v="17"/>
    <x v="100"/>
    <x v="6"/>
    <x v="41"/>
    <x v="0"/>
    <x v="0"/>
    <s v="30 - FONDOS PROPIOS"/>
    <s v="(blank)"/>
    <s v="99 - MULTIPROVINCIAL"/>
    <n v="0"/>
    <n v="146877"/>
  </r>
  <r>
    <s v="2025"/>
    <x v="1"/>
    <x v="0"/>
    <x v="1"/>
    <x v="7"/>
    <x v="9"/>
    <x v="64"/>
    <x v="197"/>
    <x v="1"/>
    <x v="9"/>
    <x v="46"/>
    <x v="6"/>
    <x v="36"/>
    <x v="0"/>
    <x v="0"/>
    <s v="30 - FONDOS PROPIOS"/>
    <s v="(blank)"/>
    <s v="99 - MULTIPROVINCIAL"/>
    <n v="330000000"/>
    <n v="0"/>
  </r>
  <r>
    <s v="2025"/>
    <x v="1"/>
    <x v="0"/>
    <x v="1"/>
    <x v="7"/>
    <x v="9"/>
    <x v="64"/>
    <x v="197"/>
    <x v="1"/>
    <x v="9"/>
    <x v="46"/>
    <x v="6"/>
    <x v="37"/>
    <x v="0"/>
    <x v="0"/>
    <s v="30 - FONDOS PROPIOS"/>
    <s v="(blank)"/>
    <s v="99 - MULTIPROVINCIAL"/>
    <n v="100000000"/>
    <n v="0"/>
  </r>
  <r>
    <s v="2025"/>
    <x v="1"/>
    <x v="0"/>
    <x v="1"/>
    <x v="7"/>
    <x v="9"/>
    <x v="64"/>
    <x v="197"/>
    <x v="1"/>
    <x v="9"/>
    <x v="46"/>
    <x v="6"/>
    <x v="39"/>
    <x v="0"/>
    <x v="0"/>
    <s v="30 - FONDOS PROPIOS"/>
    <s v="(blank)"/>
    <s v="99 - MULTIPROVINCIAL"/>
    <n v="30000000"/>
    <n v="0"/>
  </r>
  <r>
    <s v="2025"/>
    <x v="1"/>
    <x v="0"/>
    <x v="1"/>
    <x v="7"/>
    <x v="9"/>
    <x v="64"/>
    <x v="197"/>
    <x v="1"/>
    <x v="9"/>
    <x v="46"/>
    <x v="5"/>
    <x v="42"/>
    <x v="0"/>
    <x v="0"/>
    <s v="30 - FONDOS PROPIOS"/>
    <s v="(blank)"/>
    <s v="99 - MULTIPROVINCIAL"/>
    <n v="20000000"/>
    <n v="0"/>
  </r>
  <r>
    <s v="2025"/>
    <x v="1"/>
    <x v="0"/>
    <x v="1"/>
    <x v="7"/>
    <x v="9"/>
    <x v="66"/>
    <x v="199"/>
    <x v="0"/>
    <x v="0"/>
    <x v="2"/>
    <x v="6"/>
    <x v="36"/>
    <x v="0"/>
    <x v="0"/>
    <s v="10 - FONDO GENERAL"/>
    <s v="(blank)"/>
    <s v="99 - MULTIPROVINCIAL"/>
    <n v="175150000"/>
    <n v="0"/>
  </r>
  <r>
    <s v="2025"/>
    <x v="1"/>
    <x v="0"/>
    <x v="1"/>
    <x v="7"/>
    <x v="9"/>
    <x v="66"/>
    <x v="199"/>
    <x v="0"/>
    <x v="0"/>
    <x v="2"/>
    <x v="6"/>
    <x v="36"/>
    <x v="0"/>
    <x v="0"/>
    <s v="30 - FONDOS PROPIOS"/>
    <s v="(blank)"/>
    <s v="99 - MULTIPROVINCIAL"/>
    <n v="131509957"/>
    <n v="0"/>
  </r>
  <r>
    <s v="2025"/>
    <x v="1"/>
    <x v="0"/>
    <x v="1"/>
    <x v="7"/>
    <x v="9"/>
    <x v="66"/>
    <x v="199"/>
    <x v="0"/>
    <x v="0"/>
    <x v="2"/>
    <x v="6"/>
    <x v="37"/>
    <x v="0"/>
    <x v="0"/>
    <s v="30 - FONDOS PROPIOS"/>
    <s v="(blank)"/>
    <s v="99 - MULTIPROVINCIAL"/>
    <n v="20094925"/>
    <n v="0"/>
  </r>
  <r>
    <s v="2025"/>
    <x v="1"/>
    <x v="0"/>
    <x v="1"/>
    <x v="7"/>
    <x v="9"/>
    <x v="66"/>
    <x v="199"/>
    <x v="0"/>
    <x v="0"/>
    <x v="2"/>
    <x v="6"/>
    <x v="38"/>
    <x v="0"/>
    <x v="0"/>
    <s v="10 - FONDO GENERAL"/>
    <s v="(blank)"/>
    <s v="99 - MULTIPROVINCIAL"/>
    <n v="101447680"/>
    <n v="0"/>
  </r>
  <r>
    <s v="2025"/>
    <x v="1"/>
    <x v="0"/>
    <x v="1"/>
    <x v="7"/>
    <x v="9"/>
    <x v="66"/>
    <x v="199"/>
    <x v="0"/>
    <x v="0"/>
    <x v="2"/>
    <x v="6"/>
    <x v="38"/>
    <x v="0"/>
    <x v="0"/>
    <s v="30 - FONDOS PROPIOS"/>
    <s v="(blank)"/>
    <s v="99 - MULTIPROVINCIAL"/>
    <n v="149670266"/>
    <n v="0"/>
  </r>
  <r>
    <s v="2025"/>
    <x v="1"/>
    <x v="0"/>
    <x v="1"/>
    <x v="7"/>
    <x v="9"/>
    <x v="66"/>
    <x v="199"/>
    <x v="0"/>
    <x v="0"/>
    <x v="2"/>
    <x v="6"/>
    <x v="39"/>
    <x v="0"/>
    <x v="0"/>
    <s v="30 - FONDOS PROPIOS"/>
    <s v="(blank)"/>
    <s v="99 - MULTIPROVINCIAL"/>
    <n v="156949949"/>
    <n v="0"/>
  </r>
  <r>
    <s v="2025"/>
    <x v="1"/>
    <x v="0"/>
    <x v="1"/>
    <x v="7"/>
    <x v="9"/>
    <x v="66"/>
    <x v="199"/>
    <x v="0"/>
    <x v="0"/>
    <x v="2"/>
    <x v="6"/>
    <x v="40"/>
    <x v="0"/>
    <x v="0"/>
    <s v="30 - FONDOS PROPIOS"/>
    <s v="(blank)"/>
    <s v="99 - MULTIPROVINCIAL"/>
    <n v="251736618"/>
    <n v="0"/>
  </r>
  <r>
    <s v="2025"/>
    <x v="1"/>
    <x v="0"/>
    <x v="1"/>
    <x v="7"/>
    <x v="9"/>
    <x v="66"/>
    <x v="199"/>
    <x v="0"/>
    <x v="0"/>
    <x v="2"/>
    <x v="6"/>
    <x v="43"/>
    <x v="0"/>
    <x v="0"/>
    <s v="30 - FONDOS PROPIOS"/>
    <s v="(blank)"/>
    <s v="99 - MULTIPROVINCIAL"/>
    <n v="40866000"/>
    <n v="0"/>
  </r>
  <r>
    <s v="2025"/>
    <x v="1"/>
    <x v="0"/>
    <x v="1"/>
    <x v="7"/>
    <x v="9"/>
    <x v="66"/>
    <x v="199"/>
    <x v="0"/>
    <x v="0"/>
    <x v="2"/>
    <x v="6"/>
    <x v="41"/>
    <x v="0"/>
    <x v="0"/>
    <s v="30 - FONDOS PROPIOS"/>
    <s v="(blank)"/>
    <s v="99 - MULTIPROVINCIAL"/>
    <n v="59750000"/>
    <n v="0"/>
  </r>
  <r>
    <s v="2025"/>
    <x v="1"/>
    <x v="0"/>
    <x v="1"/>
    <x v="7"/>
    <x v="9"/>
    <x v="66"/>
    <x v="199"/>
    <x v="0"/>
    <x v="0"/>
    <x v="2"/>
    <x v="6"/>
    <x v="44"/>
    <x v="0"/>
    <x v="0"/>
    <s v="30 - FONDOS PROPIOS"/>
    <s v="(blank)"/>
    <s v="99 - MULTIPROVINCIAL"/>
    <n v="480000"/>
    <n v="0"/>
  </r>
  <r>
    <s v="2025"/>
    <x v="1"/>
    <x v="0"/>
    <x v="1"/>
    <x v="7"/>
    <x v="9"/>
    <x v="67"/>
    <x v="200"/>
    <x v="0"/>
    <x v="0"/>
    <x v="2"/>
    <x v="6"/>
    <x v="36"/>
    <x v="0"/>
    <x v="0"/>
    <s v="10 - FONDO GENERAL"/>
    <s v="(blank)"/>
    <s v="99 - MULTIPROVINCIAL"/>
    <n v="201947989"/>
    <n v="0"/>
  </r>
  <r>
    <s v="2025"/>
    <x v="1"/>
    <x v="0"/>
    <x v="1"/>
    <x v="7"/>
    <x v="9"/>
    <x v="67"/>
    <x v="200"/>
    <x v="0"/>
    <x v="0"/>
    <x v="2"/>
    <x v="5"/>
    <x v="42"/>
    <x v="0"/>
    <x v="0"/>
    <s v="10 - FONDO GENERAL"/>
    <s v="(blank)"/>
    <s v="99 - MULTIPROVINCIAL"/>
    <n v="57572442"/>
    <n v="0"/>
  </r>
  <r>
    <s v="2025"/>
    <x v="1"/>
    <x v="0"/>
    <x v="1"/>
    <x v="7"/>
    <x v="9"/>
    <x v="68"/>
    <x v="201"/>
    <x v="3"/>
    <x v="13"/>
    <x v="57"/>
    <x v="6"/>
    <x v="36"/>
    <x v="0"/>
    <x v="0"/>
    <s v="10 - FONDO GENERAL"/>
    <s v="(blank)"/>
    <s v="99 - MULTIPROVINCIAL"/>
    <n v="2900000"/>
    <n v="311789.98"/>
  </r>
  <r>
    <s v="2025"/>
    <x v="1"/>
    <x v="0"/>
    <x v="1"/>
    <x v="7"/>
    <x v="9"/>
    <x v="68"/>
    <x v="201"/>
    <x v="3"/>
    <x v="13"/>
    <x v="57"/>
    <x v="6"/>
    <x v="37"/>
    <x v="0"/>
    <x v="0"/>
    <s v="10 - FONDO GENERAL"/>
    <s v="(blank)"/>
    <s v="99 - MULTIPROVINCIAL"/>
    <n v="460000"/>
    <n v="0"/>
  </r>
  <r>
    <s v="2025"/>
    <x v="1"/>
    <x v="0"/>
    <x v="1"/>
    <x v="7"/>
    <x v="9"/>
    <x v="68"/>
    <x v="201"/>
    <x v="3"/>
    <x v="13"/>
    <x v="57"/>
    <x v="6"/>
    <x v="40"/>
    <x v="0"/>
    <x v="0"/>
    <s v="10 - FONDO GENERAL"/>
    <s v="(blank)"/>
    <s v="99 - MULTIPROVINCIAL"/>
    <n v="850000"/>
    <n v="0"/>
  </r>
  <r>
    <s v="2025"/>
    <x v="1"/>
    <x v="0"/>
    <x v="1"/>
    <x v="7"/>
    <x v="9"/>
    <x v="68"/>
    <x v="201"/>
    <x v="3"/>
    <x v="13"/>
    <x v="57"/>
    <x v="6"/>
    <x v="40"/>
    <x v="0"/>
    <x v="0"/>
    <s v="30 - FONDOS PROPIOS"/>
    <s v="(blank)"/>
    <s v="99 - MULTIPROVINCIAL"/>
    <n v="0"/>
    <n v="0"/>
  </r>
  <r>
    <s v="2025"/>
    <x v="1"/>
    <x v="0"/>
    <x v="1"/>
    <x v="7"/>
    <x v="9"/>
    <x v="69"/>
    <x v="202"/>
    <x v="3"/>
    <x v="10"/>
    <x v="62"/>
    <x v="6"/>
    <x v="36"/>
    <x v="0"/>
    <x v="0"/>
    <s v="30 - FONDOS PROPIOS"/>
    <s v="(blank)"/>
    <s v="99 - MULTIPROVINCIAL"/>
    <n v="54789919"/>
    <n v="5591338.6100000003"/>
  </r>
  <r>
    <s v="2025"/>
    <x v="1"/>
    <x v="0"/>
    <x v="1"/>
    <x v="7"/>
    <x v="9"/>
    <x v="69"/>
    <x v="202"/>
    <x v="3"/>
    <x v="10"/>
    <x v="62"/>
    <x v="6"/>
    <x v="37"/>
    <x v="0"/>
    <x v="0"/>
    <s v="30 - FONDOS PROPIOS"/>
    <s v="(blank)"/>
    <s v="99 - MULTIPROVINCIAL"/>
    <n v="4580000"/>
    <n v="775123.57"/>
  </r>
  <r>
    <s v="2025"/>
    <x v="1"/>
    <x v="0"/>
    <x v="1"/>
    <x v="7"/>
    <x v="9"/>
    <x v="69"/>
    <x v="202"/>
    <x v="3"/>
    <x v="10"/>
    <x v="62"/>
    <x v="6"/>
    <x v="38"/>
    <x v="0"/>
    <x v="0"/>
    <s v="30 - FONDOS PROPIOS"/>
    <s v="(blank)"/>
    <s v="99 - MULTIPROVINCIAL"/>
    <n v="261550"/>
    <n v="521387.94"/>
  </r>
  <r>
    <s v="2025"/>
    <x v="1"/>
    <x v="0"/>
    <x v="1"/>
    <x v="7"/>
    <x v="9"/>
    <x v="69"/>
    <x v="202"/>
    <x v="3"/>
    <x v="10"/>
    <x v="62"/>
    <x v="6"/>
    <x v="39"/>
    <x v="0"/>
    <x v="0"/>
    <s v="30 - FONDOS PROPIOS"/>
    <s v="(blank)"/>
    <s v="99 - MULTIPROVINCIAL"/>
    <n v="64970940"/>
    <n v="236312"/>
  </r>
  <r>
    <s v="2025"/>
    <x v="1"/>
    <x v="0"/>
    <x v="1"/>
    <x v="7"/>
    <x v="9"/>
    <x v="69"/>
    <x v="202"/>
    <x v="3"/>
    <x v="10"/>
    <x v="62"/>
    <x v="6"/>
    <x v="40"/>
    <x v="0"/>
    <x v="0"/>
    <s v="30 - FONDOS PROPIOS"/>
    <s v="(blank)"/>
    <s v="99 - MULTIPROVINCIAL"/>
    <n v="1235818214"/>
    <n v="61911057.670000009"/>
  </r>
  <r>
    <s v="2025"/>
    <x v="1"/>
    <x v="0"/>
    <x v="1"/>
    <x v="7"/>
    <x v="9"/>
    <x v="69"/>
    <x v="202"/>
    <x v="3"/>
    <x v="10"/>
    <x v="62"/>
    <x v="6"/>
    <x v="43"/>
    <x v="0"/>
    <x v="0"/>
    <s v="30 - FONDOS PROPIOS"/>
    <s v="(blank)"/>
    <s v="99 - MULTIPROVINCIAL"/>
    <n v="10000000"/>
    <n v="0"/>
  </r>
  <r>
    <s v="2025"/>
    <x v="1"/>
    <x v="0"/>
    <x v="1"/>
    <x v="7"/>
    <x v="9"/>
    <x v="69"/>
    <x v="202"/>
    <x v="3"/>
    <x v="10"/>
    <x v="62"/>
    <x v="6"/>
    <x v="41"/>
    <x v="0"/>
    <x v="0"/>
    <s v="30 - FONDOS PROPIOS"/>
    <s v="(blank)"/>
    <s v="99 - MULTIPROVINCIAL"/>
    <n v="28219250"/>
    <n v="0"/>
  </r>
  <r>
    <s v="2025"/>
    <x v="1"/>
    <x v="0"/>
    <x v="1"/>
    <x v="7"/>
    <x v="9"/>
    <x v="69"/>
    <x v="202"/>
    <x v="3"/>
    <x v="10"/>
    <x v="62"/>
    <x v="5"/>
    <x v="42"/>
    <x v="0"/>
    <x v="0"/>
    <s v="30 - FONDOS PROPIOS"/>
    <s v="(blank)"/>
    <s v="99 - MULTIPROVINCIAL"/>
    <n v="1000000"/>
    <n v="0"/>
  </r>
  <r>
    <s v="2025"/>
    <x v="1"/>
    <x v="0"/>
    <x v="1"/>
    <x v="7"/>
    <x v="9"/>
    <x v="70"/>
    <x v="203"/>
    <x v="3"/>
    <x v="11"/>
    <x v="95"/>
    <x v="6"/>
    <x v="36"/>
    <x v="0"/>
    <x v="0"/>
    <s v="10 - FONDO GENERAL"/>
    <s v="(blank)"/>
    <s v="99 - MULTIPROVINCIAL"/>
    <n v="1021500"/>
    <n v="0"/>
  </r>
  <r>
    <s v="2025"/>
    <x v="1"/>
    <x v="0"/>
    <x v="1"/>
    <x v="7"/>
    <x v="9"/>
    <x v="70"/>
    <x v="203"/>
    <x v="3"/>
    <x v="11"/>
    <x v="95"/>
    <x v="6"/>
    <x v="36"/>
    <x v="0"/>
    <x v="0"/>
    <s v="30 - FONDOS PROPIOS"/>
    <s v="(blank)"/>
    <s v="99 - MULTIPROVINCIAL"/>
    <n v="0"/>
    <n v="0"/>
  </r>
  <r>
    <s v="2025"/>
    <x v="1"/>
    <x v="0"/>
    <x v="1"/>
    <x v="7"/>
    <x v="9"/>
    <x v="70"/>
    <x v="203"/>
    <x v="3"/>
    <x v="11"/>
    <x v="95"/>
    <x v="6"/>
    <x v="37"/>
    <x v="0"/>
    <x v="0"/>
    <s v="10 - FONDO GENERAL"/>
    <s v="(blank)"/>
    <s v="99 - MULTIPROVINCIAL"/>
    <n v="170000"/>
    <n v="0"/>
  </r>
  <r>
    <s v="2025"/>
    <x v="1"/>
    <x v="0"/>
    <x v="1"/>
    <x v="7"/>
    <x v="9"/>
    <x v="70"/>
    <x v="203"/>
    <x v="3"/>
    <x v="11"/>
    <x v="95"/>
    <x v="6"/>
    <x v="38"/>
    <x v="0"/>
    <x v="0"/>
    <s v="10 - FONDO GENERAL"/>
    <s v="(blank)"/>
    <s v="99 - MULTIPROVINCIAL"/>
    <n v="0"/>
    <n v="0"/>
  </r>
  <r>
    <s v="2025"/>
    <x v="1"/>
    <x v="0"/>
    <x v="1"/>
    <x v="7"/>
    <x v="9"/>
    <x v="70"/>
    <x v="203"/>
    <x v="3"/>
    <x v="11"/>
    <x v="95"/>
    <x v="6"/>
    <x v="39"/>
    <x v="0"/>
    <x v="0"/>
    <s v="10 - FONDO GENERAL"/>
    <s v="(blank)"/>
    <s v="99 - MULTIPROVINCIAL"/>
    <n v="1800000"/>
    <n v="0"/>
  </r>
  <r>
    <s v="2025"/>
    <x v="1"/>
    <x v="0"/>
    <x v="1"/>
    <x v="7"/>
    <x v="9"/>
    <x v="70"/>
    <x v="203"/>
    <x v="3"/>
    <x v="11"/>
    <x v="95"/>
    <x v="6"/>
    <x v="40"/>
    <x v="0"/>
    <x v="0"/>
    <s v="10 - FONDO GENERAL"/>
    <s v="(blank)"/>
    <s v="99 - MULTIPROVINCIAL"/>
    <n v="163000"/>
    <n v="0"/>
  </r>
  <r>
    <s v="2025"/>
    <x v="1"/>
    <x v="0"/>
    <x v="1"/>
    <x v="7"/>
    <x v="9"/>
    <x v="70"/>
    <x v="203"/>
    <x v="3"/>
    <x v="11"/>
    <x v="95"/>
    <x v="6"/>
    <x v="45"/>
    <x v="0"/>
    <x v="0"/>
    <s v="10 - FONDO GENERAL"/>
    <s v="(blank)"/>
    <s v="99 - MULTIPROVINCIAL"/>
    <n v="3500000"/>
    <n v="0"/>
  </r>
  <r>
    <s v="2025"/>
    <x v="1"/>
    <x v="0"/>
    <x v="1"/>
    <x v="7"/>
    <x v="9"/>
    <x v="70"/>
    <x v="203"/>
    <x v="3"/>
    <x v="11"/>
    <x v="95"/>
    <x v="6"/>
    <x v="45"/>
    <x v="0"/>
    <x v="0"/>
    <s v="30 - FONDOS PROPIOS"/>
    <s v="(blank)"/>
    <s v="99 - MULTIPROVINCIAL"/>
    <n v="0"/>
    <n v="0"/>
  </r>
  <r>
    <s v="2025"/>
    <x v="1"/>
    <x v="0"/>
    <x v="1"/>
    <x v="7"/>
    <x v="9"/>
    <x v="71"/>
    <x v="204"/>
    <x v="3"/>
    <x v="13"/>
    <x v="57"/>
    <x v="6"/>
    <x v="36"/>
    <x v="0"/>
    <x v="0"/>
    <s v="10 - FONDO GENERAL"/>
    <s v="(blank)"/>
    <s v="99 - MULTIPROVINCIAL"/>
    <n v="975000"/>
    <n v="0"/>
  </r>
  <r>
    <s v="2025"/>
    <x v="1"/>
    <x v="0"/>
    <x v="1"/>
    <x v="7"/>
    <x v="9"/>
    <x v="71"/>
    <x v="204"/>
    <x v="3"/>
    <x v="13"/>
    <x v="57"/>
    <x v="6"/>
    <x v="43"/>
    <x v="0"/>
    <x v="0"/>
    <s v="10 - FONDO GENERAL"/>
    <s v="(blank)"/>
    <s v="99 - MULTIPROVINCIAL"/>
    <n v="0"/>
    <n v="0"/>
  </r>
  <r>
    <s v="2025"/>
    <x v="1"/>
    <x v="0"/>
    <x v="1"/>
    <x v="7"/>
    <x v="9"/>
    <x v="72"/>
    <x v="205"/>
    <x v="3"/>
    <x v="13"/>
    <x v="57"/>
    <x v="6"/>
    <x v="36"/>
    <x v="0"/>
    <x v="0"/>
    <s v="10 - FONDO GENERAL"/>
    <s v="(blank)"/>
    <s v="99 - MULTIPROVINCIAL"/>
    <n v="6628000"/>
    <n v="167411.99"/>
  </r>
  <r>
    <s v="2025"/>
    <x v="1"/>
    <x v="0"/>
    <x v="1"/>
    <x v="7"/>
    <x v="9"/>
    <x v="72"/>
    <x v="205"/>
    <x v="3"/>
    <x v="13"/>
    <x v="57"/>
    <x v="6"/>
    <x v="37"/>
    <x v="0"/>
    <x v="0"/>
    <s v="10 - FONDO GENERAL"/>
    <s v="(blank)"/>
    <s v="99 - MULTIPROVINCIAL"/>
    <n v="805000"/>
    <n v="71221.260000000009"/>
  </r>
  <r>
    <s v="2025"/>
    <x v="1"/>
    <x v="0"/>
    <x v="1"/>
    <x v="7"/>
    <x v="9"/>
    <x v="72"/>
    <x v="205"/>
    <x v="3"/>
    <x v="13"/>
    <x v="57"/>
    <x v="6"/>
    <x v="40"/>
    <x v="0"/>
    <x v="0"/>
    <s v="10 - FONDO GENERAL"/>
    <s v="(blank)"/>
    <s v="99 - MULTIPROVINCIAL"/>
    <n v="447000"/>
    <n v="0"/>
  </r>
  <r>
    <s v="2025"/>
    <x v="1"/>
    <x v="0"/>
    <x v="1"/>
    <x v="7"/>
    <x v="9"/>
    <x v="72"/>
    <x v="205"/>
    <x v="3"/>
    <x v="13"/>
    <x v="57"/>
    <x v="6"/>
    <x v="43"/>
    <x v="0"/>
    <x v="0"/>
    <s v="10 - FONDO GENERAL"/>
    <s v="(blank)"/>
    <s v="99 - MULTIPROVINCIAL"/>
    <n v="120000"/>
    <n v="56360.34"/>
  </r>
  <r>
    <s v="2025"/>
    <x v="1"/>
    <x v="0"/>
    <x v="1"/>
    <x v="7"/>
    <x v="9"/>
    <x v="72"/>
    <x v="205"/>
    <x v="3"/>
    <x v="13"/>
    <x v="57"/>
    <x v="6"/>
    <x v="41"/>
    <x v="0"/>
    <x v="0"/>
    <s v="10 - FONDO GENERAL"/>
    <s v="(blank)"/>
    <s v="99 - MULTIPROVINCIAL"/>
    <n v="1000000"/>
    <n v="0"/>
  </r>
  <r>
    <s v="2025"/>
    <x v="1"/>
    <x v="0"/>
    <x v="1"/>
    <x v="7"/>
    <x v="9"/>
    <x v="73"/>
    <x v="206"/>
    <x v="1"/>
    <x v="7"/>
    <x v="18"/>
    <x v="6"/>
    <x v="36"/>
    <x v="0"/>
    <x v="0"/>
    <s v="10 - FONDO GENERAL"/>
    <s v="(blank)"/>
    <s v="99 - MULTIPROVINCIAL"/>
    <n v="0"/>
    <n v="870976.88"/>
  </r>
  <r>
    <s v="2025"/>
    <x v="1"/>
    <x v="0"/>
    <x v="1"/>
    <x v="7"/>
    <x v="9"/>
    <x v="73"/>
    <x v="206"/>
    <x v="1"/>
    <x v="7"/>
    <x v="18"/>
    <x v="6"/>
    <x v="36"/>
    <x v="1"/>
    <x v="1441"/>
    <s v="10 - FONDO GENERAL"/>
    <n v="14633"/>
    <s v="13 - LA VEGA"/>
    <n v="500000"/>
    <n v="0"/>
  </r>
  <r>
    <s v="2025"/>
    <x v="1"/>
    <x v="0"/>
    <x v="1"/>
    <x v="7"/>
    <x v="9"/>
    <x v="73"/>
    <x v="206"/>
    <x v="1"/>
    <x v="7"/>
    <x v="18"/>
    <x v="6"/>
    <x v="37"/>
    <x v="0"/>
    <x v="0"/>
    <s v="10 - FONDO GENERAL"/>
    <s v="(blank)"/>
    <s v="99 - MULTIPROVINCIAL"/>
    <n v="0"/>
    <n v="0"/>
  </r>
  <r>
    <s v="2025"/>
    <x v="1"/>
    <x v="0"/>
    <x v="1"/>
    <x v="7"/>
    <x v="9"/>
    <x v="73"/>
    <x v="206"/>
    <x v="1"/>
    <x v="7"/>
    <x v="18"/>
    <x v="6"/>
    <x v="38"/>
    <x v="0"/>
    <x v="0"/>
    <s v="10 - FONDO GENERAL"/>
    <s v="(blank)"/>
    <s v="99 - MULTIPROVINCIAL"/>
    <n v="0"/>
    <n v="0"/>
  </r>
  <r>
    <s v="2025"/>
    <x v="1"/>
    <x v="0"/>
    <x v="1"/>
    <x v="7"/>
    <x v="9"/>
    <x v="73"/>
    <x v="206"/>
    <x v="1"/>
    <x v="7"/>
    <x v="18"/>
    <x v="6"/>
    <x v="39"/>
    <x v="0"/>
    <x v="0"/>
    <s v="10 - FONDO GENERAL"/>
    <s v="(blank)"/>
    <s v="99 - MULTIPROVINCIAL"/>
    <n v="0"/>
    <n v="0"/>
  </r>
  <r>
    <s v="2025"/>
    <x v="1"/>
    <x v="0"/>
    <x v="1"/>
    <x v="7"/>
    <x v="9"/>
    <x v="73"/>
    <x v="206"/>
    <x v="1"/>
    <x v="7"/>
    <x v="18"/>
    <x v="6"/>
    <x v="40"/>
    <x v="0"/>
    <x v="0"/>
    <s v="10 - FONDO GENERAL"/>
    <s v="(blank)"/>
    <s v="99 - MULTIPROVINCIAL"/>
    <n v="0"/>
    <n v="0"/>
  </r>
  <r>
    <s v="2025"/>
    <x v="1"/>
    <x v="0"/>
    <x v="1"/>
    <x v="7"/>
    <x v="9"/>
    <x v="73"/>
    <x v="206"/>
    <x v="1"/>
    <x v="7"/>
    <x v="18"/>
    <x v="6"/>
    <x v="40"/>
    <x v="1"/>
    <x v="1441"/>
    <s v="10 - FONDO GENERAL"/>
    <n v="14633"/>
    <s v="13 - LA VEGA"/>
    <n v="500000"/>
    <n v="0"/>
  </r>
  <r>
    <s v="2025"/>
    <x v="1"/>
    <x v="0"/>
    <x v="1"/>
    <x v="7"/>
    <x v="9"/>
    <x v="73"/>
    <x v="206"/>
    <x v="1"/>
    <x v="7"/>
    <x v="18"/>
    <x v="6"/>
    <x v="43"/>
    <x v="0"/>
    <x v="0"/>
    <s v="10 - FONDO GENERAL"/>
    <s v="(blank)"/>
    <s v="99 - MULTIPROVINCIAL"/>
    <n v="0"/>
    <n v="0"/>
  </r>
  <r>
    <s v="2025"/>
    <x v="1"/>
    <x v="0"/>
    <x v="1"/>
    <x v="7"/>
    <x v="9"/>
    <x v="73"/>
    <x v="206"/>
    <x v="1"/>
    <x v="7"/>
    <x v="18"/>
    <x v="6"/>
    <x v="41"/>
    <x v="0"/>
    <x v="0"/>
    <s v="10 - FONDO GENERAL"/>
    <s v="(blank)"/>
    <s v="99 - MULTIPROVINCIAL"/>
    <n v="0"/>
    <n v="243846.81"/>
  </r>
  <r>
    <s v="2025"/>
    <x v="1"/>
    <x v="0"/>
    <x v="1"/>
    <x v="7"/>
    <x v="9"/>
    <x v="73"/>
    <x v="206"/>
    <x v="1"/>
    <x v="7"/>
    <x v="18"/>
    <x v="6"/>
    <x v="44"/>
    <x v="1"/>
    <x v="1441"/>
    <s v="10 - FONDO GENERAL"/>
    <n v="14633"/>
    <s v="13 - LA VEGA"/>
    <n v="9000000"/>
    <n v="0"/>
  </r>
  <r>
    <s v="2025"/>
    <x v="1"/>
    <x v="0"/>
    <x v="1"/>
    <x v="7"/>
    <x v="9"/>
    <x v="73"/>
    <x v="206"/>
    <x v="1"/>
    <x v="7"/>
    <x v="18"/>
    <x v="5"/>
    <x v="42"/>
    <x v="0"/>
    <x v="0"/>
    <s v="10 - FONDO GENERAL"/>
    <s v="(blank)"/>
    <s v="99 - MULTIPROVINCIAL"/>
    <n v="0"/>
    <n v="754463.08"/>
  </r>
  <r>
    <s v="2025"/>
    <x v="1"/>
    <x v="0"/>
    <x v="1"/>
    <x v="7"/>
    <x v="9"/>
    <x v="73"/>
    <x v="206"/>
    <x v="1"/>
    <x v="7"/>
    <x v="18"/>
    <x v="5"/>
    <x v="42"/>
    <x v="1"/>
    <x v="1441"/>
    <s v="10 - FONDO GENERAL"/>
    <n v="14633"/>
    <s v="13 - LA VEGA"/>
    <n v="10000000"/>
    <n v="0"/>
  </r>
  <r>
    <s v="2025"/>
    <x v="1"/>
    <x v="0"/>
    <x v="1"/>
    <x v="7"/>
    <x v="9"/>
    <x v="74"/>
    <x v="207"/>
    <x v="1"/>
    <x v="7"/>
    <x v="18"/>
    <x v="6"/>
    <x v="36"/>
    <x v="0"/>
    <x v="0"/>
    <s v="10 - FONDO GENERAL"/>
    <s v="(blank)"/>
    <s v="99 - MULTIPROVINCIAL"/>
    <n v="658193"/>
    <n v="246792.56"/>
  </r>
  <r>
    <s v="2025"/>
    <x v="1"/>
    <x v="0"/>
    <x v="1"/>
    <x v="7"/>
    <x v="9"/>
    <x v="74"/>
    <x v="207"/>
    <x v="1"/>
    <x v="7"/>
    <x v="18"/>
    <x v="6"/>
    <x v="37"/>
    <x v="0"/>
    <x v="0"/>
    <s v="10 - FONDO GENERAL"/>
    <s v="(blank)"/>
    <s v="99 - MULTIPROVINCIAL"/>
    <n v="200000"/>
    <n v="0"/>
  </r>
  <r>
    <s v="2025"/>
    <x v="1"/>
    <x v="0"/>
    <x v="1"/>
    <x v="7"/>
    <x v="9"/>
    <x v="74"/>
    <x v="207"/>
    <x v="1"/>
    <x v="7"/>
    <x v="18"/>
    <x v="6"/>
    <x v="40"/>
    <x v="0"/>
    <x v="0"/>
    <s v="10 - FONDO GENERAL"/>
    <s v="(blank)"/>
    <s v="99 - MULTIPROVINCIAL"/>
    <n v="712000"/>
    <n v="1775782.06"/>
  </r>
  <r>
    <s v="2025"/>
    <x v="1"/>
    <x v="0"/>
    <x v="1"/>
    <x v="7"/>
    <x v="9"/>
    <x v="74"/>
    <x v="207"/>
    <x v="1"/>
    <x v="7"/>
    <x v="18"/>
    <x v="6"/>
    <x v="43"/>
    <x v="0"/>
    <x v="0"/>
    <s v="10 - FONDO GENERAL"/>
    <s v="(blank)"/>
    <s v="99 - MULTIPROVINCIAL"/>
    <n v="200000"/>
    <n v="0"/>
  </r>
  <r>
    <s v="2025"/>
    <x v="1"/>
    <x v="0"/>
    <x v="1"/>
    <x v="7"/>
    <x v="9"/>
    <x v="74"/>
    <x v="207"/>
    <x v="1"/>
    <x v="7"/>
    <x v="18"/>
    <x v="6"/>
    <x v="41"/>
    <x v="0"/>
    <x v="0"/>
    <s v="10 - FONDO GENERAL"/>
    <s v="(blank)"/>
    <s v="99 - MULTIPROVINCIAL"/>
    <n v="732700"/>
    <n v="477341.06"/>
  </r>
  <r>
    <s v="2025"/>
    <x v="1"/>
    <x v="0"/>
    <x v="1"/>
    <x v="7"/>
    <x v="9"/>
    <x v="74"/>
    <x v="207"/>
    <x v="1"/>
    <x v="7"/>
    <x v="18"/>
    <x v="6"/>
    <x v="44"/>
    <x v="0"/>
    <x v="0"/>
    <s v="10 - FONDO GENERAL"/>
    <s v="(blank)"/>
    <s v="99 - MULTIPROVINCIAL"/>
    <n v="0"/>
    <n v="0"/>
  </r>
  <r>
    <s v="2025"/>
    <x v="1"/>
    <x v="0"/>
    <x v="1"/>
    <x v="7"/>
    <x v="9"/>
    <x v="74"/>
    <x v="207"/>
    <x v="1"/>
    <x v="7"/>
    <x v="18"/>
    <x v="5"/>
    <x v="42"/>
    <x v="0"/>
    <x v="0"/>
    <s v="70 - DONACION EXTERNA"/>
    <s v="(blank)"/>
    <s v="99 - MULTIPROVINCIAL"/>
    <n v="2098250"/>
    <n v="0"/>
  </r>
  <r>
    <s v="2025"/>
    <x v="1"/>
    <x v="0"/>
    <x v="1"/>
    <x v="7"/>
    <x v="9"/>
    <x v="75"/>
    <x v="208"/>
    <x v="3"/>
    <x v="13"/>
    <x v="57"/>
    <x v="6"/>
    <x v="36"/>
    <x v="0"/>
    <x v="0"/>
    <s v="10 - FONDO GENERAL"/>
    <s v="(blank)"/>
    <s v="99 - MULTIPROVINCIAL"/>
    <n v="4800000"/>
    <n v="0"/>
  </r>
  <r>
    <s v="2025"/>
    <x v="1"/>
    <x v="0"/>
    <x v="1"/>
    <x v="7"/>
    <x v="9"/>
    <x v="75"/>
    <x v="208"/>
    <x v="3"/>
    <x v="13"/>
    <x v="57"/>
    <x v="6"/>
    <x v="38"/>
    <x v="0"/>
    <x v="0"/>
    <s v="10 - FONDO GENERAL"/>
    <s v="(blank)"/>
    <s v="99 - MULTIPROVINCIAL"/>
    <n v="0"/>
    <n v="0"/>
  </r>
  <r>
    <s v="2025"/>
    <x v="1"/>
    <x v="0"/>
    <x v="1"/>
    <x v="7"/>
    <x v="9"/>
    <x v="75"/>
    <x v="208"/>
    <x v="3"/>
    <x v="13"/>
    <x v="57"/>
    <x v="6"/>
    <x v="39"/>
    <x v="0"/>
    <x v="0"/>
    <s v="10 - FONDO GENERAL"/>
    <s v="(blank)"/>
    <s v="99 - MULTIPROVINCIAL"/>
    <n v="0"/>
    <n v="0"/>
  </r>
  <r>
    <s v="2025"/>
    <x v="1"/>
    <x v="0"/>
    <x v="1"/>
    <x v="7"/>
    <x v="9"/>
    <x v="75"/>
    <x v="208"/>
    <x v="3"/>
    <x v="13"/>
    <x v="57"/>
    <x v="6"/>
    <x v="40"/>
    <x v="0"/>
    <x v="0"/>
    <s v="10 - FONDO GENERAL"/>
    <s v="(blank)"/>
    <s v="99 - MULTIPROVINCIAL"/>
    <n v="8000000"/>
    <n v="0"/>
  </r>
  <r>
    <s v="2025"/>
    <x v="1"/>
    <x v="0"/>
    <x v="1"/>
    <x v="7"/>
    <x v="9"/>
    <x v="75"/>
    <x v="208"/>
    <x v="3"/>
    <x v="13"/>
    <x v="57"/>
    <x v="6"/>
    <x v="43"/>
    <x v="0"/>
    <x v="0"/>
    <s v="10 - FONDO GENERAL"/>
    <s v="(blank)"/>
    <s v="99 - MULTIPROVINCIAL"/>
    <n v="0"/>
    <n v="442500"/>
  </r>
  <r>
    <s v="2025"/>
    <x v="1"/>
    <x v="0"/>
    <x v="1"/>
    <x v="7"/>
    <x v="9"/>
    <x v="75"/>
    <x v="208"/>
    <x v="3"/>
    <x v="13"/>
    <x v="57"/>
    <x v="6"/>
    <x v="41"/>
    <x v="0"/>
    <x v="0"/>
    <s v="10 - FONDO GENERAL"/>
    <s v="(blank)"/>
    <s v="99 - MULTIPROVINCIAL"/>
    <n v="700000"/>
    <n v="0"/>
  </r>
  <r>
    <s v="2025"/>
    <x v="1"/>
    <x v="0"/>
    <x v="1"/>
    <x v="7"/>
    <x v="9"/>
    <x v="76"/>
    <x v="209"/>
    <x v="3"/>
    <x v="13"/>
    <x v="57"/>
    <x v="6"/>
    <x v="36"/>
    <x v="0"/>
    <x v="0"/>
    <s v="10 - FONDO GENERAL"/>
    <s v="(blank)"/>
    <s v="99 - MULTIPROVINCIAL"/>
    <n v="425000"/>
    <n v="0"/>
  </r>
  <r>
    <s v="2025"/>
    <x v="1"/>
    <x v="0"/>
    <x v="1"/>
    <x v="7"/>
    <x v="9"/>
    <x v="76"/>
    <x v="209"/>
    <x v="3"/>
    <x v="13"/>
    <x v="57"/>
    <x v="6"/>
    <x v="37"/>
    <x v="0"/>
    <x v="0"/>
    <s v="10 - FONDO GENERAL"/>
    <s v="(blank)"/>
    <s v="99 - MULTIPROVINCIAL"/>
    <n v="50000"/>
    <n v="0"/>
  </r>
  <r>
    <s v="2025"/>
    <x v="1"/>
    <x v="0"/>
    <x v="1"/>
    <x v="7"/>
    <x v="9"/>
    <x v="76"/>
    <x v="209"/>
    <x v="3"/>
    <x v="13"/>
    <x v="57"/>
    <x v="6"/>
    <x v="43"/>
    <x v="0"/>
    <x v="0"/>
    <s v="10 - FONDO GENERAL"/>
    <s v="(blank)"/>
    <s v="99 - MULTIPROVINCIAL"/>
    <n v="20000"/>
    <n v="0"/>
  </r>
  <r>
    <s v="2025"/>
    <x v="1"/>
    <x v="0"/>
    <x v="1"/>
    <x v="7"/>
    <x v="9"/>
    <x v="77"/>
    <x v="210"/>
    <x v="3"/>
    <x v="11"/>
    <x v="32"/>
    <x v="6"/>
    <x v="36"/>
    <x v="0"/>
    <x v="0"/>
    <s v="10 - FONDO GENERAL"/>
    <s v="(blank)"/>
    <s v="99 - MULTIPROVINCIAL"/>
    <n v="0"/>
    <n v="500209.88"/>
  </r>
  <r>
    <s v="2025"/>
    <x v="1"/>
    <x v="0"/>
    <x v="1"/>
    <x v="7"/>
    <x v="9"/>
    <x v="77"/>
    <x v="210"/>
    <x v="3"/>
    <x v="11"/>
    <x v="32"/>
    <x v="6"/>
    <x v="36"/>
    <x v="0"/>
    <x v="0"/>
    <s v="30 - FONDOS PROPIOS"/>
    <s v="(blank)"/>
    <s v="99 - MULTIPROVINCIAL"/>
    <n v="1700000"/>
    <n v="163350.16999999998"/>
  </r>
  <r>
    <s v="2025"/>
    <x v="1"/>
    <x v="0"/>
    <x v="1"/>
    <x v="7"/>
    <x v="9"/>
    <x v="77"/>
    <x v="210"/>
    <x v="3"/>
    <x v="11"/>
    <x v="32"/>
    <x v="6"/>
    <x v="37"/>
    <x v="0"/>
    <x v="0"/>
    <s v="30 - FONDOS PROPIOS"/>
    <s v="(blank)"/>
    <s v="99 - MULTIPROVINCIAL"/>
    <n v="120000"/>
    <n v="0"/>
  </r>
  <r>
    <s v="2025"/>
    <x v="1"/>
    <x v="0"/>
    <x v="1"/>
    <x v="7"/>
    <x v="9"/>
    <x v="77"/>
    <x v="210"/>
    <x v="3"/>
    <x v="11"/>
    <x v="32"/>
    <x v="6"/>
    <x v="39"/>
    <x v="0"/>
    <x v="0"/>
    <s v="10 - FONDO GENERAL"/>
    <s v="(blank)"/>
    <s v="99 - MULTIPROVINCIAL"/>
    <n v="0"/>
    <n v="51176.01"/>
  </r>
  <r>
    <s v="2025"/>
    <x v="1"/>
    <x v="0"/>
    <x v="1"/>
    <x v="7"/>
    <x v="9"/>
    <x v="77"/>
    <x v="210"/>
    <x v="3"/>
    <x v="11"/>
    <x v="32"/>
    <x v="6"/>
    <x v="39"/>
    <x v="0"/>
    <x v="0"/>
    <s v="30 - FONDOS PROPIOS"/>
    <s v="(blank)"/>
    <s v="99 - MULTIPROVINCIAL"/>
    <n v="1750000"/>
    <n v="0"/>
  </r>
  <r>
    <s v="2025"/>
    <x v="1"/>
    <x v="0"/>
    <x v="1"/>
    <x v="7"/>
    <x v="9"/>
    <x v="77"/>
    <x v="210"/>
    <x v="3"/>
    <x v="11"/>
    <x v="32"/>
    <x v="6"/>
    <x v="40"/>
    <x v="0"/>
    <x v="0"/>
    <s v="10 - FONDO GENERAL"/>
    <s v="(blank)"/>
    <s v="99 - MULTIPROVINCIAL"/>
    <n v="0"/>
    <n v="66973.61"/>
  </r>
  <r>
    <s v="2025"/>
    <x v="1"/>
    <x v="0"/>
    <x v="1"/>
    <x v="7"/>
    <x v="9"/>
    <x v="77"/>
    <x v="210"/>
    <x v="3"/>
    <x v="11"/>
    <x v="32"/>
    <x v="6"/>
    <x v="40"/>
    <x v="0"/>
    <x v="0"/>
    <s v="30 - FONDOS PROPIOS"/>
    <s v="(blank)"/>
    <s v="99 - MULTIPROVINCIAL"/>
    <n v="300000"/>
    <n v="44250"/>
  </r>
  <r>
    <s v="2025"/>
    <x v="1"/>
    <x v="0"/>
    <x v="1"/>
    <x v="7"/>
    <x v="9"/>
    <x v="78"/>
    <x v="211"/>
    <x v="0"/>
    <x v="0"/>
    <x v="2"/>
    <x v="6"/>
    <x v="36"/>
    <x v="0"/>
    <x v="0"/>
    <s v="10 - FONDO GENERAL"/>
    <s v="(blank)"/>
    <s v="99 - MULTIPROVINCIAL"/>
    <n v="0"/>
    <n v="12272"/>
  </r>
  <r>
    <s v="2025"/>
    <x v="1"/>
    <x v="0"/>
    <x v="1"/>
    <x v="7"/>
    <x v="9"/>
    <x v="78"/>
    <x v="211"/>
    <x v="0"/>
    <x v="0"/>
    <x v="2"/>
    <x v="6"/>
    <x v="36"/>
    <x v="1"/>
    <x v="0"/>
    <s v="10 - FONDO GENERAL"/>
    <s v="(blank)"/>
    <s v="99 - MULTIPROVINCIAL"/>
    <n v="9800000"/>
    <n v="1021677.6"/>
  </r>
  <r>
    <s v="2025"/>
    <x v="1"/>
    <x v="0"/>
    <x v="1"/>
    <x v="7"/>
    <x v="9"/>
    <x v="78"/>
    <x v="211"/>
    <x v="0"/>
    <x v="0"/>
    <x v="2"/>
    <x v="6"/>
    <x v="37"/>
    <x v="0"/>
    <x v="0"/>
    <s v="10 - FONDO GENERAL"/>
    <s v="(blank)"/>
    <s v="99 - MULTIPROVINCIAL"/>
    <n v="0"/>
    <n v="0"/>
  </r>
  <r>
    <s v="2025"/>
    <x v="1"/>
    <x v="0"/>
    <x v="1"/>
    <x v="7"/>
    <x v="9"/>
    <x v="79"/>
    <x v="212"/>
    <x v="1"/>
    <x v="3"/>
    <x v="114"/>
    <x v="6"/>
    <x v="36"/>
    <x v="0"/>
    <x v="0"/>
    <s v="10 - FONDO GENERAL"/>
    <s v="(blank)"/>
    <s v="99 - MULTIPROVINCIAL"/>
    <n v="1179303"/>
    <n v="385708.91000000003"/>
  </r>
  <r>
    <s v="2025"/>
    <x v="1"/>
    <x v="0"/>
    <x v="1"/>
    <x v="7"/>
    <x v="9"/>
    <x v="79"/>
    <x v="212"/>
    <x v="1"/>
    <x v="3"/>
    <x v="114"/>
    <x v="6"/>
    <x v="37"/>
    <x v="0"/>
    <x v="0"/>
    <s v="10 - FONDO GENERAL"/>
    <s v="(blank)"/>
    <s v="99 - MULTIPROVINCIAL"/>
    <n v="97000"/>
    <n v="26383.49"/>
  </r>
  <r>
    <s v="2025"/>
    <x v="1"/>
    <x v="0"/>
    <x v="1"/>
    <x v="7"/>
    <x v="9"/>
    <x v="79"/>
    <x v="212"/>
    <x v="1"/>
    <x v="3"/>
    <x v="114"/>
    <x v="6"/>
    <x v="38"/>
    <x v="0"/>
    <x v="0"/>
    <s v="10 - FONDO GENERAL"/>
    <s v="(blank)"/>
    <s v="99 - MULTIPROVINCIAL"/>
    <n v="15131350"/>
    <n v="88183.76"/>
  </r>
  <r>
    <s v="2025"/>
    <x v="1"/>
    <x v="0"/>
    <x v="1"/>
    <x v="7"/>
    <x v="9"/>
    <x v="79"/>
    <x v="212"/>
    <x v="1"/>
    <x v="3"/>
    <x v="114"/>
    <x v="6"/>
    <x v="39"/>
    <x v="0"/>
    <x v="0"/>
    <s v="10 - FONDO GENERAL"/>
    <s v="(blank)"/>
    <s v="99 - MULTIPROVINCIAL"/>
    <n v="5500000"/>
    <n v="0"/>
  </r>
  <r>
    <s v="2025"/>
    <x v="1"/>
    <x v="0"/>
    <x v="1"/>
    <x v="7"/>
    <x v="9"/>
    <x v="79"/>
    <x v="212"/>
    <x v="1"/>
    <x v="3"/>
    <x v="114"/>
    <x v="6"/>
    <x v="40"/>
    <x v="0"/>
    <x v="0"/>
    <s v="10 - FONDO GENERAL"/>
    <s v="(blank)"/>
    <s v="99 - MULTIPROVINCIAL"/>
    <n v="1157731"/>
    <n v="56799.95"/>
  </r>
  <r>
    <s v="2025"/>
    <x v="1"/>
    <x v="0"/>
    <x v="1"/>
    <x v="7"/>
    <x v="9"/>
    <x v="79"/>
    <x v="212"/>
    <x v="1"/>
    <x v="3"/>
    <x v="114"/>
    <x v="6"/>
    <x v="43"/>
    <x v="0"/>
    <x v="0"/>
    <s v="10 - FONDO GENERAL"/>
    <s v="(blank)"/>
    <s v="99 - MULTIPROVINCIAL"/>
    <n v="0"/>
    <n v="62959.33"/>
  </r>
  <r>
    <s v="2025"/>
    <x v="1"/>
    <x v="0"/>
    <x v="1"/>
    <x v="7"/>
    <x v="9"/>
    <x v="79"/>
    <x v="212"/>
    <x v="1"/>
    <x v="3"/>
    <x v="114"/>
    <x v="6"/>
    <x v="41"/>
    <x v="0"/>
    <x v="0"/>
    <s v="10 - FONDO GENERAL"/>
    <s v="(blank)"/>
    <s v="99 - MULTIPROVINCIAL"/>
    <n v="0"/>
    <n v="0"/>
  </r>
  <r>
    <s v="2025"/>
    <x v="1"/>
    <x v="0"/>
    <x v="1"/>
    <x v="7"/>
    <x v="9"/>
    <x v="79"/>
    <x v="212"/>
    <x v="1"/>
    <x v="3"/>
    <x v="114"/>
    <x v="6"/>
    <x v="44"/>
    <x v="0"/>
    <x v="0"/>
    <s v="10 - FONDO GENERAL"/>
    <s v="(blank)"/>
    <s v="99 - MULTIPROVINCIAL"/>
    <n v="70000"/>
    <n v="0"/>
  </r>
  <r>
    <s v="2025"/>
    <x v="1"/>
    <x v="0"/>
    <x v="1"/>
    <x v="7"/>
    <x v="9"/>
    <x v="79"/>
    <x v="212"/>
    <x v="1"/>
    <x v="3"/>
    <x v="114"/>
    <x v="5"/>
    <x v="42"/>
    <x v="0"/>
    <x v="0"/>
    <s v="10 - FONDO GENERAL"/>
    <s v="(blank)"/>
    <s v="99 - MULTIPROVINCIAL"/>
    <n v="0"/>
    <n v="0"/>
  </r>
  <r>
    <s v="2025"/>
    <x v="1"/>
    <x v="0"/>
    <x v="1"/>
    <x v="7"/>
    <x v="9"/>
    <x v="80"/>
    <x v="213"/>
    <x v="3"/>
    <x v="11"/>
    <x v="32"/>
    <x v="6"/>
    <x v="36"/>
    <x v="0"/>
    <x v="0"/>
    <s v="10 - FONDO GENERAL"/>
    <s v="(blank)"/>
    <s v="99 - MULTIPROVINCIAL"/>
    <n v="812997"/>
    <n v="0"/>
  </r>
  <r>
    <s v="2025"/>
    <x v="1"/>
    <x v="0"/>
    <x v="1"/>
    <x v="7"/>
    <x v="9"/>
    <x v="80"/>
    <x v="213"/>
    <x v="3"/>
    <x v="11"/>
    <x v="32"/>
    <x v="6"/>
    <x v="39"/>
    <x v="0"/>
    <x v="0"/>
    <s v="10 - FONDO GENERAL"/>
    <s v="(blank)"/>
    <s v="99 - MULTIPROVINCIAL"/>
    <n v="0"/>
    <n v="0"/>
  </r>
  <r>
    <s v="2025"/>
    <x v="1"/>
    <x v="0"/>
    <x v="1"/>
    <x v="7"/>
    <x v="9"/>
    <x v="80"/>
    <x v="213"/>
    <x v="3"/>
    <x v="11"/>
    <x v="32"/>
    <x v="6"/>
    <x v="40"/>
    <x v="0"/>
    <x v="0"/>
    <s v="10 - FONDO GENERAL"/>
    <s v="(blank)"/>
    <s v="99 - MULTIPROVINCIAL"/>
    <n v="150000"/>
    <n v="0"/>
  </r>
  <r>
    <s v="2025"/>
    <x v="1"/>
    <x v="0"/>
    <x v="1"/>
    <x v="7"/>
    <x v="9"/>
    <x v="80"/>
    <x v="213"/>
    <x v="3"/>
    <x v="11"/>
    <x v="32"/>
    <x v="5"/>
    <x v="42"/>
    <x v="0"/>
    <x v="0"/>
    <s v="10 - FONDO GENERAL"/>
    <s v="(blank)"/>
    <s v="99 - MULTIPROVINCIAL"/>
    <n v="0"/>
    <n v="0"/>
  </r>
  <r>
    <s v="2025"/>
    <x v="1"/>
    <x v="0"/>
    <x v="1"/>
    <x v="7"/>
    <x v="9"/>
    <x v="81"/>
    <x v="214"/>
    <x v="2"/>
    <x v="19"/>
    <x v="97"/>
    <x v="6"/>
    <x v="36"/>
    <x v="0"/>
    <x v="0"/>
    <s v="10 - FONDO GENERAL"/>
    <s v="(blank)"/>
    <s v="99 - MULTIPROVINCIAL"/>
    <n v="150000"/>
    <n v="56648.65"/>
  </r>
  <r>
    <s v="2025"/>
    <x v="1"/>
    <x v="0"/>
    <x v="1"/>
    <x v="7"/>
    <x v="9"/>
    <x v="81"/>
    <x v="214"/>
    <x v="2"/>
    <x v="19"/>
    <x v="97"/>
    <x v="6"/>
    <x v="41"/>
    <x v="0"/>
    <x v="0"/>
    <s v="10 - FONDO GENERAL"/>
    <s v="(blank)"/>
    <s v="99 - MULTIPROVINCIAL"/>
    <n v="50000"/>
    <n v="0"/>
  </r>
  <r>
    <s v="2025"/>
    <x v="1"/>
    <x v="0"/>
    <x v="1"/>
    <x v="7"/>
    <x v="9"/>
    <x v="82"/>
    <x v="215"/>
    <x v="0"/>
    <x v="0"/>
    <x v="2"/>
    <x v="6"/>
    <x v="36"/>
    <x v="0"/>
    <x v="0"/>
    <s v="10 - FONDO GENERAL"/>
    <s v="(blank)"/>
    <s v="99 - MULTIPROVINCIAL"/>
    <n v="1431000"/>
    <n v="0"/>
  </r>
  <r>
    <s v="2025"/>
    <x v="1"/>
    <x v="0"/>
    <x v="1"/>
    <x v="7"/>
    <x v="9"/>
    <x v="82"/>
    <x v="215"/>
    <x v="0"/>
    <x v="0"/>
    <x v="2"/>
    <x v="6"/>
    <x v="37"/>
    <x v="0"/>
    <x v="0"/>
    <s v="10 - FONDO GENERAL"/>
    <s v="(blank)"/>
    <s v="99 - MULTIPROVINCIAL"/>
    <n v="200000"/>
    <n v="0"/>
  </r>
  <r>
    <s v="2025"/>
    <x v="1"/>
    <x v="0"/>
    <x v="1"/>
    <x v="7"/>
    <x v="9"/>
    <x v="82"/>
    <x v="215"/>
    <x v="0"/>
    <x v="0"/>
    <x v="2"/>
    <x v="6"/>
    <x v="38"/>
    <x v="0"/>
    <x v="0"/>
    <s v="10 - FONDO GENERAL"/>
    <s v="(blank)"/>
    <s v="99 - MULTIPROVINCIAL"/>
    <n v="2350000"/>
    <n v="0"/>
  </r>
  <r>
    <s v="2025"/>
    <x v="1"/>
    <x v="0"/>
    <x v="1"/>
    <x v="7"/>
    <x v="9"/>
    <x v="82"/>
    <x v="215"/>
    <x v="0"/>
    <x v="0"/>
    <x v="2"/>
    <x v="6"/>
    <x v="39"/>
    <x v="0"/>
    <x v="0"/>
    <s v="10 - FONDO GENERAL"/>
    <s v="(blank)"/>
    <s v="99 - MULTIPROVINCIAL"/>
    <n v="591000"/>
    <n v="0"/>
  </r>
  <r>
    <s v="2025"/>
    <x v="1"/>
    <x v="0"/>
    <x v="1"/>
    <x v="7"/>
    <x v="9"/>
    <x v="82"/>
    <x v="215"/>
    <x v="0"/>
    <x v="0"/>
    <x v="2"/>
    <x v="6"/>
    <x v="40"/>
    <x v="0"/>
    <x v="0"/>
    <s v="10 - FONDO GENERAL"/>
    <s v="(blank)"/>
    <s v="99 - MULTIPROVINCIAL"/>
    <n v="272950"/>
    <n v="0"/>
  </r>
  <r>
    <s v="2025"/>
    <x v="1"/>
    <x v="0"/>
    <x v="1"/>
    <x v="7"/>
    <x v="9"/>
    <x v="82"/>
    <x v="215"/>
    <x v="0"/>
    <x v="0"/>
    <x v="2"/>
    <x v="6"/>
    <x v="43"/>
    <x v="0"/>
    <x v="0"/>
    <s v="10 - FONDO GENERAL"/>
    <s v="(blank)"/>
    <s v="99 - MULTIPROVINCIAL"/>
    <n v="50000"/>
    <n v="0"/>
  </r>
  <r>
    <s v="2025"/>
    <x v="1"/>
    <x v="0"/>
    <x v="1"/>
    <x v="7"/>
    <x v="9"/>
    <x v="82"/>
    <x v="215"/>
    <x v="0"/>
    <x v="0"/>
    <x v="2"/>
    <x v="6"/>
    <x v="41"/>
    <x v="0"/>
    <x v="0"/>
    <s v="10 - FONDO GENERAL"/>
    <s v="(blank)"/>
    <s v="99 - MULTIPROVINCIAL"/>
    <n v="200000"/>
    <n v="0"/>
  </r>
  <r>
    <s v="2025"/>
    <x v="1"/>
    <x v="0"/>
    <x v="1"/>
    <x v="7"/>
    <x v="9"/>
    <x v="82"/>
    <x v="215"/>
    <x v="0"/>
    <x v="0"/>
    <x v="2"/>
    <x v="5"/>
    <x v="42"/>
    <x v="0"/>
    <x v="0"/>
    <s v="10 - FONDO GENERAL"/>
    <s v="(blank)"/>
    <s v="99 - MULTIPROVINCIAL"/>
    <n v="1000"/>
    <n v="0"/>
  </r>
  <r>
    <s v="2025"/>
    <x v="1"/>
    <x v="0"/>
    <x v="1"/>
    <x v="7"/>
    <x v="9"/>
    <x v="83"/>
    <x v="216"/>
    <x v="1"/>
    <x v="2"/>
    <x v="94"/>
    <x v="6"/>
    <x v="36"/>
    <x v="0"/>
    <x v="0"/>
    <s v="60 - CREDITO EXTERNO"/>
    <s v="(blank)"/>
    <s v="99 - MULTIPROVINCIAL"/>
    <n v="3261600"/>
    <n v="0"/>
  </r>
  <r>
    <s v="2025"/>
    <x v="1"/>
    <x v="0"/>
    <x v="1"/>
    <x v="7"/>
    <x v="9"/>
    <x v="83"/>
    <x v="216"/>
    <x v="1"/>
    <x v="2"/>
    <x v="94"/>
    <x v="6"/>
    <x v="37"/>
    <x v="0"/>
    <x v="0"/>
    <s v="60 - CREDITO EXTERNO"/>
    <s v="(blank)"/>
    <s v="99 - MULTIPROVINCIAL"/>
    <n v="0"/>
    <n v="0"/>
  </r>
  <r>
    <s v="2025"/>
    <x v="1"/>
    <x v="0"/>
    <x v="1"/>
    <x v="7"/>
    <x v="9"/>
    <x v="83"/>
    <x v="216"/>
    <x v="1"/>
    <x v="2"/>
    <x v="94"/>
    <x v="6"/>
    <x v="38"/>
    <x v="0"/>
    <x v="0"/>
    <s v="10 - FONDO GENERAL"/>
    <s v="(blank)"/>
    <s v="99 - MULTIPROVINCIAL"/>
    <n v="0"/>
    <n v="0"/>
  </r>
  <r>
    <s v="2025"/>
    <x v="1"/>
    <x v="0"/>
    <x v="1"/>
    <x v="7"/>
    <x v="9"/>
    <x v="83"/>
    <x v="216"/>
    <x v="1"/>
    <x v="2"/>
    <x v="94"/>
    <x v="6"/>
    <x v="38"/>
    <x v="0"/>
    <x v="0"/>
    <s v="30 - FONDOS PROPIOS"/>
    <s v="(blank)"/>
    <s v="99 - MULTIPROVINCIAL"/>
    <n v="0"/>
    <n v="0"/>
  </r>
  <r>
    <s v="2025"/>
    <x v="1"/>
    <x v="0"/>
    <x v="1"/>
    <x v="7"/>
    <x v="9"/>
    <x v="83"/>
    <x v="216"/>
    <x v="1"/>
    <x v="2"/>
    <x v="94"/>
    <x v="6"/>
    <x v="38"/>
    <x v="0"/>
    <x v="0"/>
    <s v="60 - CREDITO EXTERNO"/>
    <s v="(blank)"/>
    <s v="99 - MULTIPROVINCIAL"/>
    <n v="49915601"/>
    <n v="0"/>
  </r>
  <r>
    <s v="2025"/>
    <x v="1"/>
    <x v="0"/>
    <x v="1"/>
    <x v="7"/>
    <x v="9"/>
    <x v="83"/>
    <x v="216"/>
    <x v="1"/>
    <x v="2"/>
    <x v="28"/>
    <x v="6"/>
    <x v="36"/>
    <x v="0"/>
    <x v="0"/>
    <s v="60 - CREDITO EXTERNO"/>
    <s v="(blank)"/>
    <s v="99 - MULTIPROVINCIAL"/>
    <n v="416070"/>
    <n v="0"/>
  </r>
  <r>
    <s v="2025"/>
    <x v="1"/>
    <x v="0"/>
    <x v="1"/>
    <x v="7"/>
    <x v="9"/>
    <x v="83"/>
    <x v="216"/>
    <x v="1"/>
    <x v="2"/>
    <x v="28"/>
    <x v="6"/>
    <x v="38"/>
    <x v="0"/>
    <x v="0"/>
    <s v="60 - CREDITO EXTERNO"/>
    <s v="(blank)"/>
    <s v="99 - MULTIPROVINCIAL"/>
    <n v="9056167"/>
    <n v="0"/>
  </r>
  <r>
    <s v="2025"/>
    <x v="1"/>
    <x v="0"/>
    <x v="1"/>
    <x v="7"/>
    <x v="9"/>
    <x v="83"/>
    <x v="216"/>
    <x v="1"/>
    <x v="2"/>
    <x v="48"/>
    <x v="6"/>
    <x v="36"/>
    <x v="0"/>
    <x v="0"/>
    <s v="10 - FONDO GENERAL"/>
    <s v="(blank)"/>
    <s v="99 - MULTIPROVINCIAL"/>
    <n v="0"/>
    <n v="0"/>
  </r>
  <r>
    <s v="2025"/>
    <x v="1"/>
    <x v="0"/>
    <x v="1"/>
    <x v="7"/>
    <x v="9"/>
    <x v="83"/>
    <x v="216"/>
    <x v="1"/>
    <x v="2"/>
    <x v="48"/>
    <x v="6"/>
    <x v="36"/>
    <x v="0"/>
    <x v="0"/>
    <s v="60 - CREDITO EXTERNO"/>
    <s v="(blank)"/>
    <s v="99 - MULTIPROVINCIAL"/>
    <n v="3659738"/>
    <n v="0"/>
  </r>
  <r>
    <s v="2025"/>
    <x v="1"/>
    <x v="0"/>
    <x v="1"/>
    <x v="7"/>
    <x v="9"/>
    <x v="83"/>
    <x v="216"/>
    <x v="1"/>
    <x v="2"/>
    <x v="48"/>
    <x v="6"/>
    <x v="38"/>
    <x v="0"/>
    <x v="0"/>
    <s v="10 - FONDO GENERAL"/>
    <s v="(blank)"/>
    <s v="99 - MULTIPROVINCIAL"/>
    <n v="0"/>
    <n v="0"/>
  </r>
  <r>
    <s v="2025"/>
    <x v="1"/>
    <x v="0"/>
    <x v="1"/>
    <x v="7"/>
    <x v="9"/>
    <x v="83"/>
    <x v="216"/>
    <x v="1"/>
    <x v="2"/>
    <x v="48"/>
    <x v="6"/>
    <x v="38"/>
    <x v="0"/>
    <x v="0"/>
    <s v="60 - CREDITO EXTERNO"/>
    <s v="(blank)"/>
    <s v="99 - MULTIPROVINCIAL"/>
    <n v="58618387"/>
    <n v="0"/>
  </r>
  <r>
    <s v="2025"/>
    <x v="1"/>
    <x v="0"/>
    <x v="1"/>
    <x v="7"/>
    <x v="9"/>
    <x v="83"/>
    <x v="216"/>
    <x v="1"/>
    <x v="2"/>
    <x v="48"/>
    <x v="6"/>
    <x v="39"/>
    <x v="0"/>
    <x v="0"/>
    <s v="10 - FONDO GENERAL"/>
    <s v="(blank)"/>
    <s v="99 - MULTIPROVINCIAL"/>
    <n v="0"/>
    <n v="0"/>
  </r>
  <r>
    <s v="2025"/>
    <x v="1"/>
    <x v="0"/>
    <x v="1"/>
    <x v="7"/>
    <x v="9"/>
    <x v="83"/>
    <x v="216"/>
    <x v="1"/>
    <x v="2"/>
    <x v="48"/>
    <x v="6"/>
    <x v="40"/>
    <x v="0"/>
    <x v="0"/>
    <s v="10 - FONDO GENERAL"/>
    <s v="(blank)"/>
    <s v="99 - MULTIPROVINCIAL"/>
    <n v="0"/>
    <n v="0"/>
  </r>
  <r>
    <s v="2025"/>
    <x v="1"/>
    <x v="0"/>
    <x v="1"/>
    <x v="7"/>
    <x v="9"/>
    <x v="83"/>
    <x v="216"/>
    <x v="1"/>
    <x v="2"/>
    <x v="48"/>
    <x v="6"/>
    <x v="40"/>
    <x v="0"/>
    <x v="0"/>
    <s v="60 - CREDITO EXTERNO"/>
    <s v="(blank)"/>
    <s v="99 - MULTIPROVINCIAL"/>
    <n v="855000"/>
    <n v="0"/>
  </r>
  <r>
    <s v="2025"/>
    <x v="1"/>
    <x v="0"/>
    <x v="1"/>
    <x v="7"/>
    <x v="9"/>
    <x v="83"/>
    <x v="216"/>
    <x v="1"/>
    <x v="2"/>
    <x v="49"/>
    <x v="6"/>
    <x v="36"/>
    <x v="0"/>
    <x v="0"/>
    <s v="60 - CREDITO EXTERNO"/>
    <s v="(blank)"/>
    <s v="99 - MULTIPROVINCIAL"/>
    <n v="123799991"/>
    <n v="7227423.9800000004"/>
  </r>
  <r>
    <s v="2025"/>
    <x v="1"/>
    <x v="0"/>
    <x v="1"/>
    <x v="7"/>
    <x v="9"/>
    <x v="83"/>
    <x v="216"/>
    <x v="1"/>
    <x v="2"/>
    <x v="49"/>
    <x v="6"/>
    <x v="37"/>
    <x v="0"/>
    <x v="0"/>
    <s v="60 - CREDITO EXTERNO"/>
    <s v="(blank)"/>
    <s v="99 - MULTIPROVINCIAL"/>
    <n v="1900000"/>
    <n v="0"/>
  </r>
  <r>
    <s v="2025"/>
    <x v="1"/>
    <x v="0"/>
    <x v="1"/>
    <x v="7"/>
    <x v="9"/>
    <x v="83"/>
    <x v="216"/>
    <x v="1"/>
    <x v="2"/>
    <x v="49"/>
    <x v="6"/>
    <x v="38"/>
    <x v="0"/>
    <x v="0"/>
    <s v="60 - CREDITO EXTERNO"/>
    <s v="(blank)"/>
    <s v="99 - MULTIPROVINCIAL"/>
    <n v="284000000"/>
    <n v="18373025.16"/>
  </r>
  <r>
    <s v="2025"/>
    <x v="1"/>
    <x v="0"/>
    <x v="1"/>
    <x v="7"/>
    <x v="9"/>
    <x v="83"/>
    <x v="216"/>
    <x v="1"/>
    <x v="2"/>
    <x v="49"/>
    <x v="6"/>
    <x v="39"/>
    <x v="0"/>
    <x v="0"/>
    <s v="60 - CREDITO EXTERNO"/>
    <s v="(blank)"/>
    <s v="99 - MULTIPROVINCIAL"/>
    <n v="21100000"/>
    <n v="1072000"/>
  </r>
  <r>
    <s v="2025"/>
    <x v="1"/>
    <x v="0"/>
    <x v="1"/>
    <x v="7"/>
    <x v="9"/>
    <x v="83"/>
    <x v="216"/>
    <x v="1"/>
    <x v="2"/>
    <x v="49"/>
    <x v="6"/>
    <x v="40"/>
    <x v="0"/>
    <x v="0"/>
    <s v="60 - CREDITO EXTERNO"/>
    <s v="(blank)"/>
    <s v="99 - MULTIPROVINCIAL"/>
    <n v="46000000"/>
    <n v="14183510.640000001"/>
  </r>
  <r>
    <s v="2025"/>
    <x v="1"/>
    <x v="0"/>
    <x v="1"/>
    <x v="7"/>
    <x v="9"/>
    <x v="83"/>
    <x v="216"/>
    <x v="1"/>
    <x v="2"/>
    <x v="49"/>
    <x v="6"/>
    <x v="43"/>
    <x v="0"/>
    <x v="0"/>
    <s v="60 - CREDITO EXTERNO"/>
    <s v="(blank)"/>
    <s v="99 - MULTIPROVINCIAL"/>
    <n v="7000000"/>
    <n v="96878"/>
  </r>
  <r>
    <s v="2025"/>
    <x v="1"/>
    <x v="0"/>
    <x v="1"/>
    <x v="7"/>
    <x v="9"/>
    <x v="83"/>
    <x v="216"/>
    <x v="1"/>
    <x v="2"/>
    <x v="49"/>
    <x v="6"/>
    <x v="41"/>
    <x v="0"/>
    <x v="0"/>
    <s v="10 - FONDO GENERAL"/>
    <s v="(blank)"/>
    <s v="99 - MULTIPROVINCIAL"/>
    <n v="0"/>
    <n v="1040168.2"/>
  </r>
  <r>
    <s v="2025"/>
    <x v="1"/>
    <x v="0"/>
    <x v="1"/>
    <x v="7"/>
    <x v="9"/>
    <x v="83"/>
    <x v="216"/>
    <x v="1"/>
    <x v="2"/>
    <x v="49"/>
    <x v="6"/>
    <x v="41"/>
    <x v="0"/>
    <x v="0"/>
    <s v="60 - CREDITO EXTERNO"/>
    <s v="(blank)"/>
    <s v="99 - MULTIPROVINCIAL"/>
    <n v="12700000"/>
    <n v="0"/>
  </r>
  <r>
    <s v="2025"/>
    <x v="1"/>
    <x v="0"/>
    <x v="1"/>
    <x v="7"/>
    <x v="9"/>
    <x v="83"/>
    <x v="216"/>
    <x v="1"/>
    <x v="2"/>
    <x v="49"/>
    <x v="6"/>
    <x v="44"/>
    <x v="0"/>
    <x v="0"/>
    <s v="60 - CREDITO EXTERNO"/>
    <s v="(blank)"/>
    <s v="99 - MULTIPROVINCIAL"/>
    <n v="3500000"/>
    <n v="0"/>
  </r>
  <r>
    <s v="2025"/>
    <x v="1"/>
    <x v="0"/>
    <x v="1"/>
    <x v="7"/>
    <x v="9"/>
    <x v="83"/>
    <x v="216"/>
    <x v="1"/>
    <x v="2"/>
    <x v="49"/>
    <x v="5"/>
    <x v="42"/>
    <x v="0"/>
    <x v="0"/>
    <s v="10 - FONDO GENERAL"/>
    <s v="(blank)"/>
    <s v="99 - MULTIPROVINCIAL"/>
    <n v="0"/>
    <n v="77468492.00999999"/>
  </r>
  <r>
    <s v="2025"/>
    <x v="1"/>
    <x v="0"/>
    <x v="1"/>
    <x v="7"/>
    <x v="9"/>
    <x v="83"/>
    <x v="216"/>
    <x v="1"/>
    <x v="2"/>
    <x v="49"/>
    <x v="5"/>
    <x v="42"/>
    <x v="0"/>
    <x v="0"/>
    <s v="30 - FONDOS PROPIOS"/>
    <s v="(blank)"/>
    <s v="99 - MULTIPROVINCIAL"/>
    <n v="0"/>
    <n v="0"/>
  </r>
  <r>
    <s v="2025"/>
    <x v="1"/>
    <x v="0"/>
    <x v="1"/>
    <x v="7"/>
    <x v="9"/>
    <x v="83"/>
    <x v="216"/>
    <x v="1"/>
    <x v="2"/>
    <x v="49"/>
    <x v="5"/>
    <x v="42"/>
    <x v="0"/>
    <x v="0"/>
    <s v="60 - CREDITO EXTERNO"/>
    <s v="(blank)"/>
    <s v="99 - MULTIPROVINCIAL"/>
    <n v="1000000000"/>
    <n v="329319724.48000002"/>
  </r>
  <r>
    <s v="2025"/>
    <x v="1"/>
    <x v="0"/>
    <x v="1"/>
    <x v="7"/>
    <x v="9"/>
    <x v="83"/>
    <x v="217"/>
    <x v="1"/>
    <x v="2"/>
    <x v="28"/>
    <x v="6"/>
    <x v="36"/>
    <x v="0"/>
    <x v="0"/>
    <s v="30 - FONDOS PROPIOS"/>
    <s v="(blank)"/>
    <s v="32 - SANTO DOMINGO"/>
    <n v="3000000"/>
    <n v="126779.2"/>
  </r>
  <r>
    <s v="2025"/>
    <x v="1"/>
    <x v="0"/>
    <x v="1"/>
    <x v="7"/>
    <x v="9"/>
    <x v="83"/>
    <x v="217"/>
    <x v="1"/>
    <x v="2"/>
    <x v="28"/>
    <x v="6"/>
    <x v="37"/>
    <x v="0"/>
    <x v="0"/>
    <s v="30 - FONDOS PROPIOS"/>
    <s v="(blank)"/>
    <s v="32 - SANTO DOMINGO"/>
    <n v="2000000"/>
    <n v="0"/>
  </r>
  <r>
    <s v="2025"/>
    <x v="1"/>
    <x v="0"/>
    <x v="1"/>
    <x v="7"/>
    <x v="9"/>
    <x v="83"/>
    <x v="217"/>
    <x v="1"/>
    <x v="2"/>
    <x v="28"/>
    <x v="6"/>
    <x v="38"/>
    <x v="0"/>
    <x v="0"/>
    <s v="30 - FONDOS PROPIOS"/>
    <s v="(blank)"/>
    <s v="32 - SANTO DOMINGO"/>
    <n v="6000000"/>
    <n v="1359800"/>
  </r>
  <r>
    <s v="2025"/>
    <x v="1"/>
    <x v="0"/>
    <x v="1"/>
    <x v="7"/>
    <x v="9"/>
    <x v="83"/>
    <x v="217"/>
    <x v="1"/>
    <x v="2"/>
    <x v="28"/>
    <x v="6"/>
    <x v="39"/>
    <x v="0"/>
    <x v="0"/>
    <s v="30 - FONDOS PROPIOS"/>
    <s v="(blank)"/>
    <s v="32 - SANTO DOMINGO"/>
    <n v="2000000"/>
    <n v="0"/>
  </r>
  <r>
    <s v="2025"/>
    <x v="1"/>
    <x v="0"/>
    <x v="1"/>
    <x v="7"/>
    <x v="9"/>
    <x v="83"/>
    <x v="217"/>
    <x v="1"/>
    <x v="2"/>
    <x v="28"/>
    <x v="6"/>
    <x v="40"/>
    <x v="0"/>
    <x v="0"/>
    <s v="30 - FONDOS PROPIOS"/>
    <s v="(blank)"/>
    <s v="32 - SANTO DOMINGO"/>
    <n v="5000000"/>
    <n v="127052.72"/>
  </r>
  <r>
    <s v="2025"/>
    <x v="1"/>
    <x v="0"/>
    <x v="1"/>
    <x v="7"/>
    <x v="9"/>
    <x v="83"/>
    <x v="217"/>
    <x v="1"/>
    <x v="2"/>
    <x v="28"/>
    <x v="6"/>
    <x v="43"/>
    <x v="0"/>
    <x v="0"/>
    <s v="30 - FONDOS PROPIOS"/>
    <s v="(blank)"/>
    <s v="32 - SANTO DOMINGO"/>
    <n v="0"/>
    <n v="85078"/>
  </r>
  <r>
    <s v="2025"/>
    <x v="1"/>
    <x v="0"/>
    <x v="1"/>
    <x v="7"/>
    <x v="9"/>
    <x v="83"/>
    <x v="217"/>
    <x v="1"/>
    <x v="2"/>
    <x v="28"/>
    <x v="6"/>
    <x v="45"/>
    <x v="0"/>
    <x v="0"/>
    <s v="30 - FONDOS PROPIOS"/>
    <s v="(blank)"/>
    <s v="32 - SANTO DOMINGO"/>
    <n v="0"/>
    <n v="0"/>
  </r>
  <r>
    <s v="2025"/>
    <x v="1"/>
    <x v="0"/>
    <x v="1"/>
    <x v="7"/>
    <x v="9"/>
    <x v="83"/>
    <x v="217"/>
    <x v="1"/>
    <x v="2"/>
    <x v="28"/>
    <x v="6"/>
    <x v="41"/>
    <x v="0"/>
    <x v="0"/>
    <s v="30 - FONDOS PROPIOS"/>
    <s v="(blank)"/>
    <s v="32 - SANTO DOMINGO"/>
    <n v="1000000"/>
    <n v="0"/>
  </r>
  <r>
    <s v="2025"/>
    <x v="1"/>
    <x v="0"/>
    <x v="1"/>
    <x v="7"/>
    <x v="9"/>
    <x v="83"/>
    <x v="219"/>
    <x v="1"/>
    <x v="2"/>
    <x v="28"/>
    <x v="6"/>
    <x v="36"/>
    <x v="0"/>
    <x v="0"/>
    <s v="10 - FONDO GENERAL"/>
    <s v="(blank)"/>
    <s v="32 - SANTO DOMINGO"/>
    <n v="0"/>
    <n v="52156"/>
  </r>
  <r>
    <s v="2025"/>
    <x v="1"/>
    <x v="0"/>
    <x v="1"/>
    <x v="7"/>
    <x v="9"/>
    <x v="83"/>
    <x v="219"/>
    <x v="1"/>
    <x v="2"/>
    <x v="28"/>
    <x v="6"/>
    <x v="36"/>
    <x v="0"/>
    <x v="0"/>
    <s v="30 - FONDOS PROPIOS"/>
    <s v="(blank)"/>
    <s v="32 - SANTO DOMINGO"/>
    <n v="13125000"/>
    <n v="1219512"/>
  </r>
  <r>
    <s v="2025"/>
    <x v="1"/>
    <x v="0"/>
    <x v="1"/>
    <x v="7"/>
    <x v="9"/>
    <x v="83"/>
    <x v="219"/>
    <x v="1"/>
    <x v="2"/>
    <x v="28"/>
    <x v="6"/>
    <x v="37"/>
    <x v="0"/>
    <x v="0"/>
    <s v="30 - FONDOS PROPIOS"/>
    <s v="(blank)"/>
    <s v="32 - SANTO DOMINGO"/>
    <n v="800000"/>
    <n v="0"/>
  </r>
  <r>
    <s v="2025"/>
    <x v="1"/>
    <x v="0"/>
    <x v="1"/>
    <x v="7"/>
    <x v="9"/>
    <x v="83"/>
    <x v="219"/>
    <x v="1"/>
    <x v="2"/>
    <x v="28"/>
    <x v="6"/>
    <x v="38"/>
    <x v="0"/>
    <x v="0"/>
    <s v="30 - FONDOS PROPIOS"/>
    <s v="(blank)"/>
    <s v="32 - SANTO DOMINGO"/>
    <n v="7400000"/>
    <n v="5838562.3900000006"/>
  </r>
  <r>
    <s v="2025"/>
    <x v="1"/>
    <x v="0"/>
    <x v="1"/>
    <x v="7"/>
    <x v="9"/>
    <x v="83"/>
    <x v="219"/>
    <x v="1"/>
    <x v="2"/>
    <x v="28"/>
    <x v="6"/>
    <x v="39"/>
    <x v="0"/>
    <x v="0"/>
    <s v="30 - FONDOS PROPIOS"/>
    <s v="(blank)"/>
    <s v="32 - SANTO DOMINGO"/>
    <n v="300000"/>
    <n v="0"/>
  </r>
  <r>
    <s v="2025"/>
    <x v="1"/>
    <x v="0"/>
    <x v="1"/>
    <x v="7"/>
    <x v="9"/>
    <x v="83"/>
    <x v="219"/>
    <x v="1"/>
    <x v="2"/>
    <x v="28"/>
    <x v="6"/>
    <x v="40"/>
    <x v="0"/>
    <x v="0"/>
    <s v="30 - FONDOS PROPIOS"/>
    <s v="(blank)"/>
    <s v="32 - SANTO DOMINGO"/>
    <n v="7800000"/>
    <n v="528850.04"/>
  </r>
  <r>
    <s v="2025"/>
    <x v="1"/>
    <x v="0"/>
    <x v="1"/>
    <x v="7"/>
    <x v="9"/>
    <x v="83"/>
    <x v="219"/>
    <x v="1"/>
    <x v="2"/>
    <x v="28"/>
    <x v="6"/>
    <x v="43"/>
    <x v="0"/>
    <x v="0"/>
    <s v="30 - FONDOS PROPIOS"/>
    <s v="(blank)"/>
    <s v="32 - SANTO DOMINGO"/>
    <n v="1000000"/>
    <n v="0"/>
  </r>
  <r>
    <s v="2025"/>
    <x v="1"/>
    <x v="0"/>
    <x v="1"/>
    <x v="7"/>
    <x v="9"/>
    <x v="83"/>
    <x v="219"/>
    <x v="1"/>
    <x v="2"/>
    <x v="28"/>
    <x v="6"/>
    <x v="41"/>
    <x v="0"/>
    <x v="0"/>
    <s v="30 - FONDOS PROPIOS"/>
    <s v="(blank)"/>
    <s v="32 - SANTO DOMINGO"/>
    <n v="570000"/>
    <n v="166500"/>
  </r>
  <r>
    <s v="2025"/>
    <x v="1"/>
    <x v="0"/>
    <x v="1"/>
    <x v="7"/>
    <x v="9"/>
    <x v="83"/>
    <x v="219"/>
    <x v="1"/>
    <x v="2"/>
    <x v="28"/>
    <x v="6"/>
    <x v="44"/>
    <x v="0"/>
    <x v="0"/>
    <s v="30 - FONDOS PROPIOS"/>
    <s v="(blank)"/>
    <s v="32 - SANTO DOMINGO"/>
    <n v="350000"/>
    <n v="0"/>
  </r>
  <r>
    <s v="2025"/>
    <x v="1"/>
    <x v="0"/>
    <x v="1"/>
    <x v="7"/>
    <x v="9"/>
    <x v="83"/>
    <x v="220"/>
    <x v="1"/>
    <x v="2"/>
    <x v="28"/>
    <x v="6"/>
    <x v="36"/>
    <x v="0"/>
    <x v="0"/>
    <s v="30 - FONDOS PROPIOS"/>
    <s v="(blank)"/>
    <s v="99 - MULTIPROVINCIAL"/>
    <n v="3650000"/>
    <n v="9971"/>
  </r>
  <r>
    <s v="2025"/>
    <x v="1"/>
    <x v="0"/>
    <x v="1"/>
    <x v="7"/>
    <x v="9"/>
    <x v="83"/>
    <x v="220"/>
    <x v="1"/>
    <x v="2"/>
    <x v="28"/>
    <x v="6"/>
    <x v="38"/>
    <x v="0"/>
    <x v="0"/>
    <s v="30 - FONDOS PROPIOS"/>
    <s v="(blank)"/>
    <s v="99 - MULTIPROVINCIAL"/>
    <n v="8000000"/>
    <n v="1488821.51"/>
  </r>
  <r>
    <s v="2025"/>
    <x v="1"/>
    <x v="0"/>
    <x v="1"/>
    <x v="7"/>
    <x v="9"/>
    <x v="83"/>
    <x v="220"/>
    <x v="1"/>
    <x v="2"/>
    <x v="28"/>
    <x v="6"/>
    <x v="39"/>
    <x v="0"/>
    <x v="0"/>
    <s v="30 - FONDOS PROPIOS"/>
    <s v="(blank)"/>
    <s v="99 - MULTIPROVINCIAL"/>
    <n v="1500000"/>
    <n v="0"/>
  </r>
  <r>
    <s v="2025"/>
    <x v="1"/>
    <x v="0"/>
    <x v="1"/>
    <x v="7"/>
    <x v="9"/>
    <x v="83"/>
    <x v="220"/>
    <x v="1"/>
    <x v="2"/>
    <x v="28"/>
    <x v="6"/>
    <x v="40"/>
    <x v="0"/>
    <x v="0"/>
    <s v="30 - FONDOS PROPIOS"/>
    <s v="(blank)"/>
    <s v="99 - MULTIPROVINCIAL"/>
    <n v="2700000"/>
    <n v="1294643.32"/>
  </r>
  <r>
    <s v="2025"/>
    <x v="1"/>
    <x v="0"/>
    <x v="1"/>
    <x v="7"/>
    <x v="9"/>
    <x v="83"/>
    <x v="220"/>
    <x v="1"/>
    <x v="2"/>
    <x v="28"/>
    <x v="6"/>
    <x v="43"/>
    <x v="0"/>
    <x v="0"/>
    <s v="30 - FONDOS PROPIOS"/>
    <s v="(blank)"/>
    <s v="99 - MULTIPROVINCIAL"/>
    <n v="500000"/>
    <n v="0"/>
  </r>
  <r>
    <s v="2025"/>
    <x v="1"/>
    <x v="0"/>
    <x v="1"/>
    <x v="7"/>
    <x v="9"/>
    <x v="83"/>
    <x v="220"/>
    <x v="1"/>
    <x v="2"/>
    <x v="28"/>
    <x v="6"/>
    <x v="41"/>
    <x v="0"/>
    <x v="0"/>
    <s v="30 - FONDOS PROPIOS"/>
    <s v="(blank)"/>
    <s v="99 - MULTIPROVINCIAL"/>
    <n v="187700"/>
    <n v="0"/>
  </r>
  <r>
    <s v="2025"/>
    <x v="1"/>
    <x v="0"/>
    <x v="1"/>
    <x v="7"/>
    <x v="9"/>
    <x v="83"/>
    <x v="221"/>
    <x v="1"/>
    <x v="2"/>
    <x v="28"/>
    <x v="6"/>
    <x v="36"/>
    <x v="0"/>
    <x v="0"/>
    <s v="30 - FONDOS PROPIOS"/>
    <s v="(blank)"/>
    <s v="32 - SANTO DOMINGO"/>
    <n v="6910000"/>
    <n v="1419484.5899999999"/>
  </r>
  <r>
    <s v="2025"/>
    <x v="1"/>
    <x v="0"/>
    <x v="1"/>
    <x v="7"/>
    <x v="9"/>
    <x v="83"/>
    <x v="221"/>
    <x v="1"/>
    <x v="2"/>
    <x v="28"/>
    <x v="6"/>
    <x v="37"/>
    <x v="0"/>
    <x v="0"/>
    <s v="30 - FONDOS PROPIOS"/>
    <s v="(blank)"/>
    <s v="32 - SANTO DOMINGO"/>
    <n v="961180"/>
    <n v="0"/>
  </r>
  <r>
    <s v="2025"/>
    <x v="1"/>
    <x v="0"/>
    <x v="1"/>
    <x v="7"/>
    <x v="9"/>
    <x v="83"/>
    <x v="221"/>
    <x v="1"/>
    <x v="2"/>
    <x v="28"/>
    <x v="6"/>
    <x v="38"/>
    <x v="0"/>
    <x v="0"/>
    <s v="30 - FONDOS PROPIOS"/>
    <s v="(blank)"/>
    <s v="32 - SANTO DOMINGO"/>
    <n v="24500000"/>
    <n v="21755016.620000001"/>
  </r>
  <r>
    <s v="2025"/>
    <x v="1"/>
    <x v="0"/>
    <x v="1"/>
    <x v="7"/>
    <x v="9"/>
    <x v="83"/>
    <x v="221"/>
    <x v="1"/>
    <x v="2"/>
    <x v="28"/>
    <x v="6"/>
    <x v="39"/>
    <x v="0"/>
    <x v="0"/>
    <s v="30 - FONDOS PROPIOS"/>
    <s v="(blank)"/>
    <s v="32 - SANTO DOMINGO"/>
    <n v="1800000"/>
    <n v="0"/>
  </r>
  <r>
    <s v="2025"/>
    <x v="1"/>
    <x v="0"/>
    <x v="1"/>
    <x v="7"/>
    <x v="9"/>
    <x v="83"/>
    <x v="221"/>
    <x v="1"/>
    <x v="2"/>
    <x v="28"/>
    <x v="6"/>
    <x v="40"/>
    <x v="0"/>
    <x v="0"/>
    <s v="30 - FONDOS PROPIOS"/>
    <s v="(blank)"/>
    <s v="32 - SANTO DOMINGO"/>
    <n v="8005000"/>
    <n v="453516.98"/>
  </r>
  <r>
    <s v="2025"/>
    <x v="1"/>
    <x v="0"/>
    <x v="1"/>
    <x v="7"/>
    <x v="9"/>
    <x v="83"/>
    <x v="221"/>
    <x v="1"/>
    <x v="2"/>
    <x v="28"/>
    <x v="6"/>
    <x v="43"/>
    <x v="0"/>
    <x v="0"/>
    <s v="30 - FONDOS PROPIOS"/>
    <s v="(blank)"/>
    <s v="32 - SANTO DOMINGO"/>
    <n v="410000"/>
    <n v="0"/>
  </r>
  <r>
    <s v="2025"/>
    <x v="1"/>
    <x v="0"/>
    <x v="1"/>
    <x v="7"/>
    <x v="9"/>
    <x v="83"/>
    <x v="221"/>
    <x v="1"/>
    <x v="2"/>
    <x v="28"/>
    <x v="6"/>
    <x v="41"/>
    <x v="0"/>
    <x v="0"/>
    <s v="30 - FONDOS PROPIOS"/>
    <s v="(blank)"/>
    <s v="32 - SANTO DOMINGO"/>
    <n v="2150000"/>
    <n v="0"/>
  </r>
  <r>
    <s v="2025"/>
    <x v="1"/>
    <x v="0"/>
    <x v="1"/>
    <x v="7"/>
    <x v="9"/>
    <x v="83"/>
    <x v="221"/>
    <x v="1"/>
    <x v="2"/>
    <x v="28"/>
    <x v="6"/>
    <x v="44"/>
    <x v="0"/>
    <x v="0"/>
    <s v="30 - FONDOS PROPIOS"/>
    <s v="(blank)"/>
    <s v="32 - SANTO DOMINGO"/>
    <n v="700000"/>
    <n v="0"/>
  </r>
  <r>
    <s v="2025"/>
    <x v="1"/>
    <x v="0"/>
    <x v="1"/>
    <x v="7"/>
    <x v="9"/>
    <x v="83"/>
    <x v="222"/>
    <x v="1"/>
    <x v="2"/>
    <x v="28"/>
    <x v="6"/>
    <x v="36"/>
    <x v="0"/>
    <x v="0"/>
    <s v="30 - FONDOS PROPIOS"/>
    <s v="(blank)"/>
    <s v="99 - MULTIPROVINCIAL"/>
    <n v="6725000"/>
    <n v="1989062.43"/>
  </r>
  <r>
    <s v="2025"/>
    <x v="1"/>
    <x v="0"/>
    <x v="1"/>
    <x v="7"/>
    <x v="9"/>
    <x v="83"/>
    <x v="222"/>
    <x v="1"/>
    <x v="2"/>
    <x v="28"/>
    <x v="6"/>
    <x v="37"/>
    <x v="0"/>
    <x v="0"/>
    <s v="30 - FONDOS PROPIOS"/>
    <s v="(blank)"/>
    <s v="99 - MULTIPROVINCIAL"/>
    <n v="250000"/>
    <n v="0"/>
  </r>
  <r>
    <s v="2025"/>
    <x v="1"/>
    <x v="0"/>
    <x v="1"/>
    <x v="7"/>
    <x v="9"/>
    <x v="83"/>
    <x v="222"/>
    <x v="1"/>
    <x v="2"/>
    <x v="28"/>
    <x v="6"/>
    <x v="38"/>
    <x v="0"/>
    <x v="0"/>
    <s v="30 - FONDOS PROPIOS"/>
    <s v="(blank)"/>
    <s v="99 - MULTIPROVINCIAL"/>
    <n v="17200000"/>
    <n v="1053833.9300000002"/>
  </r>
  <r>
    <s v="2025"/>
    <x v="1"/>
    <x v="0"/>
    <x v="1"/>
    <x v="7"/>
    <x v="9"/>
    <x v="83"/>
    <x v="222"/>
    <x v="1"/>
    <x v="2"/>
    <x v="28"/>
    <x v="6"/>
    <x v="40"/>
    <x v="0"/>
    <x v="0"/>
    <s v="30 - FONDOS PROPIOS"/>
    <s v="(blank)"/>
    <s v="99 - MULTIPROVINCIAL"/>
    <n v="17390000"/>
    <n v="5360589.9200000009"/>
  </r>
  <r>
    <s v="2025"/>
    <x v="1"/>
    <x v="0"/>
    <x v="1"/>
    <x v="7"/>
    <x v="9"/>
    <x v="83"/>
    <x v="222"/>
    <x v="1"/>
    <x v="2"/>
    <x v="28"/>
    <x v="6"/>
    <x v="41"/>
    <x v="0"/>
    <x v="0"/>
    <s v="30 - FONDOS PROPIOS"/>
    <s v="(blank)"/>
    <s v="99 - MULTIPROVINCIAL"/>
    <n v="400000"/>
    <n v="0"/>
  </r>
  <r>
    <s v="2025"/>
    <x v="1"/>
    <x v="0"/>
    <x v="1"/>
    <x v="7"/>
    <x v="9"/>
    <x v="83"/>
    <x v="222"/>
    <x v="1"/>
    <x v="2"/>
    <x v="28"/>
    <x v="5"/>
    <x v="42"/>
    <x v="0"/>
    <x v="0"/>
    <s v="30 - FONDOS PROPIOS"/>
    <s v="(blank)"/>
    <s v="99 - MULTIPROVINCIAL"/>
    <n v="1000000"/>
    <n v="0"/>
  </r>
  <r>
    <s v="2025"/>
    <x v="1"/>
    <x v="0"/>
    <x v="1"/>
    <x v="7"/>
    <x v="9"/>
    <x v="83"/>
    <x v="223"/>
    <x v="1"/>
    <x v="2"/>
    <x v="28"/>
    <x v="6"/>
    <x v="36"/>
    <x v="0"/>
    <x v="0"/>
    <s v="30 - FONDOS PROPIOS"/>
    <s v="(blank)"/>
    <s v="32 - SANTO DOMINGO"/>
    <n v="6273647"/>
    <n v="1624638.98"/>
  </r>
  <r>
    <s v="2025"/>
    <x v="1"/>
    <x v="0"/>
    <x v="1"/>
    <x v="7"/>
    <x v="9"/>
    <x v="83"/>
    <x v="223"/>
    <x v="1"/>
    <x v="2"/>
    <x v="28"/>
    <x v="6"/>
    <x v="37"/>
    <x v="0"/>
    <x v="0"/>
    <s v="30 - FONDOS PROPIOS"/>
    <s v="(blank)"/>
    <s v="32 - SANTO DOMINGO"/>
    <n v="500000"/>
    <n v="138751.48000000001"/>
  </r>
  <r>
    <s v="2025"/>
    <x v="1"/>
    <x v="0"/>
    <x v="1"/>
    <x v="7"/>
    <x v="9"/>
    <x v="83"/>
    <x v="223"/>
    <x v="1"/>
    <x v="2"/>
    <x v="28"/>
    <x v="6"/>
    <x v="38"/>
    <x v="0"/>
    <x v="0"/>
    <s v="30 - FONDOS PROPIOS"/>
    <s v="(blank)"/>
    <s v="32 - SANTO DOMINGO"/>
    <n v="32480775"/>
    <n v="5424135.75"/>
  </r>
  <r>
    <s v="2025"/>
    <x v="1"/>
    <x v="0"/>
    <x v="1"/>
    <x v="7"/>
    <x v="9"/>
    <x v="83"/>
    <x v="223"/>
    <x v="1"/>
    <x v="2"/>
    <x v="28"/>
    <x v="6"/>
    <x v="40"/>
    <x v="0"/>
    <x v="0"/>
    <s v="30 - FONDOS PROPIOS"/>
    <s v="(blank)"/>
    <s v="32 - SANTO DOMINGO"/>
    <n v="8191022"/>
    <n v="3259264.31"/>
  </r>
  <r>
    <s v="2025"/>
    <x v="1"/>
    <x v="0"/>
    <x v="1"/>
    <x v="7"/>
    <x v="9"/>
    <x v="83"/>
    <x v="223"/>
    <x v="1"/>
    <x v="2"/>
    <x v="28"/>
    <x v="6"/>
    <x v="43"/>
    <x v="0"/>
    <x v="0"/>
    <s v="30 - FONDOS PROPIOS"/>
    <s v="(blank)"/>
    <s v="32 - SANTO DOMINGO"/>
    <n v="1208882"/>
    <n v="0"/>
  </r>
  <r>
    <s v="2025"/>
    <x v="1"/>
    <x v="0"/>
    <x v="1"/>
    <x v="7"/>
    <x v="9"/>
    <x v="83"/>
    <x v="223"/>
    <x v="1"/>
    <x v="2"/>
    <x v="28"/>
    <x v="6"/>
    <x v="41"/>
    <x v="0"/>
    <x v="0"/>
    <s v="30 - FONDOS PROPIOS"/>
    <s v="(blank)"/>
    <s v="32 - SANTO DOMINGO"/>
    <n v="1200000"/>
    <n v="450000"/>
  </r>
  <r>
    <s v="2025"/>
    <x v="1"/>
    <x v="0"/>
    <x v="1"/>
    <x v="7"/>
    <x v="9"/>
    <x v="83"/>
    <x v="223"/>
    <x v="1"/>
    <x v="2"/>
    <x v="28"/>
    <x v="6"/>
    <x v="44"/>
    <x v="0"/>
    <x v="0"/>
    <s v="30 - FONDOS PROPIOS"/>
    <s v="(blank)"/>
    <s v="32 - SANTO DOMINGO"/>
    <n v="0"/>
    <n v="0"/>
  </r>
  <r>
    <s v="2025"/>
    <x v="1"/>
    <x v="0"/>
    <x v="1"/>
    <x v="7"/>
    <x v="9"/>
    <x v="83"/>
    <x v="224"/>
    <x v="1"/>
    <x v="2"/>
    <x v="3"/>
    <x v="6"/>
    <x v="36"/>
    <x v="0"/>
    <x v="0"/>
    <s v="30 - FONDOS PROPIOS"/>
    <s v="(blank)"/>
    <s v="32 - SANTO DOMINGO"/>
    <n v="4142100"/>
    <n v="2122535.3600000003"/>
  </r>
  <r>
    <s v="2025"/>
    <x v="1"/>
    <x v="0"/>
    <x v="1"/>
    <x v="7"/>
    <x v="9"/>
    <x v="83"/>
    <x v="224"/>
    <x v="1"/>
    <x v="2"/>
    <x v="3"/>
    <x v="6"/>
    <x v="37"/>
    <x v="0"/>
    <x v="0"/>
    <s v="30 - FONDOS PROPIOS"/>
    <s v="(blank)"/>
    <s v="32 - SANTO DOMINGO"/>
    <n v="70400"/>
    <n v="0"/>
  </r>
  <r>
    <s v="2025"/>
    <x v="1"/>
    <x v="0"/>
    <x v="1"/>
    <x v="7"/>
    <x v="9"/>
    <x v="83"/>
    <x v="224"/>
    <x v="1"/>
    <x v="2"/>
    <x v="3"/>
    <x v="6"/>
    <x v="38"/>
    <x v="0"/>
    <x v="0"/>
    <s v="30 - FONDOS PROPIOS"/>
    <s v="(blank)"/>
    <s v="32 - SANTO DOMINGO"/>
    <n v="18268885"/>
    <n v="2240052.5300000003"/>
  </r>
  <r>
    <s v="2025"/>
    <x v="1"/>
    <x v="0"/>
    <x v="1"/>
    <x v="7"/>
    <x v="9"/>
    <x v="83"/>
    <x v="224"/>
    <x v="1"/>
    <x v="2"/>
    <x v="3"/>
    <x v="6"/>
    <x v="39"/>
    <x v="0"/>
    <x v="0"/>
    <s v="30 - FONDOS PROPIOS"/>
    <s v="(blank)"/>
    <s v="32 - SANTO DOMINGO"/>
    <n v="27000"/>
    <n v="0"/>
  </r>
  <r>
    <s v="2025"/>
    <x v="1"/>
    <x v="0"/>
    <x v="1"/>
    <x v="7"/>
    <x v="9"/>
    <x v="83"/>
    <x v="224"/>
    <x v="1"/>
    <x v="2"/>
    <x v="3"/>
    <x v="6"/>
    <x v="40"/>
    <x v="0"/>
    <x v="0"/>
    <s v="30 - FONDOS PROPIOS"/>
    <s v="(blank)"/>
    <s v="32 - SANTO DOMINGO"/>
    <n v="504386"/>
    <n v="0"/>
  </r>
  <r>
    <s v="2025"/>
    <x v="1"/>
    <x v="0"/>
    <x v="1"/>
    <x v="7"/>
    <x v="9"/>
    <x v="83"/>
    <x v="224"/>
    <x v="1"/>
    <x v="2"/>
    <x v="3"/>
    <x v="6"/>
    <x v="43"/>
    <x v="0"/>
    <x v="0"/>
    <s v="30 - FONDOS PROPIOS"/>
    <s v="(blank)"/>
    <s v="32 - SANTO DOMINGO"/>
    <n v="1488000"/>
    <n v="0"/>
  </r>
  <r>
    <s v="2025"/>
    <x v="1"/>
    <x v="0"/>
    <x v="1"/>
    <x v="7"/>
    <x v="9"/>
    <x v="83"/>
    <x v="225"/>
    <x v="1"/>
    <x v="2"/>
    <x v="28"/>
    <x v="6"/>
    <x v="36"/>
    <x v="0"/>
    <x v="0"/>
    <s v="30 - FONDOS PROPIOS"/>
    <s v="(blank)"/>
    <s v="99 - MULTIPROVINCIAL"/>
    <n v="9382200"/>
    <n v="1908308.0899999999"/>
  </r>
  <r>
    <s v="2025"/>
    <x v="1"/>
    <x v="0"/>
    <x v="1"/>
    <x v="7"/>
    <x v="9"/>
    <x v="83"/>
    <x v="225"/>
    <x v="1"/>
    <x v="2"/>
    <x v="28"/>
    <x v="6"/>
    <x v="37"/>
    <x v="0"/>
    <x v="0"/>
    <s v="30 - FONDOS PROPIOS"/>
    <s v="(blank)"/>
    <s v="99 - MULTIPROVINCIAL"/>
    <n v="1168530"/>
    <n v="0"/>
  </r>
  <r>
    <s v="2025"/>
    <x v="1"/>
    <x v="0"/>
    <x v="1"/>
    <x v="7"/>
    <x v="9"/>
    <x v="83"/>
    <x v="225"/>
    <x v="1"/>
    <x v="2"/>
    <x v="28"/>
    <x v="6"/>
    <x v="38"/>
    <x v="0"/>
    <x v="0"/>
    <s v="10 - FONDO GENERAL"/>
    <s v="(blank)"/>
    <s v="99 - MULTIPROVINCIAL"/>
    <n v="0"/>
    <n v="0"/>
  </r>
  <r>
    <s v="2025"/>
    <x v="1"/>
    <x v="0"/>
    <x v="1"/>
    <x v="7"/>
    <x v="9"/>
    <x v="83"/>
    <x v="225"/>
    <x v="1"/>
    <x v="2"/>
    <x v="28"/>
    <x v="6"/>
    <x v="38"/>
    <x v="0"/>
    <x v="0"/>
    <s v="30 - FONDOS PROPIOS"/>
    <s v="(blank)"/>
    <s v="99 - MULTIPROVINCIAL"/>
    <n v="51000000"/>
    <n v="5482837.4400000004"/>
  </r>
  <r>
    <s v="2025"/>
    <x v="1"/>
    <x v="0"/>
    <x v="1"/>
    <x v="7"/>
    <x v="9"/>
    <x v="83"/>
    <x v="225"/>
    <x v="1"/>
    <x v="2"/>
    <x v="28"/>
    <x v="6"/>
    <x v="39"/>
    <x v="0"/>
    <x v="0"/>
    <s v="30 - FONDOS PROPIOS"/>
    <s v="(blank)"/>
    <s v="99 - MULTIPROVINCIAL"/>
    <n v="3727340"/>
    <n v="91500.01"/>
  </r>
  <r>
    <s v="2025"/>
    <x v="1"/>
    <x v="0"/>
    <x v="1"/>
    <x v="7"/>
    <x v="9"/>
    <x v="83"/>
    <x v="225"/>
    <x v="1"/>
    <x v="2"/>
    <x v="28"/>
    <x v="6"/>
    <x v="40"/>
    <x v="0"/>
    <x v="0"/>
    <s v="30 - FONDOS PROPIOS"/>
    <s v="(blank)"/>
    <s v="99 - MULTIPROVINCIAL"/>
    <n v="6150000"/>
    <n v="1455734.65"/>
  </r>
  <r>
    <s v="2025"/>
    <x v="1"/>
    <x v="0"/>
    <x v="1"/>
    <x v="7"/>
    <x v="9"/>
    <x v="83"/>
    <x v="225"/>
    <x v="1"/>
    <x v="2"/>
    <x v="28"/>
    <x v="6"/>
    <x v="43"/>
    <x v="0"/>
    <x v="0"/>
    <s v="30 - FONDOS PROPIOS"/>
    <s v="(blank)"/>
    <s v="99 - MULTIPROVINCIAL"/>
    <n v="600000"/>
    <n v="0"/>
  </r>
  <r>
    <s v="2025"/>
    <x v="1"/>
    <x v="0"/>
    <x v="1"/>
    <x v="7"/>
    <x v="9"/>
    <x v="83"/>
    <x v="225"/>
    <x v="1"/>
    <x v="2"/>
    <x v="28"/>
    <x v="6"/>
    <x v="41"/>
    <x v="0"/>
    <x v="0"/>
    <s v="30 - FONDOS PROPIOS"/>
    <s v="(blank)"/>
    <s v="99 - MULTIPROVINCIAL"/>
    <n v="1000000"/>
    <n v="0"/>
  </r>
  <r>
    <s v="2025"/>
    <x v="1"/>
    <x v="0"/>
    <x v="1"/>
    <x v="7"/>
    <x v="9"/>
    <x v="83"/>
    <x v="226"/>
    <x v="1"/>
    <x v="2"/>
    <x v="28"/>
    <x v="6"/>
    <x v="36"/>
    <x v="0"/>
    <x v="0"/>
    <s v="30 - FONDOS PROPIOS"/>
    <s v="(blank)"/>
    <s v="99 - MULTIPROVINCIAL"/>
    <n v="1740000"/>
    <n v="672204.96"/>
  </r>
  <r>
    <s v="2025"/>
    <x v="1"/>
    <x v="0"/>
    <x v="1"/>
    <x v="7"/>
    <x v="9"/>
    <x v="83"/>
    <x v="226"/>
    <x v="1"/>
    <x v="2"/>
    <x v="28"/>
    <x v="6"/>
    <x v="37"/>
    <x v="0"/>
    <x v="0"/>
    <s v="30 - FONDOS PROPIOS"/>
    <s v="(blank)"/>
    <s v="99 - MULTIPROVINCIAL"/>
    <n v="150000"/>
    <n v="0"/>
  </r>
  <r>
    <s v="2025"/>
    <x v="1"/>
    <x v="0"/>
    <x v="1"/>
    <x v="7"/>
    <x v="9"/>
    <x v="83"/>
    <x v="226"/>
    <x v="1"/>
    <x v="2"/>
    <x v="28"/>
    <x v="6"/>
    <x v="38"/>
    <x v="0"/>
    <x v="0"/>
    <s v="30 - FONDOS PROPIOS"/>
    <s v="(blank)"/>
    <s v="99 - MULTIPROVINCIAL"/>
    <n v="5080000"/>
    <n v="2747985"/>
  </r>
  <r>
    <s v="2025"/>
    <x v="1"/>
    <x v="0"/>
    <x v="1"/>
    <x v="7"/>
    <x v="9"/>
    <x v="83"/>
    <x v="226"/>
    <x v="1"/>
    <x v="2"/>
    <x v="28"/>
    <x v="6"/>
    <x v="40"/>
    <x v="0"/>
    <x v="0"/>
    <s v="30 - FONDOS PROPIOS"/>
    <s v="(blank)"/>
    <s v="99 - MULTIPROVINCIAL"/>
    <n v="500000"/>
    <n v="0"/>
  </r>
  <r>
    <s v="2025"/>
    <x v="1"/>
    <x v="0"/>
    <x v="1"/>
    <x v="7"/>
    <x v="9"/>
    <x v="83"/>
    <x v="226"/>
    <x v="1"/>
    <x v="2"/>
    <x v="28"/>
    <x v="6"/>
    <x v="43"/>
    <x v="0"/>
    <x v="0"/>
    <s v="30 - FONDOS PROPIOS"/>
    <s v="(blank)"/>
    <s v="99 - MULTIPROVINCIAL"/>
    <n v="250000"/>
    <n v="0"/>
  </r>
  <r>
    <s v="2025"/>
    <x v="1"/>
    <x v="0"/>
    <x v="1"/>
    <x v="7"/>
    <x v="9"/>
    <x v="83"/>
    <x v="226"/>
    <x v="1"/>
    <x v="2"/>
    <x v="28"/>
    <x v="6"/>
    <x v="41"/>
    <x v="0"/>
    <x v="0"/>
    <s v="30 - FONDOS PROPIOS"/>
    <s v="(blank)"/>
    <s v="99 - MULTIPROVINCIAL"/>
    <n v="500000"/>
    <n v="0"/>
  </r>
  <r>
    <s v="2025"/>
    <x v="1"/>
    <x v="0"/>
    <x v="1"/>
    <x v="7"/>
    <x v="9"/>
    <x v="83"/>
    <x v="227"/>
    <x v="1"/>
    <x v="2"/>
    <x v="28"/>
    <x v="6"/>
    <x v="36"/>
    <x v="0"/>
    <x v="0"/>
    <s v="10 - FONDO GENERAL"/>
    <s v="(blank)"/>
    <s v="99 - MULTIPROVINCIAL"/>
    <n v="0"/>
    <n v="319000.02"/>
  </r>
  <r>
    <s v="2025"/>
    <x v="1"/>
    <x v="0"/>
    <x v="1"/>
    <x v="7"/>
    <x v="9"/>
    <x v="83"/>
    <x v="227"/>
    <x v="1"/>
    <x v="2"/>
    <x v="28"/>
    <x v="6"/>
    <x v="36"/>
    <x v="0"/>
    <x v="0"/>
    <s v="30 - FONDOS PROPIOS"/>
    <s v="(blank)"/>
    <s v="99 - MULTIPROVINCIAL"/>
    <n v="5000000"/>
    <n v="780243.93"/>
  </r>
  <r>
    <s v="2025"/>
    <x v="1"/>
    <x v="0"/>
    <x v="1"/>
    <x v="7"/>
    <x v="9"/>
    <x v="83"/>
    <x v="227"/>
    <x v="1"/>
    <x v="2"/>
    <x v="28"/>
    <x v="6"/>
    <x v="37"/>
    <x v="0"/>
    <x v="0"/>
    <s v="10 - FONDO GENERAL"/>
    <s v="(blank)"/>
    <s v="99 - MULTIPROVINCIAL"/>
    <n v="0"/>
    <n v="0"/>
  </r>
  <r>
    <s v="2025"/>
    <x v="1"/>
    <x v="0"/>
    <x v="1"/>
    <x v="7"/>
    <x v="9"/>
    <x v="83"/>
    <x v="227"/>
    <x v="1"/>
    <x v="2"/>
    <x v="28"/>
    <x v="6"/>
    <x v="37"/>
    <x v="0"/>
    <x v="0"/>
    <s v="30 - FONDOS PROPIOS"/>
    <s v="(blank)"/>
    <s v="99 - MULTIPROVINCIAL"/>
    <n v="1500000"/>
    <n v="0"/>
  </r>
  <r>
    <s v="2025"/>
    <x v="1"/>
    <x v="0"/>
    <x v="1"/>
    <x v="7"/>
    <x v="9"/>
    <x v="83"/>
    <x v="227"/>
    <x v="1"/>
    <x v="2"/>
    <x v="28"/>
    <x v="6"/>
    <x v="38"/>
    <x v="0"/>
    <x v="0"/>
    <s v="30 - FONDOS PROPIOS"/>
    <s v="(blank)"/>
    <s v="99 - MULTIPROVINCIAL"/>
    <n v="3000000"/>
    <n v="920046"/>
  </r>
  <r>
    <s v="2025"/>
    <x v="1"/>
    <x v="0"/>
    <x v="1"/>
    <x v="7"/>
    <x v="9"/>
    <x v="83"/>
    <x v="227"/>
    <x v="1"/>
    <x v="2"/>
    <x v="28"/>
    <x v="6"/>
    <x v="39"/>
    <x v="0"/>
    <x v="0"/>
    <s v="30 - FONDOS PROPIOS"/>
    <s v="(blank)"/>
    <s v="99 - MULTIPROVINCIAL"/>
    <n v="1000000"/>
    <n v="0"/>
  </r>
  <r>
    <s v="2025"/>
    <x v="1"/>
    <x v="0"/>
    <x v="1"/>
    <x v="7"/>
    <x v="9"/>
    <x v="83"/>
    <x v="227"/>
    <x v="1"/>
    <x v="2"/>
    <x v="28"/>
    <x v="6"/>
    <x v="40"/>
    <x v="0"/>
    <x v="0"/>
    <s v="10 - FONDO GENERAL"/>
    <s v="(blank)"/>
    <s v="99 - MULTIPROVINCIAL"/>
    <n v="0"/>
    <n v="0"/>
  </r>
  <r>
    <s v="2025"/>
    <x v="1"/>
    <x v="0"/>
    <x v="1"/>
    <x v="7"/>
    <x v="9"/>
    <x v="83"/>
    <x v="227"/>
    <x v="1"/>
    <x v="2"/>
    <x v="28"/>
    <x v="6"/>
    <x v="40"/>
    <x v="0"/>
    <x v="0"/>
    <s v="30 - FONDOS PROPIOS"/>
    <s v="(blank)"/>
    <s v="99 - MULTIPROVINCIAL"/>
    <n v="6000000"/>
    <n v="41391.599999999999"/>
  </r>
  <r>
    <s v="2025"/>
    <x v="1"/>
    <x v="0"/>
    <x v="1"/>
    <x v="7"/>
    <x v="9"/>
    <x v="83"/>
    <x v="227"/>
    <x v="1"/>
    <x v="2"/>
    <x v="28"/>
    <x v="6"/>
    <x v="43"/>
    <x v="0"/>
    <x v="0"/>
    <s v="30 - FONDOS PROPIOS"/>
    <s v="(blank)"/>
    <s v="99 - MULTIPROVINCIAL"/>
    <n v="275000"/>
    <n v="0"/>
  </r>
  <r>
    <s v="2025"/>
    <x v="1"/>
    <x v="0"/>
    <x v="1"/>
    <x v="7"/>
    <x v="9"/>
    <x v="83"/>
    <x v="228"/>
    <x v="1"/>
    <x v="2"/>
    <x v="28"/>
    <x v="6"/>
    <x v="36"/>
    <x v="0"/>
    <x v="0"/>
    <s v="60 - CREDITO EXTERNO"/>
    <s v="(blank)"/>
    <s v="99 - MULTIPROVINCIAL"/>
    <n v="49225"/>
    <n v="0"/>
  </r>
  <r>
    <s v="2025"/>
    <x v="1"/>
    <x v="0"/>
    <x v="1"/>
    <x v="7"/>
    <x v="9"/>
    <x v="83"/>
    <x v="228"/>
    <x v="1"/>
    <x v="2"/>
    <x v="28"/>
    <x v="6"/>
    <x v="38"/>
    <x v="0"/>
    <x v="0"/>
    <s v="60 - CREDITO EXTERNO"/>
    <s v="(blank)"/>
    <s v="99 - MULTIPROVINCIAL"/>
    <n v="4697882"/>
    <n v="0"/>
  </r>
  <r>
    <s v="2025"/>
    <x v="1"/>
    <x v="0"/>
    <x v="1"/>
    <x v="7"/>
    <x v="9"/>
    <x v="83"/>
    <x v="229"/>
    <x v="1"/>
    <x v="2"/>
    <x v="94"/>
    <x v="6"/>
    <x v="36"/>
    <x v="0"/>
    <x v="0"/>
    <s v="60 - CREDITO EXTERNO"/>
    <s v="(blank)"/>
    <s v="32 - SANTO DOMINGO"/>
    <n v="1457844"/>
    <n v="0"/>
  </r>
  <r>
    <s v="2025"/>
    <x v="1"/>
    <x v="0"/>
    <x v="1"/>
    <x v="7"/>
    <x v="9"/>
    <x v="83"/>
    <x v="229"/>
    <x v="1"/>
    <x v="2"/>
    <x v="3"/>
    <x v="6"/>
    <x v="36"/>
    <x v="0"/>
    <x v="0"/>
    <s v="60 - CREDITO EXTERNO"/>
    <s v="(blank)"/>
    <s v="32 - SANTO DOMINGO"/>
    <n v="3165055"/>
    <n v="1110625.8599999999"/>
  </r>
  <r>
    <s v="2025"/>
    <x v="1"/>
    <x v="0"/>
    <x v="1"/>
    <x v="7"/>
    <x v="9"/>
    <x v="83"/>
    <x v="229"/>
    <x v="1"/>
    <x v="2"/>
    <x v="3"/>
    <x v="6"/>
    <x v="38"/>
    <x v="0"/>
    <x v="0"/>
    <s v="10 - FONDO GENERAL"/>
    <s v="(blank)"/>
    <s v="32 - SANTO DOMINGO"/>
    <n v="0"/>
    <n v="7815063.3900000006"/>
  </r>
  <r>
    <s v="2025"/>
    <x v="1"/>
    <x v="0"/>
    <x v="1"/>
    <x v="7"/>
    <x v="9"/>
    <x v="83"/>
    <x v="229"/>
    <x v="1"/>
    <x v="2"/>
    <x v="3"/>
    <x v="6"/>
    <x v="38"/>
    <x v="0"/>
    <x v="0"/>
    <s v="60 - CREDITO EXTERNO"/>
    <s v="(blank)"/>
    <s v="32 - SANTO DOMINGO"/>
    <n v="33300686"/>
    <n v="7898318.1999999993"/>
  </r>
  <r>
    <s v="2025"/>
    <x v="1"/>
    <x v="0"/>
    <x v="1"/>
    <x v="7"/>
    <x v="9"/>
    <x v="83"/>
    <x v="229"/>
    <x v="1"/>
    <x v="2"/>
    <x v="3"/>
    <x v="6"/>
    <x v="40"/>
    <x v="0"/>
    <x v="0"/>
    <s v="60 - CREDITO EXTERNO"/>
    <s v="(blank)"/>
    <s v="32 - SANTO DOMINGO"/>
    <n v="112000"/>
    <n v="3199.97"/>
  </r>
  <r>
    <s v="2025"/>
    <x v="1"/>
    <x v="0"/>
    <x v="1"/>
    <x v="7"/>
    <x v="9"/>
    <x v="83"/>
    <x v="229"/>
    <x v="1"/>
    <x v="2"/>
    <x v="3"/>
    <x v="6"/>
    <x v="44"/>
    <x v="0"/>
    <x v="0"/>
    <s v="60 - CREDITO EXTERNO"/>
    <s v="(blank)"/>
    <s v="32 - SANTO DOMINGO"/>
    <n v="0"/>
    <n v="11563.81"/>
  </r>
  <r>
    <s v="2025"/>
    <x v="1"/>
    <x v="0"/>
    <x v="1"/>
    <x v="7"/>
    <x v="9"/>
    <x v="83"/>
    <x v="230"/>
    <x v="1"/>
    <x v="2"/>
    <x v="28"/>
    <x v="6"/>
    <x v="36"/>
    <x v="0"/>
    <x v="0"/>
    <s v="60 - CREDITO EXTERNO"/>
    <s v="(blank)"/>
    <s v="01 - DISTRITO NACIONAL"/>
    <n v="172000"/>
    <n v="0"/>
  </r>
  <r>
    <s v="2025"/>
    <x v="1"/>
    <x v="0"/>
    <x v="1"/>
    <x v="7"/>
    <x v="9"/>
    <x v="83"/>
    <x v="230"/>
    <x v="1"/>
    <x v="2"/>
    <x v="28"/>
    <x v="6"/>
    <x v="38"/>
    <x v="0"/>
    <x v="0"/>
    <s v="60 - CREDITO EXTERNO"/>
    <s v="(blank)"/>
    <s v="01 - DISTRITO NACIONAL"/>
    <n v="657741"/>
    <n v="0"/>
  </r>
  <r>
    <s v="2025"/>
    <x v="1"/>
    <x v="0"/>
    <x v="1"/>
    <x v="7"/>
    <x v="9"/>
    <x v="83"/>
    <x v="230"/>
    <x v="1"/>
    <x v="2"/>
    <x v="3"/>
    <x v="6"/>
    <x v="36"/>
    <x v="0"/>
    <x v="0"/>
    <s v="60 - CREDITO EXTERNO"/>
    <s v="(blank)"/>
    <s v="01 - DISTRITO NACIONAL"/>
    <n v="275400"/>
    <n v="0"/>
  </r>
  <r>
    <s v="2025"/>
    <x v="1"/>
    <x v="0"/>
    <x v="1"/>
    <x v="7"/>
    <x v="9"/>
    <x v="83"/>
    <x v="230"/>
    <x v="1"/>
    <x v="2"/>
    <x v="3"/>
    <x v="6"/>
    <x v="38"/>
    <x v="0"/>
    <x v="0"/>
    <s v="60 - CREDITO EXTERNO"/>
    <s v="(blank)"/>
    <s v="01 - DISTRITO NACIONAL"/>
    <n v="6815900"/>
    <n v="0"/>
  </r>
  <r>
    <s v="2025"/>
    <x v="1"/>
    <x v="0"/>
    <x v="1"/>
    <x v="7"/>
    <x v="9"/>
    <x v="83"/>
    <x v="230"/>
    <x v="1"/>
    <x v="2"/>
    <x v="3"/>
    <x v="6"/>
    <x v="39"/>
    <x v="0"/>
    <x v="0"/>
    <s v="60 - CREDITO EXTERNO"/>
    <s v="(blank)"/>
    <s v="01 - DISTRITO NACIONAL"/>
    <n v="2160000"/>
    <n v="0"/>
  </r>
  <r>
    <s v="2025"/>
    <x v="1"/>
    <x v="0"/>
    <x v="1"/>
    <x v="7"/>
    <x v="9"/>
    <x v="83"/>
    <x v="230"/>
    <x v="1"/>
    <x v="2"/>
    <x v="3"/>
    <x v="6"/>
    <x v="40"/>
    <x v="0"/>
    <x v="0"/>
    <s v="60 - CREDITO EXTERNO"/>
    <s v="(blank)"/>
    <s v="01 - DISTRITO NACIONAL"/>
    <n v="200000"/>
    <n v="0"/>
  </r>
  <r>
    <s v="2025"/>
    <x v="1"/>
    <x v="0"/>
    <x v="1"/>
    <x v="7"/>
    <x v="9"/>
    <x v="83"/>
    <x v="230"/>
    <x v="1"/>
    <x v="2"/>
    <x v="3"/>
    <x v="6"/>
    <x v="43"/>
    <x v="0"/>
    <x v="0"/>
    <s v="60 - CREDITO EXTERNO"/>
    <s v="(blank)"/>
    <s v="01 - DISTRITO NACIONAL"/>
    <n v="2800000"/>
    <n v="0"/>
  </r>
  <r>
    <s v="2025"/>
    <x v="1"/>
    <x v="0"/>
    <x v="1"/>
    <x v="7"/>
    <x v="9"/>
    <x v="83"/>
    <x v="231"/>
    <x v="1"/>
    <x v="2"/>
    <x v="48"/>
    <x v="6"/>
    <x v="36"/>
    <x v="0"/>
    <x v="0"/>
    <s v="60 - CREDITO EXTERNO"/>
    <s v="(blank)"/>
    <s v="99 - MULTIPROVINCIAL"/>
    <n v="24217358"/>
    <n v="255477.74"/>
  </r>
  <r>
    <s v="2025"/>
    <x v="1"/>
    <x v="0"/>
    <x v="1"/>
    <x v="7"/>
    <x v="9"/>
    <x v="83"/>
    <x v="231"/>
    <x v="1"/>
    <x v="2"/>
    <x v="48"/>
    <x v="6"/>
    <x v="37"/>
    <x v="0"/>
    <x v="0"/>
    <s v="60 - CREDITO EXTERNO"/>
    <s v="(blank)"/>
    <s v="99 - MULTIPROVINCIAL"/>
    <n v="1500000"/>
    <n v="0"/>
  </r>
  <r>
    <s v="2025"/>
    <x v="1"/>
    <x v="0"/>
    <x v="1"/>
    <x v="7"/>
    <x v="9"/>
    <x v="83"/>
    <x v="231"/>
    <x v="1"/>
    <x v="2"/>
    <x v="48"/>
    <x v="6"/>
    <x v="38"/>
    <x v="0"/>
    <x v="0"/>
    <s v="10 - FONDO GENERAL"/>
    <s v="(blank)"/>
    <s v="99 - MULTIPROVINCIAL"/>
    <n v="0"/>
    <n v="0"/>
  </r>
  <r>
    <s v="2025"/>
    <x v="1"/>
    <x v="0"/>
    <x v="1"/>
    <x v="7"/>
    <x v="9"/>
    <x v="83"/>
    <x v="231"/>
    <x v="1"/>
    <x v="2"/>
    <x v="48"/>
    <x v="6"/>
    <x v="38"/>
    <x v="0"/>
    <x v="0"/>
    <s v="60 - CREDITO EXTERNO"/>
    <s v="(blank)"/>
    <s v="99 - MULTIPROVINCIAL"/>
    <n v="103700000"/>
    <n v="0"/>
  </r>
  <r>
    <s v="2025"/>
    <x v="1"/>
    <x v="0"/>
    <x v="1"/>
    <x v="7"/>
    <x v="9"/>
    <x v="83"/>
    <x v="231"/>
    <x v="1"/>
    <x v="2"/>
    <x v="48"/>
    <x v="6"/>
    <x v="39"/>
    <x v="0"/>
    <x v="0"/>
    <s v="60 - CREDITO EXTERNO"/>
    <s v="(blank)"/>
    <s v="99 - MULTIPROVINCIAL"/>
    <n v="80850950"/>
    <n v="0"/>
  </r>
  <r>
    <s v="2025"/>
    <x v="1"/>
    <x v="0"/>
    <x v="1"/>
    <x v="7"/>
    <x v="9"/>
    <x v="83"/>
    <x v="231"/>
    <x v="1"/>
    <x v="2"/>
    <x v="48"/>
    <x v="6"/>
    <x v="40"/>
    <x v="0"/>
    <x v="0"/>
    <s v="10 - FONDO GENERAL"/>
    <s v="(blank)"/>
    <s v="99 - MULTIPROVINCIAL"/>
    <n v="0"/>
    <n v="0"/>
  </r>
  <r>
    <s v="2025"/>
    <x v="1"/>
    <x v="0"/>
    <x v="1"/>
    <x v="7"/>
    <x v="9"/>
    <x v="83"/>
    <x v="231"/>
    <x v="1"/>
    <x v="2"/>
    <x v="48"/>
    <x v="6"/>
    <x v="40"/>
    <x v="0"/>
    <x v="0"/>
    <s v="60 - CREDITO EXTERNO"/>
    <s v="(blank)"/>
    <s v="99 - MULTIPROVINCIAL"/>
    <n v="3300000"/>
    <n v="324500"/>
  </r>
  <r>
    <s v="2025"/>
    <x v="1"/>
    <x v="0"/>
    <x v="1"/>
    <x v="7"/>
    <x v="9"/>
    <x v="83"/>
    <x v="231"/>
    <x v="1"/>
    <x v="2"/>
    <x v="48"/>
    <x v="6"/>
    <x v="43"/>
    <x v="0"/>
    <x v="0"/>
    <s v="60 - CREDITO EXTERNO"/>
    <s v="(blank)"/>
    <s v="99 - MULTIPROVINCIAL"/>
    <n v="1500000"/>
    <n v="0"/>
  </r>
  <r>
    <s v="2025"/>
    <x v="1"/>
    <x v="0"/>
    <x v="1"/>
    <x v="7"/>
    <x v="9"/>
    <x v="83"/>
    <x v="231"/>
    <x v="1"/>
    <x v="2"/>
    <x v="48"/>
    <x v="5"/>
    <x v="42"/>
    <x v="0"/>
    <x v="0"/>
    <s v="60 - CREDITO EXTERNO"/>
    <s v="(blank)"/>
    <s v="99 - MULTIPROVINCIAL"/>
    <n v="458511661"/>
    <n v="0"/>
  </r>
  <r>
    <s v="2025"/>
    <x v="1"/>
    <x v="0"/>
    <x v="1"/>
    <x v="7"/>
    <x v="9"/>
    <x v="83"/>
    <x v="231"/>
    <x v="1"/>
    <x v="2"/>
    <x v="49"/>
    <x v="6"/>
    <x v="36"/>
    <x v="0"/>
    <x v="0"/>
    <s v="10 - FONDO GENERAL"/>
    <s v="(blank)"/>
    <s v="99 - MULTIPROVINCIAL"/>
    <n v="0"/>
    <n v="0"/>
  </r>
  <r>
    <s v="2025"/>
    <x v="1"/>
    <x v="0"/>
    <x v="1"/>
    <x v="7"/>
    <x v="9"/>
    <x v="83"/>
    <x v="231"/>
    <x v="1"/>
    <x v="2"/>
    <x v="49"/>
    <x v="6"/>
    <x v="38"/>
    <x v="0"/>
    <x v="0"/>
    <s v="10 - FONDO GENERAL"/>
    <s v="(blank)"/>
    <s v="99 - MULTIPROVINCIAL"/>
    <n v="0"/>
    <n v="0"/>
  </r>
  <r>
    <s v="2025"/>
    <x v="1"/>
    <x v="0"/>
    <x v="1"/>
    <x v="7"/>
    <x v="9"/>
    <x v="83"/>
    <x v="231"/>
    <x v="1"/>
    <x v="2"/>
    <x v="49"/>
    <x v="6"/>
    <x v="40"/>
    <x v="0"/>
    <x v="0"/>
    <s v="10 - FONDO GENERAL"/>
    <s v="(blank)"/>
    <s v="99 - MULTIPROVINCIAL"/>
    <n v="0"/>
    <n v="0"/>
  </r>
  <r>
    <s v="2025"/>
    <x v="1"/>
    <x v="0"/>
    <x v="1"/>
    <x v="7"/>
    <x v="9"/>
    <x v="83"/>
    <x v="232"/>
    <x v="1"/>
    <x v="2"/>
    <x v="28"/>
    <x v="6"/>
    <x v="36"/>
    <x v="0"/>
    <x v="0"/>
    <s v="30 - FONDOS PROPIOS"/>
    <s v="(blank)"/>
    <s v="32 - SANTO DOMINGO"/>
    <n v="2000000"/>
    <n v="2505753.7799999998"/>
  </r>
  <r>
    <s v="2025"/>
    <x v="1"/>
    <x v="0"/>
    <x v="1"/>
    <x v="7"/>
    <x v="9"/>
    <x v="83"/>
    <x v="232"/>
    <x v="1"/>
    <x v="2"/>
    <x v="28"/>
    <x v="6"/>
    <x v="36"/>
    <x v="0"/>
    <x v="0"/>
    <s v="60 - CREDITO EXTERNO"/>
    <s v="(blank)"/>
    <s v="32 - SANTO DOMINGO"/>
    <n v="5200000"/>
    <n v="456039.32"/>
  </r>
  <r>
    <s v="2025"/>
    <x v="1"/>
    <x v="0"/>
    <x v="1"/>
    <x v="7"/>
    <x v="9"/>
    <x v="83"/>
    <x v="232"/>
    <x v="1"/>
    <x v="2"/>
    <x v="28"/>
    <x v="6"/>
    <x v="38"/>
    <x v="0"/>
    <x v="0"/>
    <s v="30 - FONDOS PROPIOS"/>
    <s v="(blank)"/>
    <s v="32 - SANTO DOMINGO"/>
    <n v="5506900"/>
    <n v="2754741.01"/>
  </r>
  <r>
    <s v="2025"/>
    <x v="1"/>
    <x v="0"/>
    <x v="1"/>
    <x v="7"/>
    <x v="9"/>
    <x v="83"/>
    <x v="232"/>
    <x v="1"/>
    <x v="2"/>
    <x v="28"/>
    <x v="6"/>
    <x v="38"/>
    <x v="0"/>
    <x v="0"/>
    <s v="60 - CREDITO EXTERNO"/>
    <s v="(blank)"/>
    <s v="32 - SANTO DOMINGO"/>
    <n v="0"/>
    <n v="1052555.04"/>
  </r>
  <r>
    <s v="2025"/>
    <x v="1"/>
    <x v="0"/>
    <x v="1"/>
    <x v="7"/>
    <x v="9"/>
    <x v="83"/>
    <x v="232"/>
    <x v="1"/>
    <x v="2"/>
    <x v="28"/>
    <x v="6"/>
    <x v="39"/>
    <x v="0"/>
    <x v="0"/>
    <s v="30 - FONDOS PROPIOS"/>
    <s v="(blank)"/>
    <s v="32 - SANTO DOMINGO"/>
    <n v="0"/>
    <n v="492502.5"/>
  </r>
  <r>
    <s v="2025"/>
    <x v="1"/>
    <x v="0"/>
    <x v="1"/>
    <x v="7"/>
    <x v="9"/>
    <x v="83"/>
    <x v="232"/>
    <x v="1"/>
    <x v="2"/>
    <x v="28"/>
    <x v="6"/>
    <x v="40"/>
    <x v="0"/>
    <x v="0"/>
    <s v="30 - FONDOS PROPIOS"/>
    <s v="(blank)"/>
    <s v="32 - SANTO DOMINGO"/>
    <n v="0"/>
    <n v="694184.55999999994"/>
  </r>
  <r>
    <s v="2025"/>
    <x v="1"/>
    <x v="0"/>
    <x v="1"/>
    <x v="7"/>
    <x v="9"/>
    <x v="83"/>
    <x v="232"/>
    <x v="1"/>
    <x v="2"/>
    <x v="28"/>
    <x v="6"/>
    <x v="40"/>
    <x v="0"/>
    <x v="0"/>
    <s v="60 - CREDITO EXTERNO"/>
    <s v="(blank)"/>
    <s v="32 - SANTO DOMINGO"/>
    <n v="0"/>
    <n v="0"/>
  </r>
  <r>
    <s v="2025"/>
    <x v="1"/>
    <x v="0"/>
    <x v="1"/>
    <x v="7"/>
    <x v="9"/>
    <x v="83"/>
    <x v="232"/>
    <x v="1"/>
    <x v="2"/>
    <x v="28"/>
    <x v="6"/>
    <x v="41"/>
    <x v="0"/>
    <x v="0"/>
    <s v="60 - CREDITO EXTERNO"/>
    <s v="(blank)"/>
    <s v="32 - SANTO DOMINGO"/>
    <n v="0"/>
    <n v="247800"/>
  </r>
  <r>
    <s v="2025"/>
    <x v="1"/>
    <x v="0"/>
    <x v="1"/>
    <x v="7"/>
    <x v="9"/>
    <x v="84"/>
    <x v="233"/>
    <x v="0"/>
    <x v="0"/>
    <x v="2"/>
    <x v="6"/>
    <x v="36"/>
    <x v="0"/>
    <x v="0"/>
    <s v="10 - FONDO GENERAL"/>
    <s v="(blank)"/>
    <s v="99 - MULTIPROVINCIAL"/>
    <n v="200000"/>
    <n v="13806"/>
  </r>
  <r>
    <s v="2025"/>
    <x v="1"/>
    <x v="0"/>
    <x v="1"/>
    <x v="7"/>
    <x v="9"/>
    <x v="84"/>
    <x v="233"/>
    <x v="0"/>
    <x v="0"/>
    <x v="2"/>
    <x v="6"/>
    <x v="36"/>
    <x v="1"/>
    <x v="0"/>
    <s v="10 - FONDO GENERAL"/>
    <s v="(blank)"/>
    <s v="99 - MULTIPROVINCIAL"/>
    <n v="0"/>
    <n v="0"/>
  </r>
  <r>
    <s v="2025"/>
    <x v="1"/>
    <x v="0"/>
    <x v="1"/>
    <x v="7"/>
    <x v="9"/>
    <x v="84"/>
    <x v="233"/>
    <x v="0"/>
    <x v="0"/>
    <x v="2"/>
    <x v="6"/>
    <x v="39"/>
    <x v="1"/>
    <x v="0"/>
    <s v="10 - FONDO GENERAL"/>
    <s v="(blank)"/>
    <s v="99 - MULTIPROVINCIAL"/>
    <n v="0"/>
    <n v="0"/>
  </r>
  <r>
    <s v="2025"/>
    <x v="1"/>
    <x v="0"/>
    <x v="1"/>
    <x v="7"/>
    <x v="9"/>
    <x v="84"/>
    <x v="233"/>
    <x v="0"/>
    <x v="0"/>
    <x v="2"/>
    <x v="6"/>
    <x v="40"/>
    <x v="0"/>
    <x v="0"/>
    <s v="10 - FONDO GENERAL"/>
    <s v="(blank)"/>
    <s v="99 - MULTIPROVINCIAL"/>
    <n v="0"/>
    <n v="41920"/>
  </r>
  <r>
    <s v="2025"/>
    <x v="1"/>
    <x v="0"/>
    <x v="1"/>
    <x v="7"/>
    <x v="9"/>
    <x v="84"/>
    <x v="233"/>
    <x v="0"/>
    <x v="0"/>
    <x v="2"/>
    <x v="6"/>
    <x v="40"/>
    <x v="1"/>
    <x v="0"/>
    <s v="10 - FONDO GENERAL"/>
    <s v="(blank)"/>
    <s v="99 - MULTIPROVINCIAL"/>
    <n v="0"/>
    <n v="0"/>
  </r>
  <r>
    <s v="2025"/>
    <x v="1"/>
    <x v="0"/>
    <x v="1"/>
    <x v="7"/>
    <x v="9"/>
    <x v="85"/>
    <x v="234"/>
    <x v="3"/>
    <x v="10"/>
    <x v="26"/>
    <x v="6"/>
    <x v="36"/>
    <x v="0"/>
    <x v="0"/>
    <s v="10 - FONDO GENERAL"/>
    <s v="(blank)"/>
    <s v="99 - MULTIPROVINCIAL"/>
    <n v="1500000"/>
    <n v="0"/>
  </r>
  <r>
    <s v="2025"/>
    <x v="1"/>
    <x v="0"/>
    <x v="1"/>
    <x v="7"/>
    <x v="9"/>
    <x v="85"/>
    <x v="234"/>
    <x v="3"/>
    <x v="10"/>
    <x v="26"/>
    <x v="6"/>
    <x v="36"/>
    <x v="0"/>
    <x v="0"/>
    <s v="30 - FONDOS PROPIOS"/>
    <s v="(blank)"/>
    <s v="99 - MULTIPROVINCIAL"/>
    <n v="3800000"/>
    <n v="0"/>
  </r>
  <r>
    <s v="2025"/>
    <x v="1"/>
    <x v="0"/>
    <x v="1"/>
    <x v="7"/>
    <x v="9"/>
    <x v="85"/>
    <x v="234"/>
    <x v="3"/>
    <x v="10"/>
    <x v="26"/>
    <x v="6"/>
    <x v="37"/>
    <x v="0"/>
    <x v="0"/>
    <s v="10 - FONDO GENERAL"/>
    <s v="(blank)"/>
    <s v="99 - MULTIPROVINCIAL"/>
    <n v="500000"/>
    <n v="0"/>
  </r>
  <r>
    <s v="2025"/>
    <x v="1"/>
    <x v="0"/>
    <x v="1"/>
    <x v="7"/>
    <x v="9"/>
    <x v="85"/>
    <x v="234"/>
    <x v="3"/>
    <x v="10"/>
    <x v="26"/>
    <x v="6"/>
    <x v="37"/>
    <x v="0"/>
    <x v="0"/>
    <s v="30 - FONDOS PROPIOS"/>
    <s v="(blank)"/>
    <s v="99 - MULTIPROVINCIAL"/>
    <n v="600000"/>
    <n v="425718.04"/>
  </r>
  <r>
    <s v="2025"/>
    <x v="1"/>
    <x v="0"/>
    <x v="1"/>
    <x v="7"/>
    <x v="9"/>
    <x v="85"/>
    <x v="234"/>
    <x v="3"/>
    <x v="10"/>
    <x v="26"/>
    <x v="6"/>
    <x v="39"/>
    <x v="0"/>
    <x v="0"/>
    <s v="30 - FONDOS PROPIOS"/>
    <s v="(blank)"/>
    <s v="99 - MULTIPROVINCIAL"/>
    <n v="1700000"/>
    <n v="0"/>
  </r>
  <r>
    <s v="2025"/>
    <x v="1"/>
    <x v="0"/>
    <x v="1"/>
    <x v="7"/>
    <x v="9"/>
    <x v="85"/>
    <x v="234"/>
    <x v="3"/>
    <x v="10"/>
    <x v="26"/>
    <x v="6"/>
    <x v="40"/>
    <x v="0"/>
    <x v="0"/>
    <s v="30 - FONDOS PROPIOS"/>
    <s v="(blank)"/>
    <s v="99 - MULTIPROVINCIAL"/>
    <n v="60000000"/>
    <n v="0"/>
  </r>
  <r>
    <s v="2025"/>
    <x v="1"/>
    <x v="0"/>
    <x v="1"/>
    <x v="7"/>
    <x v="9"/>
    <x v="85"/>
    <x v="234"/>
    <x v="3"/>
    <x v="10"/>
    <x v="26"/>
    <x v="6"/>
    <x v="43"/>
    <x v="0"/>
    <x v="0"/>
    <s v="10 - FONDO GENERAL"/>
    <s v="(blank)"/>
    <s v="99 - MULTIPROVINCIAL"/>
    <n v="300000"/>
    <n v="0"/>
  </r>
  <r>
    <s v="2025"/>
    <x v="1"/>
    <x v="0"/>
    <x v="1"/>
    <x v="7"/>
    <x v="9"/>
    <x v="85"/>
    <x v="234"/>
    <x v="3"/>
    <x v="10"/>
    <x v="26"/>
    <x v="6"/>
    <x v="43"/>
    <x v="0"/>
    <x v="0"/>
    <s v="30 - FONDOS PROPIOS"/>
    <s v="(blank)"/>
    <s v="99 - MULTIPROVINCIAL"/>
    <n v="700000"/>
    <n v="0"/>
  </r>
  <r>
    <s v="2025"/>
    <x v="1"/>
    <x v="0"/>
    <x v="1"/>
    <x v="7"/>
    <x v="9"/>
    <x v="85"/>
    <x v="234"/>
    <x v="3"/>
    <x v="10"/>
    <x v="26"/>
    <x v="6"/>
    <x v="41"/>
    <x v="0"/>
    <x v="0"/>
    <s v="30 - FONDOS PROPIOS"/>
    <s v="(blank)"/>
    <s v="99 - MULTIPROVINCIAL"/>
    <n v="30000000"/>
    <n v="0"/>
  </r>
  <r>
    <s v="2025"/>
    <x v="1"/>
    <x v="0"/>
    <x v="1"/>
    <x v="7"/>
    <x v="9"/>
    <x v="85"/>
    <x v="234"/>
    <x v="3"/>
    <x v="10"/>
    <x v="26"/>
    <x v="5"/>
    <x v="42"/>
    <x v="0"/>
    <x v="0"/>
    <s v="30 - FONDOS PROPIOS"/>
    <s v="(blank)"/>
    <s v="99 - MULTIPROVINCIAL"/>
    <n v="500000"/>
    <n v="0"/>
  </r>
  <r>
    <s v="2025"/>
    <x v="1"/>
    <x v="0"/>
    <x v="1"/>
    <x v="7"/>
    <x v="9"/>
    <x v="86"/>
    <x v="235"/>
    <x v="0"/>
    <x v="0"/>
    <x v="2"/>
    <x v="6"/>
    <x v="36"/>
    <x v="0"/>
    <x v="0"/>
    <s v="10 - FONDO GENERAL"/>
    <s v="(blank)"/>
    <s v="99 - MULTIPROVINCIAL"/>
    <n v="0"/>
    <n v="0"/>
  </r>
  <r>
    <s v="2025"/>
    <x v="1"/>
    <x v="0"/>
    <x v="1"/>
    <x v="7"/>
    <x v="9"/>
    <x v="86"/>
    <x v="235"/>
    <x v="0"/>
    <x v="0"/>
    <x v="2"/>
    <x v="6"/>
    <x v="37"/>
    <x v="0"/>
    <x v="0"/>
    <s v="10 - FONDO GENERAL"/>
    <s v="(blank)"/>
    <s v="99 - MULTIPROVINCIAL"/>
    <n v="0"/>
    <n v="0"/>
  </r>
  <r>
    <s v="2025"/>
    <x v="1"/>
    <x v="0"/>
    <x v="1"/>
    <x v="7"/>
    <x v="9"/>
    <x v="86"/>
    <x v="235"/>
    <x v="0"/>
    <x v="0"/>
    <x v="2"/>
    <x v="6"/>
    <x v="38"/>
    <x v="0"/>
    <x v="0"/>
    <s v="10 - FONDO GENERAL"/>
    <s v="(blank)"/>
    <s v="99 - MULTIPROVINCIAL"/>
    <n v="0"/>
    <n v="0"/>
  </r>
  <r>
    <s v="2025"/>
    <x v="1"/>
    <x v="0"/>
    <x v="1"/>
    <x v="7"/>
    <x v="9"/>
    <x v="86"/>
    <x v="235"/>
    <x v="0"/>
    <x v="0"/>
    <x v="2"/>
    <x v="6"/>
    <x v="40"/>
    <x v="0"/>
    <x v="0"/>
    <s v="10 - FONDO GENERAL"/>
    <s v="(blank)"/>
    <s v="99 - MULTIPROVINCIAL"/>
    <n v="0"/>
    <n v="0"/>
  </r>
  <r>
    <s v="2025"/>
    <x v="1"/>
    <x v="0"/>
    <x v="1"/>
    <x v="7"/>
    <x v="9"/>
    <x v="86"/>
    <x v="235"/>
    <x v="0"/>
    <x v="0"/>
    <x v="2"/>
    <x v="6"/>
    <x v="43"/>
    <x v="0"/>
    <x v="0"/>
    <s v="10 - FONDO GENERAL"/>
    <s v="(blank)"/>
    <s v="99 - MULTIPROVINCIAL"/>
    <n v="0"/>
    <n v="0"/>
  </r>
  <r>
    <s v="2025"/>
    <x v="1"/>
    <x v="0"/>
    <x v="1"/>
    <x v="7"/>
    <x v="9"/>
    <x v="86"/>
    <x v="235"/>
    <x v="0"/>
    <x v="0"/>
    <x v="2"/>
    <x v="6"/>
    <x v="41"/>
    <x v="0"/>
    <x v="0"/>
    <s v="10 - FONDO GENERAL"/>
    <s v="(blank)"/>
    <s v="99 - MULTIPROVINCIAL"/>
    <n v="0"/>
    <n v="0"/>
  </r>
  <r>
    <s v="2025"/>
    <x v="1"/>
    <x v="0"/>
    <x v="1"/>
    <x v="7"/>
    <x v="9"/>
    <x v="86"/>
    <x v="235"/>
    <x v="0"/>
    <x v="0"/>
    <x v="2"/>
    <x v="5"/>
    <x v="42"/>
    <x v="0"/>
    <x v="0"/>
    <s v="10 - FONDO GENERAL"/>
    <s v="(blank)"/>
    <s v="99 - MULTIPROVINCIAL"/>
    <n v="0"/>
    <n v="0"/>
  </r>
  <r>
    <s v="2025"/>
    <x v="1"/>
    <x v="0"/>
    <x v="1"/>
    <x v="7"/>
    <x v="9"/>
    <x v="87"/>
    <x v="236"/>
    <x v="0"/>
    <x v="0"/>
    <x v="2"/>
    <x v="6"/>
    <x v="36"/>
    <x v="0"/>
    <x v="0"/>
    <s v="10 - FONDO GENERAL"/>
    <s v="(blank)"/>
    <s v="99 - MULTIPROVINCIAL"/>
    <n v="915000"/>
    <n v="697471.89"/>
  </r>
  <r>
    <s v="2025"/>
    <x v="1"/>
    <x v="0"/>
    <x v="1"/>
    <x v="7"/>
    <x v="9"/>
    <x v="87"/>
    <x v="236"/>
    <x v="0"/>
    <x v="0"/>
    <x v="2"/>
    <x v="6"/>
    <x v="37"/>
    <x v="0"/>
    <x v="0"/>
    <s v="10 - FONDO GENERAL"/>
    <s v="(blank)"/>
    <s v="99 - MULTIPROVINCIAL"/>
    <n v="0"/>
    <n v="23799.99"/>
  </r>
  <r>
    <s v="2025"/>
    <x v="1"/>
    <x v="0"/>
    <x v="1"/>
    <x v="7"/>
    <x v="9"/>
    <x v="87"/>
    <x v="236"/>
    <x v="0"/>
    <x v="0"/>
    <x v="2"/>
    <x v="6"/>
    <x v="40"/>
    <x v="0"/>
    <x v="0"/>
    <s v="10 - FONDO GENERAL"/>
    <s v="(blank)"/>
    <s v="99 - MULTIPROVINCIAL"/>
    <n v="28458"/>
    <n v="0"/>
  </r>
  <r>
    <s v="2025"/>
    <x v="1"/>
    <x v="0"/>
    <x v="1"/>
    <x v="7"/>
    <x v="9"/>
    <x v="87"/>
    <x v="236"/>
    <x v="0"/>
    <x v="0"/>
    <x v="2"/>
    <x v="6"/>
    <x v="43"/>
    <x v="0"/>
    <x v="0"/>
    <s v="10 - FONDO GENERAL"/>
    <s v="(blank)"/>
    <s v="99 - MULTIPROVINCIAL"/>
    <n v="0"/>
    <n v="0"/>
  </r>
  <r>
    <s v="2025"/>
    <x v="1"/>
    <x v="0"/>
    <x v="1"/>
    <x v="7"/>
    <x v="9"/>
    <x v="87"/>
    <x v="236"/>
    <x v="0"/>
    <x v="0"/>
    <x v="2"/>
    <x v="6"/>
    <x v="41"/>
    <x v="0"/>
    <x v="0"/>
    <s v="10 - FONDO GENERAL"/>
    <s v="(blank)"/>
    <s v="99 - MULTIPROVINCIAL"/>
    <n v="0"/>
    <n v="0"/>
  </r>
  <r>
    <s v="2025"/>
    <x v="1"/>
    <x v="0"/>
    <x v="1"/>
    <x v="7"/>
    <x v="9"/>
    <x v="87"/>
    <x v="236"/>
    <x v="0"/>
    <x v="0"/>
    <x v="2"/>
    <x v="6"/>
    <x v="44"/>
    <x v="0"/>
    <x v="0"/>
    <s v="10 - FONDO GENERAL"/>
    <s v="(blank)"/>
    <s v="99 - MULTIPROVINCIAL"/>
    <n v="0"/>
    <n v="0"/>
  </r>
  <r>
    <s v="2025"/>
    <x v="1"/>
    <x v="0"/>
    <x v="1"/>
    <x v="7"/>
    <x v="9"/>
    <x v="89"/>
    <x v="238"/>
    <x v="3"/>
    <x v="11"/>
    <x v="32"/>
    <x v="6"/>
    <x v="36"/>
    <x v="0"/>
    <x v="0"/>
    <s v="10 - FONDO GENERAL"/>
    <s v="(blank)"/>
    <s v="99 - MULTIPROVINCIAL"/>
    <n v="4210000"/>
    <n v="112542.5"/>
  </r>
  <r>
    <s v="2025"/>
    <x v="1"/>
    <x v="0"/>
    <x v="1"/>
    <x v="7"/>
    <x v="9"/>
    <x v="89"/>
    <x v="238"/>
    <x v="3"/>
    <x v="11"/>
    <x v="32"/>
    <x v="6"/>
    <x v="40"/>
    <x v="0"/>
    <x v="0"/>
    <s v="10 - FONDO GENERAL"/>
    <s v="(blank)"/>
    <s v="99 - MULTIPROVINCIAL"/>
    <n v="20000"/>
    <n v="0"/>
  </r>
  <r>
    <s v="2025"/>
    <x v="1"/>
    <x v="0"/>
    <x v="1"/>
    <x v="7"/>
    <x v="9"/>
    <x v="90"/>
    <x v="239"/>
    <x v="1"/>
    <x v="9"/>
    <x v="42"/>
    <x v="6"/>
    <x v="36"/>
    <x v="0"/>
    <x v="0"/>
    <s v="10 - FONDO GENERAL"/>
    <s v="(blank)"/>
    <s v="99 - MULTIPROVINCIAL"/>
    <n v="10676584"/>
    <n v="0"/>
  </r>
  <r>
    <s v="2025"/>
    <x v="1"/>
    <x v="0"/>
    <x v="1"/>
    <x v="7"/>
    <x v="9"/>
    <x v="90"/>
    <x v="239"/>
    <x v="1"/>
    <x v="9"/>
    <x v="42"/>
    <x v="6"/>
    <x v="37"/>
    <x v="0"/>
    <x v="0"/>
    <s v="10 - FONDO GENERAL"/>
    <s v="(blank)"/>
    <s v="99 - MULTIPROVINCIAL"/>
    <n v="10299075"/>
    <n v="992745.65"/>
  </r>
  <r>
    <s v="2025"/>
    <x v="1"/>
    <x v="0"/>
    <x v="1"/>
    <x v="7"/>
    <x v="9"/>
    <x v="90"/>
    <x v="239"/>
    <x v="1"/>
    <x v="9"/>
    <x v="42"/>
    <x v="6"/>
    <x v="38"/>
    <x v="0"/>
    <x v="0"/>
    <s v="10 - FONDO GENERAL"/>
    <s v="(blank)"/>
    <s v="99 - MULTIPROVINCIAL"/>
    <n v="8273536"/>
    <n v="0"/>
  </r>
  <r>
    <s v="2025"/>
    <x v="1"/>
    <x v="0"/>
    <x v="1"/>
    <x v="7"/>
    <x v="9"/>
    <x v="90"/>
    <x v="239"/>
    <x v="1"/>
    <x v="9"/>
    <x v="42"/>
    <x v="6"/>
    <x v="39"/>
    <x v="0"/>
    <x v="0"/>
    <s v="10 - FONDO GENERAL"/>
    <s v="(blank)"/>
    <s v="99 - MULTIPROVINCIAL"/>
    <n v="175000"/>
    <n v="0"/>
  </r>
  <r>
    <s v="2025"/>
    <x v="1"/>
    <x v="0"/>
    <x v="1"/>
    <x v="7"/>
    <x v="9"/>
    <x v="90"/>
    <x v="239"/>
    <x v="1"/>
    <x v="9"/>
    <x v="42"/>
    <x v="6"/>
    <x v="40"/>
    <x v="0"/>
    <x v="0"/>
    <s v="10 - FONDO GENERAL"/>
    <s v="(blank)"/>
    <s v="99 - MULTIPROVINCIAL"/>
    <n v="9652530"/>
    <n v="0"/>
  </r>
  <r>
    <s v="2025"/>
    <x v="1"/>
    <x v="0"/>
    <x v="1"/>
    <x v="7"/>
    <x v="9"/>
    <x v="90"/>
    <x v="239"/>
    <x v="1"/>
    <x v="9"/>
    <x v="42"/>
    <x v="6"/>
    <x v="43"/>
    <x v="0"/>
    <x v="0"/>
    <s v="10 - FONDO GENERAL"/>
    <s v="(blank)"/>
    <s v="99 - MULTIPROVINCIAL"/>
    <n v="2385000"/>
    <n v="704724.25"/>
  </r>
  <r>
    <s v="2025"/>
    <x v="1"/>
    <x v="0"/>
    <x v="1"/>
    <x v="7"/>
    <x v="9"/>
    <x v="90"/>
    <x v="239"/>
    <x v="1"/>
    <x v="9"/>
    <x v="42"/>
    <x v="6"/>
    <x v="44"/>
    <x v="0"/>
    <x v="0"/>
    <s v="10 - FONDO GENERAL"/>
    <s v="(blank)"/>
    <s v="99 - MULTIPROVINCIAL"/>
    <n v="36135"/>
    <n v="0"/>
  </r>
  <r>
    <s v="2025"/>
    <x v="1"/>
    <x v="0"/>
    <x v="1"/>
    <x v="7"/>
    <x v="9"/>
    <x v="90"/>
    <x v="239"/>
    <x v="1"/>
    <x v="4"/>
    <x v="7"/>
    <x v="6"/>
    <x v="36"/>
    <x v="0"/>
    <x v="0"/>
    <s v="10 - FONDO GENERAL"/>
    <s v="(blank)"/>
    <s v="01 - DISTRITO NACIONAL"/>
    <n v="14364540"/>
    <n v="0"/>
  </r>
  <r>
    <s v="2025"/>
    <x v="1"/>
    <x v="0"/>
    <x v="1"/>
    <x v="7"/>
    <x v="9"/>
    <x v="90"/>
    <x v="239"/>
    <x v="1"/>
    <x v="4"/>
    <x v="7"/>
    <x v="6"/>
    <x v="36"/>
    <x v="0"/>
    <x v="0"/>
    <s v="10 - FONDO GENERAL"/>
    <s v="(blank)"/>
    <s v="99 - MULTIPROVINCIAL"/>
    <n v="92631472"/>
    <n v="5838258.3199999994"/>
  </r>
  <r>
    <s v="2025"/>
    <x v="1"/>
    <x v="0"/>
    <x v="1"/>
    <x v="7"/>
    <x v="9"/>
    <x v="90"/>
    <x v="239"/>
    <x v="1"/>
    <x v="4"/>
    <x v="7"/>
    <x v="6"/>
    <x v="37"/>
    <x v="0"/>
    <x v="0"/>
    <s v="10 - FONDO GENERAL"/>
    <s v="(blank)"/>
    <s v="01 - DISTRITO NACIONAL"/>
    <n v="710130"/>
    <n v="381671"/>
  </r>
  <r>
    <s v="2025"/>
    <x v="1"/>
    <x v="0"/>
    <x v="1"/>
    <x v="7"/>
    <x v="9"/>
    <x v="90"/>
    <x v="239"/>
    <x v="1"/>
    <x v="4"/>
    <x v="7"/>
    <x v="6"/>
    <x v="37"/>
    <x v="0"/>
    <x v="0"/>
    <s v="10 - FONDO GENERAL"/>
    <s v="(blank)"/>
    <s v="99 - MULTIPROVINCIAL"/>
    <n v="9556779"/>
    <n v="326172.96000000002"/>
  </r>
  <r>
    <s v="2025"/>
    <x v="1"/>
    <x v="0"/>
    <x v="1"/>
    <x v="7"/>
    <x v="9"/>
    <x v="90"/>
    <x v="239"/>
    <x v="1"/>
    <x v="4"/>
    <x v="7"/>
    <x v="6"/>
    <x v="38"/>
    <x v="0"/>
    <x v="0"/>
    <s v="10 - FONDO GENERAL"/>
    <s v="(blank)"/>
    <s v="01 - DISTRITO NACIONAL"/>
    <n v="272336"/>
    <n v="0"/>
  </r>
  <r>
    <s v="2025"/>
    <x v="1"/>
    <x v="0"/>
    <x v="1"/>
    <x v="7"/>
    <x v="9"/>
    <x v="90"/>
    <x v="239"/>
    <x v="1"/>
    <x v="4"/>
    <x v="7"/>
    <x v="6"/>
    <x v="39"/>
    <x v="0"/>
    <x v="0"/>
    <s v="10 - FONDO GENERAL"/>
    <s v="(blank)"/>
    <s v="01 - DISTRITO NACIONAL"/>
    <n v="52992000"/>
    <n v="36894000"/>
  </r>
  <r>
    <s v="2025"/>
    <x v="1"/>
    <x v="0"/>
    <x v="1"/>
    <x v="7"/>
    <x v="9"/>
    <x v="90"/>
    <x v="239"/>
    <x v="1"/>
    <x v="4"/>
    <x v="7"/>
    <x v="6"/>
    <x v="39"/>
    <x v="0"/>
    <x v="0"/>
    <s v="10 - FONDO GENERAL"/>
    <s v="(blank)"/>
    <s v="99 - MULTIPROVINCIAL"/>
    <n v="2526566"/>
    <n v="0"/>
  </r>
  <r>
    <s v="2025"/>
    <x v="1"/>
    <x v="0"/>
    <x v="1"/>
    <x v="7"/>
    <x v="9"/>
    <x v="90"/>
    <x v="239"/>
    <x v="1"/>
    <x v="4"/>
    <x v="7"/>
    <x v="6"/>
    <x v="40"/>
    <x v="0"/>
    <x v="0"/>
    <s v="10 - FONDO GENERAL"/>
    <s v="(blank)"/>
    <s v="01 - DISTRITO NACIONAL"/>
    <n v="4586314"/>
    <n v="176000.01"/>
  </r>
  <r>
    <s v="2025"/>
    <x v="1"/>
    <x v="0"/>
    <x v="1"/>
    <x v="7"/>
    <x v="9"/>
    <x v="90"/>
    <x v="239"/>
    <x v="1"/>
    <x v="4"/>
    <x v="7"/>
    <x v="6"/>
    <x v="40"/>
    <x v="0"/>
    <x v="0"/>
    <s v="10 - FONDO GENERAL"/>
    <s v="(blank)"/>
    <s v="99 - MULTIPROVINCIAL"/>
    <n v="41121338"/>
    <n v="5302570.76"/>
  </r>
  <r>
    <s v="2025"/>
    <x v="1"/>
    <x v="0"/>
    <x v="1"/>
    <x v="7"/>
    <x v="9"/>
    <x v="90"/>
    <x v="239"/>
    <x v="1"/>
    <x v="4"/>
    <x v="7"/>
    <x v="6"/>
    <x v="43"/>
    <x v="0"/>
    <x v="0"/>
    <s v="10 - FONDO GENERAL"/>
    <s v="(blank)"/>
    <s v="99 - MULTIPROVINCIAL"/>
    <n v="19423591"/>
    <n v="0"/>
  </r>
  <r>
    <s v="2025"/>
    <x v="1"/>
    <x v="0"/>
    <x v="1"/>
    <x v="7"/>
    <x v="9"/>
    <x v="90"/>
    <x v="239"/>
    <x v="1"/>
    <x v="4"/>
    <x v="7"/>
    <x v="6"/>
    <x v="41"/>
    <x v="0"/>
    <x v="0"/>
    <s v="10 - FONDO GENERAL"/>
    <s v="(blank)"/>
    <s v="01 - DISTRITO NACIONAL"/>
    <n v="5000000"/>
    <n v="0"/>
  </r>
  <r>
    <s v="2025"/>
    <x v="1"/>
    <x v="0"/>
    <x v="1"/>
    <x v="7"/>
    <x v="9"/>
    <x v="90"/>
    <x v="239"/>
    <x v="1"/>
    <x v="4"/>
    <x v="7"/>
    <x v="6"/>
    <x v="41"/>
    <x v="0"/>
    <x v="0"/>
    <s v="10 - FONDO GENERAL"/>
    <s v="(blank)"/>
    <s v="99 - MULTIPROVINCIAL"/>
    <n v="2700000"/>
    <n v="0"/>
  </r>
  <r>
    <s v="2025"/>
    <x v="1"/>
    <x v="0"/>
    <x v="1"/>
    <x v="7"/>
    <x v="9"/>
    <x v="90"/>
    <x v="239"/>
    <x v="1"/>
    <x v="4"/>
    <x v="7"/>
    <x v="6"/>
    <x v="44"/>
    <x v="0"/>
    <x v="0"/>
    <s v="10 - FONDO GENERAL"/>
    <s v="(blank)"/>
    <s v="99 - MULTIPROVINCIAL"/>
    <n v="3304955"/>
    <n v="71389"/>
  </r>
  <r>
    <s v="2025"/>
    <x v="1"/>
    <x v="0"/>
    <x v="1"/>
    <x v="7"/>
    <x v="9"/>
    <x v="90"/>
    <x v="239"/>
    <x v="1"/>
    <x v="4"/>
    <x v="7"/>
    <x v="5"/>
    <x v="42"/>
    <x v="0"/>
    <x v="0"/>
    <s v="10 - FONDO GENERAL"/>
    <s v="(blank)"/>
    <s v="99 - MULTIPROVINCIAL"/>
    <n v="210000000"/>
    <n v="6745130.1100000003"/>
  </r>
  <r>
    <s v="2025"/>
    <x v="1"/>
    <x v="0"/>
    <x v="1"/>
    <x v="7"/>
    <x v="9"/>
    <x v="91"/>
    <x v="240"/>
    <x v="1"/>
    <x v="7"/>
    <x v="18"/>
    <x v="6"/>
    <x v="36"/>
    <x v="0"/>
    <x v="0"/>
    <s v="10 - FONDO GENERAL"/>
    <s v="(blank)"/>
    <s v="99 - MULTIPROVINCIAL"/>
    <n v="150000"/>
    <n v="0"/>
  </r>
  <r>
    <s v="2025"/>
    <x v="1"/>
    <x v="0"/>
    <x v="1"/>
    <x v="7"/>
    <x v="9"/>
    <x v="91"/>
    <x v="240"/>
    <x v="1"/>
    <x v="7"/>
    <x v="18"/>
    <x v="6"/>
    <x v="37"/>
    <x v="0"/>
    <x v="0"/>
    <s v="10 - FONDO GENERAL"/>
    <s v="(blank)"/>
    <s v="99 - MULTIPROVINCIAL"/>
    <n v="94068"/>
    <n v="0"/>
  </r>
  <r>
    <s v="2025"/>
    <x v="1"/>
    <x v="0"/>
    <x v="1"/>
    <x v="7"/>
    <x v="9"/>
    <x v="92"/>
    <x v="241"/>
    <x v="1"/>
    <x v="2"/>
    <x v="49"/>
    <x v="6"/>
    <x v="36"/>
    <x v="0"/>
    <x v="0"/>
    <s v="10 - FONDO GENERAL"/>
    <s v="(blank)"/>
    <s v="99 - MULTIPROVINCIAL"/>
    <n v="950000"/>
    <n v="0"/>
  </r>
  <r>
    <s v="2025"/>
    <x v="1"/>
    <x v="0"/>
    <x v="1"/>
    <x v="7"/>
    <x v="9"/>
    <x v="92"/>
    <x v="241"/>
    <x v="1"/>
    <x v="2"/>
    <x v="49"/>
    <x v="6"/>
    <x v="40"/>
    <x v="0"/>
    <x v="0"/>
    <s v="10 - FONDO GENERAL"/>
    <s v="(blank)"/>
    <s v="99 - MULTIPROVINCIAL"/>
    <n v="200000"/>
    <n v="0"/>
  </r>
  <r>
    <s v="2025"/>
    <x v="1"/>
    <x v="0"/>
    <x v="1"/>
    <x v="7"/>
    <x v="9"/>
    <x v="93"/>
    <x v="242"/>
    <x v="0"/>
    <x v="0"/>
    <x v="2"/>
    <x v="6"/>
    <x v="36"/>
    <x v="0"/>
    <x v="0"/>
    <s v="10 - FONDO GENERAL"/>
    <s v="(blank)"/>
    <s v="99 - MULTIPROVINCIAL"/>
    <n v="4874320"/>
    <n v="0"/>
  </r>
  <r>
    <s v="2025"/>
    <x v="1"/>
    <x v="0"/>
    <x v="1"/>
    <x v="7"/>
    <x v="9"/>
    <x v="94"/>
    <x v="243"/>
    <x v="3"/>
    <x v="13"/>
    <x v="57"/>
    <x v="6"/>
    <x v="36"/>
    <x v="0"/>
    <x v="0"/>
    <s v="10 - FONDO GENERAL"/>
    <s v="(blank)"/>
    <s v="99 - MULTIPROVINCIAL"/>
    <n v="1068000"/>
    <n v="57973.4"/>
  </r>
  <r>
    <s v="2025"/>
    <x v="1"/>
    <x v="0"/>
    <x v="1"/>
    <x v="7"/>
    <x v="9"/>
    <x v="94"/>
    <x v="243"/>
    <x v="3"/>
    <x v="13"/>
    <x v="57"/>
    <x v="6"/>
    <x v="37"/>
    <x v="0"/>
    <x v="0"/>
    <s v="10 - FONDO GENERAL"/>
    <s v="(blank)"/>
    <s v="99 - MULTIPROVINCIAL"/>
    <n v="600000"/>
    <n v="20488.43"/>
  </r>
  <r>
    <s v="2025"/>
    <x v="1"/>
    <x v="0"/>
    <x v="1"/>
    <x v="7"/>
    <x v="9"/>
    <x v="94"/>
    <x v="243"/>
    <x v="3"/>
    <x v="13"/>
    <x v="57"/>
    <x v="6"/>
    <x v="38"/>
    <x v="0"/>
    <x v="0"/>
    <s v="10 - FONDO GENERAL"/>
    <s v="(blank)"/>
    <s v="99 - MULTIPROVINCIAL"/>
    <n v="5000000"/>
    <n v="0"/>
  </r>
  <r>
    <s v="2025"/>
    <x v="1"/>
    <x v="0"/>
    <x v="1"/>
    <x v="7"/>
    <x v="9"/>
    <x v="94"/>
    <x v="243"/>
    <x v="3"/>
    <x v="13"/>
    <x v="57"/>
    <x v="6"/>
    <x v="39"/>
    <x v="0"/>
    <x v="0"/>
    <s v="10 - FONDO GENERAL"/>
    <s v="(blank)"/>
    <s v="99 - MULTIPROVINCIAL"/>
    <n v="400000"/>
    <n v="0"/>
  </r>
  <r>
    <s v="2025"/>
    <x v="1"/>
    <x v="0"/>
    <x v="1"/>
    <x v="7"/>
    <x v="9"/>
    <x v="94"/>
    <x v="243"/>
    <x v="3"/>
    <x v="13"/>
    <x v="57"/>
    <x v="6"/>
    <x v="40"/>
    <x v="0"/>
    <x v="0"/>
    <s v="10 - FONDO GENERAL"/>
    <s v="(blank)"/>
    <s v="99 - MULTIPROVINCIAL"/>
    <n v="2280000"/>
    <n v="5652.2"/>
  </r>
  <r>
    <s v="2025"/>
    <x v="1"/>
    <x v="0"/>
    <x v="1"/>
    <x v="7"/>
    <x v="9"/>
    <x v="94"/>
    <x v="243"/>
    <x v="3"/>
    <x v="13"/>
    <x v="57"/>
    <x v="6"/>
    <x v="43"/>
    <x v="0"/>
    <x v="0"/>
    <s v="10 - FONDO GENERAL"/>
    <s v="(blank)"/>
    <s v="99 - MULTIPROVINCIAL"/>
    <n v="200000"/>
    <n v="0"/>
  </r>
  <r>
    <s v="2025"/>
    <x v="1"/>
    <x v="0"/>
    <x v="1"/>
    <x v="7"/>
    <x v="9"/>
    <x v="94"/>
    <x v="243"/>
    <x v="3"/>
    <x v="13"/>
    <x v="57"/>
    <x v="6"/>
    <x v="41"/>
    <x v="0"/>
    <x v="0"/>
    <s v="10 - FONDO GENERAL"/>
    <s v="(blank)"/>
    <s v="99 - MULTIPROVINCIAL"/>
    <n v="200000"/>
    <n v="0"/>
  </r>
  <r>
    <s v="2025"/>
    <x v="1"/>
    <x v="0"/>
    <x v="1"/>
    <x v="7"/>
    <x v="9"/>
    <x v="94"/>
    <x v="243"/>
    <x v="3"/>
    <x v="13"/>
    <x v="57"/>
    <x v="6"/>
    <x v="44"/>
    <x v="0"/>
    <x v="0"/>
    <s v="10 - FONDO GENERAL"/>
    <s v="(blank)"/>
    <s v="99 - MULTIPROVINCIAL"/>
    <n v="100000"/>
    <n v="0"/>
  </r>
  <r>
    <s v="2025"/>
    <x v="1"/>
    <x v="0"/>
    <x v="1"/>
    <x v="7"/>
    <x v="9"/>
    <x v="94"/>
    <x v="243"/>
    <x v="3"/>
    <x v="13"/>
    <x v="57"/>
    <x v="5"/>
    <x v="42"/>
    <x v="0"/>
    <x v="0"/>
    <s v="10 - FONDO GENERAL"/>
    <s v="(blank)"/>
    <s v="99 - MULTIPROVINCIAL"/>
    <n v="780000"/>
    <n v="0"/>
  </r>
  <r>
    <s v="2025"/>
    <x v="1"/>
    <x v="0"/>
    <x v="1"/>
    <x v="8"/>
    <x v="9"/>
    <x v="34"/>
    <x v="167"/>
    <x v="3"/>
    <x v="13"/>
    <x v="57"/>
    <x v="6"/>
    <x v="44"/>
    <x v="0"/>
    <x v="0"/>
    <s v="10 - FONDO GENERAL"/>
    <s v="(blank)"/>
    <s v="99 - MULTIPROVINCIAL"/>
    <n v="0"/>
    <n v="200000.01"/>
  </r>
  <r>
    <s v="2025"/>
    <x v="1"/>
    <x v="0"/>
    <x v="1"/>
    <x v="8"/>
    <x v="9"/>
    <x v="42"/>
    <x v="175"/>
    <x v="2"/>
    <x v="8"/>
    <x v="98"/>
    <x v="6"/>
    <x v="44"/>
    <x v="0"/>
    <x v="0"/>
    <s v="30 - FONDOS PROPIOS"/>
    <s v="(blank)"/>
    <s v="01 - DISTRITO NACIONAL"/>
    <n v="20000"/>
    <n v="0"/>
  </r>
  <r>
    <s v="2025"/>
    <x v="1"/>
    <x v="0"/>
    <x v="1"/>
    <x v="8"/>
    <x v="9"/>
    <x v="45"/>
    <x v="178"/>
    <x v="1"/>
    <x v="9"/>
    <x v="24"/>
    <x v="6"/>
    <x v="44"/>
    <x v="0"/>
    <x v="0"/>
    <s v="10 - FONDO GENERAL"/>
    <s v="(blank)"/>
    <s v="99 - MULTIPROVINCIAL"/>
    <n v="167298"/>
    <n v="0"/>
  </r>
  <r>
    <s v="2025"/>
    <x v="1"/>
    <x v="0"/>
    <x v="1"/>
    <x v="8"/>
    <x v="9"/>
    <x v="51"/>
    <x v="184"/>
    <x v="3"/>
    <x v="13"/>
    <x v="57"/>
    <x v="6"/>
    <x v="44"/>
    <x v="0"/>
    <x v="0"/>
    <s v="30 - FONDOS PROPIOS"/>
    <s v="(blank)"/>
    <s v="99 - MULTIPROVINCIAL"/>
    <n v="100000"/>
    <n v="0"/>
  </r>
  <r>
    <s v="2025"/>
    <x v="1"/>
    <x v="0"/>
    <x v="1"/>
    <x v="8"/>
    <x v="9"/>
    <x v="53"/>
    <x v="186"/>
    <x v="1"/>
    <x v="7"/>
    <x v="18"/>
    <x v="6"/>
    <x v="44"/>
    <x v="0"/>
    <x v="0"/>
    <s v="10 - FONDO GENERAL"/>
    <s v="(blank)"/>
    <s v="99 - MULTIPROVINCIAL"/>
    <n v="2800000"/>
    <n v="800000"/>
  </r>
  <r>
    <s v="2025"/>
    <x v="1"/>
    <x v="0"/>
    <x v="1"/>
    <x v="8"/>
    <x v="9"/>
    <x v="69"/>
    <x v="202"/>
    <x v="3"/>
    <x v="10"/>
    <x v="62"/>
    <x v="6"/>
    <x v="44"/>
    <x v="0"/>
    <x v="0"/>
    <s v="30 - FONDOS PROPIOS"/>
    <s v="(blank)"/>
    <s v="99 - MULTIPROVINCIAL"/>
    <n v="657624019"/>
    <n v="0"/>
  </r>
  <r>
    <s v="2025"/>
    <x v="1"/>
    <x v="0"/>
    <x v="1"/>
    <x v="8"/>
    <x v="9"/>
    <x v="83"/>
    <x v="223"/>
    <x v="1"/>
    <x v="2"/>
    <x v="28"/>
    <x v="6"/>
    <x v="44"/>
    <x v="0"/>
    <x v="0"/>
    <s v="30 - FONDOS PROPIOS"/>
    <s v="(blank)"/>
    <s v="32 - SANTO DOMINGO"/>
    <n v="525800"/>
    <n v="305620"/>
  </r>
  <r>
    <s v="2025"/>
    <x v="1"/>
    <x v="0"/>
    <x v="1"/>
    <x v="8"/>
    <x v="9"/>
    <x v="90"/>
    <x v="239"/>
    <x v="1"/>
    <x v="4"/>
    <x v="7"/>
    <x v="6"/>
    <x v="44"/>
    <x v="0"/>
    <x v="0"/>
    <s v="10 - FONDO GENERAL"/>
    <s v="(blank)"/>
    <s v="01 - DISTRITO NACIONAL"/>
    <n v="300000"/>
    <n v="0"/>
  </r>
  <r>
    <s v="2025"/>
    <x v="1"/>
    <x v="0"/>
    <x v="1"/>
    <x v="8"/>
    <x v="9"/>
    <x v="94"/>
    <x v="243"/>
    <x v="3"/>
    <x v="13"/>
    <x v="57"/>
    <x v="6"/>
    <x v="44"/>
    <x v="0"/>
    <x v="0"/>
    <s v="10 - FONDO GENERAL"/>
    <s v="(blank)"/>
    <s v="99 - MULTIPROVINCIAL"/>
    <n v="100000"/>
    <n v="0"/>
  </r>
  <r>
    <s v="2025"/>
    <x v="1"/>
    <x v="0"/>
    <x v="1"/>
    <x v="9"/>
    <x v="9"/>
    <x v="36"/>
    <x v="169"/>
    <x v="3"/>
    <x v="10"/>
    <x v="62"/>
    <x v="6"/>
    <x v="44"/>
    <x v="0"/>
    <x v="0"/>
    <s v="30 - FONDOS PROPIOS"/>
    <s v="(blank)"/>
    <s v="99 - MULTIPROVINCIAL"/>
    <n v="100000000"/>
    <n v="0"/>
  </r>
  <r>
    <s v="2025"/>
    <x v="1"/>
    <x v="0"/>
    <x v="1"/>
    <x v="9"/>
    <x v="9"/>
    <x v="40"/>
    <x v="173"/>
    <x v="3"/>
    <x v="15"/>
    <x v="58"/>
    <x v="6"/>
    <x v="44"/>
    <x v="1"/>
    <x v="1422"/>
    <s v="10 - FONDO GENERAL"/>
    <n v="3731"/>
    <s v="10 - INDEPENDENCIA"/>
    <n v="54500000"/>
    <n v="0"/>
  </r>
  <r>
    <s v="2025"/>
    <x v="1"/>
    <x v="0"/>
    <x v="1"/>
    <x v="9"/>
    <x v="9"/>
    <x v="44"/>
    <x v="177"/>
    <x v="3"/>
    <x v="23"/>
    <x v="112"/>
    <x v="6"/>
    <x v="41"/>
    <x v="0"/>
    <x v="0"/>
    <s v="30 - FONDOS PROPIOS"/>
    <s v="(blank)"/>
    <s v="01 - DISTRITO NACIONAL"/>
    <n v="57000"/>
    <n v="0"/>
  </r>
  <r>
    <s v="2025"/>
    <x v="1"/>
    <x v="0"/>
    <x v="1"/>
    <x v="9"/>
    <x v="9"/>
    <x v="69"/>
    <x v="202"/>
    <x v="3"/>
    <x v="10"/>
    <x v="62"/>
    <x v="6"/>
    <x v="41"/>
    <x v="0"/>
    <x v="0"/>
    <s v="30 - FONDOS PROPIOS"/>
    <s v="(blank)"/>
    <s v="99 - MULTIPROVINCIAL"/>
    <n v="300000"/>
    <n v="0"/>
  </r>
  <r>
    <s v="2025"/>
    <x v="1"/>
    <x v="0"/>
    <x v="1"/>
    <x v="9"/>
    <x v="9"/>
    <x v="94"/>
    <x v="243"/>
    <x v="3"/>
    <x v="13"/>
    <x v="57"/>
    <x v="6"/>
    <x v="44"/>
    <x v="0"/>
    <x v="0"/>
    <s v="10 - FONDO GENERAL"/>
    <s v="(blank)"/>
    <s v="99 - MULTIPROVINCIAL"/>
    <n v="12000"/>
    <n v="0"/>
  </r>
  <r>
    <s v="2025"/>
    <x v="1"/>
    <x v="0"/>
    <x v="1"/>
    <x v="10"/>
    <x v="9"/>
    <x v="36"/>
    <x v="169"/>
    <x v="3"/>
    <x v="10"/>
    <x v="62"/>
    <x v="7"/>
    <x v="51"/>
    <x v="0"/>
    <x v="0"/>
    <s v="30 - FONDOS PROPIOS"/>
    <s v="(blank)"/>
    <s v="99 - MULTIPROVINCIAL"/>
    <n v="50000000"/>
    <n v="0"/>
  </r>
  <r>
    <s v="2025"/>
    <x v="1"/>
    <x v="0"/>
    <x v="1"/>
    <x v="10"/>
    <x v="9"/>
    <x v="43"/>
    <x v="176"/>
    <x v="0"/>
    <x v="0"/>
    <x v="89"/>
    <x v="7"/>
    <x v="48"/>
    <x v="0"/>
    <x v="0"/>
    <s v="20 - FONDOS CON DESTINO ESPECÍFICO"/>
    <s v="(blank)"/>
    <s v="99 - MULTIPROVINCIAL"/>
    <n v="74000000"/>
    <n v="33386420.149999999"/>
  </r>
  <r>
    <s v="2025"/>
    <x v="1"/>
    <x v="0"/>
    <x v="1"/>
    <x v="10"/>
    <x v="9"/>
    <x v="47"/>
    <x v="180"/>
    <x v="3"/>
    <x v="20"/>
    <x v="83"/>
    <x v="7"/>
    <x v="48"/>
    <x v="0"/>
    <x v="0"/>
    <s v="30 - FONDOS PROPIOS"/>
    <s v="(blank)"/>
    <s v="99 - MULTIPROVINCIAL"/>
    <n v="599533787"/>
    <n v="0"/>
  </r>
  <r>
    <s v="2025"/>
    <x v="1"/>
    <x v="0"/>
    <x v="1"/>
    <x v="10"/>
    <x v="9"/>
    <x v="57"/>
    <x v="190"/>
    <x v="1"/>
    <x v="14"/>
    <x v="101"/>
    <x v="7"/>
    <x v="49"/>
    <x v="0"/>
    <x v="0"/>
    <s v="30 - FONDOS PROPIOS"/>
    <s v="(blank)"/>
    <s v="99 - MULTIPROVINCIAL"/>
    <n v="5000000"/>
    <n v="0"/>
  </r>
  <r>
    <s v="2025"/>
    <x v="1"/>
    <x v="0"/>
    <x v="1"/>
    <x v="10"/>
    <x v="9"/>
    <x v="57"/>
    <x v="190"/>
    <x v="1"/>
    <x v="14"/>
    <x v="101"/>
    <x v="7"/>
    <x v="46"/>
    <x v="0"/>
    <x v="0"/>
    <s v="30 - FONDOS PROPIOS"/>
    <s v="(blank)"/>
    <s v="99 - MULTIPROVINCIAL"/>
    <n v="1426082208"/>
    <n v="0"/>
  </r>
  <r>
    <s v="2025"/>
    <x v="1"/>
    <x v="0"/>
    <x v="1"/>
    <x v="10"/>
    <x v="9"/>
    <x v="85"/>
    <x v="234"/>
    <x v="3"/>
    <x v="10"/>
    <x v="26"/>
    <x v="7"/>
    <x v="47"/>
    <x v="0"/>
    <x v="0"/>
    <s v="20 - FONDOS CON DESTINO ESPECÍFICO"/>
    <s v="(blank)"/>
    <s v="99 - MULTIPROVINCIAL"/>
    <n v="500000000"/>
    <n v="125000000"/>
  </r>
  <r>
    <s v="2025"/>
    <x v="1"/>
    <x v="0"/>
    <x v="1"/>
    <x v="10"/>
    <x v="9"/>
    <x v="85"/>
    <x v="234"/>
    <x v="3"/>
    <x v="10"/>
    <x v="26"/>
    <x v="7"/>
    <x v="47"/>
    <x v="0"/>
    <x v="0"/>
    <s v="30 - FONDOS PROPIOS"/>
    <s v="(blank)"/>
    <s v="99 - MULTIPROVINCIAL"/>
    <n v="200000000"/>
    <n v="75932374"/>
  </r>
  <r>
    <s v="2025"/>
    <x v="1"/>
    <x v="0"/>
    <x v="1"/>
    <x v="15"/>
    <x v="9"/>
    <x v="45"/>
    <x v="178"/>
    <x v="1"/>
    <x v="9"/>
    <x v="24"/>
    <x v="11"/>
    <x v="56"/>
    <x v="0"/>
    <x v="0"/>
    <s v="10 - FONDO GENERAL"/>
    <s v="(blank)"/>
    <s v="99 - MULTIPROVINCIAL"/>
    <n v="24809"/>
    <n v="0"/>
  </r>
  <r>
    <s v="2025"/>
    <x v="1"/>
    <x v="1"/>
    <x v="2"/>
    <x v="13"/>
    <x v="9"/>
    <x v="43"/>
    <x v="176"/>
    <x v="5"/>
    <x v="22"/>
    <x v="92"/>
    <x v="9"/>
    <x v="57"/>
    <x v="0"/>
    <x v="0"/>
    <s v="20 - FONDOS CON DESTINO ESPECÍFICO"/>
    <s v="(blank)"/>
    <s v="00 - NO CLASIFICADO"/>
    <n v="5000000"/>
    <n v="1499200.02"/>
  </r>
  <r>
    <s v="2025"/>
    <x v="1"/>
    <x v="1"/>
    <x v="2"/>
    <x v="13"/>
    <x v="9"/>
    <x v="45"/>
    <x v="178"/>
    <x v="5"/>
    <x v="22"/>
    <x v="92"/>
    <x v="9"/>
    <x v="54"/>
    <x v="0"/>
    <x v="0"/>
    <s v="10 - FONDO GENERAL"/>
    <s v="(blank)"/>
    <s v="00 - NO CLASIFICADO"/>
    <n v="23185197"/>
    <n v="0"/>
  </r>
  <r>
    <s v="2025"/>
    <x v="1"/>
    <x v="1"/>
    <x v="2"/>
    <x v="13"/>
    <x v="9"/>
    <x v="66"/>
    <x v="199"/>
    <x v="5"/>
    <x v="22"/>
    <x v="92"/>
    <x v="9"/>
    <x v="57"/>
    <x v="0"/>
    <x v="0"/>
    <s v="30 - FONDOS PROPIOS"/>
    <s v="(blank)"/>
    <s v="00 - NO CLASIFICADO"/>
    <n v="58000000"/>
    <n v="0"/>
  </r>
  <r>
    <s v="2025"/>
    <x v="1"/>
    <x v="1"/>
    <x v="2"/>
    <x v="13"/>
    <x v="9"/>
    <x v="67"/>
    <x v="200"/>
    <x v="5"/>
    <x v="22"/>
    <x v="92"/>
    <x v="9"/>
    <x v="54"/>
    <x v="0"/>
    <x v="0"/>
    <s v="20 - FONDOS CON DESTINO ESPECÍFICO"/>
    <s v="(blank)"/>
    <s v="00 - NO CLASIFICADO"/>
    <n v="1328308604"/>
    <n v="0"/>
  </r>
  <r>
    <s v="2025"/>
    <x v="2"/>
    <x v="0"/>
    <x v="0"/>
    <x v="0"/>
    <x v="10"/>
    <x v="95"/>
    <x v="244"/>
    <x v="1"/>
    <x v="3"/>
    <x v="5"/>
    <x v="0"/>
    <x v="0"/>
    <x v="0"/>
    <x v="1442"/>
    <s v="10 - FONDO GENERAL"/>
    <s v="(blank)"/>
    <s v="99 - MULTIPROVINCIAL"/>
    <n v="170450548"/>
    <n v="35328296.859999999"/>
  </r>
  <r>
    <s v="2025"/>
    <x v="2"/>
    <x v="0"/>
    <x v="0"/>
    <x v="0"/>
    <x v="10"/>
    <x v="95"/>
    <x v="244"/>
    <x v="1"/>
    <x v="3"/>
    <x v="5"/>
    <x v="0"/>
    <x v="0"/>
    <x v="0"/>
    <x v="1442"/>
    <s v="30 - FONDOS PROPIOS"/>
    <s v="(blank)"/>
    <s v="99 - MULTIPROVINCIAL"/>
    <n v="2500000"/>
    <n v="1730070.31"/>
  </r>
  <r>
    <s v="2025"/>
    <x v="2"/>
    <x v="0"/>
    <x v="0"/>
    <x v="0"/>
    <x v="10"/>
    <x v="95"/>
    <x v="244"/>
    <x v="1"/>
    <x v="3"/>
    <x v="5"/>
    <x v="0"/>
    <x v="1"/>
    <x v="0"/>
    <x v="1442"/>
    <s v="10 - FONDO GENERAL"/>
    <s v="(blank)"/>
    <s v="99 - MULTIPROVINCIAL"/>
    <n v="35181659"/>
    <n v="1812900"/>
  </r>
  <r>
    <s v="2025"/>
    <x v="2"/>
    <x v="0"/>
    <x v="0"/>
    <x v="0"/>
    <x v="10"/>
    <x v="95"/>
    <x v="244"/>
    <x v="1"/>
    <x v="3"/>
    <x v="5"/>
    <x v="0"/>
    <x v="1"/>
    <x v="0"/>
    <x v="1442"/>
    <s v="30 - FONDOS PROPIOS"/>
    <s v="(blank)"/>
    <s v="99 - MULTIPROVINCIAL"/>
    <n v="1680000"/>
    <n v="0"/>
  </r>
  <r>
    <s v="2025"/>
    <x v="2"/>
    <x v="0"/>
    <x v="0"/>
    <x v="0"/>
    <x v="10"/>
    <x v="95"/>
    <x v="244"/>
    <x v="1"/>
    <x v="3"/>
    <x v="5"/>
    <x v="0"/>
    <x v="2"/>
    <x v="0"/>
    <x v="1442"/>
    <s v="30 - FONDOS PROPIOS"/>
    <s v="(blank)"/>
    <s v="99 - MULTIPROVINCIAL"/>
    <n v="150000"/>
    <n v="0"/>
  </r>
  <r>
    <s v="2025"/>
    <x v="2"/>
    <x v="0"/>
    <x v="0"/>
    <x v="0"/>
    <x v="10"/>
    <x v="95"/>
    <x v="244"/>
    <x v="1"/>
    <x v="3"/>
    <x v="5"/>
    <x v="0"/>
    <x v="4"/>
    <x v="0"/>
    <x v="1442"/>
    <s v="10 - FONDO GENERAL"/>
    <s v="(blank)"/>
    <s v="99 - MULTIPROVINCIAL"/>
    <n v="24039325"/>
    <n v="5400896.0700000003"/>
  </r>
  <r>
    <s v="2025"/>
    <x v="2"/>
    <x v="0"/>
    <x v="0"/>
    <x v="0"/>
    <x v="10"/>
    <x v="95"/>
    <x v="244"/>
    <x v="1"/>
    <x v="3"/>
    <x v="5"/>
    <x v="1"/>
    <x v="5"/>
    <x v="0"/>
    <x v="1442"/>
    <s v="10 - FONDO GENERAL"/>
    <s v="(blank)"/>
    <s v="99 - MULTIPROVINCIAL"/>
    <n v="18021058"/>
    <n v="4703729.84"/>
  </r>
  <r>
    <s v="2025"/>
    <x v="2"/>
    <x v="0"/>
    <x v="0"/>
    <x v="0"/>
    <x v="10"/>
    <x v="95"/>
    <x v="244"/>
    <x v="1"/>
    <x v="3"/>
    <x v="5"/>
    <x v="1"/>
    <x v="5"/>
    <x v="0"/>
    <x v="1442"/>
    <s v="30 - FONDOS PROPIOS"/>
    <s v="(blank)"/>
    <s v="99 - MULTIPROVINCIAL"/>
    <n v="105000"/>
    <n v="0"/>
  </r>
  <r>
    <s v="2025"/>
    <x v="2"/>
    <x v="0"/>
    <x v="0"/>
    <x v="0"/>
    <x v="10"/>
    <x v="95"/>
    <x v="244"/>
    <x v="1"/>
    <x v="3"/>
    <x v="5"/>
    <x v="1"/>
    <x v="6"/>
    <x v="0"/>
    <x v="1442"/>
    <s v="10 - FONDO GENERAL"/>
    <s v="(blank)"/>
    <s v="99 - MULTIPROVINCIAL"/>
    <n v="210000"/>
    <n v="199420"/>
  </r>
  <r>
    <s v="2025"/>
    <x v="2"/>
    <x v="0"/>
    <x v="0"/>
    <x v="0"/>
    <x v="10"/>
    <x v="95"/>
    <x v="244"/>
    <x v="1"/>
    <x v="3"/>
    <x v="5"/>
    <x v="1"/>
    <x v="6"/>
    <x v="0"/>
    <x v="1442"/>
    <s v="30 - FONDOS PROPIOS"/>
    <s v="(blank)"/>
    <s v="99 - MULTIPROVINCIAL"/>
    <n v="1400000"/>
    <n v="0"/>
  </r>
  <r>
    <s v="2025"/>
    <x v="2"/>
    <x v="0"/>
    <x v="0"/>
    <x v="0"/>
    <x v="10"/>
    <x v="95"/>
    <x v="244"/>
    <x v="1"/>
    <x v="3"/>
    <x v="5"/>
    <x v="1"/>
    <x v="7"/>
    <x v="0"/>
    <x v="1442"/>
    <s v="30 - FONDOS PROPIOS"/>
    <s v="(blank)"/>
    <s v="99 - MULTIPROVINCIAL"/>
    <n v="1000000"/>
    <n v="0"/>
  </r>
  <r>
    <s v="2025"/>
    <x v="2"/>
    <x v="0"/>
    <x v="0"/>
    <x v="0"/>
    <x v="10"/>
    <x v="95"/>
    <x v="244"/>
    <x v="1"/>
    <x v="3"/>
    <x v="5"/>
    <x v="1"/>
    <x v="8"/>
    <x v="0"/>
    <x v="1442"/>
    <s v="30 - FONDOS PROPIOS"/>
    <s v="(blank)"/>
    <s v="99 - MULTIPROVINCIAL"/>
    <n v="1000000"/>
    <n v="0"/>
  </r>
  <r>
    <s v="2025"/>
    <x v="2"/>
    <x v="0"/>
    <x v="0"/>
    <x v="0"/>
    <x v="10"/>
    <x v="95"/>
    <x v="244"/>
    <x v="1"/>
    <x v="3"/>
    <x v="5"/>
    <x v="1"/>
    <x v="9"/>
    <x v="0"/>
    <x v="1442"/>
    <s v="10 - FONDO GENERAL"/>
    <s v="(blank)"/>
    <s v="99 - MULTIPROVINCIAL"/>
    <n v="7200000"/>
    <n v="1040000"/>
  </r>
  <r>
    <s v="2025"/>
    <x v="2"/>
    <x v="0"/>
    <x v="0"/>
    <x v="0"/>
    <x v="10"/>
    <x v="95"/>
    <x v="244"/>
    <x v="1"/>
    <x v="3"/>
    <x v="5"/>
    <x v="1"/>
    <x v="9"/>
    <x v="0"/>
    <x v="1442"/>
    <s v="30 - FONDOS PROPIOS"/>
    <s v="(blank)"/>
    <s v="99 - MULTIPROVINCIAL"/>
    <n v="1900000"/>
    <n v="0"/>
  </r>
  <r>
    <s v="2025"/>
    <x v="2"/>
    <x v="0"/>
    <x v="0"/>
    <x v="0"/>
    <x v="10"/>
    <x v="95"/>
    <x v="244"/>
    <x v="1"/>
    <x v="3"/>
    <x v="5"/>
    <x v="1"/>
    <x v="10"/>
    <x v="0"/>
    <x v="1442"/>
    <s v="30 - FONDOS PROPIOS"/>
    <s v="(blank)"/>
    <s v="99 - MULTIPROVINCIAL"/>
    <n v="2125649"/>
    <n v="0"/>
  </r>
  <r>
    <s v="2025"/>
    <x v="2"/>
    <x v="0"/>
    <x v="0"/>
    <x v="0"/>
    <x v="10"/>
    <x v="95"/>
    <x v="244"/>
    <x v="1"/>
    <x v="3"/>
    <x v="5"/>
    <x v="1"/>
    <x v="11"/>
    <x v="0"/>
    <x v="0"/>
    <s v="30 - FONDOS PROPIOS"/>
    <s v="(blank)"/>
    <s v="99 - MULTIPROVINCIAL"/>
    <n v="500000"/>
    <n v="96642"/>
  </r>
  <r>
    <s v="2025"/>
    <x v="2"/>
    <x v="0"/>
    <x v="0"/>
    <x v="0"/>
    <x v="10"/>
    <x v="95"/>
    <x v="244"/>
    <x v="1"/>
    <x v="3"/>
    <x v="5"/>
    <x v="1"/>
    <x v="11"/>
    <x v="0"/>
    <x v="1442"/>
    <s v="30 - FONDOS PROPIOS"/>
    <s v="(blank)"/>
    <s v="99 - MULTIPROVINCIAL"/>
    <n v="9054192"/>
    <n v="17807.990000000002"/>
  </r>
  <r>
    <s v="2025"/>
    <x v="2"/>
    <x v="0"/>
    <x v="0"/>
    <x v="0"/>
    <x v="10"/>
    <x v="95"/>
    <x v="244"/>
    <x v="1"/>
    <x v="3"/>
    <x v="5"/>
    <x v="1"/>
    <x v="12"/>
    <x v="0"/>
    <x v="1442"/>
    <s v="30 - FONDOS PROPIOS"/>
    <s v="(blank)"/>
    <s v="99 - MULTIPROVINCIAL"/>
    <n v="7494350"/>
    <n v="283200"/>
  </r>
  <r>
    <s v="2025"/>
    <x v="2"/>
    <x v="0"/>
    <x v="0"/>
    <x v="0"/>
    <x v="10"/>
    <x v="95"/>
    <x v="244"/>
    <x v="1"/>
    <x v="3"/>
    <x v="5"/>
    <x v="1"/>
    <x v="13"/>
    <x v="0"/>
    <x v="1442"/>
    <s v="30 - FONDOS PROPIOS"/>
    <s v="(blank)"/>
    <s v="99 - MULTIPROVINCIAL"/>
    <n v="10750000"/>
    <n v="3057427.1999999997"/>
  </r>
  <r>
    <s v="2025"/>
    <x v="2"/>
    <x v="0"/>
    <x v="0"/>
    <x v="0"/>
    <x v="10"/>
    <x v="95"/>
    <x v="244"/>
    <x v="1"/>
    <x v="3"/>
    <x v="5"/>
    <x v="2"/>
    <x v="14"/>
    <x v="0"/>
    <x v="1442"/>
    <s v="30 - FONDOS PROPIOS"/>
    <s v="(blank)"/>
    <s v="99 - MULTIPROVINCIAL"/>
    <n v="6540000"/>
    <n v="2078642.44"/>
  </r>
  <r>
    <s v="2025"/>
    <x v="2"/>
    <x v="0"/>
    <x v="0"/>
    <x v="0"/>
    <x v="10"/>
    <x v="95"/>
    <x v="244"/>
    <x v="1"/>
    <x v="3"/>
    <x v="5"/>
    <x v="2"/>
    <x v="15"/>
    <x v="0"/>
    <x v="1442"/>
    <s v="30 - FONDOS PROPIOS"/>
    <s v="(blank)"/>
    <s v="99 - MULTIPROVINCIAL"/>
    <n v="3250000"/>
    <n v="0"/>
  </r>
  <r>
    <s v="2025"/>
    <x v="2"/>
    <x v="0"/>
    <x v="0"/>
    <x v="0"/>
    <x v="10"/>
    <x v="95"/>
    <x v="244"/>
    <x v="1"/>
    <x v="3"/>
    <x v="5"/>
    <x v="2"/>
    <x v="16"/>
    <x v="0"/>
    <x v="1442"/>
    <s v="30 - FONDOS PROPIOS"/>
    <s v="(blank)"/>
    <s v="99 - MULTIPROVINCIAL"/>
    <n v="2350000"/>
    <n v="0"/>
  </r>
  <r>
    <s v="2025"/>
    <x v="2"/>
    <x v="0"/>
    <x v="0"/>
    <x v="0"/>
    <x v="10"/>
    <x v="95"/>
    <x v="244"/>
    <x v="1"/>
    <x v="3"/>
    <x v="5"/>
    <x v="2"/>
    <x v="17"/>
    <x v="0"/>
    <x v="0"/>
    <s v="30 - FONDOS PROPIOS"/>
    <s v="(blank)"/>
    <s v="99 - MULTIPROVINCIAL"/>
    <n v="1000000"/>
    <n v="0"/>
  </r>
  <r>
    <s v="2025"/>
    <x v="2"/>
    <x v="0"/>
    <x v="0"/>
    <x v="0"/>
    <x v="10"/>
    <x v="95"/>
    <x v="244"/>
    <x v="1"/>
    <x v="3"/>
    <x v="5"/>
    <x v="2"/>
    <x v="17"/>
    <x v="0"/>
    <x v="1442"/>
    <s v="30 - FONDOS PROPIOS"/>
    <s v="(blank)"/>
    <s v="99 - MULTIPROVINCIAL"/>
    <n v="500000"/>
    <n v="0"/>
  </r>
  <r>
    <s v="2025"/>
    <x v="2"/>
    <x v="0"/>
    <x v="0"/>
    <x v="0"/>
    <x v="10"/>
    <x v="95"/>
    <x v="244"/>
    <x v="1"/>
    <x v="3"/>
    <x v="5"/>
    <x v="2"/>
    <x v="18"/>
    <x v="0"/>
    <x v="1442"/>
    <s v="30 - FONDOS PROPIOS"/>
    <s v="(blank)"/>
    <s v="99 - MULTIPROVINCIAL"/>
    <n v="1000000"/>
    <n v="0"/>
  </r>
  <r>
    <s v="2025"/>
    <x v="2"/>
    <x v="0"/>
    <x v="0"/>
    <x v="0"/>
    <x v="10"/>
    <x v="95"/>
    <x v="244"/>
    <x v="1"/>
    <x v="3"/>
    <x v="5"/>
    <x v="2"/>
    <x v="19"/>
    <x v="0"/>
    <x v="1442"/>
    <s v="30 - FONDOS PROPIOS"/>
    <s v="(blank)"/>
    <s v="99 - MULTIPROVINCIAL"/>
    <n v="1470000"/>
    <n v="0"/>
  </r>
  <r>
    <s v="2025"/>
    <x v="2"/>
    <x v="0"/>
    <x v="0"/>
    <x v="0"/>
    <x v="10"/>
    <x v="95"/>
    <x v="244"/>
    <x v="1"/>
    <x v="3"/>
    <x v="5"/>
    <x v="2"/>
    <x v="20"/>
    <x v="0"/>
    <x v="1442"/>
    <s v="10 - FONDO GENERAL"/>
    <s v="(blank)"/>
    <s v="99 - MULTIPROVINCIAL"/>
    <n v="12744000"/>
    <n v="3187500"/>
  </r>
  <r>
    <s v="2025"/>
    <x v="2"/>
    <x v="0"/>
    <x v="0"/>
    <x v="0"/>
    <x v="10"/>
    <x v="95"/>
    <x v="244"/>
    <x v="1"/>
    <x v="3"/>
    <x v="5"/>
    <x v="2"/>
    <x v="20"/>
    <x v="0"/>
    <x v="1442"/>
    <s v="30 - FONDOS PROPIOS"/>
    <s v="(blank)"/>
    <s v="99 - MULTIPROVINCIAL"/>
    <n v="1050000"/>
    <n v="366700"/>
  </r>
  <r>
    <s v="2025"/>
    <x v="2"/>
    <x v="0"/>
    <x v="0"/>
    <x v="0"/>
    <x v="10"/>
    <x v="95"/>
    <x v="244"/>
    <x v="1"/>
    <x v="3"/>
    <x v="5"/>
    <x v="2"/>
    <x v="21"/>
    <x v="0"/>
    <x v="0"/>
    <s v="30 - FONDOS PROPIOS"/>
    <s v="(blank)"/>
    <s v="99 - MULTIPROVINCIAL"/>
    <n v="1100000"/>
    <n v="0"/>
  </r>
  <r>
    <s v="2025"/>
    <x v="2"/>
    <x v="0"/>
    <x v="0"/>
    <x v="0"/>
    <x v="10"/>
    <x v="95"/>
    <x v="244"/>
    <x v="1"/>
    <x v="3"/>
    <x v="5"/>
    <x v="2"/>
    <x v="21"/>
    <x v="0"/>
    <x v="1442"/>
    <s v="30 - FONDOS PROPIOS"/>
    <s v="(blank)"/>
    <s v="99 - MULTIPROVINCIAL"/>
    <n v="20540161"/>
    <n v="0"/>
  </r>
  <r>
    <s v="2025"/>
    <x v="2"/>
    <x v="0"/>
    <x v="0"/>
    <x v="0"/>
    <x v="10"/>
    <x v="95"/>
    <x v="244"/>
    <x v="1"/>
    <x v="3"/>
    <x v="91"/>
    <x v="1"/>
    <x v="5"/>
    <x v="0"/>
    <x v="0"/>
    <s v="30 - FONDOS PROPIOS"/>
    <s v="(blank)"/>
    <s v="99 - MULTIPROVINCIAL"/>
    <n v="1560000"/>
    <n v="0"/>
  </r>
  <r>
    <s v="2025"/>
    <x v="2"/>
    <x v="0"/>
    <x v="0"/>
    <x v="0"/>
    <x v="10"/>
    <x v="95"/>
    <x v="244"/>
    <x v="1"/>
    <x v="3"/>
    <x v="91"/>
    <x v="1"/>
    <x v="6"/>
    <x v="0"/>
    <x v="0"/>
    <s v="30 - FONDOS PROPIOS"/>
    <s v="(blank)"/>
    <s v="99 - MULTIPROVINCIAL"/>
    <n v="200000"/>
    <n v="0"/>
  </r>
  <r>
    <s v="2025"/>
    <x v="2"/>
    <x v="0"/>
    <x v="0"/>
    <x v="0"/>
    <x v="10"/>
    <x v="95"/>
    <x v="244"/>
    <x v="1"/>
    <x v="3"/>
    <x v="91"/>
    <x v="1"/>
    <x v="8"/>
    <x v="0"/>
    <x v="0"/>
    <s v="30 - FONDOS PROPIOS"/>
    <s v="(blank)"/>
    <s v="99 - MULTIPROVINCIAL"/>
    <n v="750000"/>
    <n v="0"/>
  </r>
  <r>
    <s v="2025"/>
    <x v="2"/>
    <x v="0"/>
    <x v="0"/>
    <x v="0"/>
    <x v="10"/>
    <x v="95"/>
    <x v="244"/>
    <x v="1"/>
    <x v="3"/>
    <x v="91"/>
    <x v="1"/>
    <x v="9"/>
    <x v="0"/>
    <x v="0"/>
    <s v="30 - FONDOS PROPIOS"/>
    <s v="(blank)"/>
    <s v="99 - MULTIPROVINCIAL"/>
    <n v="2180000"/>
    <n v="241472.25"/>
  </r>
  <r>
    <s v="2025"/>
    <x v="2"/>
    <x v="0"/>
    <x v="0"/>
    <x v="0"/>
    <x v="10"/>
    <x v="95"/>
    <x v="244"/>
    <x v="1"/>
    <x v="3"/>
    <x v="91"/>
    <x v="1"/>
    <x v="11"/>
    <x v="0"/>
    <x v="0"/>
    <s v="30 - FONDOS PROPIOS"/>
    <s v="(blank)"/>
    <s v="99 - MULTIPROVINCIAL"/>
    <n v="3600000"/>
    <n v="0"/>
  </r>
  <r>
    <s v="2025"/>
    <x v="2"/>
    <x v="0"/>
    <x v="0"/>
    <x v="0"/>
    <x v="10"/>
    <x v="95"/>
    <x v="244"/>
    <x v="1"/>
    <x v="3"/>
    <x v="91"/>
    <x v="1"/>
    <x v="12"/>
    <x v="0"/>
    <x v="0"/>
    <s v="30 - FONDOS PROPIOS"/>
    <s v="(blank)"/>
    <s v="99 - MULTIPROVINCIAL"/>
    <n v="450000"/>
    <n v="0"/>
  </r>
  <r>
    <s v="2025"/>
    <x v="2"/>
    <x v="0"/>
    <x v="0"/>
    <x v="0"/>
    <x v="10"/>
    <x v="95"/>
    <x v="244"/>
    <x v="1"/>
    <x v="3"/>
    <x v="91"/>
    <x v="2"/>
    <x v="14"/>
    <x v="0"/>
    <x v="0"/>
    <s v="30 - FONDOS PROPIOS"/>
    <s v="(blank)"/>
    <s v="99 - MULTIPROVINCIAL"/>
    <n v="60000"/>
    <n v="59000"/>
  </r>
  <r>
    <s v="2025"/>
    <x v="2"/>
    <x v="0"/>
    <x v="0"/>
    <x v="0"/>
    <x v="10"/>
    <x v="95"/>
    <x v="244"/>
    <x v="1"/>
    <x v="3"/>
    <x v="91"/>
    <x v="2"/>
    <x v="18"/>
    <x v="0"/>
    <x v="0"/>
    <s v="30 - FONDOS PROPIOS"/>
    <s v="(blank)"/>
    <s v="99 - MULTIPROVINCIAL"/>
    <n v="725000"/>
    <n v="234129.58000000002"/>
  </r>
  <r>
    <s v="2025"/>
    <x v="2"/>
    <x v="0"/>
    <x v="0"/>
    <x v="0"/>
    <x v="10"/>
    <x v="95"/>
    <x v="244"/>
    <x v="1"/>
    <x v="3"/>
    <x v="91"/>
    <x v="2"/>
    <x v="19"/>
    <x v="0"/>
    <x v="0"/>
    <s v="30 - FONDOS PROPIOS"/>
    <s v="(blank)"/>
    <s v="99 - MULTIPROVINCIAL"/>
    <n v="91000"/>
    <n v="0"/>
  </r>
  <r>
    <s v="2025"/>
    <x v="2"/>
    <x v="0"/>
    <x v="0"/>
    <x v="0"/>
    <x v="10"/>
    <x v="95"/>
    <x v="244"/>
    <x v="1"/>
    <x v="3"/>
    <x v="91"/>
    <x v="2"/>
    <x v="20"/>
    <x v="0"/>
    <x v="0"/>
    <s v="30 - FONDOS PROPIOS"/>
    <s v="(blank)"/>
    <s v="99 - MULTIPROVINCIAL"/>
    <n v="2213000"/>
    <n v="0"/>
  </r>
  <r>
    <s v="2025"/>
    <x v="2"/>
    <x v="0"/>
    <x v="0"/>
    <x v="0"/>
    <x v="10"/>
    <x v="95"/>
    <x v="244"/>
    <x v="1"/>
    <x v="3"/>
    <x v="91"/>
    <x v="2"/>
    <x v="21"/>
    <x v="0"/>
    <x v="0"/>
    <s v="10 - FONDO GENERAL"/>
    <s v="(blank)"/>
    <s v="99 - MULTIPROVINCIAL"/>
    <n v="17500000"/>
    <n v="0"/>
  </r>
  <r>
    <s v="2025"/>
    <x v="2"/>
    <x v="0"/>
    <x v="0"/>
    <x v="0"/>
    <x v="10"/>
    <x v="95"/>
    <x v="244"/>
    <x v="1"/>
    <x v="3"/>
    <x v="91"/>
    <x v="2"/>
    <x v="21"/>
    <x v="0"/>
    <x v="0"/>
    <s v="30 - FONDOS PROPIOS"/>
    <s v="(blank)"/>
    <s v="99 - MULTIPROVINCIAL"/>
    <n v="32660000"/>
    <n v="3485330.24"/>
  </r>
  <r>
    <s v="2025"/>
    <x v="2"/>
    <x v="0"/>
    <x v="0"/>
    <x v="0"/>
    <x v="10"/>
    <x v="96"/>
    <x v="245"/>
    <x v="1"/>
    <x v="3"/>
    <x v="91"/>
    <x v="0"/>
    <x v="0"/>
    <x v="0"/>
    <x v="0"/>
    <s v="30 - FONDOS PROPIOS"/>
    <s v="(blank)"/>
    <s v="99 - MULTIPROVINCIAL"/>
    <n v="331920000"/>
    <n v="0"/>
  </r>
  <r>
    <s v="2025"/>
    <x v="2"/>
    <x v="0"/>
    <x v="0"/>
    <x v="0"/>
    <x v="10"/>
    <x v="96"/>
    <x v="245"/>
    <x v="1"/>
    <x v="3"/>
    <x v="91"/>
    <x v="0"/>
    <x v="1"/>
    <x v="0"/>
    <x v="0"/>
    <s v="30 - FONDOS PROPIOS"/>
    <s v="(blank)"/>
    <s v="99 - MULTIPROVINCIAL"/>
    <n v="46119000"/>
    <n v="0"/>
  </r>
  <r>
    <s v="2025"/>
    <x v="2"/>
    <x v="0"/>
    <x v="0"/>
    <x v="0"/>
    <x v="10"/>
    <x v="96"/>
    <x v="245"/>
    <x v="1"/>
    <x v="3"/>
    <x v="91"/>
    <x v="0"/>
    <x v="2"/>
    <x v="0"/>
    <x v="0"/>
    <s v="30 - FONDOS PROPIOS"/>
    <s v="(blank)"/>
    <s v="99 - MULTIPROVINCIAL"/>
    <n v="2124000"/>
    <n v="0"/>
  </r>
  <r>
    <s v="2025"/>
    <x v="2"/>
    <x v="0"/>
    <x v="0"/>
    <x v="0"/>
    <x v="10"/>
    <x v="96"/>
    <x v="245"/>
    <x v="1"/>
    <x v="3"/>
    <x v="91"/>
    <x v="0"/>
    <x v="3"/>
    <x v="0"/>
    <x v="0"/>
    <s v="30 - FONDOS PROPIOS"/>
    <s v="(blank)"/>
    <s v="99 - MULTIPROVINCIAL"/>
    <n v="141249000"/>
    <n v="0"/>
  </r>
  <r>
    <s v="2025"/>
    <x v="2"/>
    <x v="0"/>
    <x v="0"/>
    <x v="0"/>
    <x v="10"/>
    <x v="96"/>
    <x v="245"/>
    <x v="1"/>
    <x v="3"/>
    <x v="91"/>
    <x v="0"/>
    <x v="4"/>
    <x v="0"/>
    <x v="0"/>
    <s v="30 - FONDOS PROPIOS"/>
    <s v="(blank)"/>
    <s v="99 - MULTIPROVINCIAL"/>
    <n v="37836000"/>
    <n v="0"/>
  </r>
  <r>
    <s v="2025"/>
    <x v="2"/>
    <x v="0"/>
    <x v="0"/>
    <x v="0"/>
    <x v="10"/>
    <x v="96"/>
    <x v="245"/>
    <x v="1"/>
    <x v="3"/>
    <x v="91"/>
    <x v="1"/>
    <x v="5"/>
    <x v="0"/>
    <x v="0"/>
    <s v="30 - FONDOS PROPIOS"/>
    <s v="(blank)"/>
    <s v="99 - MULTIPROVINCIAL"/>
    <n v="9418200"/>
    <n v="0"/>
  </r>
  <r>
    <s v="2025"/>
    <x v="2"/>
    <x v="0"/>
    <x v="0"/>
    <x v="0"/>
    <x v="10"/>
    <x v="96"/>
    <x v="245"/>
    <x v="1"/>
    <x v="3"/>
    <x v="91"/>
    <x v="1"/>
    <x v="6"/>
    <x v="0"/>
    <x v="0"/>
    <s v="30 - FONDOS PROPIOS"/>
    <s v="(blank)"/>
    <s v="99 - MULTIPROVINCIAL"/>
    <n v="20580000"/>
    <n v="0"/>
  </r>
  <r>
    <s v="2025"/>
    <x v="2"/>
    <x v="0"/>
    <x v="0"/>
    <x v="0"/>
    <x v="10"/>
    <x v="96"/>
    <x v="245"/>
    <x v="1"/>
    <x v="3"/>
    <x v="91"/>
    <x v="1"/>
    <x v="7"/>
    <x v="0"/>
    <x v="0"/>
    <s v="30 - FONDOS PROPIOS"/>
    <s v="(blank)"/>
    <s v="99 - MULTIPROVINCIAL"/>
    <n v="3600000"/>
    <n v="0"/>
  </r>
  <r>
    <s v="2025"/>
    <x v="2"/>
    <x v="0"/>
    <x v="0"/>
    <x v="0"/>
    <x v="10"/>
    <x v="96"/>
    <x v="245"/>
    <x v="1"/>
    <x v="3"/>
    <x v="91"/>
    <x v="1"/>
    <x v="8"/>
    <x v="0"/>
    <x v="0"/>
    <s v="30 - FONDOS PROPIOS"/>
    <s v="(blank)"/>
    <s v="99 - MULTIPROVINCIAL"/>
    <n v="1524000"/>
    <n v="0"/>
  </r>
  <r>
    <s v="2025"/>
    <x v="2"/>
    <x v="0"/>
    <x v="0"/>
    <x v="0"/>
    <x v="10"/>
    <x v="96"/>
    <x v="245"/>
    <x v="1"/>
    <x v="3"/>
    <x v="91"/>
    <x v="1"/>
    <x v="9"/>
    <x v="0"/>
    <x v="0"/>
    <s v="30 - FONDOS PROPIOS"/>
    <s v="(blank)"/>
    <s v="99 - MULTIPROVINCIAL"/>
    <n v="11544000"/>
    <n v="0"/>
  </r>
  <r>
    <s v="2025"/>
    <x v="2"/>
    <x v="0"/>
    <x v="0"/>
    <x v="0"/>
    <x v="10"/>
    <x v="96"/>
    <x v="245"/>
    <x v="1"/>
    <x v="3"/>
    <x v="91"/>
    <x v="1"/>
    <x v="10"/>
    <x v="0"/>
    <x v="0"/>
    <s v="30 - FONDOS PROPIOS"/>
    <s v="(blank)"/>
    <s v="99 - MULTIPROVINCIAL"/>
    <n v="14400000"/>
    <n v="0"/>
  </r>
  <r>
    <s v="2025"/>
    <x v="2"/>
    <x v="0"/>
    <x v="0"/>
    <x v="0"/>
    <x v="10"/>
    <x v="96"/>
    <x v="245"/>
    <x v="1"/>
    <x v="3"/>
    <x v="91"/>
    <x v="1"/>
    <x v="11"/>
    <x v="0"/>
    <x v="0"/>
    <s v="30 - FONDOS PROPIOS"/>
    <s v="(blank)"/>
    <s v="99 - MULTIPROVINCIAL"/>
    <n v="894000"/>
    <n v="0"/>
  </r>
  <r>
    <s v="2025"/>
    <x v="2"/>
    <x v="0"/>
    <x v="0"/>
    <x v="0"/>
    <x v="10"/>
    <x v="96"/>
    <x v="245"/>
    <x v="1"/>
    <x v="3"/>
    <x v="91"/>
    <x v="1"/>
    <x v="12"/>
    <x v="0"/>
    <x v="0"/>
    <s v="30 - FONDOS PROPIOS"/>
    <s v="(blank)"/>
    <s v="99 - MULTIPROVINCIAL"/>
    <n v="51318000"/>
    <n v="0"/>
  </r>
  <r>
    <s v="2025"/>
    <x v="2"/>
    <x v="0"/>
    <x v="0"/>
    <x v="0"/>
    <x v="10"/>
    <x v="96"/>
    <x v="245"/>
    <x v="1"/>
    <x v="3"/>
    <x v="91"/>
    <x v="1"/>
    <x v="13"/>
    <x v="0"/>
    <x v="0"/>
    <s v="30 - FONDOS PROPIOS"/>
    <s v="(blank)"/>
    <s v="99 - MULTIPROVINCIAL"/>
    <n v="1800000"/>
    <n v="0"/>
  </r>
  <r>
    <s v="2025"/>
    <x v="2"/>
    <x v="0"/>
    <x v="0"/>
    <x v="0"/>
    <x v="10"/>
    <x v="96"/>
    <x v="245"/>
    <x v="1"/>
    <x v="3"/>
    <x v="91"/>
    <x v="2"/>
    <x v="14"/>
    <x v="0"/>
    <x v="0"/>
    <s v="30 - FONDOS PROPIOS"/>
    <s v="(blank)"/>
    <s v="99 - MULTIPROVINCIAL"/>
    <n v="816000"/>
    <n v="0"/>
  </r>
  <r>
    <s v="2025"/>
    <x v="2"/>
    <x v="0"/>
    <x v="0"/>
    <x v="0"/>
    <x v="10"/>
    <x v="96"/>
    <x v="245"/>
    <x v="1"/>
    <x v="3"/>
    <x v="91"/>
    <x v="2"/>
    <x v="15"/>
    <x v="0"/>
    <x v="0"/>
    <s v="30 - FONDOS PROPIOS"/>
    <s v="(blank)"/>
    <s v="99 - MULTIPROVINCIAL"/>
    <n v="300000"/>
    <n v="0"/>
  </r>
  <r>
    <s v="2025"/>
    <x v="2"/>
    <x v="0"/>
    <x v="0"/>
    <x v="0"/>
    <x v="10"/>
    <x v="96"/>
    <x v="245"/>
    <x v="1"/>
    <x v="3"/>
    <x v="91"/>
    <x v="2"/>
    <x v="16"/>
    <x v="0"/>
    <x v="0"/>
    <s v="30 - FONDOS PROPIOS"/>
    <s v="(blank)"/>
    <s v="99 - MULTIPROVINCIAL"/>
    <n v="1032000"/>
    <n v="0"/>
  </r>
  <r>
    <s v="2025"/>
    <x v="2"/>
    <x v="0"/>
    <x v="0"/>
    <x v="0"/>
    <x v="10"/>
    <x v="96"/>
    <x v="245"/>
    <x v="1"/>
    <x v="3"/>
    <x v="91"/>
    <x v="2"/>
    <x v="17"/>
    <x v="0"/>
    <x v="0"/>
    <s v="30 - FONDOS PROPIOS"/>
    <s v="(blank)"/>
    <s v="99 - MULTIPROVINCIAL"/>
    <n v="30000"/>
    <n v="0"/>
  </r>
  <r>
    <s v="2025"/>
    <x v="2"/>
    <x v="0"/>
    <x v="0"/>
    <x v="0"/>
    <x v="10"/>
    <x v="96"/>
    <x v="245"/>
    <x v="1"/>
    <x v="3"/>
    <x v="91"/>
    <x v="2"/>
    <x v="18"/>
    <x v="0"/>
    <x v="0"/>
    <s v="30 - FONDOS PROPIOS"/>
    <s v="(blank)"/>
    <s v="99 - MULTIPROVINCIAL"/>
    <n v="60000"/>
    <n v="0"/>
  </r>
  <r>
    <s v="2025"/>
    <x v="2"/>
    <x v="0"/>
    <x v="0"/>
    <x v="0"/>
    <x v="10"/>
    <x v="96"/>
    <x v="245"/>
    <x v="1"/>
    <x v="3"/>
    <x v="91"/>
    <x v="2"/>
    <x v="20"/>
    <x v="0"/>
    <x v="0"/>
    <s v="30 - FONDOS PROPIOS"/>
    <s v="(blank)"/>
    <s v="99 - MULTIPROVINCIAL"/>
    <n v="7800000"/>
    <n v="0"/>
  </r>
  <r>
    <s v="2025"/>
    <x v="2"/>
    <x v="0"/>
    <x v="0"/>
    <x v="0"/>
    <x v="10"/>
    <x v="96"/>
    <x v="245"/>
    <x v="1"/>
    <x v="3"/>
    <x v="91"/>
    <x v="2"/>
    <x v="21"/>
    <x v="0"/>
    <x v="0"/>
    <s v="30 - FONDOS PROPIOS"/>
    <s v="(blank)"/>
    <s v="99 - MULTIPROVINCIAL"/>
    <n v="1518000"/>
    <n v="0"/>
  </r>
  <r>
    <s v="2025"/>
    <x v="2"/>
    <x v="0"/>
    <x v="0"/>
    <x v="0"/>
    <x v="10"/>
    <x v="97"/>
    <x v="246"/>
    <x v="1"/>
    <x v="3"/>
    <x v="91"/>
    <x v="0"/>
    <x v="0"/>
    <x v="0"/>
    <x v="0"/>
    <s v="30 - FONDOS PROPIOS"/>
    <s v="(blank)"/>
    <s v="99 - MULTIPROVINCIAL"/>
    <n v="549835600"/>
    <n v="0"/>
  </r>
  <r>
    <s v="2025"/>
    <x v="2"/>
    <x v="0"/>
    <x v="0"/>
    <x v="0"/>
    <x v="10"/>
    <x v="97"/>
    <x v="246"/>
    <x v="1"/>
    <x v="3"/>
    <x v="91"/>
    <x v="0"/>
    <x v="1"/>
    <x v="0"/>
    <x v="0"/>
    <s v="30 - FONDOS PROPIOS"/>
    <s v="(blank)"/>
    <s v="99 - MULTIPROVINCIAL"/>
    <n v="136100000"/>
    <n v="0"/>
  </r>
  <r>
    <s v="2025"/>
    <x v="2"/>
    <x v="0"/>
    <x v="0"/>
    <x v="0"/>
    <x v="10"/>
    <x v="97"/>
    <x v="246"/>
    <x v="1"/>
    <x v="3"/>
    <x v="91"/>
    <x v="0"/>
    <x v="2"/>
    <x v="0"/>
    <x v="0"/>
    <s v="30 - FONDOS PROPIOS"/>
    <s v="(blank)"/>
    <s v="99 - MULTIPROVINCIAL"/>
    <n v="3500000"/>
    <n v="0"/>
  </r>
  <r>
    <s v="2025"/>
    <x v="2"/>
    <x v="0"/>
    <x v="0"/>
    <x v="0"/>
    <x v="10"/>
    <x v="97"/>
    <x v="246"/>
    <x v="1"/>
    <x v="3"/>
    <x v="91"/>
    <x v="0"/>
    <x v="3"/>
    <x v="0"/>
    <x v="0"/>
    <s v="30 - FONDOS PROPIOS"/>
    <s v="(blank)"/>
    <s v="99 - MULTIPROVINCIAL"/>
    <n v="138000000"/>
    <n v="0"/>
  </r>
  <r>
    <s v="2025"/>
    <x v="2"/>
    <x v="0"/>
    <x v="0"/>
    <x v="0"/>
    <x v="10"/>
    <x v="97"/>
    <x v="246"/>
    <x v="1"/>
    <x v="3"/>
    <x v="91"/>
    <x v="0"/>
    <x v="4"/>
    <x v="0"/>
    <x v="0"/>
    <s v="30 - FONDOS PROPIOS"/>
    <s v="(blank)"/>
    <s v="99 - MULTIPROVINCIAL"/>
    <n v="60000000"/>
    <n v="0"/>
  </r>
  <r>
    <s v="2025"/>
    <x v="2"/>
    <x v="0"/>
    <x v="0"/>
    <x v="0"/>
    <x v="10"/>
    <x v="97"/>
    <x v="246"/>
    <x v="1"/>
    <x v="3"/>
    <x v="91"/>
    <x v="1"/>
    <x v="5"/>
    <x v="0"/>
    <x v="0"/>
    <s v="30 - FONDOS PROPIOS"/>
    <s v="(blank)"/>
    <s v="99 - MULTIPROVINCIAL"/>
    <n v="28621744"/>
    <n v="0"/>
  </r>
  <r>
    <s v="2025"/>
    <x v="2"/>
    <x v="0"/>
    <x v="0"/>
    <x v="0"/>
    <x v="10"/>
    <x v="97"/>
    <x v="246"/>
    <x v="1"/>
    <x v="3"/>
    <x v="91"/>
    <x v="1"/>
    <x v="6"/>
    <x v="0"/>
    <x v="0"/>
    <s v="30 - FONDOS PROPIOS"/>
    <s v="(blank)"/>
    <s v="99 - MULTIPROVINCIAL"/>
    <n v="33680000"/>
    <n v="0"/>
  </r>
  <r>
    <s v="2025"/>
    <x v="2"/>
    <x v="0"/>
    <x v="0"/>
    <x v="0"/>
    <x v="10"/>
    <x v="97"/>
    <x v="246"/>
    <x v="1"/>
    <x v="3"/>
    <x v="91"/>
    <x v="1"/>
    <x v="7"/>
    <x v="0"/>
    <x v="0"/>
    <s v="30 - FONDOS PROPIOS"/>
    <s v="(blank)"/>
    <s v="99 - MULTIPROVINCIAL"/>
    <n v="8084600"/>
    <n v="0"/>
  </r>
  <r>
    <s v="2025"/>
    <x v="2"/>
    <x v="0"/>
    <x v="0"/>
    <x v="0"/>
    <x v="10"/>
    <x v="97"/>
    <x v="246"/>
    <x v="1"/>
    <x v="3"/>
    <x v="91"/>
    <x v="1"/>
    <x v="8"/>
    <x v="0"/>
    <x v="0"/>
    <s v="30 - FONDOS PROPIOS"/>
    <s v="(blank)"/>
    <s v="99 - MULTIPROVINCIAL"/>
    <n v="12084000"/>
    <n v="0"/>
  </r>
  <r>
    <s v="2025"/>
    <x v="2"/>
    <x v="0"/>
    <x v="0"/>
    <x v="0"/>
    <x v="10"/>
    <x v="97"/>
    <x v="246"/>
    <x v="1"/>
    <x v="3"/>
    <x v="91"/>
    <x v="1"/>
    <x v="9"/>
    <x v="0"/>
    <x v="0"/>
    <s v="30 - FONDOS PROPIOS"/>
    <s v="(blank)"/>
    <s v="99 - MULTIPROVINCIAL"/>
    <n v="39080000"/>
    <n v="0"/>
  </r>
  <r>
    <s v="2025"/>
    <x v="2"/>
    <x v="0"/>
    <x v="0"/>
    <x v="0"/>
    <x v="10"/>
    <x v="97"/>
    <x v="246"/>
    <x v="1"/>
    <x v="3"/>
    <x v="91"/>
    <x v="1"/>
    <x v="10"/>
    <x v="0"/>
    <x v="0"/>
    <s v="30 - FONDOS PROPIOS"/>
    <s v="(blank)"/>
    <s v="99 - MULTIPROVINCIAL"/>
    <n v="24516265"/>
    <n v="0"/>
  </r>
  <r>
    <s v="2025"/>
    <x v="2"/>
    <x v="0"/>
    <x v="0"/>
    <x v="0"/>
    <x v="10"/>
    <x v="97"/>
    <x v="246"/>
    <x v="1"/>
    <x v="3"/>
    <x v="91"/>
    <x v="1"/>
    <x v="11"/>
    <x v="0"/>
    <x v="0"/>
    <s v="30 - FONDOS PROPIOS"/>
    <s v="(blank)"/>
    <s v="99 - MULTIPROVINCIAL"/>
    <n v="16729000"/>
    <n v="0"/>
  </r>
  <r>
    <s v="2025"/>
    <x v="2"/>
    <x v="0"/>
    <x v="0"/>
    <x v="0"/>
    <x v="10"/>
    <x v="97"/>
    <x v="246"/>
    <x v="1"/>
    <x v="3"/>
    <x v="91"/>
    <x v="1"/>
    <x v="12"/>
    <x v="0"/>
    <x v="0"/>
    <s v="30 - FONDOS PROPIOS"/>
    <s v="(blank)"/>
    <s v="99 - MULTIPROVINCIAL"/>
    <n v="60848060"/>
    <n v="0"/>
  </r>
  <r>
    <s v="2025"/>
    <x v="2"/>
    <x v="0"/>
    <x v="0"/>
    <x v="0"/>
    <x v="10"/>
    <x v="97"/>
    <x v="246"/>
    <x v="1"/>
    <x v="3"/>
    <x v="91"/>
    <x v="1"/>
    <x v="13"/>
    <x v="0"/>
    <x v="0"/>
    <s v="30 - FONDOS PROPIOS"/>
    <s v="(blank)"/>
    <s v="99 - MULTIPROVINCIAL"/>
    <n v="18280500"/>
    <n v="0"/>
  </r>
  <r>
    <s v="2025"/>
    <x v="2"/>
    <x v="0"/>
    <x v="0"/>
    <x v="0"/>
    <x v="10"/>
    <x v="97"/>
    <x v="246"/>
    <x v="1"/>
    <x v="3"/>
    <x v="91"/>
    <x v="2"/>
    <x v="14"/>
    <x v="0"/>
    <x v="0"/>
    <s v="30 - FONDOS PROPIOS"/>
    <s v="(blank)"/>
    <s v="99 - MULTIPROVINCIAL"/>
    <n v="5396000"/>
    <n v="0"/>
  </r>
  <r>
    <s v="2025"/>
    <x v="2"/>
    <x v="0"/>
    <x v="0"/>
    <x v="0"/>
    <x v="10"/>
    <x v="97"/>
    <x v="246"/>
    <x v="1"/>
    <x v="3"/>
    <x v="91"/>
    <x v="2"/>
    <x v="15"/>
    <x v="0"/>
    <x v="0"/>
    <s v="30 - FONDOS PROPIOS"/>
    <s v="(blank)"/>
    <s v="99 - MULTIPROVINCIAL"/>
    <n v="5180000"/>
    <n v="0"/>
  </r>
  <r>
    <s v="2025"/>
    <x v="2"/>
    <x v="0"/>
    <x v="0"/>
    <x v="0"/>
    <x v="10"/>
    <x v="97"/>
    <x v="246"/>
    <x v="1"/>
    <x v="3"/>
    <x v="91"/>
    <x v="2"/>
    <x v="16"/>
    <x v="0"/>
    <x v="0"/>
    <s v="30 - FONDOS PROPIOS"/>
    <s v="(blank)"/>
    <s v="99 - MULTIPROVINCIAL"/>
    <n v="3810000"/>
    <n v="0"/>
  </r>
  <r>
    <s v="2025"/>
    <x v="2"/>
    <x v="0"/>
    <x v="0"/>
    <x v="0"/>
    <x v="10"/>
    <x v="97"/>
    <x v="246"/>
    <x v="1"/>
    <x v="3"/>
    <x v="91"/>
    <x v="2"/>
    <x v="17"/>
    <x v="0"/>
    <x v="0"/>
    <s v="30 - FONDOS PROPIOS"/>
    <s v="(blank)"/>
    <s v="99 - MULTIPROVINCIAL"/>
    <n v="500000"/>
    <n v="0"/>
  </r>
  <r>
    <s v="2025"/>
    <x v="2"/>
    <x v="0"/>
    <x v="0"/>
    <x v="0"/>
    <x v="10"/>
    <x v="97"/>
    <x v="246"/>
    <x v="1"/>
    <x v="3"/>
    <x v="91"/>
    <x v="2"/>
    <x v="18"/>
    <x v="0"/>
    <x v="0"/>
    <s v="30 - FONDOS PROPIOS"/>
    <s v="(blank)"/>
    <s v="99 - MULTIPROVINCIAL"/>
    <n v="1450000"/>
    <n v="0"/>
  </r>
  <r>
    <s v="2025"/>
    <x v="2"/>
    <x v="0"/>
    <x v="0"/>
    <x v="0"/>
    <x v="10"/>
    <x v="97"/>
    <x v="246"/>
    <x v="1"/>
    <x v="3"/>
    <x v="91"/>
    <x v="2"/>
    <x v="19"/>
    <x v="0"/>
    <x v="0"/>
    <s v="30 - FONDOS PROPIOS"/>
    <s v="(blank)"/>
    <s v="99 - MULTIPROVINCIAL"/>
    <n v="24000"/>
    <n v="0"/>
  </r>
  <r>
    <s v="2025"/>
    <x v="2"/>
    <x v="0"/>
    <x v="0"/>
    <x v="0"/>
    <x v="10"/>
    <x v="97"/>
    <x v="246"/>
    <x v="1"/>
    <x v="3"/>
    <x v="91"/>
    <x v="2"/>
    <x v="20"/>
    <x v="0"/>
    <x v="0"/>
    <s v="30 - FONDOS PROPIOS"/>
    <s v="(blank)"/>
    <s v="99 - MULTIPROVINCIAL"/>
    <n v="10324000"/>
    <n v="0"/>
  </r>
  <r>
    <s v="2025"/>
    <x v="2"/>
    <x v="0"/>
    <x v="0"/>
    <x v="0"/>
    <x v="10"/>
    <x v="97"/>
    <x v="246"/>
    <x v="1"/>
    <x v="3"/>
    <x v="91"/>
    <x v="2"/>
    <x v="21"/>
    <x v="0"/>
    <x v="0"/>
    <s v="30 - FONDOS PROPIOS"/>
    <s v="(blank)"/>
    <s v="99 - MULTIPROVINCIAL"/>
    <n v="12130000"/>
    <n v="0"/>
  </r>
  <r>
    <s v="2025"/>
    <x v="2"/>
    <x v="0"/>
    <x v="0"/>
    <x v="0"/>
    <x v="10"/>
    <x v="98"/>
    <x v="247"/>
    <x v="1"/>
    <x v="3"/>
    <x v="91"/>
    <x v="0"/>
    <x v="0"/>
    <x v="0"/>
    <x v="0"/>
    <s v="10 - FONDO GENERAL"/>
    <s v="(blank)"/>
    <s v="99 - MULTIPROVINCIAL"/>
    <n v="192497500"/>
    <n v="42807099.859999999"/>
  </r>
  <r>
    <s v="2025"/>
    <x v="2"/>
    <x v="0"/>
    <x v="0"/>
    <x v="0"/>
    <x v="10"/>
    <x v="98"/>
    <x v="247"/>
    <x v="1"/>
    <x v="3"/>
    <x v="91"/>
    <x v="0"/>
    <x v="1"/>
    <x v="0"/>
    <x v="0"/>
    <s v="10 - FONDO GENERAL"/>
    <s v="(blank)"/>
    <s v="99 - MULTIPROVINCIAL"/>
    <n v="40525000"/>
    <n v="2128852.75"/>
  </r>
  <r>
    <s v="2025"/>
    <x v="2"/>
    <x v="0"/>
    <x v="0"/>
    <x v="0"/>
    <x v="10"/>
    <x v="98"/>
    <x v="247"/>
    <x v="1"/>
    <x v="3"/>
    <x v="91"/>
    <x v="0"/>
    <x v="2"/>
    <x v="0"/>
    <x v="0"/>
    <s v="10 - FONDO GENERAL"/>
    <s v="(blank)"/>
    <s v="99 - MULTIPROVINCIAL"/>
    <n v="12000000"/>
    <n v="1885416.3900000001"/>
  </r>
  <r>
    <s v="2025"/>
    <x v="2"/>
    <x v="0"/>
    <x v="0"/>
    <x v="0"/>
    <x v="10"/>
    <x v="98"/>
    <x v="247"/>
    <x v="1"/>
    <x v="3"/>
    <x v="91"/>
    <x v="0"/>
    <x v="3"/>
    <x v="0"/>
    <x v="0"/>
    <s v="10 - FONDO GENERAL"/>
    <s v="(blank)"/>
    <s v="99 - MULTIPROVINCIAL"/>
    <n v="1680000"/>
    <n v="15000"/>
  </r>
  <r>
    <s v="2025"/>
    <x v="2"/>
    <x v="0"/>
    <x v="0"/>
    <x v="0"/>
    <x v="10"/>
    <x v="98"/>
    <x v="247"/>
    <x v="1"/>
    <x v="3"/>
    <x v="91"/>
    <x v="0"/>
    <x v="4"/>
    <x v="0"/>
    <x v="0"/>
    <s v="10 - FONDO GENERAL"/>
    <s v="(blank)"/>
    <s v="99 - MULTIPROVINCIAL"/>
    <n v="27283480"/>
    <n v="6314072.3600000003"/>
  </r>
  <r>
    <s v="2025"/>
    <x v="2"/>
    <x v="0"/>
    <x v="0"/>
    <x v="0"/>
    <x v="10"/>
    <x v="98"/>
    <x v="247"/>
    <x v="1"/>
    <x v="3"/>
    <x v="91"/>
    <x v="1"/>
    <x v="5"/>
    <x v="0"/>
    <x v="0"/>
    <s v="10 - FONDO GENERAL"/>
    <s v="(blank)"/>
    <s v="99 - MULTIPROVINCIAL"/>
    <n v="8925000"/>
    <n v="3594636.6699999995"/>
  </r>
  <r>
    <s v="2025"/>
    <x v="2"/>
    <x v="0"/>
    <x v="0"/>
    <x v="0"/>
    <x v="10"/>
    <x v="98"/>
    <x v="247"/>
    <x v="1"/>
    <x v="3"/>
    <x v="91"/>
    <x v="1"/>
    <x v="6"/>
    <x v="0"/>
    <x v="0"/>
    <s v="10 - FONDO GENERAL"/>
    <s v="(blank)"/>
    <s v="99 - MULTIPROVINCIAL"/>
    <n v="0"/>
    <n v="0"/>
  </r>
  <r>
    <s v="2025"/>
    <x v="2"/>
    <x v="0"/>
    <x v="0"/>
    <x v="0"/>
    <x v="10"/>
    <x v="98"/>
    <x v="247"/>
    <x v="1"/>
    <x v="3"/>
    <x v="91"/>
    <x v="1"/>
    <x v="6"/>
    <x v="0"/>
    <x v="0"/>
    <s v="30 - FONDOS PROPIOS"/>
    <s v="(blank)"/>
    <s v="99 - MULTIPROVINCIAL"/>
    <n v="2000000"/>
    <n v="433388.79999999999"/>
  </r>
  <r>
    <s v="2025"/>
    <x v="2"/>
    <x v="0"/>
    <x v="0"/>
    <x v="0"/>
    <x v="10"/>
    <x v="98"/>
    <x v="247"/>
    <x v="1"/>
    <x v="3"/>
    <x v="91"/>
    <x v="1"/>
    <x v="7"/>
    <x v="0"/>
    <x v="0"/>
    <s v="10 - FONDO GENERAL"/>
    <s v="(blank)"/>
    <s v="99 - MULTIPROVINCIAL"/>
    <n v="350000"/>
    <n v="62250"/>
  </r>
  <r>
    <s v="2025"/>
    <x v="2"/>
    <x v="0"/>
    <x v="0"/>
    <x v="0"/>
    <x v="10"/>
    <x v="98"/>
    <x v="247"/>
    <x v="1"/>
    <x v="3"/>
    <x v="91"/>
    <x v="1"/>
    <x v="8"/>
    <x v="0"/>
    <x v="0"/>
    <s v="10 - FONDO GENERAL"/>
    <s v="(blank)"/>
    <s v="99 - MULTIPROVINCIAL"/>
    <n v="1050000"/>
    <n v="139666.64000000001"/>
  </r>
  <r>
    <s v="2025"/>
    <x v="2"/>
    <x v="0"/>
    <x v="0"/>
    <x v="0"/>
    <x v="10"/>
    <x v="98"/>
    <x v="247"/>
    <x v="1"/>
    <x v="3"/>
    <x v="91"/>
    <x v="1"/>
    <x v="9"/>
    <x v="0"/>
    <x v="0"/>
    <s v="10 - FONDO GENERAL"/>
    <s v="(blank)"/>
    <s v="99 - MULTIPROVINCIAL"/>
    <n v="8300000"/>
    <n v="4932650.95"/>
  </r>
  <r>
    <s v="2025"/>
    <x v="2"/>
    <x v="0"/>
    <x v="0"/>
    <x v="0"/>
    <x v="10"/>
    <x v="98"/>
    <x v="247"/>
    <x v="1"/>
    <x v="3"/>
    <x v="91"/>
    <x v="1"/>
    <x v="9"/>
    <x v="0"/>
    <x v="0"/>
    <s v="30 - FONDOS PROPIOS"/>
    <s v="(blank)"/>
    <s v="99 - MULTIPROVINCIAL"/>
    <n v="0"/>
    <n v="0"/>
  </r>
  <r>
    <s v="2025"/>
    <x v="2"/>
    <x v="0"/>
    <x v="0"/>
    <x v="0"/>
    <x v="10"/>
    <x v="98"/>
    <x v="247"/>
    <x v="1"/>
    <x v="3"/>
    <x v="91"/>
    <x v="1"/>
    <x v="10"/>
    <x v="0"/>
    <x v="0"/>
    <s v="10 - FONDO GENERAL"/>
    <s v="(blank)"/>
    <s v="99 - MULTIPROVINCIAL"/>
    <n v="4500000"/>
    <n v="2326843.98"/>
  </r>
  <r>
    <s v="2025"/>
    <x v="2"/>
    <x v="0"/>
    <x v="0"/>
    <x v="0"/>
    <x v="10"/>
    <x v="98"/>
    <x v="247"/>
    <x v="1"/>
    <x v="3"/>
    <x v="91"/>
    <x v="1"/>
    <x v="10"/>
    <x v="0"/>
    <x v="0"/>
    <s v="30 - FONDOS PROPIOS"/>
    <s v="(blank)"/>
    <s v="99 - MULTIPROVINCIAL"/>
    <n v="2000000"/>
    <n v="960741.1"/>
  </r>
  <r>
    <s v="2025"/>
    <x v="2"/>
    <x v="0"/>
    <x v="0"/>
    <x v="0"/>
    <x v="10"/>
    <x v="98"/>
    <x v="247"/>
    <x v="1"/>
    <x v="3"/>
    <x v="91"/>
    <x v="1"/>
    <x v="11"/>
    <x v="0"/>
    <x v="0"/>
    <s v="10 - FONDO GENERAL"/>
    <s v="(blank)"/>
    <s v="99 - MULTIPROVINCIAL"/>
    <n v="1850000"/>
    <n v="166733.13999999998"/>
  </r>
  <r>
    <s v="2025"/>
    <x v="2"/>
    <x v="0"/>
    <x v="0"/>
    <x v="0"/>
    <x v="10"/>
    <x v="98"/>
    <x v="247"/>
    <x v="1"/>
    <x v="3"/>
    <x v="91"/>
    <x v="1"/>
    <x v="12"/>
    <x v="0"/>
    <x v="0"/>
    <s v="10 - FONDO GENERAL"/>
    <s v="(blank)"/>
    <s v="99 - MULTIPROVINCIAL"/>
    <n v="21595000"/>
    <n v="6245148"/>
  </r>
  <r>
    <s v="2025"/>
    <x v="2"/>
    <x v="0"/>
    <x v="0"/>
    <x v="0"/>
    <x v="10"/>
    <x v="98"/>
    <x v="247"/>
    <x v="1"/>
    <x v="3"/>
    <x v="91"/>
    <x v="1"/>
    <x v="12"/>
    <x v="0"/>
    <x v="0"/>
    <s v="30 - FONDOS PROPIOS"/>
    <s v="(blank)"/>
    <s v="99 - MULTIPROVINCIAL"/>
    <n v="538000"/>
    <n v="0"/>
  </r>
  <r>
    <s v="2025"/>
    <x v="2"/>
    <x v="0"/>
    <x v="0"/>
    <x v="0"/>
    <x v="10"/>
    <x v="98"/>
    <x v="247"/>
    <x v="1"/>
    <x v="3"/>
    <x v="91"/>
    <x v="1"/>
    <x v="13"/>
    <x v="0"/>
    <x v="0"/>
    <s v="10 - FONDO GENERAL"/>
    <s v="(blank)"/>
    <s v="99 - MULTIPROVINCIAL"/>
    <n v="0"/>
    <n v="0"/>
  </r>
  <r>
    <s v="2025"/>
    <x v="2"/>
    <x v="0"/>
    <x v="0"/>
    <x v="0"/>
    <x v="10"/>
    <x v="98"/>
    <x v="247"/>
    <x v="1"/>
    <x v="3"/>
    <x v="91"/>
    <x v="1"/>
    <x v="13"/>
    <x v="0"/>
    <x v="0"/>
    <s v="30 - FONDOS PROPIOS"/>
    <s v="(blank)"/>
    <s v="99 - MULTIPROVINCIAL"/>
    <n v="5400000"/>
    <n v="1905391.17"/>
  </r>
  <r>
    <s v="2025"/>
    <x v="2"/>
    <x v="0"/>
    <x v="0"/>
    <x v="0"/>
    <x v="10"/>
    <x v="98"/>
    <x v="247"/>
    <x v="1"/>
    <x v="3"/>
    <x v="91"/>
    <x v="2"/>
    <x v="14"/>
    <x v="0"/>
    <x v="0"/>
    <s v="10 - FONDO GENERAL"/>
    <s v="(blank)"/>
    <s v="99 - MULTIPROVINCIAL"/>
    <n v="210000"/>
    <n v="72583"/>
  </r>
  <r>
    <s v="2025"/>
    <x v="2"/>
    <x v="0"/>
    <x v="0"/>
    <x v="0"/>
    <x v="10"/>
    <x v="98"/>
    <x v="247"/>
    <x v="1"/>
    <x v="3"/>
    <x v="91"/>
    <x v="2"/>
    <x v="15"/>
    <x v="0"/>
    <x v="0"/>
    <s v="10 - FONDO GENERAL"/>
    <s v="(blank)"/>
    <s v="99 - MULTIPROVINCIAL"/>
    <n v="0"/>
    <n v="0"/>
  </r>
  <r>
    <s v="2025"/>
    <x v="2"/>
    <x v="0"/>
    <x v="0"/>
    <x v="0"/>
    <x v="10"/>
    <x v="98"/>
    <x v="247"/>
    <x v="1"/>
    <x v="3"/>
    <x v="91"/>
    <x v="2"/>
    <x v="16"/>
    <x v="0"/>
    <x v="0"/>
    <s v="10 - FONDO GENERAL"/>
    <s v="(blank)"/>
    <s v="99 - MULTIPROVINCIAL"/>
    <n v="600000"/>
    <n v="182400"/>
  </r>
  <r>
    <s v="2025"/>
    <x v="2"/>
    <x v="0"/>
    <x v="0"/>
    <x v="0"/>
    <x v="10"/>
    <x v="98"/>
    <x v="247"/>
    <x v="1"/>
    <x v="3"/>
    <x v="91"/>
    <x v="2"/>
    <x v="17"/>
    <x v="0"/>
    <x v="0"/>
    <s v="10 - FONDO GENERAL"/>
    <s v="(blank)"/>
    <s v="99 - MULTIPROVINCIAL"/>
    <n v="30000"/>
    <n v="0"/>
  </r>
  <r>
    <s v="2025"/>
    <x v="2"/>
    <x v="0"/>
    <x v="0"/>
    <x v="0"/>
    <x v="10"/>
    <x v="98"/>
    <x v="247"/>
    <x v="1"/>
    <x v="3"/>
    <x v="91"/>
    <x v="2"/>
    <x v="18"/>
    <x v="0"/>
    <x v="0"/>
    <s v="10 - FONDO GENERAL"/>
    <s v="(blank)"/>
    <s v="99 - MULTIPROVINCIAL"/>
    <n v="50000"/>
    <n v="70328"/>
  </r>
  <r>
    <s v="2025"/>
    <x v="2"/>
    <x v="0"/>
    <x v="0"/>
    <x v="0"/>
    <x v="10"/>
    <x v="98"/>
    <x v="247"/>
    <x v="1"/>
    <x v="3"/>
    <x v="91"/>
    <x v="2"/>
    <x v="19"/>
    <x v="0"/>
    <x v="0"/>
    <s v="10 - FONDO GENERAL"/>
    <s v="(blank)"/>
    <s v="99 - MULTIPROVINCIAL"/>
    <n v="100000"/>
    <n v="0"/>
  </r>
  <r>
    <s v="2025"/>
    <x v="2"/>
    <x v="0"/>
    <x v="0"/>
    <x v="0"/>
    <x v="10"/>
    <x v="98"/>
    <x v="247"/>
    <x v="1"/>
    <x v="3"/>
    <x v="91"/>
    <x v="2"/>
    <x v="20"/>
    <x v="0"/>
    <x v="0"/>
    <s v="10 - FONDO GENERAL"/>
    <s v="(blank)"/>
    <s v="99 - MULTIPROVINCIAL"/>
    <n v="100000"/>
    <n v="0"/>
  </r>
  <r>
    <s v="2025"/>
    <x v="2"/>
    <x v="0"/>
    <x v="0"/>
    <x v="0"/>
    <x v="10"/>
    <x v="98"/>
    <x v="247"/>
    <x v="1"/>
    <x v="3"/>
    <x v="91"/>
    <x v="2"/>
    <x v="20"/>
    <x v="0"/>
    <x v="0"/>
    <s v="30 - FONDOS PROPIOS"/>
    <s v="(blank)"/>
    <s v="99 - MULTIPROVINCIAL"/>
    <n v="5350000"/>
    <n v="5000000"/>
  </r>
  <r>
    <s v="2025"/>
    <x v="2"/>
    <x v="0"/>
    <x v="0"/>
    <x v="0"/>
    <x v="10"/>
    <x v="98"/>
    <x v="247"/>
    <x v="1"/>
    <x v="3"/>
    <x v="91"/>
    <x v="2"/>
    <x v="21"/>
    <x v="0"/>
    <x v="0"/>
    <s v="10 - FONDO GENERAL"/>
    <s v="(blank)"/>
    <s v="99 - MULTIPROVINCIAL"/>
    <n v="654020"/>
    <n v="185897.2"/>
  </r>
  <r>
    <s v="2025"/>
    <x v="2"/>
    <x v="0"/>
    <x v="0"/>
    <x v="0"/>
    <x v="10"/>
    <x v="98"/>
    <x v="247"/>
    <x v="1"/>
    <x v="3"/>
    <x v="91"/>
    <x v="2"/>
    <x v="21"/>
    <x v="0"/>
    <x v="0"/>
    <s v="30 - FONDOS PROPIOS"/>
    <s v="(blank)"/>
    <s v="99 - MULTIPROVINCIAL"/>
    <n v="0"/>
    <n v="62107.64"/>
  </r>
  <r>
    <s v="2025"/>
    <x v="2"/>
    <x v="0"/>
    <x v="0"/>
    <x v="0"/>
    <x v="10"/>
    <x v="99"/>
    <x v="248"/>
    <x v="1"/>
    <x v="3"/>
    <x v="91"/>
    <x v="0"/>
    <x v="0"/>
    <x v="0"/>
    <x v="0"/>
    <s v="10 - FONDO GENERAL"/>
    <s v="(blank)"/>
    <s v="99 - MULTIPROVINCIAL"/>
    <n v="150294993"/>
    <n v="0"/>
  </r>
  <r>
    <s v="2025"/>
    <x v="2"/>
    <x v="0"/>
    <x v="0"/>
    <x v="0"/>
    <x v="10"/>
    <x v="99"/>
    <x v="248"/>
    <x v="1"/>
    <x v="3"/>
    <x v="91"/>
    <x v="0"/>
    <x v="0"/>
    <x v="0"/>
    <x v="0"/>
    <s v="30 - FONDOS PROPIOS"/>
    <s v="(blank)"/>
    <s v="99 - MULTIPROVINCIAL"/>
    <n v="1312634569"/>
    <n v="0"/>
  </r>
  <r>
    <s v="2025"/>
    <x v="2"/>
    <x v="0"/>
    <x v="0"/>
    <x v="0"/>
    <x v="10"/>
    <x v="99"/>
    <x v="248"/>
    <x v="1"/>
    <x v="3"/>
    <x v="91"/>
    <x v="0"/>
    <x v="1"/>
    <x v="0"/>
    <x v="0"/>
    <s v="10 - FONDO GENERAL"/>
    <s v="(blank)"/>
    <s v="99 - MULTIPROVINCIAL"/>
    <n v="65919627"/>
    <n v="0"/>
  </r>
  <r>
    <s v="2025"/>
    <x v="2"/>
    <x v="0"/>
    <x v="0"/>
    <x v="0"/>
    <x v="10"/>
    <x v="99"/>
    <x v="248"/>
    <x v="1"/>
    <x v="3"/>
    <x v="91"/>
    <x v="0"/>
    <x v="1"/>
    <x v="0"/>
    <x v="0"/>
    <s v="30 - FONDOS PROPIOS"/>
    <s v="(blank)"/>
    <s v="99 - MULTIPROVINCIAL"/>
    <n v="584414447"/>
    <n v="0"/>
  </r>
  <r>
    <s v="2025"/>
    <x v="2"/>
    <x v="0"/>
    <x v="0"/>
    <x v="0"/>
    <x v="10"/>
    <x v="99"/>
    <x v="248"/>
    <x v="1"/>
    <x v="3"/>
    <x v="91"/>
    <x v="0"/>
    <x v="2"/>
    <x v="0"/>
    <x v="0"/>
    <s v="30 - FONDOS PROPIOS"/>
    <s v="(blank)"/>
    <s v="99 - MULTIPROVINCIAL"/>
    <n v="3000000"/>
    <n v="0"/>
  </r>
  <r>
    <s v="2025"/>
    <x v="2"/>
    <x v="0"/>
    <x v="0"/>
    <x v="0"/>
    <x v="10"/>
    <x v="99"/>
    <x v="248"/>
    <x v="1"/>
    <x v="3"/>
    <x v="91"/>
    <x v="0"/>
    <x v="3"/>
    <x v="0"/>
    <x v="0"/>
    <s v="10 - FONDO GENERAL"/>
    <s v="(blank)"/>
    <s v="99 - MULTIPROVINCIAL"/>
    <n v="44546534"/>
    <n v="0"/>
  </r>
  <r>
    <s v="2025"/>
    <x v="2"/>
    <x v="0"/>
    <x v="0"/>
    <x v="0"/>
    <x v="10"/>
    <x v="99"/>
    <x v="248"/>
    <x v="1"/>
    <x v="3"/>
    <x v="91"/>
    <x v="0"/>
    <x v="3"/>
    <x v="0"/>
    <x v="0"/>
    <s v="30 - FONDOS PROPIOS"/>
    <s v="(blank)"/>
    <s v="99 - MULTIPROVINCIAL"/>
    <n v="247819769"/>
    <n v="0"/>
  </r>
  <r>
    <s v="2025"/>
    <x v="2"/>
    <x v="0"/>
    <x v="0"/>
    <x v="0"/>
    <x v="10"/>
    <x v="99"/>
    <x v="248"/>
    <x v="1"/>
    <x v="3"/>
    <x v="91"/>
    <x v="0"/>
    <x v="4"/>
    <x v="0"/>
    <x v="0"/>
    <s v="10 - FONDO GENERAL"/>
    <s v="(blank)"/>
    <s v="99 - MULTIPROVINCIAL"/>
    <n v="19031898"/>
    <n v="0"/>
  </r>
  <r>
    <s v="2025"/>
    <x v="2"/>
    <x v="0"/>
    <x v="0"/>
    <x v="0"/>
    <x v="10"/>
    <x v="99"/>
    <x v="248"/>
    <x v="1"/>
    <x v="3"/>
    <x v="91"/>
    <x v="0"/>
    <x v="4"/>
    <x v="0"/>
    <x v="0"/>
    <s v="30 - FONDOS PROPIOS"/>
    <s v="(blank)"/>
    <s v="99 - MULTIPROVINCIAL"/>
    <n v="166645451"/>
    <n v="0"/>
  </r>
  <r>
    <s v="2025"/>
    <x v="2"/>
    <x v="0"/>
    <x v="0"/>
    <x v="0"/>
    <x v="10"/>
    <x v="99"/>
    <x v="248"/>
    <x v="1"/>
    <x v="3"/>
    <x v="91"/>
    <x v="1"/>
    <x v="5"/>
    <x v="0"/>
    <x v="0"/>
    <s v="10 - FONDO GENERAL"/>
    <s v="(blank)"/>
    <s v="99 - MULTIPROVINCIAL"/>
    <n v="2567200"/>
    <n v="0"/>
  </r>
  <r>
    <s v="2025"/>
    <x v="2"/>
    <x v="0"/>
    <x v="0"/>
    <x v="0"/>
    <x v="10"/>
    <x v="99"/>
    <x v="248"/>
    <x v="1"/>
    <x v="3"/>
    <x v="91"/>
    <x v="1"/>
    <x v="5"/>
    <x v="0"/>
    <x v="0"/>
    <s v="30 - FONDOS PROPIOS"/>
    <s v="(blank)"/>
    <s v="99 - MULTIPROVINCIAL"/>
    <n v="183287932"/>
    <n v="0"/>
  </r>
  <r>
    <s v="2025"/>
    <x v="2"/>
    <x v="0"/>
    <x v="0"/>
    <x v="0"/>
    <x v="10"/>
    <x v="99"/>
    <x v="248"/>
    <x v="1"/>
    <x v="3"/>
    <x v="91"/>
    <x v="1"/>
    <x v="6"/>
    <x v="0"/>
    <x v="0"/>
    <s v="10 - FONDO GENERAL"/>
    <s v="(blank)"/>
    <s v="99 - MULTIPROVINCIAL"/>
    <n v="20498308"/>
    <n v="0"/>
  </r>
  <r>
    <s v="2025"/>
    <x v="2"/>
    <x v="0"/>
    <x v="0"/>
    <x v="0"/>
    <x v="10"/>
    <x v="99"/>
    <x v="248"/>
    <x v="1"/>
    <x v="3"/>
    <x v="91"/>
    <x v="1"/>
    <x v="6"/>
    <x v="0"/>
    <x v="0"/>
    <s v="30 - FONDOS PROPIOS"/>
    <s v="(blank)"/>
    <s v="99 - MULTIPROVINCIAL"/>
    <n v="192561623"/>
    <n v="0"/>
  </r>
  <r>
    <s v="2025"/>
    <x v="2"/>
    <x v="0"/>
    <x v="0"/>
    <x v="0"/>
    <x v="10"/>
    <x v="99"/>
    <x v="248"/>
    <x v="1"/>
    <x v="3"/>
    <x v="91"/>
    <x v="1"/>
    <x v="7"/>
    <x v="0"/>
    <x v="0"/>
    <s v="10 - FONDO GENERAL"/>
    <s v="(blank)"/>
    <s v="99 - MULTIPROVINCIAL"/>
    <n v="1211742"/>
    <n v="0"/>
  </r>
  <r>
    <s v="2025"/>
    <x v="2"/>
    <x v="0"/>
    <x v="0"/>
    <x v="0"/>
    <x v="10"/>
    <x v="99"/>
    <x v="248"/>
    <x v="1"/>
    <x v="3"/>
    <x v="91"/>
    <x v="1"/>
    <x v="7"/>
    <x v="0"/>
    <x v="0"/>
    <s v="30 - FONDOS PROPIOS"/>
    <s v="(blank)"/>
    <s v="99 - MULTIPROVINCIAL"/>
    <n v="46340247"/>
    <n v="0"/>
  </r>
  <r>
    <s v="2025"/>
    <x v="2"/>
    <x v="0"/>
    <x v="0"/>
    <x v="0"/>
    <x v="10"/>
    <x v="99"/>
    <x v="248"/>
    <x v="1"/>
    <x v="3"/>
    <x v="91"/>
    <x v="1"/>
    <x v="8"/>
    <x v="0"/>
    <x v="0"/>
    <s v="10 - FONDO GENERAL"/>
    <s v="(blank)"/>
    <s v="99 - MULTIPROVINCIAL"/>
    <n v="400483"/>
    <n v="0"/>
  </r>
  <r>
    <s v="2025"/>
    <x v="2"/>
    <x v="0"/>
    <x v="0"/>
    <x v="0"/>
    <x v="10"/>
    <x v="99"/>
    <x v="248"/>
    <x v="1"/>
    <x v="3"/>
    <x v="91"/>
    <x v="1"/>
    <x v="8"/>
    <x v="0"/>
    <x v="0"/>
    <s v="30 - FONDOS PROPIOS"/>
    <s v="(blank)"/>
    <s v="99 - MULTIPROVINCIAL"/>
    <n v="44757843"/>
    <n v="0"/>
  </r>
  <r>
    <s v="2025"/>
    <x v="2"/>
    <x v="0"/>
    <x v="0"/>
    <x v="0"/>
    <x v="10"/>
    <x v="99"/>
    <x v="248"/>
    <x v="1"/>
    <x v="3"/>
    <x v="91"/>
    <x v="1"/>
    <x v="9"/>
    <x v="0"/>
    <x v="0"/>
    <s v="30 - FONDOS PROPIOS"/>
    <s v="(blank)"/>
    <s v="99 - MULTIPROVINCIAL"/>
    <n v="96275995"/>
    <n v="0"/>
  </r>
  <r>
    <s v="2025"/>
    <x v="2"/>
    <x v="0"/>
    <x v="0"/>
    <x v="0"/>
    <x v="10"/>
    <x v="99"/>
    <x v="248"/>
    <x v="1"/>
    <x v="3"/>
    <x v="91"/>
    <x v="1"/>
    <x v="10"/>
    <x v="0"/>
    <x v="0"/>
    <s v="30 - FONDOS PROPIOS"/>
    <s v="(blank)"/>
    <s v="99 - MULTIPROVINCIAL"/>
    <n v="22300541"/>
    <n v="0"/>
  </r>
  <r>
    <s v="2025"/>
    <x v="2"/>
    <x v="0"/>
    <x v="0"/>
    <x v="0"/>
    <x v="10"/>
    <x v="99"/>
    <x v="248"/>
    <x v="1"/>
    <x v="3"/>
    <x v="91"/>
    <x v="1"/>
    <x v="11"/>
    <x v="0"/>
    <x v="0"/>
    <s v="10 - FONDO GENERAL"/>
    <s v="(blank)"/>
    <s v="99 - MULTIPROVINCIAL"/>
    <n v="482892"/>
    <n v="0"/>
  </r>
  <r>
    <s v="2025"/>
    <x v="2"/>
    <x v="0"/>
    <x v="0"/>
    <x v="0"/>
    <x v="10"/>
    <x v="99"/>
    <x v="248"/>
    <x v="1"/>
    <x v="3"/>
    <x v="91"/>
    <x v="1"/>
    <x v="11"/>
    <x v="0"/>
    <x v="0"/>
    <s v="30 - FONDOS PROPIOS"/>
    <s v="(blank)"/>
    <s v="99 - MULTIPROVINCIAL"/>
    <n v="147661999"/>
    <n v="0"/>
  </r>
  <r>
    <s v="2025"/>
    <x v="2"/>
    <x v="0"/>
    <x v="0"/>
    <x v="0"/>
    <x v="10"/>
    <x v="99"/>
    <x v="248"/>
    <x v="1"/>
    <x v="3"/>
    <x v="91"/>
    <x v="1"/>
    <x v="12"/>
    <x v="0"/>
    <x v="0"/>
    <s v="10 - FONDO GENERAL"/>
    <s v="(blank)"/>
    <s v="99 - MULTIPROVINCIAL"/>
    <n v="9069767025"/>
    <n v="0"/>
  </r>
  <r>
    <s v="2025"/>
    <x v="2"/>
    <x v="0"/>
    <x v="0"/>
    <x v="0"/>
    <x v="10"/>
    <x v="99"/>
    <x v="248"/>
    <x v="1"/>
    <x v="3"/>
    <x v="91"/>
    <x v="1"/>
    <x v="12"/>
    <x v="0"/>
    <x v="0"/>
    <s v="30 - FONDOS PROPIOS"/>
    <s v="(blank)"/>
    <s v="99 - MULTIPROVINCIAL"/>
    <n v="36897520447"/>
    <n v="0"/>
  </r>
  <r>
    <s v="2025"/>
    <x v="2"/>
    <x v="0"/>
    <x v="0"/>
    <x v="0"/>
    <x v="10"/>
    <x v="99"/>
    <x v="248"/>
    <x v="1"/>
    <x v="3"/>
    <x v="91"/>
    <x v="1"/>
    <x v="12"/>
    <x v="0"/>
    <x v="0"/>
    <s v="60 - CREDITO EXTERNO"/>
    <s v="(blank)"/>
    <s v="99 - MULTIPROVINCIAL"/>
    <n v="10000000000"/>
    <n v="0"/>
  </r>
  <r>
    <s v="2025"/>
    <x v="2"/>
    <x v="0"/>
    <x v="0"/>
    <x v="0"/>
    <x v="10"/>
    <x v="99"/>
    <x v="248"/>
    <x v="1"/>
    <x v="3"/>
    <x v="91"/>
    <x v="1"/>
    <x v="13"/>
    <x v="0"/>
    <x v="0"/>
    <s v="10 - FONDO GENERAL"/>
    <s v="(blank)"/>
    <s v="99 - MULTIPROVINCIAL"/>
    <n v="67826"/>
    <n v="0"/>
  </r>
  <r>
    <s v="2025"/>
    <x v="2"/>
    <x v="0"/>
    <x v="0"/>
    <x v="0"/>
    <x v="10"/>
    <x v="99"/>
    <x v="248"/>
    <x v="1"/>
    <x v="3"/>
    <x v="91"/>
    <x v="1"/>
    <x v="13"/>
    <x v="0"/>
    <x v="0"/>
    <s v="30 - FONDOS PROPIOS"/>
    <s v="(blank)"/>
    <s v="99 - MULTIPROVINCIAL"/>
    <n v="6814136"/>
    <n v="0"/>
  </r>
  <r>
    <s v="2025"/>
    <x v="2"/>
    <x v="0"/>
    <x v="0"/>
    <x v="0"/>
    <x v="10"/>
    <x v="99"/>
    <x v="248"/>
    <x v="1"/>
    <x v="3"/>
    <x v="91"/>
    <x v="2"/>
    <x v="14"/>
    <x v="0"/>
    <x v="0"/>
    <s v="10 - FONDO GENERAL"/>
    <s v="(blank)"/>
    <s v="99 - MULTIPROVINCIAL"/>
    <n v="2468100"/>
    <n v="0"/>
  </r>
  <r>
    <s v="2025"/>
    <x v="2"/>
    <x v="0"/>
    <x v="0"/>
    <x v="0"/>
    <x v="10"/>
    <x v="99"/>
    <x v="248"/>
    <x v="1"/>
    <x v="3"/>
    <x v="91"/>
    <x v="2"/>
    <x v="14"/>
    <x v="0"/>
    <x v="0"/>
    <s v="30 - FONDOS PROPIOS"/>
    <s v="(blank)"/>
    <s v="99 - MULTIPROVINCIAL"/>
    <n v="33540348"/>
    <n v="0"/>
  </r>
  <r>
    <s v="2025"/>
    <x v="2"/>
    <x v="0"/>
    <x v="0"/>
    <x v="0"/>
    <x v="10"/>
    <x v="99"/>
    <x v="248"/>
    <x v="1"/>
    <x v="3"/>
    <x v="91"/>
    <x v="2"/>
    <x v="15"/>
    <x v="0"/>
    <x v="0"/>
    <s v="10 - FONDO GENERAL"/>
    <s v="(blank)"/>
    <s v="99 - MULTIPROVINCIAL"/>
    <n v="988159"/>
    <n v="0"/>
  </r>
  <r>
    <s v="2025"/>
    <x v="2"/>
    <x v="0"/>
    <x v="0"/>
    <x v="0"/>
    <x v="10"/>
    <x v="99"/>
    <x v="248"/>
    <x v="1"/>
    <x v="3"/>
    <x v="91"/>
    <x v="2"/>
    <x v="15"/>
    <x v="0"/>
    <x v="0"/>
    <s v="30 - FONDOS PROPIOS"/>
    <s v="(blank)"/>
    <s v="99 - MULTIPROVINCIAL"/>
    <n v="7917261"/>
    <n v="0"/>
  </r>
  <r>
    <s v="2025"/>
    <x v="2"/>
    <x v="0"/>
    <x v="0"/>
    <x v="0"/>
    <x v="10"/>
    <x v="99"/>
    <x v="248"/>
    <x v="1"/>
    <x v="3"/>
    <x v="91"/>
    <x v="2"/>
    <x v="16"/>
    <x v="0"/>
    <x v="0"/>
    <s v="10 - FONDO GENERAL"/>
    <s v="(blank)"/>
    <s v="99 - MULTIPROVINCIAL"/>
    <n v="97768"/>
    <n v="0"/>
  </r>
  <r>
    <s v="2025"/>
    <x v="2"/>
    <x v="0"/>
    <x v="0"/>
    <x v="0"/>
    <x v="10"/>
    <x v="99"/>
    <x v="248"/>
    <x v="1"/>
    <x v="3"/>
    <x v="91"/>
    <x v="2"/>
    <x v="16"/>
    <x v="0"/>
    <x v="0"/>
    <s v="30 - FONDOS PROPIOS"/>
    <s v="(blank)"/>
    <s v="99 - MULTIPROVINCIAL"/>
    <n v="24407414"/>
    <n v="0"/>
  </r>
  <r>
    <s v="2025"/>
    <x v="2"/>
    <x v="0"/>
    <x v="0"/>
    <x v="0"/>
    <x v="10"/>
    <x v="99"/>
    <x v="248"/>
    <x v="1"/>
    <x v="3"/>
    <x v="91"/>
    <x v="2"/>
    <x v="17"/>
    <x v="0"/>
    <x v="0"/>
    <s v="30 - FONDOS PROPIOS"/>
    <s v="(blank)"/>
    <s v="99 - MULTIPROVINCIAL"/>
    <n v="832000"/>
    <n v="0"/>
  </r>
  <r>
    <s v="2025"/>
    <x v="2"/>
    <x v="0"/>
    <x v="0"/>
    <x v="0"/>
    <x v="10"/>
    <x v="99"/>
    <x v="248"/>
    <x v="1"/>
    <x v="3"/>
    <x v="91"/>
    <x v="2"/>
    <x v="18"/>
    <x v="0"/>
    <x v="0"/>
    <s v="10 - FONDO GENERAL"/>
    <s v="(blank)"/>
    <s v="99 - MULTIPROVINCIAL"/>
    <n v="4846"/>
    <n v="0"/>
  </r>
  <r>
    <s v="2025"/>
    <x v="2"/>
    <x v="0"/>
    <x v="0"/>
    <x v="0"/>
    <x v="10"/>
    <x v="99"/>
    <x v="248"/>
    <x v="1"/>
    <x v="3"/>
    <x v="91"/>
    <x v="2"/>
    <x v="18"/>
    <x v="0"/>
    <x v="0"/>
    <s v="30 - FONDOS PROPIOS"/>
    <s v="(blank)"/>
    <s v="99 - MULTIPROVINCIAL"/>
    <n v="3595811"/>
    <n v="0"/>
  </r>
  <r>
    <s v="2025"/>
    <x v="2"/>
    <x v="0"/>
    <x v="0"/>
    <x v="0"/>
    <x v="10"/>
    <x v="99"/>
    <x v="248"/>
    <x v="1"/>
    <x v="3"/>
    <x v="91"/>
    <x v="2"/>
    <x v="19"/>
    <x v="0"/>
    <x v="0"/>
    <s v="30 - FONDOS PROPIOS"/>
    <s v="(blank)"/>
    <s v="99 - MULTIPROVINCIAL"/>
    <n v="1653546"/>
    <n v="0"/>
  </r>
  <r>
    <s v="2025"/>
    <x v="2"/>
    <x v="0"/>
    <x v="0"/>
    <x v="0"/>
    <x v="10"/>
    <x v="99"/>
    <x v="248"/>
    <x v="1"/>
    <x v="3"/>
    <x v="91"/>
    <x v="2"/>
    <x v="20"/>
    <x v="0"/>
    <x v="0"/>
    <s v="10 - FONDO GENERAL"/>
    <s v="(blank)"/>
    <s v="99 - MULTIPROVINCIAL"/>
    <n v="1026472"/>
    <n v="0"/>
  </r>
  <r>
    <s v="2025"/>
    <x v="2"/>
    <x v="0"/>
    <x v="0"/>
    <x v="0"/>
    <x v="10"/>
    <x v="99"/>
    <x v="248"/>
    <x v="1"/>
    <x v="3"/>
    <x v="91"/>
    <x v="2"/>
    <x v="20"/>
    <x v="0"/>
    <x v="0"/>
    <s v="30 - FONDOS PROPIOS"/>
    <s v="(blank)"/>
    <s v="99 - MULTIPROVINCIAL"/>
    <n v="36744550"/>
    <n v="0"/>
  </r>
  <r>
    <s v="2025"/>
    <x v="2"/>
    <x v="0"/>
    <x v="0"/>
    <x v="0"/>
    <x v="10"/>
    <x v="99"/>
    <x v="248"/>
    <x v="1"/>
    <x v="3"/>
    <x v="91"/>
    <x v="2"/>
    <x v="21"/>
    <x v="0"/>
    <x v="0"/>
    <s v="10 - FONDO GENERAL"/>
    <s v="(blank)"/>
    <s v="99 - MULTIPROVINCIAL"/>
    <n v="200342260"/>
    <n v="0"/>
  </r>
  <r>
    <s v="2025"/>
    <x v="2"/>
    <x v="0"/>
    <x v="0"/>
    <x v="0"/>
    <x v="10"/>
    <x v="99"/>
    <x v="248"/>
    <x v="1"/>
    <x v="3"/>
    <x v="91"/>
    <x v="2"/>
    <x v="21"/>
    <x v="0"/>
    <x v="0"/>
    <s v="30 - FONDOS PROPIOS"/>
    <s v="(blank)"/>
    <s v="99 - MULTIPROVINCIAL"/>
    <n v="52378881"/>
    <n v="0"/>
  </r>
  <r>
    <s v="2025"/>
    <x v="2"/>
    <x v="0"/>
    <x v="0"/>
    <x v="0"/>
    <x v="10"/>
    <x v="100"/>
    <x v="249"/>
    <x v="1"/>
    <x v="3"/>
    <x v="91"/>
    <x v="0"/>
    <x v="0"/>
    <x v="0"/>
    <x v="0"/>
    <s v="30 - FONDOS PROPIOS"/>
    <s v="(blank)"/>
    <s v="99 - MULTIPROVINCIAL"/>
    <n v="214241668"/>
    <n v="51295667.340000004"/>
  </r>
  <r>
    <s v="2025"/>
    <x v="2"/>
    <x v="0"/>
    <x v="0"/>
    <x v="0"/>
    <x v="10"/>
    <x v="100"/>
    <x v="249"/>
    <x v="1"/>
    <x v="3"/>
    <x v="91"/>
    <x v="0"/>
    <x v="1"/>
    <x v="0"/>
    <x v="0"/>
    <s v="30 - FONDOS PROPIOS"/>
    <s v="(blank)"/>
    <s v="99 - MULTIPROVINCIAL"/>
    <n v="33787809"/>
    <n v="2405139.9300000002"/>
  </r>
  <r>
    <s v="2025"/>
    <x v="2"/>
    <x v="0"/>
    <x v="0"/>
    <x v="0"/>
    <x v="10"/>
    <x v="100"/>
    <x v="249"/>
    <x v="1"/>
    <x v="3"/>
    <x v="91"/>
    <x v="0"/>
    <x v="3"/>
    <x v="0"/>
    <x v="0"/>
    <s v="30 - FONDOS PROPIOS"/>
    <s v="(blank)"/>
    <s v="99 - MULTIPROVINCIAL"/>
    <n v="13938393"/>
    <n v="0"/>
  </r>
  <r>
    <s v="2025"/>
    <x v="2"/>
    <x v="0"/>
    <x v="0"/>
    <x v="0"/>
    <x v="10"/>
    <x v="100"/>
    <x v="249"/>
    <x v="1"/>
    <x v="3"/>
    <x v="91"/>
    <x v="0"/>
    <x v="4"/>
    <x v="0"/>
    <x v="0"/>
    <s v="30 - FONDOS PROPIOS"/>
    <s v="(blank)"/>
    <s v="99 - MULTIPROVINCIAL"/>
    <n v="27235668"/>
    <n v="7404237.4500000002"/>
  </r>
  <r>
    <s v="2025"/>
    <x v="2"/>
    <x v="0"/>
    <x v="0"/>
    <x v="0"/>
    <x v="10"/>
    <x v="100"/>
    <x v="249"/>
    <x v="1"/>
    <x v="3"/>
    <x v="91"/>
    <x v="1"/>
    <x v="5"/>
    <x v="0"/>
    <x v="0"/>
    <s v="30 - FONDOS PROPIOS"/>
    <s v="(blank)"/>
    <s v="99 - MULTIPROVINCIAL"/>
    <n v="24700000"/>
    <n v="5994907.3000000007"/>
  </r>
  <r>
    <s v="2025"/>
    <x v="2"/>
    <x v="0"/>
    <x v="0"/>
    <x v="0"/>
    <x v="10"/>
    <x v="100"/>
    <x v="249"/>
    <x v="1"/>
    <x v="3"/>
    <x v="91"/>
    <x v="1"/>
    <x v="6"/>
    <x v="0"/>
    <x v="0"/>
    <s v="10 - FONDO GENERAL"/>
    <s v="(blank)"/>
    <s v="99 - MULTIPROVINCIAL"/>
    <n v="6500000"/>
    <n v="808286.03"/>
  </r>
  <r>
    <s v="2025"/>
    <x v="2"/>
    <x v="0"/>
    <x v="0"/>
    <x v="0"/>
    <x v="10"/>
    <x v="100"/>
    <x v="249"/>
    <x v="1"/>
    <x v="3"/>
    <x v="91"/>
    <x v="1"/>
    <x v="6"/>
    <x v="0"/>
    <x v="0"/>
    <s v="30 - FONDOS PROPIOS"/>
    <s v="(blank)"/>
    <s v="99 - MULTIPROVINCIAL"/>
    <n v="47700000"/>
    <n v="9749160"/>
  </r>
  <r>
    <s v="2025"/>
    <x v="2"/>
    <x v="0"/>
    <x v="0"/>
    <x v="0"/>
    <x v="10"/>
    <x v="100"/>
    <x v="249"/>
    <x v="1"/>
    <x v="3"/>
    <x v="91"/>
    <x v="1"/>
    <x v="7"/>
    <x v="0"/>
    <x v="0"/>
    <s v="10 - FONDO GENERAL"/>
    <s v="(blank)"/>
    <s v="99 - MULTIPROVINCIAL"/>
    <n v="1700000"/>
    <n v="0"/>
  </r>
  <r>
    <s v="2025"/>
    <x v="2"/>
    <x v="0"/>
    <x v="0"/>
    <x v="0"/>
    <x v="10"/>
    <x v="100"/>
    <x v="249"/>
    <x v="1"/>
    <x v="3"/>
    <x v="91"/>
    <x v="1"/>
    <x v="7"/>
    <x v="0"/>
    <x v="0"/>
    <s v="30 - FONDOS PROPIOS"/>
    <s v="(blank)"/>
    <s v="99 - MULTIPROVINCIAL"/>
    <n v="1000000"/>
    <n v="195410.6"/>
  </r>
  <r>
    <s v="2025"/>
    <x v="2"/>
    <x v="0"/>
    <x v="0"/>
    <x v="0"/>
    <x v="10"/>
    <x v="100"/>
    <x v="249"/>
    <x v="1"/>
    <x v="3"/>
    <x v="91"/>
    <x v="1"/>
    <x v="8"/>
    <x v="0"/>
    <x v="0"/>
    <s v="10 - FONDO GENERAL"/>
    <s v="(blank)"/>
    <s v="99 - MULTIPROVINCIAL"/>
    <n v="850000"/>
    <n v="42752"/>
  </r>
  <r>
    <s v="2025"/>
    <x v="2"/>
    <x v="0"/>
    <x v="0"/>
    <x v="0"/>
    <x v="10"/>
    <x v="100"/>
    <x v="249"/>
    <x v="1"/>
    <x v="3"/>
    <x v="91"/>
    <x v="1"/>
    <x v="8"/>
    <x v="0"/>
    <x v="0"/>
    <s v="30 - FONDOS PROPIOS"/>
    <s v="(blank)"/>
    <s v="99 - MULTIPROVINCIAL"/>
    <n v="760000"/>
    <n v="0"/>
  </r>
  <r>
    <s v="2025"/>
    <x v="2"/>
    <x v="0"/>
    <x v="0"/>
    <x v="0"/>
    <x v="10"/>
    <x v="100"/>
    <x v="249"/>
    <x v="1"/>
    <x v="3"/>
    <x v="91"/>
    <x v="1"/>
    <x v="9"/>
    <x v="0"/>
    <x v="0"/>
    <s v="10 - FONDO GENERAL"/>
    <s v="(blank)"/>
    <s v="99 - MULTIPROVINCIAL"/>
    <n v="11085927"/>
    <n v="1436195.99"/>
  </r>
  <r>
    <s v="2025"/>
    <x v="2"/>
    <x v="0"/>
    <x v="0"/>
    <x v="0"/>
    <x v="10"/>
    <x v="100"/>
    <x v="249"/>
    <x v="1"/>
    <x v="3"/>
    <x v="91"/>
    <x v="1"/>
    <x v="9"/>
    <x v="0"/>
    <x v="0"/>
    <s v="30 - FONDOS PROPIOS"/>
    <s v="(blank)"/>
    <s v="99 - MULTIPROVINCIAL"/>
    <n v="19875195"/>
    <n v="1800121.4"/>
  </r>
  <r>
    <s v="2025"/>
    <x v="2"/>
    <x v="0"/>
    <x v="0"/>
    <x v="0"/>
    <x v="10"/>
    <x v="100"/>
    <x v="249"/>
    <x v="1"/>
    <x v="3"/>
    <x v="91"/>
    <x v="1"/>
    <x v="10"/>
    <x v="0"/>
    <x v="0"/>
    <s v="30 - FONDOS PROPIOS"/>
    <s v="(blank)"/>
    <s v="99 - MULTIPROVINCIAL"/>
    <n v="5050000"/>
    <n v="985474.69"/>
  </r>
  <r>
    <s v="2025"/>
    <x v="2"/>
    <x v="0"/>
    <x v="0"/>
    <x v="0"/>
    <x v="10"/>
    <x v="100"/>
    <x v="249"/>
    <x v="1"/>
    <x v="3"/>
    <x v="91"/>
    <x v="1"/>
    <x v="11"/>
    <x v="0"/>
    <x v="0"/>
    <s v="30 - FONDOS PROPIOS"/>
    <s v="(blank)"/>
    <s v="99 - MULTIPROVINCIAL"/>
    <n v="5500000"/>
    <n v="431880"/>
  </r>
  <r>
    <s v="2025"/>
    <x v="2"/>
    <x v="0"/>
    <x v="0"/>
    <x v="0"/>
    <x v="10"/>
    <x v="100"/>
    <x v="249"/>
    <x v="1"/>
    <x v="3"/>
    <x v="91"/>
    <x v="1"/>
    <x v="12"/>
    <x v="0"/>
    <x v="0"/>
    <s v="10 - FONDO GENERAL"/>
    <s v="(blank)"/>
    <s v="99 - MULTIPROVINCIAL"/>
    <n v="8000000"/>
    <n v="328005.14"/>
  </r>
  <r>
    <s v="2025"/>
    <x v="2"/>
    <x v="0"/>
    <x v="0"/>
    <x v="0"/>
    <x v="10"/>
    <x v="100"/>
    <x v="249"/>
    <x v="1"/>
    <x v="3"/>
    <x v="91"/>
    <x v="1"/>
    <x v="12"/>
    <x v="0"/>
    <x v="0"/>
    <s v="30 - FONDOS PROPIOS"/>
    <s v="(blank)"/>
    <s v="99 - MULTIPROVINCIAL"/>
    <n v="10170000"/>
    <n v="281835.3"/>
  </r>
  <r>
    <s v="2025"/>
    <x v="2"/>
    <x v="0"/>
    <x v="0"/>
    <x v="0"/>
    <x v="10"/>
    <x v="100"/>
    <x v="249"/>
    <x v="1"/>
    <x v="3"/>
    <x v="91"/>
    <x v="1"/>
    <x v="13"/>
    <x v="0"/>
    <x v="0"/>
    <s v="10 - FONDO GENERAL"/>
    <s v="(blank)"/>
    <s v="99 - MULTIPROVINCIAL"/>
    <n v="5000000"/>
    <n v="1013709.12"/>
  </r>
  <r>
    <s v="2025"/>
    <x v="2"/>
    <x v="0"/>
    <x v="0"/>
    <x v="0"/>
    <x v="10"/>
    <x v="100"/>
    <x v="249"/>
    <x v="1"/>
    <x v="3"/>
    <x v="91"/>
    <x v="1"/>
    <x v="13"/>
    <x v="0"/>
    <x v="0"/>
    <s v="30 - FONDOS PROPIOS"/>
    <s v="(blank)"/>
    <s v="99 - MULTIPROVINCIAL"/>
    <n v="3000000"/>
    <n v="68440"/>
  </r>
  <r>
    <s v="2025"/>
    <x v="2"/>
    <x v="0"/>
    <x v="0"/>
    <x v="0"/>
    <x v="10"/>
    <x v="100"/>
    <x v="249"/>
    <x v="1"/>
    <x v="3"/>
    <x v="91"/>
    <x v="2"/>
    <x v="14"/>
    <x v="0"/>
    <x v="0"/>
    <s v="10 - FONDO GENERAL"/>
    <s v="(blank)"/>
    <s v="99 - MULTIPROVINCIAL"/>
    <n v="886950"/>
    <n v="597071"/>
  </r>
  <r>
    <s v="2025"/>
    <x v="2"/>
    <x v="0"/>
    <x v="0"/>
    <x v="0"/>
    <x v="10"/>
    <x v="100"/>
    <x v="249"/>
    <x v="1"/>
    <x v="3"/>
    <x v="91"/>
    <x v="2"/>
    <x v="14"/>
    <x v="0"/>
    <x v="0"/>
    <s v="30 - FONDOS PROPIOS"/>
    <s v="(blank)"/>
    <s v="99 - MULTIPROVINCIAL"/>
    <n v="450000"/>
    <n v="0"/>
  </r>
  <r>
    <s v="2025"/>
    <x v="2"/>
    <x v="0"/>
    <x v="0"/>
    <x v="0"/>
    <x v="10"/>
    <x v="100"/>
    <x v="249"/>
    <x v="1"/>
    <x v="3"/>
    <x v="91"/>
    <x v="2"/>
    <x v="15"/>
    <x v="0"/>
    <x v="0"/>
    <s v="10 - FONDO GENERAL"/>
    <s v="(blank)"/>
    <s v="99 - MULTIPROVINCIAL"/>
    <n v="0"/>
    <n v="233274.2"/>
  </r>
  <r>
    <s v="2025"/>
    <x v="2"/>
    <x v="0"/>
    <x v="0"/>
    <x v="0"/>
    <x v="10"/>
    <x v="100"/>
    <x v="249"/>
    <x v="1"/>
    <x v="3"/>
    <x v="91"/>
    <x v="2"/>
    <x v="15"/>
    <x v="0"/>
    <x v="0"/>
    <s v="30 - FONDOS PROPIOS"/>
    <s v="(blank)"/>
    <s v="99 - MULTIPROVINCIAL"/>
    <n v="136267"/>
    <n v="9912"/>
  </r>
  <r>
    <s v="2025"/>
    <x v="2"/>
    <x v="0"/>
    <x v="0"/>
    <x v="0"/>
    <x v="10"/>
    <x v="100"/>
    <x v="249"/>
    <x v="1"/>
    <x v="3"/>
    <x v="91"/>
    <x v="2"/>
    <x v="16"/>
    <x v="0"/>
    <x v="0"/>
    <s v="10 - FONDO GENERAL"/>
    <s v="(blank)"/>
    <s v="99 - MULTIPROVINCIAL"/>
    <n v="1850000"/>
    <n v="205131.55"/>
  </r>
  <r>
    <s v="2025"/>
    <x v="2"/>
    <x v="0"/>
    <x v="0"/>
    <x v="0"/>
    <x v="10"/>
    <x v="100"/>
    <x v="249"/>
    <x v="1"/>
    <x v="3"/>
    <x v="91"/>
    <x v="2"/>
    <x v="16"/>
    <x v="0"/>
    <x v="0"/>
    <s v="30 - FONDOS PROPIOS"/>
    <s v="(blank)"/>
    <s v="99 - MULTIPROVINCIAL"/>
    <n v="540000"/>
    <n v="158946"/>
  </r>
  <r>
    <s v="2025"/>
    <x v="2"/>
    <x v="0"/>
    <x v="0"/>
    <x v="0"/>
    <x v="10"/>
    <x v="100"/>
    <x v="249"/>
    <x v="1"/>
    <x v="3"/>
    <x v="91"/>
    <x v="2"/>
    <x v="17"/>
    <x v="0"/>
    <x v="0"/>
    <s v="10 - FONDO GENERAL"/>
    <s v="(blank)"/>
    <s v="99 - MULTIPROVINCIAL"/>
    <n v="50000"/>
    <n v="21825.279999999999"/>
  </r>
  <r>
    <s v="2025"/>
    <x v="2"/>
    <x v="0"/>
    <x v="0"/>
    <x v="0"/>
    <x v="10"/>
    <x v="100"/>
    <x v="249"/>
    <x v="1"/>
    <x v="3"/>
    <x v="91"/>
    <x v="2"/>
    <x v="18"/>
    <x v="0"/>
    <x v="0"/>
    <s v="10 - FONDO GENERAL"/>
    <s v="(blank)"/>
    <s v="99 - MULTIPROVINCIAL"/>
    <n v="500000"/>
    <n v="0"/>
  </r>
  <r>
    <s v="2025"/>
    <x v="2"/>
    <x v="0"/>
    <x v="0"/>
    <x v="0"/>
    <x v="10"/>
    <x v="100"/>
    <x v="249"/>
    <x v="1"/>
    <x v="3"/>
    <x v="91"/>
    <x v="2"/>
    <x v="18"/>
    <x v="0"/>
    <x v="0"/>
    <s v="30 - FONDOS PROPIOS"/>
    <s v="(blank)"/>
    <s v="99 - MULTIPROVINCIAL"/>
    <n v="300000"/>
    <n v="0"/>
  </r>
  <r>
    <s v="2025"/>
    <x v="2"/>
    <x v="0"/>
    <x v="0"/>
    <x v="0"/>
    <x v="10"/>
    <x v="100"/>
    <x v="249"/>
    <x v="1"/>
    <x v="3"/>
    <x v="91"/>
    <x v="2"/>
    <x v="19"/>
    <x v="0"/>
    <x v="0"/>
    <s v="10 - FONDO GENERAL"/>
    <s v="(blank)"/>
    <s v="99 - MULTIPROVINCIAL"/>
    <n v="45000"/>
    <n v="1168.2"/>
  </r>
  <r>
    <s v="2025"/>
    <x v="2"/>
    <x v="0"/>
    <x v="0"/>
    <x v="0"/>
    <x v="10"/>
    <x v="100"/>
    <x v="249"/>
    <x v="1"/>
    <x v="3"/>
    <x v="91"/>
    <x v="2"/>
    <x v="19"/>
    <x v="0"/>
    <x v="0"/>
    <s v="30 - FONDOS PROPIOS"/>
    <s v="(blank)"/>
    <s v="99 - MULTIPROVINCIAL"/>
    <n v="100000"/>
    <n v="0"/>
  </r>
  <r>
    <s v="2025"/>
    <x v="2"/>
    <x v="0"/>
    <x v="0"/>
    <x v="0"/>
    <x v="10"/>
    <x v="100"/>
    <x v="249"/>
    <x v="1"/>
    <x v="3"/>
    <x v="91"/>
    <x v="2"/>
    <x v="20"/>
    <x v="0"/>
    <x v="0"/>
    <s v="10 - FONDO GENERAL"/>
    <s v="(blank)"/>
    <s v="99 - MULTIPROVINCIAL"/>
    <n v="121000"/>
    <n v="7608"/>
  </r>
  <r>
    <s v="2025"/>
    <x v="2"/>
    <x v="0"/>
    <x v="0"/>
    <x v="0"/>
    <x v="10"/>
    <x v="100"/>
    <x v="249"/>
    <x v="1"/>
    <x v="3"/>
    <x v="91"/>
    <x v="2"/>
    <x v="20"/>
    <x v="0"/>
    <x v="0"/>
    <s v="30 - FONDOS PROPIOS"/>
    <s v="(blank)"/>
    <s v="99 - MULTIPROVINCIAL"/>
    <n v="5665000"/>
    <n v="2000000"/>
  </r>
  <r>
    <s v="2025"/>
    <x v="2"/>
    <x v="0"/>
    <x v="0"/>
    <x v="0"/>
    <x v="10"/>
    <x v="100"/>
    <x v="249"/>
    <x v="1"/>
    <x v="3"/>
    <x v="91"/>
    <x v="2"/>
    <x v="21"/>
    <x v="0"/>
    <x v="0"/>
    <s v="10 - FONDO GENERAL"/>
    <s v="(blank)"/>
    <s v="99 - MULTIPROVINCIAL"/>
    <n v="4050000"/>
    <n v="513827.36"/>
  </r>
  <r>
    <s v="2025"/>
    <x v="2"/>
    <x v="0"/>
    <x v="0"/>
    <x v="0"/>
    <x v="10"/>
    <x v="100"/>
    <x v="249"/>
    <x v="1"/>
    <x v="3"/>
    <x v="91"/>
    <x v="2"/>
    <x v="21"/>
    <x v="0"/>
    <x v="0"/>
    <s v="30 - FONDOS PROPIOS"/>
    <s v="(blank)"/>
    <s v="99 - MULTIPROVINCIAL"/>
    <n v="4600000"/>
    <n v="0"/>
  </r>
  <r>
    <s v="2025"/>
    <x v="2"/>
    <x v="0"/>
    <x v="0"/>
    <x v="0"/>
    <x v="10"/>
    <x v="101"/>
    <x v="250"/>
    <x v="1"/>
    <x v="2"/>
    <x v="94"/>
    <x v="0"/>
    <x v="0"/>
    <x v="0"/>
    <x v="0"/>
    <s v="30 - FONDOS PROPIOS"/>
    <s v="(blank)"/>
    <s v="99 - MULTIPROVINCIAL"/>
    <n v="10725000"/>
    <n v="2475000"/>
  </r>
  <r>
    <s v="2025"/>
    <x v="2"/>
    <x v="0"/>
    <x v="0"/>
    <x v="0"/>
    <x v="10"/>
    <x v="101"/>
    <x v="250"/>
    <x v="1"/>
    <x v="2"/>
    <x v="94"/>
    <x v="0"/>
    <x v="1"/>
    <x v="0"/>
    <x v="0"/>
    <s v="30 - FONDOS PROPIOS"/>
    <s v="(blank)"/>
    <s v="99 - MULTIPROVINCIAL"/>
    <n v="1650000"/>
    <n v="0"/>
  </r>
  <r>
    <s v="2025"/>
    <x v="2"/>
    <x v="0"/>
    <x v="0"/>
    <x v="0"/>
    <x v="10"/>
    <x v="101"/>
    <x v="250"/>
    <x v="1"/>
    <x v="2"/>
    <x v="94"/>
    <x v="0"/>
    <x v="3"/>
    <x v="0"/>
    <x v="0"/>
    <s v="30 - FONDOS PROPIOS"/>
    <s v="(blank)"/>
    <s v="99 - MULTIPROVINCIAL"/>
    <n v="825000"/>
    <n v="0"/>
  </r>
  <r>
    <s v="2025"/>
    <x v="2"/>
    <x v="0"/>
    <x v="0"/>
    <x v="0"/>
    <x v="10"/>
    <x v="101"/>
    <x v="250"/>
    <x v="1"/>
    <x v="2"/>
    <x v="94"/>
    <x v="0"/>
    <x v="4"/>
    <x v="0"/>
    <x v="0"/>
    <s v="30 - FONDOS PROPIOS"/>
    <s v="(blank)"/>
    <s v="99 - MULTIPROVINCIAL"/>
    <n v="1503792"/>
    <n v="375948"/>
  </r>
  <r>
    <s v="2025"/>
    <x v="2"/>
    <x v="0"/>
    <x v="0"/>
    <x v="0"/>
    <x v="10"/>
    <x v="101"/>
    <x v="250"/>
    <x v="1"/>
    <x v="3"/>
    <x v="116"/>
    <x v="0"/>
    <x v="0"/>
    <x v="0"/>
    <x v="0"/>
    <s v="30 - FONDOS PROPIOS"/>
    <s v="(blank)"/>
    <s v="99 - MULTIPROVINCIAL"/>
    <n v="76271000"/>
    <n v="17601000"/>
  </r>
  <r>
    <s v="2025"/>
    <x v="2"/>
    <x v="0"/>
    <x v="0"/>
    <x v="0"/>
    <x v="10"/>
    <x v="101"/>
    <x v="250"/>
    <x v="1"/>
    <x v="3"/>
    <x v="116"/>
    <x v="0"/>
    <x v="1"/>
    <x v="0"/>
    <x v="0"/>
    <s v="30 - FONDOS PROPIOS"/>
    <s v="(blank)"/>
    <s v="99 - MULTIPROVINCIAL"/>
    <n v="11734000"/>
    <n v="0"/>
  </r>
  <r>
    <s v="2025"/>
    <x v="2"/>
    <x v="0"/>
    <x v="0"/>
    <x v="0"/>
    <x v="10"/>
    <x v="101"/>
    <x v="250"/>
    <x v="1"/>
    <x v="3"/>
    <x v="116"/>
    <x v="0"/>
    <x v="3"/>
    <x v="0"/>
    <x v="0"/>
    <s v="30 - FONDOS PROPIOS"/>
    <s v="(blank)"/>
    <s v="99 - MULTIPROVINCIAL"/>
    <n v="5867000"/>
    <n v="0"/>
  </r>
  <r>
    <s v="2025"/>
    <x v="2"/>
    <x v="0"/>
    <x v="0"/>
    <x v="0"/>
    <x v="10"/>
    <x v="101"/>
    <x v="250"/>
    <x v="1"/>
    <x v="3"/>
    <x v="116"/>
    <x v="0"/>
    <x v="4"/>
    <x v="0"/>
    <x v="0"/>
    <s v="30 - FONDOS PROPIOS"/>
    <s v="(blank)"/>
    <s v="99 - MULTIPROVINCIAL"/>
    <n v="10694244"/>
    <n v="2673561"/>
  </r>
  <r>
    <s v="2025"/>
    <x v="2"/>
    <x v="0"/>
    <x v="0"/>
    <x v="0"/>
    <x v="10"/>
    <x v="101"/>
    <x v="250"/>
    <x v="1"/>
    <x v="3"/>
    <x v="91"/>
    <x v="0"/>
    <x v="0"/>
    <x v="0"/>
    <x v="0"/>
    <s v="30 - FONDOS PROPIOS"/>
    <s v="(blank)"/>
    <s v="99 - MULTIPROVINCIAL"/>
    <n v="677525915"/>
    <n v="109693703.14000002"/>
  </r>
  <r>
    <s v="2025"/>
    <x v="2"/>
    <x v="0"/>
    <x v="0"/>
    <x v="0"/>
    <x v="10"/>
    <x v="101"/>
    <x v="250"/>
    <x v="1"/>
    <x v="3"/>
    <x v="91"/>
    <x v="0"/>
    <x v="1"/>
    <x v="0"/>
    <x v="0"/>
    <s v="30 - FONDOS PROPIOS"/>
    <s v="(blank)"/>
    <s v="99 - MULTIPROVINCIAL"/>
    <n v="122169471"/>
    <n v="1502227.99"/>
  </r>
  <r>
    <s v="2025"/>
    <x v="2"/>
    <x v="0"/>
    <x v="0"/>
    <x v="0"/>
    <x v="10"/>
    <x v="101"/>
    <x v="250"/>
    <x v="1"/>
    <x v="3"/>
    <x v="91"/>
    <x v="0"/>
    <x v="2"/>
    <x v="0"/>
    <x v="0"/>
    <s v="30 - FONDOS PROPIOS"/>
    <s v="(blank)"/>
    <s v="99 - MULTIPROVINCIAL"/>
    <n v="7710000"/>
    <n v="274462.98"/>
  </r>
  <r>
    <s v="2025"/>
    <x v="2"/>
    <x v="0"/>
    <x v="0"/>
    <x v="0"/>
    <x v="10"/>
    <x v="101"/>
    <x v="250"/>
    <x v="1"/>
    <x v="3"/>
    <x v="91"/>
    <x v="0"/>
    <x v="3"/>
    <x v="0"/>
    <x v="0"/>
    <s v="30 - FONDOS PROPIOS"/>
    <s v="(blank)"/>
    <s v="99 - MULTIPROVINCIAL"/>
    <n v="52182965"/>
    <n v="609000"/>
  </r>
  <r>
    <s v="2025"/>
    <x v="2"/>
    <x v="0"/>
    <x v="0"/>
    <x v="0"/>
    <x v="10"/>
    <x v="101"/>
    <x v="250"/>
    <x v="1"/>
    <x v="3"/>
    <x v="91"/>
    <x v="0"/>
    <x v="4"/>
    <x v="0"/>
    <x v="0"/>
    <s v="30 - FONDOS PROPIOS"/>
    <s v="(blank)"/>
    <s v="99 - MULTIPROVINCIAL"/>
    <n v="89818697"/>
    <n v="16475029.629999999"/>
  </r>
  <r>
    <s v="2025"/>
    <x v="2"/>
    <x v="0"/>
    <x v="0"/>
    <x v="0"/>
    <x v="10"/>
    <x v="101"/>
    <x v="250"/>
    <x v="1"/>
    <x v="3"/>
    <x v="91"/>
    <x v="1"/>
    <x v="5"/>
    <x v="0"/>
    <x v="0"/>
    <s v="30 - FONDOS PROPIOS"/>
    <s v="(blank)"/>
    <s v="99 - MULTIPROVINCIAL"/>
    <n v="79227931"/>
    <n v="15715626.880000001"/>
  </r>
  <r>
    <s v="2025"/>
    <x v="2"/>
    <x v="0"/>
    <x v="0"/>
    <x v="0"/>
    <x v="10"/>
    <x v="101"/>
    <x v="250"/>
    <x v="1"/>
    <x v="3"/>
    <x v="91"/>
    <x v="1"/>
    <x v="6"/>
    <x v="0"/>
    <x v="0"/>
    <s v="30 - FONDOS PROPIOS"/>
    <s v="(blank)"/>
    <s v="99 - MULTIPROVINCIAL"/>
    <n v="123053307"/>
    <n v="8199621.1200000001"/>
  </r>
  <r>
    <s v="2025"/>
    <x v="2"/>
    <x v="0"/>
    <x v="0"/>
    <x v="0"/>
    <x v="10"/>
    <x v="101"/>
    <x v="250"/>
    <x v="1"/>
    <x v="3"/>
    <x v="91"/>
    <x v="1"/>
    <x v="7"/>
    <x v="0"/>
    <x v="0"/>
    <s v="30 - FONDOS PROPIOS"/>
    <s v="(blank)"/>
    <s v="99 - MULTIPROVINCIAL"/>
    <n v="9758327"/>
    <n v="494230.65"/>
  </r>
  <r>
    <s v="2025"/>
    <x v="2"/>
    <x v="0"/>
    <x v="0"/>
    <x v="0"/>
    <x v="10"/>
    <x v="101"/>
    <x v="250"/>
    <x v="1"/>
    <x v="3"/>
    <x v="91"/>
    <x v="1"/>
    <x v="8"/>
    <x v="0"/>
    <x v="0"/>
    <s v="30 - FONDOS PROPIOS"/>
    <s v="(blank)"/>
    <s v="99 - MULTIPROVINCIAL"/>
    <n v="22010400"/>
    <n v="3079728"/>
  </r>
  <r>
    <s v="2025"/>
    <x v="2"/>
    <x v="0"/>
    <x v="0"/>
    <x v="0"/>
    <x v="10"/>
    <x v="101"/>
    <x v="250"/>
    <x v="1"/>
    <x v="3"/>
    <x v="91"/>
    <x v="1"/>
    <x v="9"/>
    <x v="0"/>
    <x v="0"/>
    <s v="30 - FONDOS PROPIOS"/>
    <s v="(blank)"/>
    <s v="99 - MULTIPROVINCIAL"/>
    <n v="45925500"/>
    <n v="5790924.8799999999"/>
  </r>
  <r>
    <s v="2025"/>
    <x v="2"/>
    <x v="0"/>
    <x v="0"/>
    <x v="0"/>
    <x v="10"/>
    <x v="101"/>
    <x v="250"/>
    <x v="1"/>
    <x v="3"/>
    <x v="91"/>
    <x v="1"/>
    <x v="10"/>
    <x v="0"/>
    <x v="0"/>
    <s v="30 - FONDOS PROPIOS"/>
    <s v="(blank)"/>
    <s v="99 - MULTIPROVINCIAL"/>
    <n v="17000000"/>
    <n v="860447.5"/>
  </r>
  <r>
    <s v="2025"/>
    <x v="2"/>
    <x v="0"/>
    <x v="0"/>
    <x v="0"/>
    <x v="10"/>
    <x v="101"/>
    <x v="250"/>
    <x v="1"/>
    <x v="3"/>
    <x v="91"/>
    <x v="1"/>
    <x v="11"/>
    <x v="0"/>
    <x v="0"/>
    <s v="30 - FONDOS PROPIOS"/>
    <s v="(blank)"/>
    <s v="99 - MULTIPROVINCIAL"/>
    <n v="36717627"/>
    <n v="1384624.6"/>
  </r>
  <r>
    <s v="2025"/>
    <x v="2"/>
    <x v="0"/>
    <x v="0"/>
    <x v="0"/>
    <x v="10"/>
    <x v="101"/>
    <x v="250"/>
    <x v="1"/>
    <x v="3"/>
    <x v="91"/>
    <x v="1"/>
    <x v="12"/>
    <x v="0"/>
    <x v="0"/>
    <s v="30 - FONDOS PROPIOS"/>
    <s v="(blank)"/>
    <s v="99 - MULTIPROVINCIAL"/>
    <n v="187629000"/>
    <n v="17338153.880000003"/>
  </r>
  <r>
    <s v="2025"/>
    <x v="2"/>
    <x v="0"/>
    <x v="0"/>
    <x v="0"/>
    <x v="10"/>
    <x v="101"/>
    <x v="250"/>
    <x v="1"/>
    <x v="3"/>
    <x v="91"/>
    <x v="1"/>
    <x v="13"/>
    <x v="0"/>
    <x v="0"/>
    <s v="30 - FONDOS PROPIOS"/>
    <s v="(blank)"/>
    <s v="99 - MULTIPROVINCIAL"/>
    <n v="20800000"/>
    <n v="2229489.7799999998"/>
  </r>
  <r>
    <s v="2025"/>
    <x v="2"/>
    <x v="0"/>
    <x v="0"/>
    <x v="0"/>
    <x v="10"/>
    <x v="101"/>
    <x v="250"/>
    <x v="1"/>
    <x v="3"/>
    <x v="91"/>
    <x v="2"/>
    <x v="14"/>
    <x v="0"/>
    <x v="0"/>
    <s v="30 - FONDOS PROPIOS"/>
    <s v="(blank)"/>
    <s v="99 - MULTIPROVINCIAL"/>
    <n v="8400000"/>
    <n v="0"/>
  </r>
  <r>
    <s v="2025"/>
    <x v="2"/>
    <x v="0"/>
    <x v="0"/>
    <x v="0"/>
    <x v="10"/>
    <x v="101"/>
    <x v="250"/>
    <x v="1"/>
    <x v="3"/>
    <x v="91"/>
    <x v="2"/>
    <x v="15"/>
    <x v="0"/>
    <x v="0"/>
    <s v="30 - FONDOS PROPIOS"/>
    <s v="(blank)"/>
    <s v="99 - MULTIPROVINCIAL"/>
    <n v="8550000"/>
    <n v="0"/>
  </r>
  <r>
    <s v="2025"/>
    <x v="2"/>
    <x v="0"/>
    <x v="0"/>
    <x v="0"/>
    <x v="10"/>
    <x v="101"/>
    <x v="250"/>
    <x v="1"/>
    <x v="3"/>
    <x v="91"/>
    <x v="2"/>
    <x v="16"/>
    <x v="0"/>
    <x v="0"/>
    <s v="30 - FONDOS PROPIOS"/>
    <s v="(blank)"/>
    <s v="99 - MULTIPROVINCIAL"/>
    <n v="19211591"/>
    <n v="671954.53"/>
  </r>
  <r>
    <s v="2025"/>
    <x v="2"/>
    <x v="0"/>
    <x v="0"/>
    <x v="0"/>
    <x v="10"/>
    <x v="101"/>
    <x v="250"/>
    <x v="1"/>
    <x v="3"/>
    <x v="91"/>
    <x v="2"/>
    <x v="17"/>
    <x v="0"/>
    <x v="0"/>
    <s v="30 - FONDOS PROPIOS"/>
    <s v="(blank)"/>
    <s v="99 - MULTIPROVINCIAL"/>
    <n v="250000"/>
    <n v="0"/>
  </r>
  <r>
    <s v="2025"/>
    <x v="2"/>
    <x v="0"/>
    <x v="0"/>
    <x v="0"/>
    <x v="10"/>
    <x v="101"/>
    <x v="250"/>
    <x v="1"/>
    <x v="3"/>
    <x v="91"/>
    <x v="2"/>
    <x v="18"/>
    <x v="0"/>
    <x v="0"/>
    <s v="30 - FONDOS PROPIOS"/>
    <s v="(blank)"/>
    <s v="99 - MULTIPROVINCIAL"/>
    <n v="2762689"/>
    <n v="0"/>
  </r>
  <r>
    <s v="2025"/>
    <x v="2"/>
    <x v="0"/>
    <x v="0"/>
    <x v="0"/>
    <x v="10"/>
    <x v="101"/>
    <x v="250"/>
    <x v="1"/>
    <x v="3"/>
    <x v="91"/>
    <x v="2"/>
    <x v="19"/>
    <x v="0"/>
    <x v="0"/>
    <s v="30 - FONDOS PROPIOS"/>
    <s v="(blank)"/>
    <s v="99 - MULTIPROVINCIAL"/>
    <n v="18778281"/>
    <n v="426490.61000000004"/>
  </r>
  <r>
    <s v="2025"/>
    <x v="2"/>
    <x v="0"/>
    <x v="0"/>
    <x v="0"/>
    <x v="10"/>
    <x v="101"/>
    <x v="250"/>
    <x v="1"/>
    <x v="3"/>
    <x v="91"/>
    <x v="2"/>
    <x v="20"/>
    <x v="0"/>
    <x v="0"/>
    <s v="30 - FONDOS PROPIOS"/>
    <s v="(blank)"/>
    <s v="99 - MULTIPROVINCIAL"/>
    <n v="21433098"/>
    <n v="1435391.3"/>
  </r>
  <r>
    <s v="2025"/>
    <x v="2"/>
    <x v="0"/>
    <x v="0"/>
    <x v="0"/>
    <x v="10"/>
    <x v="101"/>
    <x v="250"/>
    <x v="1"/>
    <x v="3"/>
    <x v="91"/>
    <x v="2"/>
    <x v="21"/>
    <x v="0"/>
    <x v="0"/>
    <s v="30 - FONDOS PROPIOS"/>
    <s v="(blank)"/>
    <s v="99 - MULTIPROVINCIAL"/>
    <n v="50045311"/>
    <n v="3312181.2"/>
  </r>
  <r>
    <s v="2025"/>
    <x v="2"/>
    <x v="0"/>
    <x v="0"/>
    <x v="0"/>
    <x v="10"/>
    <x v="102"/>
    <x v="251"/>
    <x v="1"/>
    <x v="3"/>
    <x v="91"/>
    <x v="0"/>
    <x v="0"/>
    <x v="0"/>
    <x v="0"/>
    <s v="30 - FONDOS PROPIOS"/>
    <s v="(blank)"/>
    <s v="99 - MULTIPROVINCIAL"/>
    <n v="459844000"/>
    <n v="94796009.920000002"/>
  </r>
  <r>
    <s v="2025"/>
    <x v="2"/>
    <x v="0"/>
    <x v="0"/>
    <x v="0"/>
    <x v="10"/>
    <x v="102"/>
    <x v="251"/>
    <x v="1"/>
    <x v="3"/>
    <x v="91"/>
    <x v="0"/>
    <x v="1"/>
    <x v="0"/>
    <x v="0"/>
    <s v="30 - FONDOS PROPIOS"/>
    <s v="(blank)"/>
    <s v="99 - MULTIPROVINCIAL"/>
    <n v="84959166"/>
    <n v="1677810.0599999998"/>
  </r>
  <r>
    <s v="2025"/>
    <x v="2"/>
    <x v="0"/>
    <x v="0"/>
    <x v="0"/>
    <x v="10"/>
    <x v="102"/>
    <x v="251"/>
    <x v="1"/>
    <x v="3"/>
    <x v="91"/>
    <x v="0"/>
    <x v="3"/>
    <x v="0"/>
    <x v="0"/>
    <s v="30 - FONDOS PROPIOS"/>
    <s v="(blank)"/>
    <s v="99 - MULTIPROVINCIAL"/>
    <n v="34436000"/>
    <n v="0"/>
  </r>
  <r>
    <s v="2025"/>
    <x v="2"/>
    <x v="0"/>
    <x v="0"/>
    <x v="0"/>
    <x v="10"/>
    <x v="102"/>
    <x v="251"/>
    <x v="1"/>
    <x v="3"/>
    <x v="91"/>
    <x v="0"/>
    <x v="4"/>
    <x v="0"/>
    <x v="0"/>
    <s v="30 - FONDOS PROPIOS"/>
    <s v="(blank)"/>
    <s v="99 - MULTIPROVINCIAL"/>
    <n v="61570344"/>
    <n v="13921566.52"/>
  </r>
  <r>
    <s v="2025"/>
    <x v="2"/>
    <x v="0"/>
    <x v="0"/>
    <x v="0"/>
    <x v="10"/>
    <x v="102"/>
    <x v="251"/>
    <x v="1"/>
    <x v="3"/>
    <x v="91"/>
    <x v="1"/>
    <x v="5"/>
    <x v="0"/>
    <x v="0"/>
    <s v="30 - FONDOS PROPIOS"/>
    <s v="(blank)"/>
    <s v="99 - MULTIPROVINCIAL"/>
    <n v="56834849"/>
    <n v="12322799.76"/>
  </r>
  <r>
    <s v="2025"/>
    <x v="2"/>
    <x v="0"/>
    <x v="0"/>
    <x v="0"/>
    <x v="10"/>
    <x v="102"/>
    <x v="251"/>
    <x v="1"/>
    <x v="3"/>
    <x v="91"/>
    <x v="1"/>
    <x v="6"/>
    <x v="0"/>
    <x v="0"/>
    <s v="30 - FONDOS PROPIOS"/>
    <s v="(blank)"/>
    <s v="99 - MULTIPROVINCIAL"/>
    <n v="1337000"/>
    <n v="219370.26"/>
  </r>
  <r>
    <s v="2025"/>
    <x v="2"/>
    <x v="0"/>
    <x v="0"/>
    <x v="0"/>
    <x v="10"/>
    <x v="102"/>
    <x v="251"/>
    <x v="1"/>
    <x v="3"/>
    <x v="91"/>
    <x v="1"/>
    <x v="7"/>
    <x v="0"/>
    <x v="0"/>
    <s v="30 - FONDOS PROPIOS"/>
    <s v="(blank)"/>
    <s v="99 - MULTIPROVINCIAL"/>
    <n v="1480000"/>
    <n v="86520"/>
  </r>
  <r>
    <s v="2025"/>
    <x v="2"/>
    <x v="0"/>
    <x v="0"/>
    <x v="0"/>
    <x v="10"/>
    <x v="102"/>
    <x v="251"/>
    <x v="1"/>
    <x v="3"/>
    <x v="91"/>
    <x v="1"/>
    <x v="8"/>
    <x v="0"/>
    <x v="0"/>
    <s v="30 - FONDOS PROPIOS"/>
    <s v="(blank)"/>
    <s v="99 - MULTIPROVINCIAL"/>
    <n v="1729000"/>
    <n v="355857.07999999996"/>
  </r>
  <r>
    <s v="2025"/>
    <x v="2"/>
    <x v="0"/>
    <x v="0"/>
    <x v="0"/>
    <x v="10"/>
    <x v="102"/>
    <x v="251"/>
    <x v="1"/>
    <x v="3"/>
    <x v="91"/>
    <x v="1"/>
    <x v="9"/>
    <x v="0"/>
    <x v="0"/>
    <s v="10 - FONDO GENERAL"/>
    <s v="(blank)"/>
    <s v="99 - MULTIPROVINCIAL"/>
    <n v="0"/>
    <n v="0"/>
  </r>
  <r>
    <s v="2025"/>
    <x v="2"/>
    <x v="0"/>
    <x v="0"/>
    <x v="0"/>
    <x v="10"/>
    <x v="102"/>
    <x v="251"/>
    <x v="1"/>
    <x v="3"/>
    <x v="91"/>
    <x v="1"/>
    <x v="9"/>
    <x v="0"/>
    <x v="0"/>
    <s v="30 - FONDOS PROPIOS"/>
    <s v="(blank)"/>
    <s v="99 - MULTIPROVINCIAL"/>
    <n v="134976342"/>
    <n v="35961096.109999999"/>
  </r>
  <r>
    <s v="2025"/>
    <x v="2"/>
    <x v="0"/>
    <x v="0"/>
    <x v="0"/>
    <x v="10"/>
    <x v="102"/>
    <x v="251"/>
    <x v="1"/>
    <x v="3"/>
    <x v="91"/>
    <x v="1"/>
    <x v="10"/>
    <x v="0"/>
    <x v="0"/>
    <s v="30 - FONDOS PROPIOS"/>
    <s v="(blank)"/>
    <s v="99 - MULTIPROVINCIAL"/>
    <n v="12085258"/>
    <n v="2945384.77"/>
  </r>
  <r>
    <s v="2025"/>
    <x v="2"/>
    <x v="0"/>
    <x v="0"/>
    <x v="0"/>
    <x v="10"/>
    <x v="102"/>
    <x v="251"/>
    <x v="1"/>
    <x v="3"/>
    <x v="91"/>
    <x v="1"/>
    <x v="11"/>
    <x v="0"/>
    <x v="0"/>
    <s v="30 - FONDOS PROPIOS"/>
    <s v="(blank)"/>
    <s v="99 - MULTIPROVINCIAL"/>
    <n v="21282906"/>
    <n v="1263519.0999999999"/>
  </r>
  <r>
    <s v="2025"/>
    <x v="2"/>
    <x v="0"/>
    <x v="0"/>
    <x v="0"/>
    <x v="10"/>
    <x v="102"/>
    <x v="251"/>
    <x v="1"/>
    <x v="3"/>
    <x v="91"/>
    <x v="1"/>
    <x v="12"/>
    <x v="0"/>
    <x v="0"/>
    <s v="10 - FONDO GENERAL"/>
    <s v="(blank)"/>
    <s v="99 - MULTIPROVINCIAL"/>
    <n v="0"/>
    <n v="0"/>
  </r>
  <r>
    <s v="2025"/>
    <x v="2"/>
    <x v="0"/>
    <x v="0"/>
    <x v="0"/>
    <x v="10"/>
    <x v="102"/>
    <x v="251"/>
    <x v="1"/>
    <x v="3"/>
    <x v="91"/>
    <x v="1"/>
    <x v="12"/>
    <x v="0"/>
    <x v="0"/>
    <s v="30 - FONDOS PROPIOS"/>
    <s v="(blank)"/>
    <s v="99 - MULTIPROVINCIAL"/>
    <n v="22834639"/>
    <n v="4426437.7799999993"/>
  </r>
  <r>
    <s v="2025"/>
    <x v="2"/>
    <x v="0"/>
    <x v="0"/>
    <x v="0"/>
    <x v="10"/>
    <x v="102"/>
    <x v="251"/>
    <x v="1"/>
    <x v="3"/>
    <x v="91"/>
    <x v="1"/>
    <x v="13"/>
    <x v="0"/>
    <x v="0"/>
    <s v="30 - FONDOS PROPIOS"/>
    <s v="(blank)"/>
    <s v="99 - MULTIPROVINCIAL"/>
    <n v="20393638"/>
    <n v="3269778.64"/>
  </r>
  <r>
    <s v="2025"/>
    <x v="2"/>
    <x v="0"/>
    <x v="0"/>
    <x v="0"/>
    <x v="10"/>
    <x v="102"/>
    <x v="251"/>
    <x v="1"/>
    <x v="3"/>
    <x v="91"/>
    <x v="2"/>
    <x v="14"/>
    <x v="0"/>
    <x v="0"/>
    <s v="30 - FONDOS PROPIOS"/>
    <s v="(blank)"/>
    <s v="99 - MULTIPROVINCIAL"/>
    <n v="719950"/>
    <n v="367769.83999999997"/>
  </r>
  <r>
    <s v="2025"/>
    <x v="2"/>
    <x v="0"/>
    <x v="0"/>
    <x v="0"/>
    <x v="10"/>
    <x v="102"/>
    <x v="251"/>
    <x v="1"/>
    <x v="3"/>
    <x v="91"/>
    <x v="2"/>
    <x v="15"/>
    <x v="0"/>
    <x v="0"/>
    <s v="30 - FONDOS PROPIOS"/>
    <s v="(blank)"/>
    <s v="99 - MULTIPROVINCIAL"/>
    <n v="73000"/>
    <n v="35046"/>
  </r>
  <r>
    <s v="2025"/>
    <x v="2"/>
    <x v="0"/>
    <x v="0"/>
    <x v="0"/>
    <x v="10"/>
    <x v="102"/>
    <x v="251"/>
    <x v="1"/>
    <x v="3"/>
    <x v="91"/>
    <x v="2"/>
    <x v="16"/>
    <x v="0"/>
    <x v="0"/>
    <s v="30 - FONDOS PROPIOS"/>
    <s v="(blank)"/>
    <s v="99 - MULTIPROVINCIAL"/>
    <n v="1288070"/>
    <n v="0"/>
  </r>
  <r>
    <s v="2025"/>
    <x v="2"/>
    <x v="0"/>
    <x v="0"/>
    <x v="0"/>
    <x v="10"/>
    <x v="102"/>
    <x v="251"/>
    <x v="1"/>
    <x v="3"/>
    <x v="91"/>
    <x v="2"/>
    <x v="17"/>
    <x v="0"/>
    <x v="0"/>
    <s v="30 - FONDOS PROPIOS"/>
    <s v="(blank)"/>
    <s v="99 - MULTIPROVINCIAL"/>
    <n v="0"/>
    <n v="0"/>
  </r>
  <r>
    <s v="2025"/>
    <x v="2"/>
    <x v="0"/>
    <x v="0"/>
    <x v="0"/>
    <x v="10"/>
    <x v="102"/>
    <x v="251"/>
    <x v="1"/>
    <x v="3"/>
    <x v="91"/>
    <x v="2"/>
    <x v="18"/>
    <x v="0"/>
    <x v="0"/>
    <s v="30 - FONDOS PROPIOS"/>
    <s v="(blank)"/>
    <s v="99 - MULTIPROVINCIAL"/>
    <n v="132000"/>
    <n v="0"/>
  </r>
  <r>
    <s v="2025"/>
    <x v="2"/>
    <x v="0"/>
    <x v="0"/>
    <x v="0"/>
    <x v="10"/>
    <x v="102"/>
    <x v="251"/>
    <x v="1"/>
    <x v="3"/>
    <x v="91"/>
    <x v="2"/>
    <x v="19"/>
    <x v="0"/>
    <x v="0"/>
    <s v="30 - FONDOS PROPIOS"/>
    <s v="(blank)"/>
    <s v="99 - MULTIPROVINCIAL"/>
    <n v="164600"/>
    <n v="0"/>
  </r>
  <r>
    <s v="2025"/>
    <x v="2"/>
    <x v="0"/>
    <x v="0"/>
    <x v="0"/>
    <x v="10"/>
    <x v="102"/>
    <x v="251"/>
    <x v="1"/>
    <x v="3"/>
    <x v="91"/>
    <x v="2"/>
    <x v="20"/>
    <x v="0"/>
    <x v="0"/>
    <s v="30 - FONDOS PROPIOS"/>
    <s v="(blank)"/>
    <s v="99 - MULTIPROVINCIAL"/>
    <n v="4842150"/>
    <n v="875967.57000000007"/>
  </r>
  <r>
    <s v="2025"/>
    <x v="2"/>
    <x v="0"/>
    <x v="0"/>
    <x v="0"/>
    <x v="10"/>
    <x v="102"/>
    <x v="251"/>
    <x v="1"/>
    <x v="3"/>
    <x v="91"/>
    <x v="2"/>
    <x v="21"/>
    <x v="0"/>
    <x v="0"/>
    <s v="30 - FONDOS PROPIOS"/>
    <s v="(blank)"/>
    <s v="99 - MULTIPROVINCIAL"/>
    <n v="4627866"/>
    <n v="826502.53"/>
  </r>
  <r>
    <s v="2025"/>
    <x v="2"/>
    <x v="0"/>
    <x v="0"/>
    <x v="4"/>
    <x v="10"/>
    <x v="95"/>
    <x v="244"/>
    <x v="1"/>
    <x v="3"/>
    <x v="5"/>
    <x v="4"/>
    <x v="24"/>
    <x v="0"/>
    <x v="1442"/>
    <s v="30 - FONDOS PROPIOS"/>
    <s v="(blank)"/>
    <s v="99 - MULTIPROVINCIAL"/>
    <n v="4000000"/>
    <n v="0"/>
  </r>
  <r>
    <s v="2025"/>
    <x v="2"/>
    <x v="0"/>
    <x v="0"/>
    <x v="4"/>
    <x v="10"/>
    <x v="96"/>
    <x v="245"/>
    <x v="1"/>
    <x v="3"/>
    <x v="91"/>
    <x v="4"/>
    <x v="24"/>
    <x v="0"/>
    <x v="0"/>
    <s v="30 - FONDOS PROPIOS"/>
    <s v="(blank)"/>
    <s v="99 - MULTIPROVINCIAL"/>
    <n v="1200000"/>
    <n v="0"/>
  </r>
  <r>
    <s v="2025"/>
    <x v="2"/>
    <x v="0"/>
    <x v="0"/>
    <x v="4"/>
    <x v="10"/>
    <x v="96"/>
    <x v="245"/>
    <x v="1"/>
    <x v="3"/>
    <x v="91"/>
    <x v="4"/>
    <x v="29"/>
    <x v="0"/>
    <x v="0"/>
    <s v="30 - FONDOS PROPIOS"/>
    <s v="(blank)"/>
    <s v="99 - MULTIPROVINCIAL"/>
    <n v="2280000"/>
    <n v="0"/>
  </r>
  <r>
    <s v="2025"/>
    <x v="2"/>
    <x v="0"/>
    <x v="0"/>
    <x v="4"/>
    <x v="10"/>
    <x v="97"/>
    <x v="246"/>
    <x v="1"/>
    <x v="3"/>
    <x v="91"/>
    <x v="4"/>
    <x v="24"/>
    <x v="0"/>
    <x v="0"/>
    <s v="30 - FONDOS PROPIOS"/>
    <s v="(blank)"/>
    <s v="00 - NO CLASIFICADO"/>
    <n v="9060000"/>
    <n v="0"/>
  </r>
  <r>
    <s v="2025"/>
    <x v="2"/>
    <x v="0"/>
    <x v="0"/>
    <x v="4"/>
    <x v="10"/>
    <x v="97"/>
    <x v="246"/>
    <x v="1"/>
    <x v="3"/>
    <x v="91"/>
    <x v="4"/>
    <x v="30"/>
    <x v="0"/>
    <x v="0"/>
    <s v="30 - FONDOS PROPIOS"/>
    <s v="(blank)"/>
    <s v="00 - NO CLASIFICADO"/>
    <n v="1200000"/>
    <n v="0"/>
  </r>
  <r>
    <s v="2025"/>
    <x v="2"/>
    <x v="0"/>
    <x v="0"/>
    <x v="4"/>
    <x v="10"/>
    <x v="98"/>
    <x v="247"/>
    <x v="1"/>
    <x v="3"/>
    <x v="91"/>
    <x v="4"/>
    <x v="24"/>
    <x v="0"/>
    <x v="0"/>
    <s v="10 - FONDO GENERAL"/>
    <s v="(blank)"/>
    <s v="99 - MULTIPROVINCIAL"/>
    <n v="200000"/>
    <n v="0"/>
  </r>
  <r>
    <s v="2025"/>
    <x v="2"/>
    <x v="0"/>
    <x v="0"/>
    <x v="4"/>
    <x v="10"/>
    <x v="98"/>
    <x v="247"/>
    <x v="1"/>
    <x v="3"/>
    <x v="91"/>
    <x v="4"/>
    <x v="29"/>
    <x v="0"/>
    <x v="0"/>
    <s v="10 - FONDO GENERAL"/>
    <s v="(blank)"/>
    <s v="99 - MULTIPROVINCIAL"/>
    <n v="2500000"/>
    <n v="1790919.88"/>
  </r>
  <r>
    <s v="2025"/>
    <x v="2"/>
    <x v="0"/>
    <x v="0"/>
    <x v="4"/>
    <x v="10"/>
    <x v="99"/>
    <x v="248"/>
    <x v="1"/>
    <x v="3"/>
    <x v="91"/>
    <x v="4"/>
    <x v="24"/>
    <x v="0"/>
    <x v="0"/>
    <s v="30 - FONDOS PROPIOS"/>
    <s v="(blank)"/>
    <s v="99 - MULTIPROVINCIAL"/>
    <n v="26024960"/>
    <n v="0"/>
  </r>
  <r>
    <s v="2025"/>
    <x v="2"/>
    <x v="0"/>
    <x v="0"/>
    <x v="4"/>
    <x v="10"/>
    <x v="100"/>
    <x v="249"/>
    <x v="1"/>
    <x v="3"/>
    <x v="91"/>
    <x v="4"/>
    <x v="24"/>
    <x v="0"/>
    <x v="0"/>
    <s v="30 - FONDOS PROPIOS"/>
    <s v="(blank)"/>
    <s v="99 - MULTIPROVINCIAL"/>
    <n v="200000"/>
    <n v="0"/>
  </r>
  <r>
    <s v="2025"/>
    <x v="2"/>
    <x v="0"/>
    <x v="0"/>
    <x v="4"/>
    <x v="10"/>
    <x v="100"/>
    <x v="249"/>
    <x v="1"/>
    <x v="3"/>
    <x v="91"/>
    <x v="4"/>
    <x v="29"/>
    <x v="0"/>
    <x v="0"/>
    <s v="30 - FONDOS PROPIOS"/>
    <s v="(blank)"/>
    <s v="99 - MULTIPROVINCIAL"/>
    <n v="1000000"/>
    <n v="0"/>
  </r>
  <r>
    <s v="2025"/>
    <x v="2"/>
    <x v="0"/>
    <x v="0"/>
    <x v="4"/>
    <x v="10"/>
    <x v="101"/>
    <x v="250"/>
    <x v="1"/>
    <x v="3"/>
    <x v="91"/>
    <x v="4"/>
    <x v="24"/>
    <x v="0"/>
    <x v="0"/>
    <s v="30 - FONDOS PROPIOS"/>
    <s v="(blank)"/>
    <s v="99 - MULTIPROVINCIAL"/>
    <n v="15652400"/>
    <n v="0"/>
  </r>
  <r>
    <s v="2025"/>
    <x v="2"/>
    <x v="0"/>
    <x v="0"/>
    <x v="4"/>
    <x v="10"/>
    <x v="101"/>
    <x v="250"/>
    <x v="1"/>
    <x v="3"/>
    <x v="91"/>
    <x v="4"/>
    <x v="29"/>
    <x v="0"/>
    <x v="0"/>
    <s v="30 - FONDOS PROPIOS"/>
    <s v="(blank)"/>
    <s v="99 - MULTIPROVINCIAL"/>
    <n v="800000"/>
    <n v="0"/>
  </r>
  <r>
    <s v="2025"/>
    <x v="2"/>
    <x v="0"/>
    <x v="0"/>
    <x v="4"/>
    <x v="10"/>
    <x v="101"/>
    <x v="250"/>
    <x v="1"/>
    <x v="3"/>
    <x v="91"/>
    <x v="4"/>
    <x v="31"/>
    <x v="0"/>
    <x v="0"/>
    <s v="30 - FONDOS PROPIOS"/>
    <s v="(blank)"/>
    <s v="99 - MULTIPROVINCIAL"/>
    <n v="1100000"/>
    <n v="0"/>
  </r>
  <r>
    <s v="2025"/>
    <x v="2"/>
    <x v="0"/>
    <x v="0"/>
    <x v="4"/>
    <x v="10"/>
    <x v="102"/>
    <x v="251"/>
    <x v="1"/>
    <x v="3"/>
    <x v="91"/>
    <x v="4"/>
    <x v="24"/>
    <x v="0"/>
    <x v="0"/>
    <s v="30 - FONDOS PROPIOS"/>
    <s v="(blank)"/>
    <s v="00 - NO CLASIFICADO"/>
    <n v="100000"/>
    <n v="0"/>
  </r>
  <r>
    <s v="2025"/>
    <x v="2"/>
    <x v="0"/>
    <x v="0"/>
    <x v="4"/>
    <x v="10"/>
    <x v="102"/>
    <x v="251"/>
    <x v="1"/>
    <x v="3"/>
    <x v="91"/>
    <x v="4"/>
    <x v="30"/>
    <x v="0"/>
    <x v="0"/>
    <s v="10 - FONDO GENERAL"/>
    <s v="(blank)"/>
    <s v="99 - MULTIPROVINCIAL"/>
    <n v="11531560819"/>
    <n v="2342423911.4099998"/>
  </r>
  <r>
    <s v="2025"/>
    <x v="2"/>
    <x v="0"/>
    <x v="0"/>
    <x v="4"/>
    <x v="10"/>
    <x v="102"/>
    <x v="251"/>
    <x v="1"/>
    <x v="3"/>
    <x v="91"/>
    <x v="4"/>
    <x v="30"/>
    <x v="0"/>
    <x v="0"/>
    <s v="30 - FONDOS PROPIOS"/>
    <s v="(blank)"/>
    <s v="99 - MULTIPROVINCIAL"/>
    <n v="0"/>
    <n v="0"/>
  </r>
  <r>
    <s v="2025"/>
    <x v="2"/>
    <x v="0"/>
    <x v="0"/>
    <x v="4"/>
    <x v="10"/>
    <x v="102"/>
    <x v="251"/>
    <x v="1"/>
    <x v="3"/>
    <x v="91"/>
    <x v="4"/>
    <x v="30"/>
    <x v="0"/>
    <x v="0"/>
    <s v="60 - CREDITO EXTERNO"/>
    <s v="(blank)"/>
    <s v="99 - MULTIPROVINCIAL"/>
    <n v="10000000000"/>
    <n v="2499999999.9900002"/>
  </r>
  <r>
    <s v="2025"/>
    <x v="2"/>
    <x v="0"/>
    <x v="0"/>
    <x v="4"/>
    <x v="10"/>
    <x v="102"/>
    <x v="251"/>
    <x v="1"/>
    <x v="3"/>
    <x v="91"/>
    <x v="4"/>
    <x v="29"/>
    <x v="0"/>
    <x v="0"/>
    <s v="30 - FONDOS PROPIOS"/>
    <s v="(blank)"/>
    <s v="00 - NO CLASIFICADO"/>
    <n v="1380028"/>
    <n v="479482.08"/>
  </r>
  <r>
    <s v="2025"/>
    <x v="2"/>
    <x v="0"/>
    <x v="0"/>
    <x v="5"/>
    <x v="10"/>
    <x v="100"/>
    <x v="249"/>
    <x v="1"/>
    <x v="3"/>
    <x v="91"/>
    <x v="1"/>
    <x v="12"/>
    <x v="0"/>
    <x v="0"/>
    <s v="30 - FONDOS PROPIOS"/>
    <s v="(blank)"/>
    <s v="99 - MULTIPROVINCIAL"/>
    <n v="50000"/>
    <n v="0"/>
  </r>
  <r>
    <s v="2025"/>
    <x v="2"/>
    <x v="0"/>
    <x v="1"/>
    <x v="6"/>
    <x v="10"/>
    <x v="97"/>
    <x v="246"/>
    <x v="1"/>
    <x v="3"/>
    <x v="91"/>
    <x v="5"/>
    <x v="35"/>
    <x v="0"/>
    <x v="0"/>
    <s v="30 - FONDOS PROPIOS"/>
    <s v="(blank)"/>
    <s v="99 - MULTIPROVINCIAL"/>
    <n v="7000000"/>
    <n v="0"/>
  </r>
  <r>
    <s v="2025"/>
    <x v="2"/>
    <x v="0"/>
    <x v="1"/>
    <x v="7"/>
    <x v="10"/>
    <x v="95"/>
    <x v="244"/>
    <x v="1"/>
    <x v="3"/>
    <x v="5"/>
    <x v="6"/>
    <x v="36"/>
    <x v="0"/>
    <x v="1442"/>
    <s v="30 - FONDOS PROPIOS"/>
    <s v="(blank)"/>
    <s v="99 - MULTIPROVINCIAL"/>
    <n v="18350000"/>
    <n v="3988572.9400000004"/>
  </r>
  <r>
    <s v="2025"/>
    <x v="2"/>
    <x v="0"/>
    <x v="1"/>
    <x v="7"/>
    <x v="10"/>
    <x v="95"/>
    <x v="244"/>
    <x v="1"/>
    <x v="3"/>
    <x v="5"/>
    <x v="6"/>
    <x v="37"/>
    <x v="0"/>
    <x v="1442"/>
    <s v="30 - FONDOS PROPIOS"/>
    <s v="(blank)"/>
    <s v="99 - MULTIPROVINCIAL"/>
    <n v="4000000"/>
    <n v="0"/>
  </r>
  <r>
    <s v="2025"/>
    <x v="2"/>
    <x v="0"/>
    <x v="1"/>
    <x v="7"/>
    <x v="10"/>
    <x v="95"/>
    <x v="244"/>
    <x v="1"/>
    <x v="3"/>
    <x v="5"/>
    <x v="6"/>
    <x v="38"/>
    <x v="0"/>
    <x v="1442"/>
    <s v="30 - FONDOS PROPIOS"/>
    <s v="(blank)"/>
    <s v="99 - MULTIPROVINCIAL"/>
    <n v="0"/>
    <n v="5075000"/>
  </r>
  <r>
    <s v="2025"/>
    <x v="2"/>
    <x v="0"/>
    <x v="1"/>
    <x v="7"/>
    <x v="10"/>
    <x v="95"/>
    <x v="244"/>
    <x v="1"/>
    <x v="3"/>
    <x v="91"/>
    <x v="6"/>
    <x v="36"/>
    <x v="0"/>
    <x v="0"/>
    <s v="30 - FONDOS PROPIOS"/>
    <s v="(blank)"/>
    <s v="99 - MULTIPROVINCIAL"/>
    <n v="200000"/>
    <n v="0"/>
  </r>
  <r>
    <s v="2025"/>
    <x v="2"/>
    <x v="0"/>
    <x v="1"/>
    <x v="7"/>
    <x v="10"/>
    <x v="96"/>
    <x v="245"/>
    <x v="1"/>
    <x v="3"/>
    <x v="91"/>
    <x v="6"/>
    <x v="36"/>
    <x v="0"/>
    <x v="0"/>
    <s v="30 - FONDOS PROPIOS"/>
    <s v="(blank)"/>
    <s v="99 - MULTIPROVINCIAL"/>
    <n v="2880000"/>
    <n v="0"/>
  </r>
  <r>
    <s v="2025"/>
    <x v="2"/>
    <x v="0"/>
    <x v="1"/>
    <x v="7"/>
    <x v="10"/>
    <x v="96"/>
    <x v="245"/>
    <x v="1"/>
    <x v="3"/>
    <x v="91"/>
    <x v="5"/>
    <x v="42"/>
    <x v="0"/>
    <x v="0"/>
    <s v="30 - FONDOS PROPIOS"/>
    <s v="(blank)"/>
    <s v="99 - MULTIPROVINCIAL"/>
    <n v="517800"/>
    <n v="0"/>
  </r>
  <r>
    <s v="2025"/>
    <x v="2"/>
    <x v="0"/>
    <x v="1"/>
    <x v="7"/>
    <x v="10"/>
    <x v="97"/>
    <x v="246"/>
    <x v="1"/>
    <x v="3"/>
    <x v="91"/>
    <x v="6"/>
    <x v="36"/>
    <x v="0"/>
    <x v="0"/>
    <s v="30 - FONDOS PROPIOS"/>
    <s v="(blank)"/>
    <s v="99 - MULTIPROVINCIAL"/>
    <n v="59470000"/>
    <n v="0"/>
  </r>
  <r>
    <s v="2025"/>
    <x v="2"/>
    <x v="0"/>
    <x v="1"/>
    <x v="7"/>
    <x v="10"/>
    <x v="97"/>
    <x v="246"/>
    <x v="1"/>
    <x v="3"/>
    <x v="91"/>
    <x v="6"/>
    <x v="37"/>
    <x v="0"/>
    <x v="0"/>
    <s v="30 - FONDOS PROPIOS"/>
    <s v="(blank)"/>
    <s v="99 - MULTIPROVINCIAL"/>
    <n v="2080000"/>
    <n v="0"/>
  </r>
  <r>
    <s v="2025"/>
    <x v="2"/>
    <x v="0"/>
    <x v="1"/>
    <x v="7"/>
    <x v="10"/>
    <x v="97"/>
    <x v="246"/>
    <x v="1"/>
    <x v="3"/>
    <x v="91"/>
    <x v="6"/>
    <x v="38"/>
    <x v="0"/>
    <x v="0"/>
    <s v="30 - FONDOS PROPIOS"/>
    <s v="(blank)"/>
    <s v="99 - MULTIPROVINCIAL"/>
    <n v="800000"/>
    <n v="0"/>
  </r>
  <r>
    <s v="2025"/>
    <x v="2"/>
    <x v="0"/>
    <x v="1"/>
    <x v="7"/>
    <x v="10"/>
    <x v="97"/>
    <x v="246"/>
    <x v="1"/>
    <x v="3"/>
    <x v="91"/>
    <x v="6"/>
    <x v="39"/>
    <x v="0"/>
    <x v="0"/>
    <s v="30 - FONDOS PROPIOS"/>
    <s v="(blank)"/>
    <s v="99 - MULTIPROVINCIAL"/>
    <n v="9200000"/>
    <n v="0"/>
  </r>
  <r>
    <s v="2025"/>
    <x v="2"/>
    <x v="0"/>
    <x v="1"/>
    <x v="7"/>
    <x v="10"/>
    <x v="97"/>
    <x v="246"/>
    <x v="1"/>
    <x v="3"/>
    <x v="91"/>
    <x v="6"/>
    <x v="40"/>
    <x v="0"/>
    <x v="0"/>
    <s v="30 - FONDOS PROPIOS"/>
    <s v="(blank)"/>
    <s v="99 - MULTIPROVINCIAL"/>
    <n v="5300000"/>
    <n v="0"/>
  </r>
  <r>
    <s v="2025"/>
    <x v="2"/>
    <x v="0"/>
    <x v="1"/>
    <x v="7"/>
    <x v="10"/>
    <x v="97"/>
    <x v="246"/>
    <x v="1"/>
    <x v="3"/>
    <x v="91"/>
    <x v="6"/>
    <x v="41"/>
    <x v="0"/>
    <x v="0"/>
    <s v="30 - FONDOS PROPIOS"/>
    <s v="(blank)"/>
    <s v="99 - MULTIPROVINCIAL"/>
    <n v="25850000"/>
    <n v="0"/>
  </r>
  <r>
    <s v="2025"/>
    <x v="2"/>
    <x v="0"/>
    <x v="1"/>
    <x v="7"/>
    <x v="10"/>
    <x v="97"/>
    <x v="246"/>
    <x v="1"/>
    <x v="3"/>
    <x v="91"/>
    <x v="6"/>
    <x v="44"/>
    <x v="0"/>
    <x v="0"/>
    <s v="30 - FONDOS PROPIOS"/>
    <s v="(blank)"/>
    <s v="99 - MULTIPROVINCIAL"/>
    <n v="42000000"/>
    <n v="0"/>
  </r>
  <r>
    <s v="2025"/>
    <x v="2"/>
    <x v="0"/>
    <x v="1"/>
    <x v="7"/>
    <x v="10"/>
    <x v="97"/>
    <x v="246"/>
    <x v="1"/>
    <x v="3"/>
    <x v="91"/>
    <x v="5"/>
    <x v="42"/>
    <x v="0"/>
    <x v="0"/>
    <s v="30 - FONDOS PROPIOS"/>
    <s v="(blank)"/>
    <s v="99 - MULTIPROVINCIAL"/>
    <n v="35112262"/>
    <n v="0"/>
  </r>
  <r>
    <s v="2025"/>
    <x v="2"/>
    <x v="0"/>
    <x v="1"/>
    <x v="7"/>
    <x v="10"/>
    <x v="98"/>
    <x v="247"/>
    <x v="1"/>
    <x v="3"/>
    <x v="91"/>
    <x v="6"/>
    <x v="36"/>
    <x v="0"/>
    <x v="0"/>
    <s v="30 - FONDOS PROPIOS"/>
    <s v="(blank)"/>
    <s v="99 - MULTIPROVINCIAL"/>
    <n v="0"/>
    <n v="0"/>
  </r>
  <r>
    <s v="2025"/>
    <x v="2"/>
    <x v="0"/>
    <x v="1"/>
    <x v="7"/>
    <x v="10"/>
    <x v="98"/>
    <x v="247"/>
    <x v="1"/>
    <x v="3"/>
    <x v="91"/>
    <x v="6"/>
    <x v="40"/>
    <x v="0"/>
    <x v="0"/>
    <s v="30 - FONDOS PROPIOS"/>
    <s v="(blank)"/>
    <s v="99 - MULTIPROVINCIAL"/>
    <n v="0"/>
    <n v="0"/>
  </r>
  <r>
    <s v="2025"/>
    <x v="2"/>
    <x v="0"/>
    <x v="1"/>
    <x v="7"/>
    <x v="10"/>
    <x v="98"/>
    <x v="247"/>
    <x v="1"/>
    <x v="3"/>
    <x v="91"/>
    <x v="6"/>
    <x v="44"/>
    <x v="0"/>
    <x v="0"/>
    <s v="10 - FONDO GENERAL"/>
    <s v="(blank)"/>
    <s v="99 - MULTIPROVINCIAL"/>
    <n v="0"/>
    <n v="0"/>
  </r>
  <r>
    <s v="2025"/>
    <x v="2"/>
    <x v="0"/>
    <x v="1"/>
    <x v="7"/>
    <x v="10"/>
    <x v="99"/>
    <x v="248"/>
    <x v="1"/>
    <x v="3"/>
    <x v="91"/>
    <x v="6"/>
    <x v="36"/>
    <x v="0"/>
    <x v="0"/>
    <s v="10 - FONDO GENERAL"/>
    <s v="(blank)"/>
    <s v="99 - MULTIPROVINCIAL"/>
    <n v="13963687"/>
    <n v="0"/>
  </r>
  <r>
    <s v="2025"/>
    <x v="2"/>
    <x v="0"/>
    <x v="1"/>
    <x v="7"/>
    <x v="10"/>
    <x v="99"/>
    <x v="248"/>
    <x v="1"/>
    <x v="3"/>
    <x v="91"/>
    <x v="6"/>
    <x v="36"/>
    <x v="0"/>
    <x v="0"/>
    <s v="30 - FONDOS PROPIOS"/>
    <s v="(blank)"/>
    <s v="99 - MULTIPROVINCIAL"/>
    <n v="128413431"/>
    <n v="0"/>
  </r>
  <r>
    <s v="2025"/>
    <x v="2"/>
    <x v="0"/>
    <x v="1"/>
    <x v="7"/>
    <x v="10"/>
    <x v="99"/>
    <x v="248"/>
    <x v="1"/>
    <x v="3"/>
    <x v="91"/>
    <x v="6"/>
    <x v="37"/>
    <x v="0"/>
    <x v="0"/>
    <s v="30 - FONDOS PROPIOS"/>
    <s v="(blank)"/>
    <s v="99 - MULTIPROVINCIAL"/>
    <n v="80460"/>
    <n v="0"/>
  </r>
  <r>
    <s v="2025"/>
    <x v="2"/>
    <x v="0"/>
    <x v="1"/>
    <x v="7"/>
    <x v="10"/>
    <x v="99"/>
    <x v="248"/>
    <x v="1"/>
    <x v="3"/>
    <x v="91"/>
    <x v="6"/>
    <x v="39"/>
    <x v="0"/>
    <x v="0"/>
    <s v="30 - FONDOS PROPIOS"/>
    <s v="(blank)"/>
    <s v="99 - MULTIPROVINCIAL"/>
    <n v="18029495"/>
    <n v="0"/>
  </r>
  <r>
    <s v="2025"/>
    <x v="2"/>
    <x v="0"/>
    <x v="1"/>
    <x v="7"/>
    <x v="10"/>
    <x v="99"/>
    <x v="248"/>
    <x v="1"/>
    <x v="3"/>
    <x v="91"/>
    <x v="6"/>
    <x v="40"/>
    <x v="0"/>
    <x v="0"/>
    <s v="10 - FONDO GENERAL"/>
    <s v="(blank)"/>
    <s v="99 - MULTIPROVINCIAL"/>
    <n v="21836"/>
    <n v="0"/>
  </r>
  <r>
    <s v="2025"/>
    <x v="2"/>
    <x v="0"/>
    <x v="1"/>
    <x v="7"/>
    <x v="10"/>
    <x v="99"/>
    <x v="248"/>
    <x v="1"/>
    <x v="3"/>
    <x v="91"/>
    <x v="6"/>
    <x v="40"/>
    <x v="0"/>
    <x v="0"/>
    <s v="30 - FONDOS PROPIOS"/>
    <s v="(blank)"/>
    <s v="99 - MULTIPROVINCIAL"/>
    <n v="29657151"/>
    <n v="0"/>
  </r>
  <r>
    <s v="2025"/>
    <x v="2"/>
    <x v="0"/>
    <x v="1"/>
    <x v="7"/>
    <x v="10"/>
    <x v="99"/>
    <x v="248"/>
    <x v="1"/>
    <x v="3"/>
    <x v="91"/>
    <x v="6"/>
    <x v="43"/>
    <x v="0"/>
    <x v="0"/>
    <s v="30 - FONDOS PROPIOS"/>
    <s v="(blank)"/>
    <s v="99 - MULTIPROVINCIAL"/>
    <n v="4327136"/>
    <n v="0"/>
  </r>
  <r>
    <s v="2025"/>
    <x v="2"/>
    <x v="0"/>
    <x v="1"/>
    <x v="7"/>
    <x v="10"/>
    <x v="99"/>
    <x v="248"/>
    <x v="1"/>
    <x v="3"/>
    <x v="91"/>
    <x v="6"/>
    <x v="41"/>
    <x v="0"/>
    <x v="0"/>
    <s v="30 - FONDOS PROPIOS"/>
    <s v="(blank)"/>
    <s v="99 - MULTIPROVINCIAL"/>
    <n v="297709499"/>
    <n v="0"/>
  </r>
  <r>
    <s v="2025"/>
    <x v="2"/>
    <x v="0"/>
    <x v="1"/>
    <x v="7"/>
    <x v="10"/>
    <x v="99"/>
    <x v="248"/>
    <x v="1"/>
    <x v="3"/>
    <x v="91"/>
    <x v="6"/>
    <x v="44"/>
    <x v="0"/>
    <x v="0"/>
    <s v="10 - FONDO GENERAL"/>
    <s v="(blank)"/>
    <s v="99 - MULTIPROVINCIAL"/>
    <n v="1520344"/>
    <n v="0"/>
  </r>
  <r>
    <s v="2025"/>
    <x v="2"/>
    <x v="0"/>
    <x v="1"/>
    <x v="7"/>
    <x v="10"/>
    <x v="99"/>
    <x v="248"/>
    <x v="1"/>
    <x v="3"/>
    <x v="91"/>
    <x v="6"/>
    <x v="44"/>
    <x v="0"/>
    <x v="0"/>
    <s v="30 - FONDOS PROPIOS"/>
    <s v="(blank)"/>
    <s v="99 - MULTIPROVINCIAL"/>
    <n v="23227"/>
    <n v="0"/>
  </r>
  <r>
    <s v="2025"/>
    <x v="2"/>
    <x v="0"/>
    <x v="1"/>
    <x v="7"/>
    <x v="10"/>
    <x v="100"/>
    <x v="249"/>
    <x v="1"/>
    <x v="3"/>
    <x v="91"/>
    <x v="6"/>
    <x v="36"/>
    <x v="0"/>
    <x v="0"/>
    <s v="10 - FONDO GENERAL"/>
    <s v="(blank)"/>
    <s v="99 - MULTIPROVINCIAL"/>
    <n v="14728460"/>
    <n v="1287270.5"/>
  </r>
  <r>
    <s v="2025"/>
    <x v="2"/>
    <x v="0"/>
    <x v="1"/>
    <x v="7"/>
    <x v="10"/>
    <x v="100"/>
    <x v="249"/>
    <x v="1"/>
    <x v="3"/>
    <x v="91"/>
    <x v="6"/>
    <x v="37"/>
    <x v="0"/>
    <x v="0"/>
    <s v="10 - FONDO GENERAL"/>
    <s v="(blank)"/>
    <s v="99 - MULTIPROVINCIAL"/>
    <n v="2150000"/>
    <n v="116477.8"/>
  </r>
  <r>
    <s v="2025"/>
    <x v="2"/>
    <x v="0"/>
    <x v="1"/>
    <x v="7"/>
    <x v="10"/>
    <x v="100"/>
    <x v="249"/>
    <x v="1"/>
    <x v="3"/>
    <x v="91"/>
    <x v="6"/>
    <x v="39"/>
    <x v="0"/>
    <x v="0"/>
    <s v="10 - FONDO GENERAL"/>
    <s v="(blank)"/>
    <s v="99 - MULTIPROVINCIAL"/>
    <n v="6000000"/>
    <n v="0"/>
  </r>
  <r>
    <s v="2025"/>
    <x v="2"/>
    <x v="0"/>
    <x v="1"/>
    <x v="7"/>
    <x v="10"/>
    <x v="100"/>
    <x v="249"/>
    <x v="1"/>
    <x v="3"/>
    <x v="91"/>
    <x v="6"/>
    <x v="40"/>
    <x v="0"/>
    <x v="0"/>
    <s v="10 - FONDO GENERAL"/>
    <s v="(blank)"/>
    <s v="99 - MULTIPROVINCIAL"/>
    <n v="2700000"/>
    <n v="304440"/>
  </r>
  <r>
    <s v="2025"/>
    <x v="2"/>
    <x v="0"/>
    <x v="1"/>
    <x v="7"/>
    <x v="10"/>
    <x v="100"/>
    <x v="249"/>
    <x v="1"/>
    <x v="3"/>
    <x v="91"/>
    <x v="6"/>
    <x v="41"/>
    <x v="0"/>
    <x v="0"/>
    <s v="10 - FONDO GENERAL"/>
    <s v="(blank)"/>
    <s v="99 - MULTIPROVINCIAL"/>
    <n v="14000000"/>
    <n v="0"/>
  </r>
  <r>
    <s v="2025"/>
    <x v="2"/>
    <x v="0"/>
    <x v="1"/>
    <x v="7"/>
    <x v="10"/>
    <x v="101"/>
    <x v="250"/>
    <x v="1"/>
    <x v="3"/>
    <x v="91"/>
    <x v="6"/>
    <x v="36"/>
    <x v="0"/>
    <x v="0"/>
    <s v="30 - FONDOS PROPIOS"/>
    <s v="(blank)"/>
    <s v="99 - MULTIPROVINCIAL"/>
    <n v="59200000"/>
    <n v="4958529.29"/>
  </r>
  <r>
    <s v="2025"/>
    <x v="2"/>
    <x v="0"/>
    <x v="1"/>
    <x v="7"/>
    <x v="10"/>
    <x v="101"/>
    <x v="250"/>
    <x v="1"/>
    <x v="3"/>
    <x v="91"/>
    <x v="6"/>
    <x v="37"/>
    <x v="0"/>
    <x v="0"/>
    <s v="30 - FONDOS PROPIOS"/>
    <s v="(blank)"/>
    <s v="99 - MULTIPROVINCIAL"/>
    <n v="150000"/>
    <n v="37215.31"/>
  </r>
  <r>
    <s v="2025"/>
    <x v="2"/>
    <x v="0"/>
    <x v="1"/>
    <x v="7"/>
    <x v="10"/>
    <x v="101"/>
    <x v="250"/>
    <x v="1"/>
    <x v="3"/>
    <x v="91"/>
    <x v="6"/>
    <x v="38"/>
    <x v="0"/>
    <x v="0"/>
    <s v="30 - FONDOS PROPIOS"/>
    <s v="(blank)"/>
    <s v="99 - MULTIPROVINCIAL"/>
    <n v="500000"/>
    <n v="13100"/>
  </r>
  <r>
    <s v="2025"/>
    <x v="2"/>
    <x v="0"/>
    <x v="1"/>
    <x v="7"/>
    <x v="10"/>
    <x v="101"/>
    <x v="250"/>
    <x v="1"/>
    <x v="3"/>
    <x v="91"/>
    <x v="6"/>
    <x v="39"/>
    <x v="0"/>
    <x v="0"/>
    <s v="30 - FONDOS PROPIOS"/>
    <s v="(blank)"/>
    <s v="99 - MULTIPROVINCIAL"/>
    <n v="12000000"/>
    <n v="0"/>
  </r>
  <r>
    <s v="2025"/>
    <x v="2"/>
    <x v="0"/>
    <x v="1"/>
    <x v="7"/>
    <x v="10"/>
    <x v="101"/>
    <x v="250"/>
    <x v="1"/>
    <x v="3"/>
    <x v="91"/>
    <x v="6"/>
    <x v="40"/>
    <x v="0"/>
    <x v="0"/>
    <s v="30 - FONDOS PROPIOS"/>
    <s v="(blank)"/>
    <s v="99 - MULTIPROVINCIAL"/>
    <n v="40965054"/>
    <n v="588135.6"/>
  </r>
  <r>
    <s v="2025"/>
    <x v="2"/>
    <x v="0"/>
    <x v="1"/>
    <x v="7"/>
    <x v="10"/>
    <x v="101"/>
    <x v="250"/>
    <x v="1"/>
    <x v="3"/>
    <x v="91"/>
    <x v="6"/>
    <x v="43"/>
    <x v="0"/>
    <x v="0"/>
    <s v="30 - FONDOS PROPIOS"/>
    <s v="(blank)"/>
    <s v="99 - MULTIPROVINCIAL"/>
    <n v="1400000"/>
    <n v="1004956.52"/>
  </r>
  <r>
    <s v="2025"/>
    <x v="2"/>
    <x v="0"/>
    <x v="1"/>
    <x v="7"/>
    <x v="10"/>
    <x v="101"/>
    <x v="250"/>
    <x v="1"/>
    <x v="3"/>
    <x v="91"/>
    <x v="6"/>
    <x v="41"/>
    <x v="0"/>
    <x v="0"/>
    <s v="30 - FONDOS PROPIOS"/>
    <s v="(blank)"/>
    <s v="99 - MULTIPROVINCIAL"/>
    <n v="1502400"/>
    <n v="0"/>
  </r>
  <r>
    <s v="2025"/>
    <x v="2"/>
    <x v="0"/>
    <x v="1"/>
    <x v="7"/>
    <x v="10"/>
    <x v="101"/>
    <x v="250"/>
    <x v="1"/>
    <x v="3"/>
    <x v="91"/>
    <x v="6"/>
    <x v="44"/>
    <x v="0"/>
    <x v="0"/>
    <s v="30 - FONDOS PROPIOS"/>
    <s v="(blank)"/>
    <s v="99 - MULTIPROVINCIAL"/>
    <n v="1700000"/>
    <n v="0"/>
  </r>
  <r>
    <s v="2025"/>
    <x v="2"/>
    <x v="0"/>
    <x v="1"/>
    <x v="7"/>
    <x v="10"/>
    <x v="101"/>
    <x v="250"/>
    <x v="1"/>
    <x v="3"/>
    <x v="91"/>
    <x v="5"/>
    <x v="42"/>
    <x v="0"/>
    <x v="0"/>
    <s v="30 - FONDOS PROPIOS"/>
    <s v="(blank)"/>
    <s v="99 - MULTIPROVINCIAL"/>
    <n v="174600000"/>
    <n v="0"/>
  </r>
  <r>
    <s v="2025"/>
    <x v="2"/>
    <x v="0"/>
    <x v="1"/>
    <x v="7"/>
    <x v="10"/>
    <x v="102"/>
    <x v="251"/>
    <x v="1"/>
    <x v="3"/>
    <x v="91"/>
    <x v="6"/>
    <x v="36"/>
    <x v="0"/>
    <x v="0"/>
    <s v="10 - FONDO GENERAL"/>
    <s v="(blank)"/>
    <s v="99 - MULTIPROVINCIAL"/>
    <n v="0"/>
    <n v="0"/>
  </r>
  <r>
    <s v="2025"/>
    <x v="2"/>
    <x v="0"/>
    <x v="1"/>
    <x v="7"/>
    <x v="10"/>
    <x v="102"/>
    <x v="251"/>
    <x v="1"/>
    <x v="3"/>
    <x v="91"/>
    <x v="6"/>
    <x v="36"/>
    <x v="0"/>
    <x v="0"/>
    <s v="30 - FONDOS PROPIOS"/>
    <s v="(blank)"/>
    <s v="99 - MULTIPROVINCIAL"/>
    <n v="7514891"/>
    <n v="181748.32"/>
  </r>
  <r>
    <s v="2025"/>
    <x v="2"/>
    <x v="0"/>
    <x v="1"/>
    <x v="7"/>
    <x v="10"/>
    <x v="102"/>
    <x v="251"/>
    <x v="1"/>
    <x v="3"/>
    <x v="91"/>
    <x v="6"/>
    <x v="37"/>
    <x v="0"/>
    <x v="0"/>
    <s v="30 - FONDOS PROPIOS"/>
    <s v="(blank)"/>
    <s v="99 - MULTIPROVINCIAL"/>
    <n v="0"/>
    <n v="0"/>
  </r>
  <r>
    <s v="2025"/>
    <x v="2"/>
    <x v="0"/>
    <x v="1"/>
    <x v="7"/>
    <x v="10"/>
    <x v="102"/>
    <x v="251"/>
    <x v="1"/>
    <x v="3"/>
    <x v="91"/>
    <x v="6"/>
    <x v="38"/>
    <x v="0"/>
    <x v="0"/>
    <s v="30 - FONDOS PROPIOS"/>
    <s v="(blank)"/>
    <s v="99 - MULTIPROVINCIAL"/>
    <n v="0"/>
    <n v="0"/>
  </r>
  <r>
    <s v="2025"/>
    <x v="2"/>
    <x v="0"/>
    <x v="1"/>
    <x v="7"/>
    <x v="10"/>
    <x v="102"/>
    <x v="251"/>
    <x v="1"/>
    <x v="3"/>
    <x v="91"/>
    <x v="6"/>
    <x v="40"/>
    <x v="0"/>
    <x v="0"/>
    <s v="10 - FONDO GENERAL"/>
    <s v="(blank)"/>
    <s v="99 - MULTIPROVINCIAL"/>
    <n v="0"/>
    <n v="0"/>
  </r>
  <r>
    <s v="2025"/>
    <x v="2"/>
    <x v="0"/>
    <x v="1"/>
    <x v="7"/>
    <x v="10"/>
    <x v="102"/>
    <x v="251"/>
    <x v="1"/>
    <x v="3"/>
    <x v="91"/>
    <x v="6"/>
    <x v="40"/>
    <x v="0"/>
    <x v="0"/>
    <s v="30 - FONDOS PROPIOS"/>
    <s v="(blank)"/>
    <s v="99 - MULTIPROVINCIAL"/>
    <n v="1238303"/>
    <n v="0"/>
  </r>
  <r>
    <s v="2025"/>
    <x v="2"/>
    <x v="0"/>
    <x v="1"/>
    <x v="7"/>
    <x v="10"/>
    <x v="102"/>
    <x v="251"/>
    <x v="1"/>
    <x v="3"/>
    <x v="91"/>
    <x v="6"/>
    <x v="43"/>
    <x v="0"/>
    <x v="0"/>
    <s v="30 - FONDOS PROPIOS"/>
    <s v="(blank)"/>
    <s v="99 - MULTIPROVINCIAL"/>
    <n v="0"/>
    <n v="1081239.76"/>
  </r>
  <r>
    <s v="2025"/>
    <x v="2"/>
    <x v="0"/>
    <x v="1"/>
    <x v="7"/>
    <x v="10"/>
    <x v="102"/>
    <x v="251"/>
    <x v="1"/>
    <x v="3"/>
    <x v="91"/>
    <x v="6"/>
    <x v="41"/>
    <x v="0"/>
    <x v="0"/>
    <s v="30 - FONDOS PROPIOS"/>
    <s v="(blank)"/>
    <s v="99 - MULTIPROVINCIAL"/>
    <n v="0"/>
    <n v="2977960.8"/>
  </r>
  <r>
    <s v="2025"/>
    <x v="2"/>
    <x v="0"/>
    <x v="1"/>
    <x v="7"/>
    <x v="10"/>
    <x v="102"/>
    <x v="251"/>
    <x v="1"/>
    <x v="3"/>
    <x v="91"/>
    <x v="5"/>
    <x v="42"/>
    <x v="0"/>
    <x v="0"/>
    <s v="30 - FONDOS PROPIOS"/>
    <s v="(blank)"/>
    <s v="99 - MULTIPROVINCIAL"/>
    <n v="0"/>
    <n v="0"/>
  </r>
  <r>
    <s v="2025"/>
    <x v="2"/>
    <x v="0"/>
    <x v="1"/>
    <x v="8"/>
    <x v="10"/>
    <x v="95"/>
    <x v="244"/>
    <x v="1"/>
    <x v="3"/>
    <x v="5"/>
    <x v="6"/>
    <x v="44"/>
    <x v="0"/>
    <x v="1442"/>
    <s v="30 - FONDOS PROPIOS"/>
    <s v="(blank)"/>
    <s v="99 - MULTIPROVINCIAL"/>
    <n v="0"/>
    <n v="0"/>
  </r>
  <r>
    <s v="2025"/>
    <x v="2"/>
    <x v="0"/>
    <x v="1"/>
    <x v="9"/>
    <x v="10"/>
    <x v="101"/>
    <x v="250"/>
    <x v="1"/>
    <x v="3"/>
    <x v="91"/>
    <x v="6"/>
    <x v="41"/>
    <x v="0"/>
    <x v="0"/>
    <s v="30 - FONDOS PROPIOS"/>
    <s v="(blank)"/>
    <s v="99 - MULTIPROVINCIAL"/>
    <n v="200000"/>
    <n v="0"/>
  </r>
  <r>
    <s v="2025"/>
    <x v="2"/>
    <x v="0"/>
    <x v="1"/>
    <x v="10"/>
    <x v="10"/>
    <x v="97"/>
    <x v="246"/>
    <x v="1"/>
    <x v="3"/>
    <x v="91"/>
    <x v="7"/>
    <x v="58"/>
    <x v="0"/>
    <x v="0"/>
    <s v="30 - FONDOS PROPIOS"/>
    <s v="(blank)"/>
    <s v="00 - NO CLASIFICADO"/>
    <n v="2000000"/>
    <n v="0"/>
  </r>
  <r>
    <s v="2025"/>
    <x v="2"/>
    <x v="1"/>
    <x v="2"/>
    <x v="12"/>
    <x v="10"/>
    <x v="99"/>
    <x v="248"/>
    <x v="5"/>
    <x v="22"/>
    <x v="92"/>
    <x v="8"/>
    <x v="59"/>
    <x v="0"/>
    <x v="0"/>
    <s v="30 - FONDOS PROPIOS"/>
    <s v="(blank)"/>
    <s v="99 - MULTIPROVINCIAL"/>
    <n v="453600000"/>
    <n v="0"/>
  </r>
  <r>
    <s v="2025"/>
    <x v="2"/>
    <x v="1"/>
    <x v="2"/>
    <x v="13"/>
    <x v="10"/>
    <x v="97"/>
    <x v="246"/>
    <x v="5"/>
    <x v="22"/>
    <x v="92"/>
    <x v="9"/>
    <x v="54"/>
    <x v="0"/>
    <x v="0"/>
    <s v="30 - FONDOS PROPIOS"/>
    <s v="(blank)"/>
    <s v="99 - MULTIPROVINCIAL"/>
    <n v="7000000"/>
    <n v="0"/>
  </r>
  <r>
    <s v="2025"/>
    <x v="2"/>
    <x v="1"/>
    <x v="2"/>
    <x v="13"/>
    <x v="10"/>
    <x v="99"/>
    <x v="248"/>
    <x v="5"/>
    <x v="22"/>
    <x v="92"/>
    <x v="9"/>
    <x v="54"/>
    <x v="0"/>
    <x v="0"/>
    <s v="30 - FONDOS PROPIOS"/>
    <s v="(blank)"/>
    <s v="99 - MULTIPROVINCIAL"/>
    <n v="166399996"/>
    <n v="0"/>
  </r>
  <r>
    <s v="2025"/>
    <x v="3"/>
    <x v="0"/>
    <x v="0"/>
    <x v="1"/>
    <x v="11"/>
    <x v="103"/>
    <x v="252"/>
    <x v="1"/>
    <x v="3"/>
    <x v="27"/>
    <x v="4"/>
    <x v="24"/>
    <x v="0"/>
    <x v="0"/>
    <s v="30 - FONDOS PROPIOS"/>
    <s v="(blank)"/>
    <s v="25 - SANTIAGO"/>
    <n v="23451740"/>
    <n v="1820105"/>
  </r>
  <r>
    <s v="2025"/>
    <x v="3"/>
    <x v="0"/>
    <x v="0"/>
    <x v="1"/>
    <x v="11"/>
    <x v="104"/>
    <x v="253"/>
    <x v="1"/>
    <x v="3"/>
    <x v="27"/>
    <x v="4"/>
    <x v="24"/>
    <x v="0"/>
    <x v="0"/>
    <s v="30 - FONDOS PROPIOS"/>
    <s v="(blank)"/>
    <s v="99 - MULTIPROVINCIAL"/>
    <n v="931414"/>
    <n v="0"/>
  </r>
  <r>
    <s v="2025"/>
    <x v="3"/>
    <x v="0"/>
    <x v="0"/>
    <x v="1"/>
    <x v="11"/>
    <x v="104"/>
    <x v="253"/>
    <x v="1"/>
    <x v="3"/>
    <x v="116"/>
    <x v="4"/>
    <x v="24"/>
    <x v="0"/>
    <x v="0"/>
    <s v="30 - FONDOS PROPIOS"/>
    <s v="(blank)"/>
    <s v="99 - MULTIPROVINCIAL"/>
    <n v="275110"/>
    <n v="0"/>
  </r>
  <r>
    <s v="2025"/>
    <x v="3"/>
    <x v="0"/>
    <x v="0"/>
    <x v="1"/>
    <x v="11"/>
    <x v="105"/>
    <x v="254"/>
    <x v="3"/>
    <x v="17"/>
    <x v="67"/>
    <x v="4"/>
    <x v="24"/>
    <x v="0"/>
    <x v="0"/>
    <s v="30 - FONDOS PROPIOS"/>
    <s v="(blank)"/>
    <s v="99 - MULTIPROVINCIAL"/>
    <n v="50000"/>
    <n v="0"/>
  </r>
  <r>
    <s v="2025"/>
    <x v="3"/>
    <x v="0"/>
    <x v="0"/>
    <x v="1"/>
    <x v="11"/>
    <x v="106"/>
    <x v="255"/>
    <x v="1"/>
    <x v="3"/>
    <x v="27"/>
    <x v="4"/>
    <x v="24"/>
    <x v="0"/>
    <x v="0"/>
    <s v="30 - FONDOS PROPIOS"/>
    <s v="(blank)"/>
    <s v="99 - MULTIPROVINCIAL"/>
    <n v="1500000"/>
    <n v="291697.5"/>
  </r>
  <r>
    <s v="2025"/>
    <x v="3"/>
    <x v="0"/>
    <x v="0"/>
    <x v="2"/>
    <x v="11"/>
    <x v="107"/>
    <x v="256"/>
    <x v="2"/>
    <x v="19"/>
    <x v="73"/>
    <x v="3"/>
    <x v="60"/>
    <x v="0"/>
    <x v="0"/>
    <s v="30 - FONDOS PROPIOS"/>
    <s v="(blank)"/>
    <s v="13 - LA VEGA"/>
    <n v="764554"/>
    <n v="0"/>
  </r>
  <r>
    <s v="2025"/>
    <x v="3"/>
    <x v="0"/>
    <x v="0"/>
    <x v="2"/>
    <x v="11"/>
    <x v="108"/>
    <x v="257"/>
    <x v="3"/>
    <x v="16"/>
    <x v="103"/>
    <x v="3"/>
    <x v="60"/>
    <x v="0"/>
    <x v="0"/>
    <s v="30 - FONDOS PROPIOS"/>
    <s v="(blank)"/>
    <s v="25 - SANTIAGO"/>
    <n v="697700000"/>
    <n v="0"/>
  </r>
  <r>
    <s v="2025"/>
    <x v="3"/>
    <x v="0"/>
    <x v="0"/>
    <x v="2"/>
    <x v="11"/>
    <x v="109"/>
    <x v="258"/>
    <x v="3"/>
    <x v="11"/>
    <x v="32"/>
    <x v="3"/>
    <x v="60"/>
    <x v="0"/>
    <x v="0"/>
    <s v="30 - FONDOS PROPIOS"/>
    <s v="(blank)"/>
    <s v="99 - MULTIPROVINCIAL"/>
    <n v="2400000"/>
    <n v="0"/>
  </r>
  <r>
    <s v="2025"/>
    <x v="3"/>
    <x v="0"/>
    <x v="0"/>
    <x v="2"/>
    <x v="11"/>
    <x v="110"/>
    <x v="259"/>
    <x v="3"/>
    <x v="16"/>
    <x v="103"/>
    <x v="3"/>
    <x v="60"/>
    <x v="0"/>
    <x v="0"/>
    <s v="30 - FONDOS PROPIOS"/>
    <s v="(blank)"/>
    <s v="99 - MULTIPROVINCIAL"/>
    <n v="429100000"/>
    <n v="110387835"/>
  </r>
  <r>
    <s v="2025"/>
    <x v="3"/>
    <x v="0"/>
    <x v="0"/>
    <x v="2"/>
    <x v="11"/>
    <x v="111"/>
    <x v="260"/>
    <x v="3"/>
    <x v="11"/>
    <x v="32"/>
    <x v="3"/>
    <x v="60"/>
    <x v="0"/>
    <x v="0"/>
    <s v="30 - FONDOS PROPIOS"/>
    <s v="(blank)"/>
    <s v="99 - MULTIPROVINCIAL"/>
    <n v="22324804"/>
    <n v="0"/>
  </r>
  <r>
    <s v="2025"/>
    <x v="3"/>
    <x v="0"/>
    <x v="0"/>
    <x v="2"/>
    <x v="11"/>
    <x v="112"/>
    <x v="261"/>
    <x v="3"/>
    <x v="16"/>
    <x v="103"/>
    <x v="3"/>
    <x v="60"/>
    <x v="0"/>
    <x v="0"/>
    <s v="30 - FONDOS PROPIOS"/>
    <s v="(blank)"/>
    <s v="99 - MULTIPROVINCIAL"/>
    <n v="76000000"/>
    <n v="12832784"/>
  </r>
  <r>
    <s v="2025"/>
    <x v="3"/>
    <x v="0"/>
    <x v="0"/>
    <x v="2"/>
    <x v="11"/>
    <x v="113"/>
    <x v="262"/>
    <x v="3"/>
    <x v="16"/>
    <x v="103"/>
    <x v="3"/>
    <x v="60"/>
    <x v="0"/>
    <x v="0"/>
    <s v="30 - FONDOS PROPIOS"/>
    <s v="(blank)"/>
    <s v="99 - MULTIPROVINCIAL"/>
    <n v="0"/>
    <n v="0"/>
  </r>
  <r>
    <s v="2025"/>
    <x v="3"/>
    <x v="0"/>
    <x v="0"/>
    <x v="4"/>
    <x v="11"/>
    <x v="103"/>
    <x v="252"/>
    <x v="1"/>
    <x v="9"/>
    <x v="38"/>
    <x v="4"/>
    <x v="24"/>
    <x v="0"/>
    <x v="0"/>
    <s v="30 - FONDOS PROPIOS"/>
    <s v="(blank)"/>
    <s v="25 - SANTIAGO"/>
    <n v="3819776"/>
    <n v="22353"/>
  </r>
  <r>
    <s v="2025"/>
    <x v="3"/>
    <x v="0"/>
    <x v="0"/>
    <x v="4"/>
    <x v="11"/>
    <x v="103"/>
    <x v="252"/>
    <x v="1"/>
    <x v="3"/>
    <x v="5"/>
    <x v="4"/>
    <x v="24"/>
    <x v="0"/>
    <x v="0"/>
    <s v="30 - FONDOS PROPIOS"/>
    <s v="(blank)"/>
    <s v="25 - SANTIAGO"/>
    <n v="11331434"/>
    <n v="326331"/>
  </r>
  <r>
    <s v="2025"/>
    <x v="3"/>
    <x v="0"/>
    <x v="0"/>
    <x v="4"/>
    <x v="11"/>
    <x v="114"/>
    <x v="263"/>
    <x v="1"/>
    <x v="7"/>
    <x v="51"/>
    <x v="4"/>
    <x v="24"/>
    <x v="0"/>
    <x v="0"/>
    <s v="30 - FONDOS PROPIOS"/>
    <s v="(blank)"/>
    <s v="01 - DISTRITO NACIONAL"/>
    <n v="165000"/>
    <n v="0"/>
  </r>
  <r>
    <s v="2025"/>
    <x v="3"/>
    <x v="0"/>
    <x v="0"/>
    <x v="4"/>
    <x v="11"/>
    <x v="114"/>
    <x v="263"/>
    <x v="1"/>
    <x v="9"/>
    <x v="38"/>
    <x v="4"/>
    <x v="24"/>
    <x v="0"/>
    <x v="0"/>
    <s v="30 - FONDOS PROPIOS"/>
    <s v="(blank)"/>
    <s v="01 - DISTRITO NACIONAL"/>
    <n v="0"/>
    <n v="640000"/>
  </r>
  <r>
    <s v="2025"/>
    <x v="3"/>
    <x v="0"/>
    <x v="0"/>
    <x v="4"/>
    <x v="11"/>
    <x v="114"/>
    <x v="263"/>
    <x v="1"/>
    <x v="3"/>
    <x v="5"/>
    <x v="4"/>
    <x v="24"/>
    <x v="0"/>
    <x v="0"/>
    <s v="30 - FONDOS PROPIOS"/>
    <s v="(blank)"/>
    <s v="01 - DISTRITO NACIONAL"/>
    <n v="4000000"/>
    <n v="0"/>
  </r>
  <r>
    <s v="2025"/>
    <x v="3"/>
    <x v="0"/>
    <x v="0"/>
    <x v="4"/>
    <x v="11"/>
    <x v="115"/>
    <x v="264"/>
    <x v="1"/>
    <x v="3"/>
    <x v="5"/>
    <x v="4"/>
    <x v="24"/>
    <x v="0"/>
    <x v="0"/>
    <s v="30 - FONDOS PROPIOS"/>
    <s v="(blank)"/>
    <s v="12 - LA ROMANA"/>
    <n v="500000"/>
    <n v="112964.07999999999"/>
  </r>
  <r>
    <s v="2025"/>
    <x v="3"/>
    <x v="0"/>
    <x v="0"/>
    <x v="4"/>
    <x v="11"/>
    <x v="104"/>
    <x v="253"/>
    <x v="0"/>
    <x v="0"/>
    <x v="89"/>
    <x v="4"/>
    <x v="24"/>
    <x v="0"/>
    <x v="0"/>
    <s v="30 - FONDOS PROPIOS"/>
    <s v="(blank)"/>
    <s v="99 - MULTIPROVINCIAL"/>
    <n v="111146714"/>
    <n v="13383598.359999999"/>
  </r>
  <r>
    <s v="2025"/>
    <x v="3"/>
    <x v="0"/>
    <x v="0"/>
    <x v="4"/>
    <x v="11"/>
    <x v="104"/>
    <x v="253"/>
    <x v="0"/>
    <x v="0"/>
    <x v="89"/>
    <x v="4"/>
    <x v="32"/>
    <x v="0"/>
    <x v="0"/>
    <s v="30 - FONDOS PROPIOS"/>
    <s v="(blank)"/>
    <s v="99 - MULTIPROVINCIAL"/>
    <n v="5820000"/>
    <n v="0"/>
  </r>
  <r>
    <s v="2025"/>
    <x v="3"/>
    <x v="0"/>
    <x v="0"/>
    <x v="4"/>
    <x v="11"/>
    <x v="104"/>
    <x v="253"/>
    <x v="0"/>
    <x v="0"/>
    <x v="89"/>
    <x v="4"/>
    <x v="33"/>
    <x v="0"/>
    <x v="0"/>
    <s v="30 - FONDOS PROPIOS"/>
    <s v="(blank)"/>
    <s v="99 - MULTIPROVINCIAL"/>
    <n v="212081385"/>
    <n v="19283333.34"/>
  </r>
  <r>
    <s v="2025"/>
    <x v="3"/>
    <x v="0"/>
    <x v="0"/>
    <x v="4"/>
    <x v="11"/>
    <x v="104"/>
    <x v="253"/>
    <x v="3"/>
    <x v="16"/>
    <x v="115"/>
    <x v="4"/>
    <x v="33"/>
    <x v="0"/>
    <x v="0"/>
    <s v="30 - FONDOS PROPIOS"/>
    <s v="(blank)"/>
    <s v="99 - MULTIPROVINCIAL"/>
    <n v="12785085"/>
    <n v="12234905.039999999"/>
  </r>
  <r>
    <s v="2025"/>
    <x v="3"/>
    <x v="0"/>
    <x v="0"/>
    <x v="4"/>
    <x v="11"/>
    <x v="104"/>
    <x v="253"/>
    <x v="1"/>
    <x v="9"/>
    <x v="38"/>
    <x v="4"/>
    <x v="24"/>
    <x v="0"/>
    <x v="0"/>
    <s v="30 - FONDOS PROPIOS"/>
    <s v="(blank)"/>
    <s v="99 - MULTIPROVINCIAL"/>
    <n v="16506502"/>
    <n v="184301.81"/>
  </r>
  <r>
    <s v="2025"/>
    <x v="3"/>
    <x v="0"/>
    <x v="0"/>
    <x v="4"/>
    <x v="11"/>
    <x v="104"/>
    <x v="253"/>
    <x v="1"/>
    <x v="3"/>
    <x v="5"/>
    <x v="4"/>
    <x v="24"/>
    <x v="0"/>
    <x v="0"/>
    <s v="30 - FONDOS PROPIOS"/>
    <s v="(blank)"/>
    <s v="99 - MULTIPROVINCIAL"/>
    <n v="90740000"/>
    <n v="7835246.4900000002"/>
  </r>
  <r>
    <s v="2025"/>
    <x v="3"/>
    <x v="0"/>
    <x v="0"/>
    <x v="4"/>
    <x v="11"/>
    <x v="105"/>
    <x v="254"/>
    <x v="3"/>
    <x v="20"/>
    <x v="83"/>
    <x v="4"/>
    <x v="24"/>
    <x v="0"/>
    <x v="0"/>
    <s v="30 - FONDOS PROPIOS"/>
    <s v="(blank)"/>
    <s v="99 - MULTIPROVINCIAL"/>
    <n v="35000"/>
    <n v="0"/>
  </r>
  <r>
    <s v="2025"/>
    <x v="3"/>
    <x v="0"/>
    <x v="0"/>
    <x v="4"/>
    <x v="11"/>
    <x v="105"/>
    <x v="254"/>
    <x v="1"/>
    <x v="9"/>
    <x v="38"/>
    <x v="4"/>
    <x v="24"/>
    <x v="0"/>
    <x v="0"/>
    <s v="30 - FONDOS PROPIOS"/>
    <s v="(blank)"/>
    <s v="99 - MULTIPROVINCIAL"/>
    <n v="100000"/>
    <n v="0"/>
  </r>
  <r>
    <s v="2025"/>
    <x v="3"/>
    <x v="0"/>
    <x v="0"/>
    <x v="4"/>
    <x v="11"/>
    <x v="105"/>
    <x v="254"/>
    <x v="1"/>
    <x v="3"/>
    <x v="5"/>
    <x v="4"/>
    <x v="24"/>
    <x v="0"/>
    <x v="0"/>
    <s v="30 - FONDOS PROPIOS"/>
    <s v="(blank)"/>
    <s v="99 - MULTIPROVINCIAL"/>
    <n v="10000"/>
    <n v="0"/>
  </r>
  <r>
    <s v="2025"/>
    <x v="3"/>
    <x v="0"/>
    <x v="0"/>
    <x v="4"/>
    <x v="11"/>
    <x v="116"/>
    <x v="265"/>
    <x v="1"/>
    <x v="3"/>
    <x v="5"/>
    <x v="4"/>
    <x v="24"/>
    <x v="0"/>
    <x v="0"/>
    <s v="30 - FONDOS PROPIOS"/>
    <s v="(blank)"/>
    <s v="28 - MONSENOR NOUEL"/>
    <n v="1167600"/>
    <n v="0"/>
  </r>
  <r>
    <s v="2025"/>
    <x v="3"/>
    <x v="0"/>
    <x v="0"/>
    <x v="4"/>
    <x v="11"/>
    <x v="117"/>
    <x v="266"/>
    <x v="0"/>
    <x v="0"/>
    <x v="89"/>
    <x v="4"/>
    <x v="32"/>
    <x v="0"/>
    <x v="0"/>
    <s v="30 - FONDOS PROPIOS"/>
    <s v="(blank)"/>
    <s v="99 - MULTIPROVINCIAL"/>
    <n v="200000"/>
    <n v="0"/>
  </r>
  <r>
    <s v="2025"/>
    <x v="3"/>
    <x v="0"/>
    <x v="0"/>
    <x v="4"/>
    <x v="11"/>
    <x v="117"/>
    <x v="266"/>
    <x v="0"/>
    <x v="12"/>
    <x v="36"/>
    <x v="4"/>
    <x v="29"/>
    <x v="0"/>
    <x v="0"/>
    <s v="30 - FONDOS PROPIOS"/>
    <s v="(blank)"/>
    <s v="99 - MULTIPROVINCIAL"/>
    <n v="992000"/>
    <n v="0"/>
  </r>
  <r>
    <s v="2025"/>
    <x v="3"/>
    <x v="0"/>
    <x v="0"/>
    <x v="4"/>
    <x v="11"/>
    <x v="117"/>
    <x v="266"/>
    <x v="1"/>
    <x v="3"/>
    <x v="5"/>
    <x v="4"/>
    <x v="24"/>
    <x v="0"/>
    <x v="0"/>
    <s v="30 - FONDOS PROPIOS"/>
    <s v="(blank)"/>
    <s v="99 - MULTIPROVINCIAL"/>
    <n v="8250000"/>
    <n v="100000"/>
  </r>
  <r>
    <s v="2025"/>
    <x v="3"/>
    <x v="0"/>
    <x v="0"/>
    <x v="4"/>
    <x v="11"/>
    <x v="107"/>
    <x v="256"/>
    <x v="1"/>
    <x v="3"/>
    <x v="5"/>
    <x v="4"/>
    <x v="24"/>
    <x v="0"/>
    <x v="0"/>
    <s v="30 - FONDOS PROPIOS"/>
    <s v="(blank)"/>
    <s v="13 - LA VEGA"/>
    <n v="500000"/>
    <n v="0"/>
  </r>
  <r>
    <s v="2025"/>
    <x v="3"/>
    <x v="0"/>
    <x v="0"/>
    <x v="4"/>
    <x v="11"/>
    <x v="108"/>
    <x v="257"/>
    <x v="0"/>
    <x v="0"/>
    <x v="89"/>
    <x v="4"/>
    <x v="30"/>
    <x v="0"/>
    <x v="0"/>
    <s v="30 - FONDOS PROPIOS"/>
    <s v="(blank)"/>
    <s v="25 - SANTIAGO"/>
    <n v="260919692"/>
    <n v="0"/>
  </r>
  <r>
    <s v="2025"/>
    <x v="3"/>
    <x v="0"/>
    <x v="0"/>
    <x v="4"/>
    <x v="11"/>
    <x v="108"/>
    <x v="257"/>
    <x v="3"/>
    <x v="16"/>
    <x v="103"/>
    <x v="4"/>
    <x v="32"/>
    <x v="0"/>
    <x v="0"/>
    <s v="30 - FONDOS PROPIOS"/>
    <s v="(blank)"/>
    <s v="25 - SANTIAGO"/>
    <n v="2174457849"/>
    <n v="0"/>
  </r>
  <r>
    <s v="2025"/>
    <x v="3"/>
    <x v="0"/>
    <x v="0"/>
    <x v="4"/>
    <x v="11"/>
    <x v="108"/>
    <x v="257"/>
    <x v="1"/>
    <x v="3"/>
    <x v="5"/>
    <x v="4"/>
    <x v="24"/>
    <x v="0"/>
    <x v="0"/>
    <s v="30 - FONDOS PROPIOS"/>
    <s v="(blank)"/>
    <s v="25 - SANTIAGO"/>
    <n v="67070066"/>
    <n v="0"/>
  </r>
  <r>
    <s v="2025"/>
    <x v="3"/>
    <x v="0"/>
    <x v="0"/>
    <x v="4"/>
    <x v="11"/>
    <x v="109"/>
    <x v="258"/>
    <x v="1"/>
    <x v="3"/>
    <x v="5"/>
    <x v="4"/>
    <x v="24"/>
    <x v="0"/>
    <x v="0"/>
    <s v="30 - FONDOS PROPIOS"/>
    <s v="(blank)"/>
    <s v="01 - DISTRITO NACIONAL"/>
    <n v="2400000"/>
    <n v="0"/>
  </r>
  <r>
    <s v="2025"/>
    <x v="3"/>
    <x v="0"/>
    <x v="0"/>
    <x v="4"/>
    <x v="11"/>
    <x v="118"/>
    <x v="267"/>
    <x v="1"/>
    <x v="9"/>
    <x v="24"/>
    <x v="4"/>
    <x v="24"/>
    <x v="0"/>
    <x v="0"/>
    <s v="30 - FONDOS PROPIOS"/>
    <s v="(blank)"/>
    <s v="18 - PUERTO PLATA"/>
    <n v="400000"/>
    <n v="0"/>
  </r>
  <r>
    <s v="2025"/>
    <x v="3"/>
    <x v="0"/>
    <x v="0"/>
    <x v="4"/>
    <x v="11"/>
    <x v="118"/>
    <x v="267"/>
    <x v="1"/>
    <x v="9"/>
    <x v="38"/>
    <x v="4"/>
    <x v="24"/>
    <x v="0"/>
    <x v="0"/>
    <s v="30 - FONDOS PROPIOS"/>
    <s v="(blank)"/>
    <s v="18 - PUERTO PLATA"/>
    <n v="200000"/>
    <n v="0"/>
  </r>
  <r>
    <s v="2025"/>
    <x v="3"/>
    <x v="0"/>
    <x v="0"/>
    <x v="4"/>
    <x v="11"/>
    <x v="106"/>
    <x v="255"/>
    <x v="1"/>
    <x v="3"/>
    <x v="5"/>
    <x v="4"/>
    <x v="24"/>
    <x v="0"/>
    <x v="0"/>
    <s v="30 - FONDOS PROPIOS"/>
    <s v="(blank)"/>
    <s v="99 - MULTIPROVINCIAL"/>
    <n v="810000000"/>
    <n v="2072025"/>
  </r>
  <r>
    <s v="2025"/>
    <x v="3"/>
    <x v="0"/>
    <x v="0"/>
    <x v="4"/>
    <x v="11"/>
    <x v="119"/>
    <x v="268"/>
    <x v="0"/>
    <x v="12"/>
    <x v="36"/>
    <x v="4"/>
    <x v="29"/>
    <x v="0"/>
    <x v="0"/>
    <s v="10 - FONDO GENERAL"/>
    <s v="(blank)"/>
    <s v="99 - MULTIPROVINCIAL"/>
    <n v="5750000"/>
    <n v="0"/>
  </r>
  <r>
    <s v="2025"/>
    <x v="3"/>
    <x v="0"/>
    <x v="0"/>
    <x v="4"/>
    <x v="11"/>
    <x v="110"/>
    <x v="259"/>
    <x v="0"/>
    <x v="0"/>
    <x v="89"/>
    <x v="4"/>
    <x v="30"/>
    <x v="0"/>
    <x v="0"/>
    <s v="30 - FONDOS PROPIOS"/>
    <s v="(blank)"/>
    <s v="99 - MULTIPROVINCIAL"/>
    <n v="421747254"/>
    <n v="0"/>
  </r>
  <r>
    <s v="2025"/>
    <x v="3"/>
    <x v="0"/>
    <x v="0"/>
    <x v="4"/>
    <x v="11"/>
    <x v="110"/>
    <x v="259"/>
    <x v="0"/>
    <x v="0"/>
    <x v="89"/>
    <x v="4"/>
    <x v="32"/>
    <x v="0"/>
    <x v="0"/>
    <s v="30 - FONDOS PROPIOS"/>
    <s v="(blank)"/>
    <s v="99 - MULTIPROVINCIAL"/>
    <n v="236452746"/>
    <n v="32632010"/>
  </r>
  <r>
    <s v="2025"/>
    <x v="3"/>
    <x v="0"/>
    <x v="0"/>
    <x v="4"/>
    <x v="11"/>
    <x v="120"/>
    <x v="269"/>
    <x v="0"/>
    <x v="0"/>
    <x v="89"/>
    <x v="4"/>
    <x v="30"/>
    <x v="0"/>
    <x v="0"/>
    <s v="30 - FONDOS PROPIOS"/>
    <s v="(blank)"/>
    <s v="99 - MULTIPROVINCIAL"/>
    <n v="45769"/>
    <n v="0"/>
  </r>
  <r>
    <s v="2025"/>
    <x v="3"/>
    <x v="0"/>
    <x v="0"/>
    <x v="4"/>
    <x v="11"/>
    <x v="120"/>
    <x v="269"/>
    <x v="0"/>
    <x v="0"/>
    <x v="89"/>
    <x v="4"/>
    <x v="32"/>
    <x v="0"/>
    <x v="0"/>
    <s v="30 - FONDOS PROPIOS"/>
    <s v="(blank)"/>
    <s v="99 - MULTIPROVINCIAL"/>
    <n v="527250"/>
    <n v="0"/>
  </r>
  <r>
    <s v="2025"/>
    <x v="3"/>
    <x v="0"/>
    <x v="0"/>
    <x v="4"/>
    <x v="11"/>
    <x v="120"/>
    <x v="269"/>
    <x v="0"/>
    <x v="12"/>
    <x v="36"/>
    <x v="4"/>
    <x v="29"/>
    <x v="0"/>
    <x v="0"/>
    <s v="30 - FONDOS PROPIOS"/>
    <s v="(blank)"/>
    <s v="99 - MULTIPROVINCIAL"/>
    <n v="1250962"/>
    <n v="0"/>
  </r>
  <r>
    <s v="2025"/>
    <x v="3"/>
    <x v="0"/>
    <x v="0"/>
    <x v="4"/>
    <x v="11"/>
    <x v="120"/>
    <x v="269"/>
    <x v="1"/>
    <x v="7"/>
    <x v="34"/>
    <x v="4"/>
    <x v="24"/>
    <x v="0"/>
    <x v="0"/>
    <s v="30 - FONDOS PROPIOS"/>
    <s v="(blank)"/>
    <s v="99 - MULTIPROVINCIAL"/>
    <n v="7198695"/>
    <n v="0"/>
  </r>
  <r>
    <s v="2025"/>
    <x v="3"/>
    <x v="0"/>
    <x v="0"/>
    <x v="4"/>
    <x v="11"/>
    <x v="120"/>
    <x v="269"/>
    <x v="1"/>
    <x v="7"/>
    <x v="117"/>
    <x v="4"/>
    <x v="24"/>
    <x v="0"/>
    <x v="0"/>
    <s v="30 - FONDOS PROPIOS"/>
    <s v="(blank)"/>
    <s v="99 - MULTIPROVINCIAL"/>
    <n v="36908"/>
    <n v="0"/>
  </r>
  <r>
    <s v="2025"/>
    <x v="3"/>
    <x v="0"/>
    <x v="0"/>
    <x v="4"/>
    <x v="11"/>
    <x v="120"/>
    <x v="269"/>
    <x v="1"/>
    <x v="9"/>
    <x v="38"/>
    <x v="4"/>
    <x v="24"/>
    <x v="0"/>
    <x v="0"/>
    <s v="30 - FONDOS PROPIOS"/>
    <s v="(blank)"/>
    <s v="99 - MULTIPROVINCIAL"/>
    <n v="222691"/>
    <n v="0"/>
  </r>
  <r>
    <s v="2025"/>
    <x v="3"/>
    <x v="0"/>
    <x v="0"/>
    <x v="4"/>
    <x v="11"/>
    <x v="120"/>
    <x v="269"/>
    <x v="1"/>
    <x v="3"/>
    <x v="5"/>
    <x v="4"/>
    <x v="24"/>
    <x v="0"/>
    <x v="0"/>
    <s v="30 - FONDOS PROPIOS"/>
    <s v="(blank)"/>
    <s v="99 - MULTIPROVINCIAL"/>
    <n v="4309182"/>
    <n v="324994.11"/>
  </r>
  <r>
    <s v="2025"/>
    <x v="3"/>
    <x v="0"/>
    <x v="0"/>
    <x v="4"/>
    <x v="11"/>
    <x v="112"/>
    <x v="261"/>
    <x v="0"/>
    <x v="0"/>
    <x v="89"/>
    <x v="4"/>
    <x v="30"/>
    <x v="0"/>
    <x v="0"/>
    <s v="30 - FONDOS PROPIOS"/>
    <s v="(blank)"/>
    <s v="99 - MULTIPROVINCIAL"/>
    <n v="78065647"/>
    <n v="6642232"/>
  </r>
  <r>
    <s v="2025"/>
    <x v="3"/>
    <x v="0"/>
    <x v="0"/>
    <x v="4"/>
    <x v="11"/>
    <x v="112"/>
    <x v="261"/>
    <x v="0"/>
    <x v="12"/>
    <x v="36"/>
    <x v="4"/>
    <x v="29"/>
    <x v="0"/>
    <x v="0"/>
    <s v="30 - FONDOS PROPIOS"/>
    <s v="(blank)"/>
    <s v="99 - MULTIPROVINCIAL"/>
    <n v="472500"/>
    <n v="0"/>
  </r>
  <r>
    <s v="2025"/>
    <x v="3"/>
    <x v="0"/>
    <x v="0"/>
    <x v="4"/>
    <x v="11"/>
    <x v="112"/>
    <x v="261"/>
    <x v="3"/>
    <x v="16"/>
    <x v="103"/>
    <x v="4"/>
    <x v="24"/>
    <x v="0"/>
    <x v="0"/>
    <s v="10 - FONDO GENERAL"/>
    <s v="(blank)"/>
    <s v="99 - MULTIPROVINCIAL"/>
    <n v="0"/>
    <n v="0"/>
  </r>
  <r>
    <s v="2025"/>
    <x v="3"/>
    <x v="0"/>
    <x v="0"/>
    <x v="4"/>
    <x v="11"/>
    <x v="112"/>
    <x v="261"/>
    <x v="3"/>
    <x v="16"/>
    <x v="103"/>
    <x v="4"/>
    <x v="24"/>
    <x v="0"/>
    <x v="0"/>
    <s v="30 - FONDOS PROPIOS"/>
    <s v="(blank)"/>
    <s v="99 - MULTIPROVINCIAL"/>
    <n v="628564783"/>
    <n v="160653"/>
  </r>
  <r>
    <s v="2025"/>
    <x v="3"/>
    <x v="0"/>
    <x v="0"/>
    <x v="4"/>
    <x v="11"/>
    <x v="112"/>
    <x v="261"/>
    <x v="1"/>
    <x v="9"/>
    <x v="38"/>
    <x v="4"/>
    <x v="24"/>
    <x v="0"/>
    <x v="0"/>
    <s v="30 - FONDOS PROPIOS"/>
    <s v="(blank)"/>
    <s v="99 - MULTIPROVINCIAL"/>
    <n v="67705000"/>
    <n v="1436543.07"/>
  </r>
  <r>
    <s v="2025"/>
    <x v="3"/>
    <x v="0"/>
    <x v="0"/>
    <x v="4"/>
    <x v="11"/>
    <x v="112"/>
    <x v="261"/>
    <x v="1"/>
    <x v="3"/>
    <x v="5"/>
    <x v="4"/>
    <x v="24"/>
    <x v="0"/>
    <x v="0"/>
    <s v="30 - FONDOS PROPIOS"/>
    <s v="(blank)"/>
    <s v="99 - MULTIPROVINCIAL"/>
    <n v="48404450"/>
    <n v="2046618"/>
  </r>
  <r>
    <s v="2025"/>
    <x v="3"/>
    <x v="0"/>
    <x v="0"/>
    <x v="4"/>
    <x v="11"/>
    <x v="113"/>
    <x v="262"/>
    <x v="0"/>
    <x v="0"/>
    <x v="89"/>
    <x v="4"/>
    <x v="24"/>
    <x v="0"/>
    <x v="0"/>
    <s v="30 - FONDOS PROPIOS"/>
    <s v="(blank)"/>
    <s v="99 - MULTIPROVINCIAL"/>
    <n v="61039337"/>
    <n v="0"/>
  </r>
  <r>
    <s v="2025"/>
    <x v="3"/>
    <x v="0"/>
    <x v="0"/>
    <x v="4"/>
    <x v="11"/>
    <x v="113"/>
    <x v="262"/>
    <x v="0"/>
    <x v="0"/>
    <x v="89"/>
    <x v="4"/>
    <x v="30"/>
    <x v="0"/>
    <x v="0"/>
    <s v="30 - FONDOS PROPIOS"/>
    <s v="(blank)"/>
    <s v="99 - MULTIPROVINCIAL"/>
    <n v="352974726"/>
    <n v="0"/>
  </r>
  <r>
    <s v="2025"/>
    <x v="3"/>
    <x v="0"/>
    <x v="0"/>
    <x v="16"/>
    <x v="11"/>
    <x v="103"/>
    <x v="252"/>
    <x v="0"/>
    <x v="0"/>
    <x v="21"/>
    <x v="0"/>
    <x v="0"/>
    <x v="0"/>
    <x v="0"/>
    <s v="30 - FONDOS PROPIOS"/>
    <s v="(blank)"/>
    <s v="25 - SANTIAGO"/>
    <n v="2626360"/>
    <n v="460325"/>
  </r>
  <r>
    <s v="2025"/>
    <x v="3"/>
    <x v="0"/>
    <x v="0"/>
    <x v="16"/>
    <x v="11"/>
    <x v="103"/>
    <x v="252"/>
    <x v="0"/>
    <x v="0"/>
    <x v="21"/>
    <x v="0"/>
    <x v="1"/>
    <x v="0"/>
    <x v="0"/>
    <s v="30 - FONDOS PROPIOS"/>
    <s v="(blank)"/>
    <s v="25 - SANTIAGO"/>
    <n v="180000"/>
    <n v="0"/>
  </r>
  <r>
    <s v="2025"/>
    <x v="3"/>
    <x v="0"/>
    <x v="0"/>
    <x v="16"/>
    <x v="11"/>
    <x v="103"/>
    <x v="252"/>
    <x v="0"/>
    <x v="0"/>
    <x v="21"/>
    <x v="0"/>
    <x v="3"/>
    <x v="0"/>
    <x v="0"/>
    <s v="30 - FONDOS PROPIOS"/>
    <s v="(blank)"/>
    <s v="25 - SANTIAGO"/>
    <n v="16000"/>
    <n v="0"/>
  </r>
  <r>
    <s v="2025"/>
    <x v="3"/>
    <x v="0"/>
    <x v="0"/>
    <x v="16"/>
    <x v="11"/>
    <x v="103"/>
    <x v="252"/>
    <x v="0"/>
    <x v="0"/>
    <x v="21"/>
    <x v="0"/>
    <x v="4"/>
    <x v="0"/>
    <x v="0"/>
    <s v="30 - FONDOS PROPIOS"/>
    <s v="(blank)"/>
    <s v="25 - SANTIAGO"/>
    <n v="345470"/>
    <n v="0"/>
  </r>
  <r>
    <s v="2025"/>
    <x v="3"/>
    <x v="0"/>
    <x v="0"/>
    <x v="16"/>
    <x v="11"/>
    <x v="103"/>
    <x v="252"/>
    <x v="0"/>
    <x v="0"/>
    <x v="21"/>
    <x v="1"/>
    <x v="7"/>
    <x v="0"/>
    <x v="0"/>
    <s v="30 - FONDOS PROPIOS"/>
    <s v="(blank)"/>
    <s v="25 - SANTIAGO"/>
    <n v="50998"/>
    <n v="0"/>
  </r>
  <r>
    <s v="2025"/>
    <x v="3"/>
    <x v="0"/>
    <x v="0"/>
    <x v="16"/>
    <x v="11"/>
    <x v="103"/>
    <x v="252"/>
    <x v="0"/>
    <x v="0"/>
    <x v="21"/>
    <x v="1"/>
    <x v="12"/>
    <x v="0"/>
    <x v="0"/>
    <s v="30 - FONDOS PROPIOS"/>
    <s v="(blank)"/>
    <s v="25 - SANTIAGO"/>
    <n v="124575"/>
    <n v="0"/>
  </r>
  <r>
    <s v="2025"/>
    <x v="3"/>
    <x v="0"/>
    <x v="0"/>
    <x v="16"/>
    <x v="11"/>
    <x v="103"/>
    <x v="252"/>
    <x v="0"/>
    <x v="0"/>
    <x v="21"/>
    <x v="2"/>
    <x v="14"/>
    <x v="0"/>
    <x v="0"/>
    <s v="30 - FONDOS PROPIOS"/>
    <s v="(blank)"/>
    <s v="25 - SANTIAGO"/>
    <n v="9421"/>
    <n v="0"/>
  </r>
  <r>
    <s v="2025"/>
    <x v="3"/>
    <x v="0"/>
    <x v="0"/>
    <x v="16"/>
    <x v="11"/>
    <x v="103"/>
    <x v="252"/>
    <x v="0"/>
    <x v="0"/>
    <x v="21"/>
    <x v="2"/>
    <x v="15"/>
    <x v="0"/>
    <x v="0"/>
    <s v="30 - FONDOS PROPIOS"/>
    <s v="(blank)"/>
    <s v="25 - SANTIAGO"/>
    <n v="15718"/>
    <n v="0"/>
  </r>
  <r>
    <s v="2025"/>
    <x v="3"/>
    <x v="0"/>
    <x v="0"/>
    <x v="16"/>
    <x v="11"/>
    <x v="103"/>
    <x v="252"/>
    <x v="0"/>
    <x v="0"/>
    <x v="21"/>
    <x v="2"/>
    <x v="16"/>
    <x v="0"/>
    <x v="0"/>
    <s v="30 - FONDOS PROPIOS"/>
    <s v="(blank)"/>
    <s v="25 - SANTIAGO"/>
    <n v="4302"/>
    <n v="0"/>
  </r>
  <r>
    <s v="2025"/>
    <x v="3"/>
    <x v="0"/>
    <x v="0"/>
    <x v="16"/>
    <x v="11"/>
    <x v="103"/>
    <x v="252"/>
    <x v="0"/>
    <x v="0"/>
    <x v="21"/>
    <x v="2"/>
    <x v="21"/>
    <x v="0"/>
    <x v="0"/>
    <s v="30 - FONDOS PROPIOS"/>
    <s v="(blank)"/>
    <s v="25 - SANTIAGO"/>
    <n v="9415"/>
    <n v="0"/>
  </r>
  <r>
    <s v="2025"/>
    <x v="3"/>
    <x v="0"/>
    <x v="0"/>
    <x v="16"/>
    <x v="11"/>
    <x v="103"/>
    <x v="252"/>
    <x v="3"/>
    <x v="16"/>
    <x v="85"/>
    <x v="1"/>
    <x v="12"/>
    <x v="0"/>
    <x v="0"/>
    <s v="60 - CREDITO EXTERNO"/>
    <s v="(blank)"/>
    <s v="25 - SANTIAGO"/>
    <n v="1500000"/>
    <n v="0"/>
  </r>
  <r>
    <s v="2025"/>
    <x v="3"/>
    <x v="0"/>
    <x v="0"/>
    <x v="16"/>
    <x v="11"/>
    <x v="103"/>
    <x v="252"/>
    <x v="3"/>
    <x v="16"/>
    <x v="85"/>
    <x v="2"/>
    <x v="21"/>
    <x v="0"/>
    <x v="0"/>
    <s v="60 - CREDITO EXTERNO"/>
    <s v="(blank)"/>
    <s v="25 - SANTIAGO"/>
    <n v="45935100"/>
    <n v="0"/>
  </r>
  <r>
    <s v="2025"/>
    <x v="3"/>
    <x v="0"/>
    <x v="0"/>
    <x v="16"/>
    <x v="11"/>
    <x v="103"/>
    <x v="252"/>
    <x v="2"/>
    <x v="19"/>
    <x v="73"/>
    <x v="0"/>
    <x v="0"/>
    <x v="0"/>
    <x v="0"/>
    <s v="10 - FONDO GENERAL"/>
    <s v="(blank)"/>
    <s v="25 - SANTIAGO"/>
    <n v="46453972"/>
    <n v="0"/>
  </r>
  <r>
    <s v="2025"/>
    <x v="3"/>
    <x v="0"/>
    <x v="0"/>
    <x v="16"/>
    <x v="11"/>
    <x v="103"/>
    <x v="252"/>
    <x v="2"/>
    <x v="19"/>
    <x v="73"/>
    <x v="0"/>
    <x v="0"/>
    <x v="0"/>
    <x v="0"/>
    <s v="30 - FONDOS PROPIOS"/>
    <s v="(blank)"/>
    <s v="25 - SANTIAGO"/>
    <n v="763989144"/>
    <n v="151076491"/>
  </r>
  <r>
    <s v="2025"/>
    <x v="3"/>
    <x v="0"/>
    <x v="0"/>
    <x v="16"/>
    <x v="11"/>
    <x v="103"/>
    <x v="252"/>
    <x v="2"/>
    <x v="19"/>
    <x v="73"/>
    <x v="0"/>
    <x v="1"/>
    <x v="0"/>
    <x v="0"/>
    <s v="30 - FONDOS PROPIOS"/>
    <s v="(blank)"/>
    <s v="25 - SANTIAGO"/>
    <n v="30573294"/>
    <n v="4259960"/>
  </r>
  <r>
    <s v="2025"/>
    <x v="3"/>
    <x v="0"/>
    <x v="0"/>
    <x v="16"/>
    <x v="11"/>
    <x v="103"/>
    <x v="252"/>
    <x v="2"/>
    <x v="19"/>
    <x v="73"/>
    <x v="0"/>
    <x v="2"/>
    <x v="0"/>
    <x v="0"/>
    <s v="30 - FONDOS PROPIOS"/>
    <s v="(blank)"/>
    <s v="25 - SANTIAGO"/>
    <n v="26114"/>
    <n v="743595"/>
  </r>
  <r>
    <s v="2025"/>
    <x v="3"/>
    <x v="0"/>
    <x v="0"/>
    <x v="16"/>
    <x v="11"/>
    <x v="103"/>
    <x v="252"/>
    <x v="2"/>
    <x v="19"/>
    <x v="73"/>
    <x v="0"/>
    <x v="3"/>
    <x v="0"/>
    <x v="0"/>
    <s v="30 - FONDOS PROPIOS"/>
    <s v="(blank)"/>
    <s v="25 - SANTIAGO"/>
    <n v="8320500"/>
    <n v="0"/>
  </r>
  <r>
    <s v="2025"/>
    <x v="3"/>
    <x v="0"/>
    <x v="0"/>
    <x v="16"/>
    <x v="11"/>
    <x v="103"/>
    <x v="252"/>
    <x v="2"/>
    <x v="19"/>
    <x v="73"/>
    <x v="0"/>
    <x v="4"/>
    <x v="0"/>
    <x v="0"/>
    <s v="30 - FONDOS PROPIOS"/>
    <s v="(blank)"/>
    <s v="25 - SANTIAGO"/>
    <n v="88136134"/>
    <n v="8169986"/>
  </r>
  <r>
    <s v="2025"/>
    <x v="3"/>
    <x v="0"/>
    <x v="0"/>
    <x v="16"/>
    <x v="11"/>
    <x v="103"/>
    <x v="252"/>
    <x v="2"/>
    <x v="19"/>
    <x v="73"/>
    <x v="1"/>
    <x v="5"/>
    <x v="0"/>
    <x v="0"/>
    <s v="10 - FONDO GENERAL"/>
    <s v="(blank)"/>
    <s v="25 - SANTIAGO"/>
    <n v="51443731"/>
    <n v="11728949.91"/>
  </r>
  <r>
    <s v="2025"/>
    <x v="3"/>
    <x v="0"/>
    <x v="0"/>
    <x v="16"/>
    <x v="11"/>
    <x v="103"/>
    <x v="252"/>
    <x v="2"/>
    <x v="19"/>
    <x v="73"/>
    <x v="1"/>
    <x v="5"/>
    <x v="0"/>
    <x v="0"/>
    <s v="30 - FONDOS PROPIOS"/>
    <s v="(blank)"/>
    <s v="25 - SANTIAGO"/>
    <n v="15549550"/>
    <n v="2213278.4499999997"/>
  </r>
  <r>
    <s v="2025"/>
    <x v="3"/>
    <x v="0"/>
    <x v="0"/>
    <x v="16"/>
    <x v="11"/>
    <x v="103"/>
    <x v="252"/>
    <x v="2"/>
    <x v="19"/>
    <x v="73"/>
    <x v="1"/>
    <x v="6"/>
    <x v="0"/>
    <x v="0"/>
    <s v="30 - FONDOS PROPIOS"/>
    <s v="(blank)"/>
    <s v="25 - SANTIAGO"/>
    <n v="21030599"/>
    <n v="309000"/>
  </r>
  <r>
    <s v="2025"/>
    <x v="3"/>
    <x v="0"/>
    <x v="0"/>
    <x v="16"/>
    <x v="11"/>
    <x v="103"/>
    <x v="252"/>
    <x v="2"/>
    <x v="19"/>
    <x v="73"/>
    <x v="1"/>
    <x v="6"/>
    <x v="0"/>
    <x v="0"/>
    <s v="60 - CREDITO EXTERNO"/>
    <s v="(blank)"/>
    <s v="25 - SANTIAGO"/>
    <n v="100000"/>
    <n v="0"/>
  </r>
  <r>
    <s v="2025"/>
    <x v="3"/>
    <x v="0"/>
    <x v="0"/>
    <x v="16"/>
    <x v="11"/>
    <x v="103"/>
    <x v="252"/>
    <x v="2"/>
    <x v="19"/>
    <x v="73"/>
    <x v="1"/>
    <x v="7"/>
    <x v="0"/>
    <x v="0"/>
    <s v="30 - FONDOS PROPIOS"/>
    <s v="(blank)"/>
    <s v="25 - SANTIAGO"/>
    <n v="2279126"/>
    <n v="0"/>
  </r>
  <r>
    <s v="2025"/>
    <x v="3"/>
    <x v="0"/>
    <x v="0"/>
    <x v="16"/>
    <x v="11"/>
    <x v="103"/>
    <x v="252"/>
    <x v="2"/>
    <x v="19"/>
    <x v="73"/>
    <x v="1"/>
    <x v="8"/>
    <x v="0"/>
    <x v="0"/>
    <s v="30 - FONDOS PROPIOS"/>
    <s v="(blank)"/>
    <s v="25 - SANTIAGO"/>
    <n v="606585"/>
    <n v="0"/>
  </r>
  <r>
    <s v="2025"/>
    <x v="3"/>
    <x v="0"/>
    <x v="0"/>
    <x v="16"/>
    <x v="11"/>
    <x v="103"/>
    <x v="252"/>
    <x v="2"/>
    <x v="19"/>
    <x v="73"/>
    <x v="1"/>
    <x v="9"/>
    <x v="0"/>
    <x v="0"/>
    <s v="30 - FONDOS PROPIOS"/>
    <s v="(blank)"/>
    <s v="25 - SANTIAGO"/>
    <n v="17957993"/>
    <n v="4877544.8600000003"/>
  </r>
  <r>
    <s v="2025"/>
    <x v="3"/>
    <x v="0"/>
    <x v="0"/>
    <x v="16"/>
    <x v="11"/>
    <x v="103"/>
    <x v="252"/>
    <x v="2"/>
    <x v="19"/>
    <x v="73"/>
    <x v="1"/>
    <x v="9"/>
    <x v="0"/>
    <x v="0"/>
    <s v="60 - CREDITO EXTERNO"/>
    <s v="(blank)"/>
    <s v="25 - SANTIAGO"/>
    <n v="27375260"/>
    <n v="0"/>
  </r>
  <r>
    <s v="2025"/>
    <x v="3"/>
    <x v="0"/>
    <x v="0"/>
    <x v="16"/>
    <x v="11"/>
    <x v="103"/>
    <x v="252"/>
    <x v="2"/>
    <x v="19"/>
    <x v="73"/>
    <x v="1"/>
    <x v="10"/>
    <x v="0"/>
    <x v="0"/>
    <s v="30 - FONDOS PROPIOS"/>
    <s v="(blank)"/>
    <s v="25 - SANTIAGO"/>
    <n v="17092820"/>
    <n v="0"/>
  </r>
  <r>
    <s v="2025"/>
    <x v="3"/>
    <x v="0"/>
    <x v="0"/>
    <x v="16"/>
    <x v="11"/>
    <x v="103"/>
    <x v="252"/>
    <x v="2"/>
    <x v="19"/>
    <x v="73"/>
    <x v="1"/>
    <x v="11"/>
    <x v="0"/>
    <x v="0"/>
    <s v="30 - FONDOS PROPIOS"/>
    <s v="(blank)"/>
    <s v="25 - SANTIAGO"/>
    <n v="9622212"/>
    <n v="301141.90000000002"/>
  </r>
  <r>
    <s v="2025"/>
    <x v="3"/>
    <x v="0"/>
    <x v="0"/>
    <x v="16"/>
    <x v="11"/>
    <x v="103"/>
    <x v="252"/>
    <x v="2"/>
    <x v="19"/>
    <x v="73"/>
    <x v="1"/>
    <x v="11"/>
    <x v="0"/>
    <x v="0"/>
    <s v="60 - CREDITO EXTERNO"/>
    <s v="(blank)"/>
    <s v="25 - SANTIAGO"/>
    <n v="7328780"/>
    <n v="0"/>
  </r>
  <r>
    <s v="2025"/>
    <x v="3"/>
    <x v="0"/>
    <x v="0"/>
    <x v="16"/>
    <x v="11"/>
    <x v="103"/>
    <x v="252"/>
    <x v="2"/>
    <x v="19"/>
    <x v="73"/>
    <x v="1"/>
    <x v="12"/>
    <x v="0"/>
    <x v="0"/>
    <s v="30 - FONDOS PROPIOS"/>
    <s v="(blank)"/>
    <s v="25 - SANTIAGO"/>
    <n v="62343449"/>
    <n v="3081039"/>
  </r>
  <r>
    <s v="2025"/>
    <x v="3"/>
    <x v="0"/>
    <x v="0"/>
    <x v="16"/>
    <x v="11"/>
    <x v="103"/>
    <x v="252"/>
    <x v="2"/>
    <x v="19"/>
    <x v="73"/>
    <x v="1"/>
    <x v="12"/>
    <x v="0"/>
    <x v="0"/>
    <s v="60 - CREDITO EXTERNO"/>
    <s v="(blank)"/>
    <s v="25 - SANTIAGO"/>
    <n v="58911100"/>
    <n v="0"/>
  </r>
  <r>
    <s v="2025"/>
    <x v="3"/>
    <x v="0"/>
    <x v="0"/>
    <x v="16"/>
    <x v="11"/>
    <x v="103"/>
    <x v="252"/>
    <x v="2"/>
    <x v="19"/>
    <x v="73"/>
    <x v="1"/>
    <x v="13"/>
    <x v="0"/>
    <x v="0"/>
    <s v="30 - FONDOS PROPIOS"/>
    <s v="(blank)"/>
    <s v="25 - SANTIAGO"/>
    <n v="4849261"/>
    <n v="1491048"/>
  </r>
  <r>
    <s v="2025"/>
    <x v="3"/>
    <x v="0"/>
    <x v="0"/>
    <x v="16"/>
    <x v="11"/>
    <x v="103"/>
    <x v="252"/>
    <x v="2"/>
    <x v="19"/>
    <x v="73"/>
    <x v="2"/>
    <x v="14"/>
    <x v="0"/>
    <x v="0"/>
    <s v="30 - FONDOS PROPIOS"/>
    <s v="(blank)"/>
    <s v="25 - SANTIAGO"/>
    <n v="1960244"/>
    <n v="0"/>
  </r>
  <r>
    <s v="2025"/>
    <x v="3"/>
    <x v="0"/>
    <x v="0"/>
    <x v="16"/>
    <x v="11"/>
    <x v="103"/>
    <x v="252"/>
    <x v="2"/>
    <x v="19"/>
    <x v="73"/>
    <x v="2"/>
    <x v="15"/>
    <x v="0"/>
    <x v="0"/>
    <s v="30 - FONDOS PROPIOS"/>
    <s v="(blank)"/>
    <s v="25 - SANTIAGO"/>
    <n v="2177975"/>
    <n v="80682.5"/>
  </r>
  <r>
    <s v="2025"/>
    <x v="3"/>
    <x v="0"/>
    <x v="0"/>
    <x v="16"/>
    <x v="11"/>
    <x v="103"/>
    <x v="252"/>
    <x v="2"/>
    <x v="19"/>
    <x v="73"/>
    <x v="2"/>
    <x v="16"/>
    <x v="0"/>
    <x v="0"/>
    <s v="30 - FONDOS PROPIOS"/>
    <s v="(blank)"/>
    <s v="25 - SANTIAGO"/>
    <n v="6020337"/>
    <n v="437190"/>
  </r>
  <r>
    <s v="2025"/>
    <x v="3"/>
    <x v="0"/>
    <x v="0"/>
    <x v="16"/>
    <x v="11"/>
    <x v="103"/>
    <x v="252"/>
    <x v="2"/>
    <x v="19"/>
    <x v="73"/>
    <x v="2"/>
    <x v="17"/>
    <x v="0"/>
    <x v="0"/>
    <s v="30 - FONDOS PROPIOS"/>
    <s v="(blank)"/>
    <s v="25 - SANTIAGO"/>
    <n v="9739"/>
    <n v="0"/>
  </r>
  <r>
    <s v="2025"/>
    <x v="3"/>
    <x v="0"/>
    <x v="0"/>
    <x v="16"/>
    <x v="11"/>
    <x v="103"/>
    <x v="252"/>
    <x v="2"/>
    <x v="19"/>
    <x v="73"/>
    <x v="2"/>
    <x v="18"/>
    <x v="0"/>
    <x v="0"/>
    <s v="30 - FONDOS PROPIOS"/>
    <s v="(blank)"/>
    <s v="25 - SANTIAGO"/>
    <n v="2565790"/>
    <n v="0"/>
  </r>
  <r>
    <s v="2025"/>
    <x v="3"/>
    <x v="0"/>
    <x v="0"/>
    <x v="16"/>
    <x v="11"/>
    <x v="103"/>
    <x v="252"/>
    <x v="2"/>
    <x v="19"/>
    <x v="73"/>
    <x v="2"/>
    <x v="19"/>
    <x v="0"/>
    <x v="0"/>
    <s v="30 - FONDOS PROPIOS"/>
    <s v="(blank)"/>
    <s v="25 - SANTIAGO"/>
    <n v="1274877"/>
    <n v="0"/>
  </r>
  <r>
    <s v="2025"/>
    <x v="3"/>
    <x v="0"/>
    <x v="0"/>
    <x v="16"/>
    <x v="11"/>
    <x v="103"/>
    <x v="252"/>
    <x v="2"/>
    <x v="19"/>
    <x v="73"/>
    <x v="2"/>
    <x v="19"/>
    <x v="0"/>
    <x v="0"/>
    <s v="60 - CREDITO EXTERNO"/>
    <s v="(blank)"/>
    <s v="25 - SANTIAGO"/>
    <n v="1200000"/>
    <n v="0"/>
  </r>
  <r>
    <s v="2025"/>
    <x v="3"/>
    <x v="0"/>
    <x v="0"/>
    <x v="16"/>
    <x v="11"/>
    <x v="103"/>
    <x v="252"/>
    <x v="2"/>
    <x v="19"/>
    <x v="73"/>
    <x v="2"/>
    <x v="20"/>
    <x v="0"/>
    <x v="0"/>
    <s v="30 - FONDOS PROPIOS"/>
    <s v="(blank)"/>
    <s v="25 - SANTIAGO"/>
    <n v="62258651"/>
    <n v="1877400"/>
  </r>
  <r>
    <s v="2025"/>
    <x v="3"/>
    <x v="0"/>
    <x v="0"/>
    <x v="16"/>
    <x v="11"/>
    <x v="103"/>
    <x v="252"/>
    <x v="2"/>
    <x v="19"/>
    <x v="73"/>
    <x v="2"/>
    <x v="21"/>
    <x v="0"/>
    <x v="0"/>
    <s v="30 - FONDOS PROPIOS"/>
    <s v="(blank)"/>
    <s v="25 - SANTIAGO"/>
    <n v="6593649"/>
    <n v="0"/>
  </r>
  <r>
    <s v="2025"/>
    <x v="3"/>
    <x v="0"/>
    <x v="0"/>
    <x v="16"/>
    <x v="11"/>
    <x v="103"/>
    <x v="252"/>
    <x v="2"/>
    <x v="19"/>
    <x v="73"/>
    <x v="2"/>
    <x v="21"/>
    <x v="0"/>
    <x v="0"/>
    <s v="60 - CREDITO EXTERNO"/>
    <s v="(blank)"/>
    <s v="25 - SANTIAGO"/>
    <n v="147264"/>
    <n v="0"/>
  </r>
  <r>
    <s v="2025"/>
    <x v="3"/>
    <x v="0"/>
    <x v="0"/>
    <x v="16"/>
    <x v="11"/>
    <x v="103"/>
    <x v="252"/>
    <x v="2"/>
    <x v="19"/>
    <x v="106"/>
    <x v="0"/>
    <x v="0"/>
    <x v="0"/>
    <x v="0"/>
    <s v="30 - FONDOS PROPIOS"/>
    <s v="(blank)"/>
    <s v="25 - SANTIAGO"/>
    <n v="123814841"/>
    <n v="22890045"/>
  </r>
  <r>
    <s v="2025"/>
    <x v="3"/>
    <x v="0"/>
    <x v="0"/>
    <x v="16"/>
    <x v="11"/>
    <x v="103"/>
    <x v="252"/>
    <x v="2"/>
    <x v="19"/>
    <x v="106"/>
    <x v="0"/>
    <x v="1"/>
    <x v="0"/>
    <x v="0"/>
    <s v="30 - FONDOS PROPIOS"/>
    <s v="(blank)"/>
    <s v="25 - SANTIAGO"/>
    <n v="7929896"/>
    <n v="1738180"/>
  </r>
  <r>
    <s v="2025"/>
    <x v="3"/>
    <x v="0"/>
    <x v="0"/>
    <x v="16"/>
    <x v="11"/>
    <x v="103"/>
    <x v="252"/>
    <x v="2"/>
    <x v="19"/>
    <x v="106"/>
    <x v="0"/>
    <x v="3"/>
    <x v="0"/>
    <x v="0"/>
    <s v="30 - FONDOS PROPIOS"/>
    <s v="(blank)"/>
    <s v="25 - SANTIAGO"/>
    <n v="1089000"/>
    <n v="0"/>
  </r>
  <r>
    <s v="2025"/>
    <x v="3"/>
    <x v="0"/>
    <x v="0"/>
    <x v="16"/>
    <x v="11"/>
    <x v="103"/>
    <x v="252"/>
    <x v="2"/>
    <x v="19"/>
    <x v="106"/>
    <x v="0"/>
    <x v="4"/>
    <x v="0"/>
    <x v="0"/>
    <s v="30 - FONDOS PROPIOS"/>
    <s v="(blank)"/>
    <s v="25 - SANTIAGO"/>
    <n v="15838572"/>
    <n v="1269360"/>
  </r>
  <r>
    <s v="2025"/>
    <x v="3"/>
    <x v="0"/>
    <x v="0"/>
    <x v="16"/>
    <x v="11"/>
    <x v="103"/>
    <x v="252"/>
    <x v="2"/>
    <x v="19"/>
    <x v="106"/>
    <x v="1"/>
    <x v="5"/>
    <x v="0"/>
    <x v="0"/>
    <s v="10 - FONDO GENERAL"/>
    <s v="(blank)"/>
    <s v="25 - SANTIAGO"/>
    <n v="43524944"/>
    <n v="12325450.34"/>
  </r>
  <r>
    <s v="2025"/>
    <x v="3"/>
    <x v="0"/>
    <x v="0"/>
    <x v="16"/>
    <x v="11"/>
    <x v="103"/>
    <x v="252"/>
    <x v="2"/>
    <x v="19"/>
    <x v="106"/>
    <x v="1"/>
    <x v="5"/>
    <x v="0"/>
    <x v="0"/>
    <s v="30 - FONDOS PROPIOS"/>
    <s v="(blank)"/>
    <s v="25 - SANTIAGO"/>
    <n v="296341"/>
    <n v="32497.18"/>
  </r>
  <r>
    <s v="2025"/>
    <x v="3"/>
    <x v="0"/>
    <x v="0"/>
    <x v="16"/>
    <x v="11"/>
    <x v="103"/>
    <x v="252"/>
    <x v="2"/>
    <x v="19"/>
    <x v="106"/>
    <x v="1"/>
    <x v="6"/>
    <x v="0"/>
    <x v="0"/>
    <s v="30 - FONDOS PROPIOS"/>
    <s v="(blank)"/>
    <s v="25 - SANTIAGO"/>
    <n v="24272"/>
    <n v="0"/>
  </r>
  <r>
    <s v="2025"/>
    <x v="3"/>
    <x v="0"/>
    <x v="0"/>
    <x v="16"/>
    <x v="11"/>
    <x v="103"/>
    <x v="252"/>
    <x v="2"/>
    <x v="19"/>
    <x v="106"/>
    <x v="1"/>
    <x v="7"/>
    <x v="0"/>
    <x v="0"/>
    <s v="30 - FONDOS PROPIOS"/>
    <s v="(blank)"/>
    <s v="25 - SANTIAGO"/>
    <n v="191015"/>
    <n v="0"/>
  </r>
  <r>
    <s v="2025"/>
    <x v="3"/>
    <x v="0"/>
    <x v="0"/>
    <x v="16"/>
    <x v="11"/>
    <x v="103"/>
    <x v="252"/>
    <x v="2"/>
    <x v="19"/>
    <x v="106"/>
    <x v="1"/>
    <x v="8"/>
    <x v="0"/>
    <x v="0"/>
    <s v="30 - FONDOS PROPIOS"/>
    <s v="(blank)"/>
    <s v="25 - SANTIAGO"/>
    <n v="98000"/>
    <n v="0"/>
  </r>
  <r>
    <s v="2025"/>
    <x v="3"/>
    <x v="0"/>
    <x v="0"/>
    <x v="16"/>
    <x v="11"/>
    <x v="103"/>
    <x v="252"/>
    <x v="2"/>
    <x v="19"/>
    <x v="106"/>
    <x v="1"/>
    <x v="9"/>
    <x v="0"/>
    <x v="0"/>
    <s v="30 - FONDOS PROPIOS"/>
    <s v="(blank)"/>
    <s v="25 - SANTIAGO"/>
    <n v="17784856"/>
    <n v="0"/>
  </r>
  <r>
    <s v="2025"/>
    <x v="3"/>
    <x v="0"/>
    <x v="0"/>
    <x v="16"/>
    <x v="11"/>
    <x v="103"/>
    <x v="252"/>
    <x v="2"/>
    <x v="19"/>
    <x v="106"/>
    <x v="1"/>
    <x v="11"/>
    <x v="0"/>
    <x v="0"/>
    <s v="30 - FONDOS PROPIOS"/>
    <s v="(blank)"/>
    <s v="25 - SANTIAGO"/>
    <n v="5911342"/>
    <n v="0"/>
  </r>
  <r>
    <s v="2025"/>
    <x v="3"/>
    <x v="0"/>
    <x v="0"/>
    <x v="16"/>
    <x v="11"/>
    <x v="103"/>
    <x v="252"/>
    <x v="2"/>
    <x v="19"/>
    <x v="106"/>
    <x v="1"/>
    <x v="12"/>
    <x v="0"/>
    <x v="0"/>
    <s v="30 - FONDOS PROPIOS"/>
    <s v="(blank)"/>
    <s v="25 - SANTIAGO"/>
    <n v="787160"/>
    <n v="0"/>
  </r>
  <r>
    <s v="2025"/>
    <x v="3"/>
    <x v="0"/>
    <x v="0"/>
    <x v="16"/>
    <x v="11"/>
    <x v="103"/>
    <x v="252"/>
    <x v="2"/>
    <x v="19"/>
    <x v="106"/>
    <x v="1"/>
    <x v="13"/>
    <x v="0"/>
    <x v="0"/>
    <s v="30 - FONDOS PROPIOS"/>
    <s v="(blank)"/>
    <s v="25 - SANTIAGO"/>
    <n v="25500"/>
    <n v="1698905.53"/>
  </r>
  <r>
    <s v="2025"/>
    <x v="3"/>
    <x v="0"/>
    <x v="0"/>
    <x v="16"/>
    <x v="11"/>
    <x v="103"/>
    <x v="252"/>
    <x v="2"/>
    <x v="19"/>
    <x v="106"/>
    <x v="2"/>
    <x v="14"/>
    <x v="0"/>
    <x v="0"/>
    <s v="30 - FONDOS PROPIOS"/>
    <s v="(blank)"/>
    <s v="25 - SANTIAGO"/>
    <n v="120669"/>
    <n v="0"/>
  </r>
  <r>
    <s v="2025"/>
    <x v="3"/>
    <x v="0"/>
    <x v="0"/>
    <x v="16"/>
    <x v="11"/>
    <x v="103"/>
    <x v="252"/>
    <x v="2"/>
    <x v="19"/>
    <x v="106"/>
    <x v="2"/>
    <x v="15"/>
    <x v="0"/>
    <x v="0"/>
    <s v="30 - FONDOS PROPIOS"/>
    <s v="(blank)"/>
    <s v="25 - SANTIAGO"/>
    <n v="263778"/>
    <n v="0"/>
  </r>
  <r>
    <s v="2025"/>
    <x v="3"/>
    <x v="0"/>
    <x v="0"/>
    <x v="16"/>
    <x v="11"/>
    <x v="103"/>
    <x v="252"/>
    <x v="2"/>
    <x v="19"/>
    <x v="106"/>
    <x v="2"/>
    <x v="16"/>
    <x v="0"/>
    <x v="0"/>
    <s v="30 - FONDOS PROPIOS"/>
    <s v="(blank)"/>
    <s v="25 - SANTIAGO"/>
    <n v="282561"/>
    <n v="0"/>
  </r>
  <r>
    <s v="2025"/>
    <x v="3"/>
    <x v="0"/>
    <x v="0"/>
    <x v="16"/>
    <x v="11"/>
    <x v="103"/>
    <x v="252"/>
    <x v="2"/>
    <x v="19"/>
    <x v="106"/>
    <x v="2"/>
    <x v="17"/>
    <x v="0"/>
    <x v="0"/>
    <s v="30 - FONDOS PROPIOS"/>
    <s v="(blank)"/>
    <s v="25 - SANTIAGO"/>
    <n v="64787"/>
    <n v="0"/>
  </r>
  <r>
    <s v="2025"/>
    <x v="3"/>
    <x v="0"/>
    <x v="0"/>
    <x v="16"/>
    <x v="11"/>
    <x v="103"/>
    <x v="252"/>
    <x v="2"/>
    <x v="19"/>
    <x v="106"/>
    <x v="2"/>
    <x v="18"/>
    <x v="0"/>
    <x v="0"/>
    <s v="30 - FONDOS PROPIOS"/>
    <s v="(blank)"/>
    <s v="25 - SANTIAGO"/>
    <n v="1589050"/>
    <n v="0"/>
  </r>
  <r>
    <s v="2025"/>
    <x v="3"/>
    <x v="0"/>
    <x v="0"/>
    <x v="16"/>
    <x v="11"/>
    <x v="103"/>
    <x v="252"/>
    <x v="2"/>
    <x v="19"/>
    <x v="106"/>
    <x v="2"/>
    <x v="18"/>
    <x v="0"/>
    <x v="0"/>
    <s v="60 - CREDITO EXTERNO"/>
    <s v="(blank)"/>
    <s v="25 - SANTIAGO"/>
    <n v="555788"/>
    <n v="0"/>
  </r>
  <r>
    <s v="2025"/>
    <x v="3"/>
    <x v="0"/>
    <x v="0"/>
    <x v="16"/>
    <x v="11"/>
    <x v="103"/>
    <x v="252"/>
    <x v="2"/>
    <x v="19"/>
    <x v="106"/>
    <x v="2"/>
    <x v="19"/>
    <x v="0"/>
    <x v="0"/>
    <s v="30 - FONDOS PROPIOS"/>
    <s v="(blank)"/>
    <s v="25 - SANTIAGO"/>
    <n v="5836105"/>
    <n v="0"/>
  </r>
  <r>
    <s v="2025"/>
    <x v="3"/>
    <x v="0"/>
    <x v="0"/>
    <x v="16"/>
    <x v="11"/>
    <x v="103"/>
    <x v="252"/>
    <x v="2"/>
    <x v="19"/>
    <x v="106"/>
    <x v="2"/>
    <x v="19"/>
    <x v="0"/>
    <x v="0"/>
    <s v="60 - CREDITO EXTERNO"/>
    <s v="(blank)"/>
    <s v="25 - SANTIAGO"/>
    <n v="5300632"/>
    <n v="0"/>
  </r>
  <r>
    <s v="2025"/>
    <x v="3"/>
    <x v="0"/>
    <x v="0"/>
    <x v="16"/>
    <x v="11"/>
    <x v="103"/>
    <x v="252"/>
    <x v="2"/>
    <x v="19"/>
    <x v="106"/>
    <x v="2"/>
    <x v="20"/>
    <x v="0"/>
    <x v="0"/>
    <s v="30 - FONDOS PROPIOS"/>
    <s v="(blank)"/>
    <s v="25 - SANTIAGO"/>
    <n v="5716497"/>
    <n v="0"/>
  </r>
  <r>
    <s v="2025"/>
    <x v="3"/>
    <x v="0"/>
    <x v="0"/>
    <x v="16"/>
    <x v="11"/>
    <x v="103"/>
    <x v="252"/>
    <x v="2"/>
    <x v="19"/>
    <x v="106"/>
    <x v="2"/>
    <x v="21"/>
    <x v="0"/>
    <x v="0"/>
    <s v="30 - FONDOS PROPIOS"/>
    <s v="(blank)"/>
    <s v="25 - SANTIAGO"/>
    <n v="4297144"/>
    <n v="224374.86"/>
  </r>
  <r>
    <s v="2025"/>
    <x v="3"/>
    <x v="0"/>
    <x v="0"/>
    <x v="16"/>
    <x v="11"/>
    <x v="103"/>
    <x v="252"/>
    <x v="2"/>
    <x v="19"/>
    <x v="106"/>
    <x v="2"/>
    <x v="21"/>
    <x v="0"/>
    <x v="0"/>
    <s v="60 - CREDITO EXTERNO"/>
    <s v="(blank)"/>
    <s v="25 - SANTIAGO"/>
    <n v="21277822"/>
    <n v="0"/>
  </r>
  <r>
    <s v="2025"/>
    <x v="3"/>
    <x v="0"/>
    <x v="0"/>
    <x v="16"/>
    <x v="11"/>
    <x v="103"/>
    <x v="252"/>
    <x v="2"/>
    <x v="5"/>
    <x v="11"/>
    <x v="0"/>
    <x v="0"/>
    <x v="0"/>
    <x v="0"/>
    <s v="30 - FONDOS PROPIOS"/>
    <s v="(blank)"/>
    <s v="25 - SANTIAGO"/>
    <n v="5145037"/>
    <n v="721438"/>
  </r>
  <r>
    <s v="2025"/>
    <x v="3"/>
    <x v="0"/>
    <x v="0"/>
    <x v="16"/>
    <x v="11"/>
    <x v="103"/>
    <x v="252"/>
    <x v="2"/>
    <x v="5"/>
    <x v="11"/>
    <x v="0"/>
    <x v="1"/>
    <x v="0"/>
    <x v="0"/>
    <s v="30 - FONDOS PROPIOS"/>
    <s v="(blank)"/>
    <s v="25 - SANTIAGO"/>
    <n v="480000"/>
    <n v="5440"/>
  </r>
  <r>
    <s v="2025"/>
    <x v="3"/>
    <x v="0"/>
    <x v="0"/>
    <x v="16"/>
    <x v="11"/>
    <x v="103"/>
    <x v="252"/>
    <x v="2"/>
    <x v="5"/>
    <x v="11"/>
    <x v="0"/>
    <x v="3"/>
    <x v="0"/>
    <x v="0"/>
    <s v="30 - FONDOS PROPIOS"/>
    <s v="(blank)"/>
    <s v="25 - SANTIAGO"/>
    <n v="93000"/>
    <n v="0"/>
  </r>
  <r>
    <s v="2025"/>
    <x v="3"/>
    <x v="0"/>
    <x v="0"/>
    <x v="16"/>
    <x v="11"/>
    <x v="103"/>
    <x v="252"/>
    <x v="2"/>
    <x v="5"/>
    <x v="11"/>
    <x v="0"/>
    <x v="4"/>
    <x v="0"/>
    <x v="0"/>
    <s v="30 - FONDOS PROPIOS"/>
    <s v="(blank)"/>
    <s v="25 - SANTIAGO"/>
    <n v="652264"/>
    <n v="0"/>
  </r>
  <r>
    <s v="2025"/>
    <x v="3"/>
    <x v="0"/>
    <x v="0"/>
    <x v="16"/>
    <x v="11"/>
    <x v="103"/>
    <x v="252"/>
    <x v="2"/>
    <x v="5"/>
    <x v="11"/>
    <x v="1"/>
    <x v="5"/>
    <x v="0"/>
    <x v="0"/>
    <s v="10 - FONDO GENERAL"/>
    <s v="(blank)"/>
    <s v="25 - SANTIAGO"/>
    <n v="104405"/>
    <n v="0"/>
  </r>
  <r>
    <s v="2025"/>
    <x v="3"/>
    <x v="0"/>
    <x v="0"/>
    <x v="16"/>
    <x v="11"/>
    <x v="103"/>
    <x v="252"/>
    <x v="2"/>
    <x v="5"/>
    <x v="11"/>
    <x v="1"/>
    <x v="9"/>
    <x v="0"/>
    <x v="0"/>
    <s v="30 - FONDOS PROPIOS"/>
    <s v="(blank)"/>
    <s v="25 - SANTIAGO"/>
    <n v="33934"/>
    <n v="0"/>
  </r>
  <r>
    <s v="2025"/>
    <x v="3"/>
    <x v="0"/>
    <x v="0"/>
    <x v="16"/>
    <x v="11"/>
    <x v="103"/>
    <x v="252"/>
    <x v="2"/>
    <x v="5"/>
    <x v="11"/>
    <x v="1"/>
    <x v="10"/>
    <x v="0"/>
    <x v="0"/>
    <s v="30 - FONDOS PROPIOS"/>
    <s v="(blank)"/>
    <s v="25 - SANTIAGO"/>
    <n v="39380"/>
    <n v="0"/>
  </r>
  <r>
    <s v="2025"/>
    <x v="3"/>
    <x v="0"/>
    <x v="0"/>
    <x v="16"/>
    <x v="11"/>
    <x v="103"/>
    <x v="252"/>
    <x v="2"/>
    <x v="5"/>
    <x v="11"/>
    <x v="1"/>
    <x v="12"/>
    <x v="0"/>
    <x v="0"/>
    <s v="30 - FONDOS PROPIOS"/>
    <s v="(blank)"/>
    <s v="25 - SANTIAGO"/>
    <n v="1569697"/>
    <n v="0"/>
  </r>
  <r>
    <s v="2025"/>
    <x v="3"/>
    <x v="0"/>
    <x v="0"/>
    <x v="16"/>
    <x v="11"/>
    <x v="103"/>
    <x v="252"/>
    <x v="2"/>
    <x v="5"/>
    <x v="11"/>
    <x v="2"/>
    <x v="20"/>
    <x v="0"/>
    <x v="0"/>
    <s v="30 - FONDOS PROPIOS"/>
    <s v="(blank)"/>
    <s v="25 - SANTIAGO"/>
    <n v="222996"/>
    <n v="0"/>
  </r>
  <r>
    <s v="2025"/>
    <x v="3"/>
    <x v="0"/>
    <x v="0"/>
    <x v="16"/>
    <x v="11"/>
    <x v="103"/>
    <x v="252"/>
    <x v="2"/>
    <x v="5"/>
    <x v="11"/>
    <x v="2"/>
    <x v="21"/>
    <x v="0"/>
    <x v="0"/>
    <s v="30 - FONDOS PROPIOS"/>
    <s v="(blank)"/>
    <s v="25 - SANTIAGO"/>
    <n v="5972"/>
    <n v="0"/>
  </r>
  <r>
    <s v="2025"/>
    <x v="3"/>
    <x v="0"/>
    <x v="0"/>
    <x v="16"/>
    <x v="11"/>
    <x v="103"/>
    <x v="252"/>
    <x v="1"/>
    <x v="14"/>
    <x v="56"/>
    <x v="0"/>
    <x v="0"/>
    <x v="0"/>
    <x v="0"/>
    <s v="30 - FONDOS PROPIOS"/>
    <s v="(blank)"/>
    <s v="25 - SANTIAGO"/>
    <n v="563470312"/>
    <n v="112426049"/>
  </r>
  <r>
    <s v="2025"/>
    <x v="3"/>
    <x v="0"/>
    <x v="0"/>
    <x v="16"/>
    <x v="11"/>
    <x v="103"/>
    <x v="252"/>
    <x v="1"/>
    <x v="14"/>
    <x v="56"/>
    <x v="0"/>
    <x v="1"/>
    <x v="0"/>
    <x v="0"/>
    <s v="30 - FONDOS PROPIOS"/>
    <s v="(blank)"/>
    <s v="25 - SANTIAGO"/>
    <n v="51460799"/>
    <n v="10562178"/>
  </r>
  <r>
    <s v="2025"/>
    <x v="3"/>
    <x v="0"/>
    <x v="0"/>
    <x v="16"/>
    <x v="11"/>
    <x v="103"/>
    <x v="252"/>
    <x v="1"/>
    <x v="14"/>
    <x v="56"/>
    <x v="0"/>
    <x v="2"/>
    <x v="0"/>
    <x v="0"/>
    <s v="30 - FONDOS PROPIOS"/>
    <s v="(blank)"/>
    <s v="25 - SANTIAGO"/>
    <n v="50000"/>
    <n v="0"/>
  </r>
  <r>
    <s v="2025"/>
    <x v="3"/>
    <x v="0"/>
    <x v="0"/>
    <x v="16"/>
    <x v="11"/>
    <x v="103"/>
    <x v="252"/>
    <x v="1"/>
    <x v="14"/>
    <x v="56"/>
    <x v="0"/>
    <x v="3"/>
    <x v="0"/>
    <x v="0"/>
    <s v="30 - FONDOS PROPIOS"/>
    <s v="(blank)"/>
    <s v="25 - SANTIAGO"/>
    <n v="5481500"/>
    <n v="0"/>
  </r>
  <r>
    <s v="2025"/>
    <x v="3"/>
    <x v="0"/>
    <x v="0"/>
    <x v="16"/>
    <x v="11"/>
    <x v="103"/>
    <x v="252"/>
    <x v="1"/>
    <x v="14"/>
    <x v="56"/>
    <x v="0"/>
    <x v="4"/>
    <x v="0"/>
    <x v="0"/>
    <s v="30 - FONDOS PROPIOS"/>
    <s v="(blank)"/>
    <s v="25 - SANTIAGO"/>
    <n v="72469640"/>
    <n v="5839813"/>
  </r>
  <r>
    <s v="2025"/>
    <x v="3"/>
    <x v="0"/>
    <x v="0"/>
    <x v="16"/>
    <x v="11"/>
    <x v="103"/>
    <x v="252"/>
    <x v="1"/>
    <x v="14"/>
    <x v="56"/>
    <x v="1"/>
    <x v="5"/>
    <x v="0"/>
    <x v="0"/>
    <s v="10 - FONDO GENERAL"/>
    <s v="(blank)"/>
    <s v="25 - SANTIAGO"/>
    <n v="768766712"/>
    <n v="146747962.76999998"/>
  </r>
  <r>
    <s v="2025"/>
    <x v="3"/>
    <x v="0"/>
    <x v="0"/>
    <x v="16"/>
    <x v="11"/>
    <x v="103"/>
    <x v="252"/>
    <x v="1"/>
    <x v="14"/>
    <x v="56"/>
    <x v="1"/>
    <x v="5"/>
    <x v="0"/>
    <x v="0"/>
    <s v="30 - FONDOS PROPIOS"/>
    <s v="(blank)"/>
    <s v="25 - SANTIAGO"/>
    <n v="1349704"/>
    <n v="129635.65"/>
  </r>
  <r>
    <s v="2025"/>
    <x v="3"/>
    <x v="0"/>
    <x v="0"/>
    <x v="16"/>
    <x v="11"/>
    <x v="103"/>
    <x v="252"/>
    <x v="1"/>
    <x v="14"/>
    <x v="56"/>
    <x v="1"/>
    <x v="6"/>
    <x v="0"/>
    <x v="0"/>
    <s v="30 - FONDOS PROPIOS"/>
    <s v="(blank)"/>
    <s v="25 - SANTIAGO"/>
    <n v="15015"/>
    <n v="0"/>
  </r>
  <r>
    <s v="2025"/>
    <x v="3"/>
    <x v="0"/>
    <x v="0"/>
    <x v="16"/>
    <x v="11"/>
    <x v="103"/>
    <x v="252"/>
    <x v="1"/>
    <x v="14"/>
    <x v="56"/>
    <x v="1"/>
    <x v="7"/>
    <x v="0"/>
    <x v="0"/>
    <s v="30 - FONDOS PROPIOS"/>
    <s v="(blank)"/>
    <s v="25 - SANTIAGO"/>
    <n v="843932"/>
    <n v="0"/>
  </r>
  <r>
    <s v="2025"/>
    <x v="3"/>
    <x v="0"/>
    <x v="0"/>
    <x v="16"/>
    <x v="11"/>
    <x v="103"/>
    <x v="252"/>
    <x v="1"/>
    <x v="14"/>
    <x v="56"/>
    <x v="1"/>
    <x v="8"/>
    <x v="0"/>
    <x v="0"/>
    <s v="30 - FONDOS PROPIOS"/>
    <s v="(blank)"/>
    <s v="25 - SANTIAGO"/>
    <n v="28233741"/>
    <n v="1060400"/>
  </r>
  <r>
    <s v="2025"/>
    <x v="3"/>
    <x v="0"/>
    <x v="0"/>
    <x v="16"/>
    <x v="11"/>
    <x v="103"/>
    <x v="252"/>
    <x v="1"/>
    <x v="14"/>
    <x v="56"/>
    <x v="1"/>
    <x v="9"/>
    <x v="0"/>
    <x v="0"/>
    <s v="30 - FONDOS PROPIOS"/>
    <s v="(blank)"/>
    <s v="25 - SANTIAGO"/>
    <n v="51255774"/>
    <n v="0"/>
  </r>
  <r>
    <s v="2025"/>
    <x v="3"/>
    <x v="0"/>
    <x v="0"/>
    <x v="16"/>
    <x v="11"/>
    <x v="103"/>
    <x v="252"/>
    <x v="1"/>
    <x v="14"/>
    <x v="56"/>
    <x v="1"/>
    <x v="9"/>
    <x v="0"/>
    <x v="0"/>
    <s v="60 - CREDITO EXTERNO"/>
    <s v="(blank)"/>
    <s v="25 - SANTIAGO"/>
    <n v="8735302"/>
    <n v="0"/>
  </r>
  <r>
    <s v="2025"/>
    <x v="3"/>
    <x v="0"/>
    <x v="0"/>
    <x v="16"/>
    <x v="11"/>
    <x v="103"/>
    <x v="252"/>
    <x v="1"/>
    <x v="14"/>
    <x v="56"/>
    <x v="1"/>
    <x v="11"/>
    <x v="0"/>
    <x v="0"/>
    <s v="30 - FONDOS PROPIOS"/>
    <s v="(blank)"/>
    <s v="25 - SANTIAGO"/>
    <n v="10106477"/>
    <n v="0"/>
  </r>
  <r>
    <s v="2025"/>
    <x v="3"/>
    <x v="0"/>
    <x v="0"/>
    <x v="16"/>
    <x v="11"/>
    <x v="103"/>
    <x v="252"/>
    <x v="1"/>
    <x v="14"/>
    <x v="56"/>
    <x v="1"/>
    <x v="11"/>
    <x v="0"/>
    <x v="0"/>
    <s v="60 - CREDITO EXTERNO"/>
    <s v="(blank)"/>
    <s v="25 - SANTIAGO"/>
    <n v="1130200"/>
    <n v="0"/>
  </r>
  <r>
    <s v="2025"/>
    <x v="3"/>
    <x v="0"/>
    <x v="0"/>
    <x v="16"/>
    <x v="11"/>
    <x v="103"/>
    <x v="252"/>
    <x v="1"/>
    <x v="14"/>
    <x v="56"/>
    <x v="1"/>
    <x v="12"/>
    <x v="0"/>
    <x v="0"/>
    <s v="30 - FONDOS PROPIOS"/>
    <s v="(blank)"/>
    <s v="25 - SANTIAGO"/>
    <n v="3221044"/>
    <n v="0"/>
  </r>
  <r>
    <s v="2025"/>
    <x v="3"/>
    <x v="0"/>
    <x v="0"/>
    <x v="16"/>
    <x v="11"/>
    <x v="103"/>
    <x v="252"/>
    <x v="1"/>
    <x v="14"/>
    <x v="56"/>
    <x v="1"/>
    <x v="12"/>
    <x v="0"/>
    <x v="0"/>
    <s v="60 - CREDITO EXTERNO"/>
    <s v="(blank)"/>
    <s v="25 - SANTIAGO"/>
    <n v="26052000"/>
    <n v="0"/>
  </r>
  <r>
    <s v="2025"/>
    <x v="3"/>
    <x v="0"/>
    <x v="0"/>
    <x v="16"/>
    <x v="11"/>
    <x v="103"/>
    <x v="252"/>
    <x v="1"/>
    <x v="14"/>
    <x v="56"/>
    <x v="1"/>
    <x v="13"/>
    <x v="0"/>
    <x v="0"/>
    <s v="30 - FONDOS PROPIOS"/>
    <s v="(blank)"/>
    <s v="25 - SANTIAGO"/>
    <n v="32867564"/>
    <n v="0"/>
  </r>
  <r>
    <s v="2025"/>
    <x v="3"/>
    <x v="0"/>
    <x v="0"/>
    <x v="16"/>
    <x v="11"/>
    <x v="103"/>
    <x v="252"/>
    <x v="1"/>
    <x v="14"/>
    <x v="56"/>
    <x v="1"/>
    <x v="13"/>
    <x v="0"/>
    <x v="0"/>
    <s v="60 - CREDITO EXTERNO"/>
    <s v="(blank)"/>
    <s v="25 - SANTIAGO"/>
    <n v="13300000"/>
    <n v="0"/>
  </r>
  <r>
    <s v="2025"/>
    <x v="3"/>
    <x v="0"/>
    <x v="0"/>
    <x v="16"/>
    <x v="11"/>
    <x v="103"/>
    <x v="252"/>
    <x v="1"/>
    <x v="14"/>
    <x v="56"/>
    <x v="2"/>
    <x v="14"/>
    <x v="0"/>
    <x v="0"/>
    <s v="30 - FONDOS PROPIOS"/>
    <s v="(blank)"/>
    <s v="25 - SANTIAGO"/>
    <n v="482087"/>
    <n v="0"/>
  </r>
  <r>
    <s v="2025"/>
    <x v="3"/>
    <x v="0"/>
    <x v="0"/>
    <x v="16"/>
    <x v="11"/>
    <x v="103"/>
    <x v="252"/>
    <x v="1"/>
    <x v="14"/>
    <x v="56"/>
    <x v="2"/>
    <x v="15"/>
    <x v="0"/>
    <x v="0"/>
    <s v="30 - FONDOS PROPIOS"/>
    <s v="(blank)"/>
    <s v="25 - SANTIAGO"/>
    <n v="1051545"/>
    <n v="0"/>
  </r>
  <r>
    <s v="2025"/>
    <x v="3"/>
    <x v="0"/>
    <x v="0"/>
    <x v="16"/>
    <x v="11"/>
    <x v="103"/>
    <x v="252"/>
    <x v="1"/>
    <x v="14"/>
    <x v="56"/>
    <x v="2"/>
    <x v="16"/>
    <x v="0"/>
    <x v="0"/>
    <s v="30 - FONDOS PROPIOS"/>
    <s v="(blank)"/>
    <s v="25 - SANTIAGO"/>
    <n v="964377"/>
    <n v="0"/>
  </r>
  <r>
    <s v="2025"/>
    <x v="3"/>
    <x v="0"/>
    <x v="0"/>
    <x v="16"/>
    <x v="11"/>
    <x v="103"/>
    <x v="252"/>
    <x v="1"/>
    <x v="14"/>
    <x v="56"/>
    <x v="2"/>
    <x v="17"/>
    <x v="0"/>
    <x v="0"/>
    <s v="30 - FONDOS PROPIOS"/>
    <s v="(blank)"/>
    <s v="25 - SANTIAGO"/>
    <n v="45000"/>
    <n v="0"/>
  </r>
  <r>
    <s v="2025"/>
    <x v="3"/>
    <x v="0"/>
    <x v="0"/>
    <x v="16"/>
    <x v="11"/>
    <x v="103"/>
    <x v="252"/>
    <x v="1"/>
    <x v="14"/>
    <x v="56"/>
    <x v="2"/>
    <x v="18"/>
    <x v="0"/>
    <x v="0"/>
    <s v="30 - FONDOS PROPIOS"/>
    <s v="(blank)"/>
    <s v="25 - SANTIAGO"/>
    <n v="4019289"/>
    <n v="0"/>
  </r>
  <r>
    <s v="2025"/>
    <x v="3"/>
    <x v="0"/>
    <x v="0"/>
    <x v="16"/>
    <x v="11"/>
    <x v="103"/>
    <x v="252"/>
    <x v="1"/>
    <x v="14"/>
    <x v="56"/>
    <x v="2"/>
    <x v="19"/>
    <x v="0"/>
    <x v="0"/>
    <s v="30 - FONDOS PROPIOS"/>
    <s v="(blank)"/>
    <s v="25 - SANTIAGO"/>
    <n v="30682776"/>
    <n v="0"/>
  </r>
  <r>
    <s v="2025"/>
    <x v="3"/>
    <x v="0"/>
    <x v="0"/>
    <x v="16"/>
    <x v="11"/>
    <x v="103"/>
    <x v="252"/>
    <x v="1"/>
    <x v="14"/>
    <x v="56"/>
    <x v="2"/>
    <x v="19"/>
    <x v="0"/>
    <x v="0"/>
    <s v="60 - CREDITO EXTERNO"/>
    <s v="(blank)"/>
    <s v="25 - SANTIAGO"/>
    <n v="17354560"/>
    <n v="0"/>
  </r>
  <r>
    <s v="2025"/>
    <x v="3"/>
    <x v="0"/>
    <x v="0"/>
    <x v="16"/>
    <x v="11"/>
    <x v="103"/>
    <x v="252"/>
    <x v="1"/>
    <x v="14"/>
    <x v="56"/>
    <x v="2"/>
    <x v="20"/>
    <x v="0"/>
    <x v="0"/>
    <s v="30 - FONDOS PROPIOS"/>
    <s v="(blank)"/>
    <s v="25 - SANTIAGO"/>
    <n v="105448536"/>
    <n v="0"/>
  </r>
  <r>
    <s v="2025"/>
    <x v="3"/>
    <x v="0"/>
    <x v="0"/>
    <x v="16"/>
    <x v="11"/>
    <x v="103"/>
    <x v="252"/>
    <x v="1"/>
    <x v="14"/>
    <x v="56"/>
    <x v="2"/>
    <x v="21"/>
    <x v="0"/>
    <x v="0"/>
    <s v="30 - FONDOS PROPIOS"/>
    <s v="(blank)"/>
    <s v="25 - SANTIAGO"/>
    <n v="14622118"/>
    <n v="0"/>
  </r>
  <r>
    <s v="2025"/>
    <x v="3"/>
    <x v="0"/>
    <x v="0"/>
    <x v="16"/>
    <x v="11"/>
    <x v="103"/>
    <x v="252"/>
    <x v="1"/>
    <x v="14"/>
    <x v="56"/>
    <x v="2"/>
    <x v="21"/>
    <x v="0"/>
    <x v="0"/>
    <s v="60 - CREDITO EXTERNO"/>
    <s v="(blank)"/>
    <s v="25 - SANTIAGO"/>
    <n v="91859250"/>
    <n v="8927172"/>
  </r>
  <r>
    <s v="2025"/>
    <x v="3"/>
    <x v="0"/>
    <x v="0"/>
    <x v="16"/>
    <x v="11"/>
    <x v="114"/>
    <x v="263"/>
    <x v="0"/>
    <x v="0"/>
    <x v="21"/>
    <x v="1"/>
    <x v="6"/>
    <x v="0"/>
    <x v="0"/>
    <s v="30 - FONDOS PROPIOS"/>
    <s v="(blank)"/>
    <s v="01 - DISTRITO NACIONAL"/>
    <n v="0"/>
    <n v="0"/>
  </r>
  <r>
    <s v="2025"/>
    <x v="3"/>
    <x v="0"/>
    <x v="0"/>
    <x v="16"/>
    <x v="11"/>
    <x v="114"/>
    <x v="263"/>
    <x v="0"/>
    <x v="0"/>
    <x v="21"/>
    <x v="1"/>
    <x v="9"/>
    <x v="0"/>
    <x v="0"/>
    <s v="30 - FONDOS PROPIOS"/>
    <s v="(blank)"/>
    <s v="01 - DISTRITO NACIONAL"/>
    <n v="124800"/>
    <n v="0"/>
  </r>
  <r>
    <s v="2025"/>
    <x v="3"/>
    <x v="0"/>
    <x v="0"/>
    <x v="16"/>
    <x v="11"/>
    <x v="114"/>
    <x v="263"/>
    <x v="0"/>
    <x v="0"/>
    <x v="21"/>
    <x v="1"/>
    <x v="12"/>
    <x v="0"/>
    <x v="0"/>
    <s v="30 - FONDOS PROPIOS"/>
    <s v="(blank)"/>
    <s v="01 - DISTRITO NACIONAL"/>
    <n v="150000"/>
    <n v="0"/>
  </r>
  <r>
    <s v="2025"/>
    <x v="3"/>
    <x v="0"/>
    <x v="0"/>
    <x v="16"/>
    <x v="11"/>
    <x v="114"/>
    <x v="263"/>
    <x v="0"/>
    <x v="0"/>
    <x v="21"/>
    <x v="1"/>
    <x v="13"/>
    <x v="0"/>
    <x v="0"/>
    <s v="30 - FONDOS PROPIOS"/>
    <s v="(blank)"/>
    <s v="01 - DISTRITO NACIONAL"/>
    <n v="114383"/>
    <n v="0"/>
  </r>
  <r>
    <s v="2025"/>
    <x v="3"/>
    <x v="0"/>
    <x v="0"/>
    <x v="16"/>
    <x v="11"/>
    <x v="114"/>
    <x v="263"/>
    <x v="0"/>
    <x v="0"/>
    <x v="21"/>
    <x v="2"/>
    <x v="15"/>
    <x v="0"/>
    <x v="0"/>
    <s v="30 - FONDOS PROPIOS"/>
    <s v="(blank)"/>
    <s v="01 - DISTRITO NACIONAL"/>
    <n v="569"/>
    <n v="0"/>
  </r>
  <r>
    <s v="2025"/>
    <x v="3"/>
    <x v="0"/>
    <x v="0"/>
    <x v="16"/>
    <x v="11"/>
    <x v="114"/>
    <x v="263"/>
    <x v="0"/>
    <x v="0"/>
    <x v="21"/>
    <x v="2"/>
    <x v="16"/>
    <x v="0"/>
    <x v="0"/>
    <s v="30 - FONDOS PROPIOS"/>
    <s v="(blank)"/>
    <s v="01 - DISTRITO NACIONAL"/>
    <n v="9338"/>
    <n v="0"/>
  </r>
  <r>
    <s v="2025"/>
    <x v="3"/>
    <x v="0"/>
    <x v="0"/>
    <x v="16"/>
    <x v="11"/>
    <x v="114"/>
    <x v="263"/>
    <x v="0"/>
    <x v="0"/>
    <x v="21"/>
    <x v="2"/>
    <x v="21"/>
    <x v="0"/>
    <x v="0"/>
    <s v="30 - FONDOS PROPIOS"/>
    <s v="(blank)"/>
    <s v="01 - DISTRITO NACIONAL"/>
    <n v="7905"/>
    <n v="0"/>
  </r>
  <r>
    <s v="2025"/>
    <x v="3"/>
    <x v="0"/>
    <x v="0"/>
    <x v="16"/>
    <x v="11"/>
    <x v="114"/>
    <x v="263"/>
    <x v="2"/>
    <x v="19"/>
    <x v="73"/>
    <x v="0"/>
    <x v="0"/>
    <x v="0"/>
    <x v="0"/>
    <s v="10 - FONDO GENERAL"/>
    <s v="(blank)"/>
    <s v="01 - DISTRITO NACIONAL"/>
    <n v="788868796"/>
    <n v="178748562.83000001"/>
  </r>
  <r>
    <s v="2025"/>
    <x v="3"/>
    <x v="0"/>
    <x v="0"/>
    <x v="16"/>
    <x v="11"/>
    <x v="114"/>
    <x v="263"/>
    <x v="2"/>
    <x v="19"/>
    <x v="73"/>
    <x v="0"/>
    <x v="0"/>
    <x v="0"/>
    <x v="0"/>
    <s v="30 - FONDOS PROPIOS"/>
    <s v="(blank)"/>
    <s v="01 - DISTRITO NACIONAL"/>
    <n v="422094311"/>
    <n v="95702089.060000017"/>
  </r>
  <r>
    <s v="2025"/>
    <x v="3"/>
    <x v="0"/>
    <x v="0"/>
    <x v="16"/>
    <x v="11"/>
    <x v="114"/>
    <x v="263"/>
    <x v="2"/>
    <x v="19"/>
    <x v="73"/>
    <x v="0"/>
    <x v="0"/>
    <x v="0"/>
    <x v="0"/>
    <s v="30 - FONDOS PROPIOS"/>
    <s v="(blank)"/>
    <s v="99 - MULTIPROVINCIAL"/>
    <n v="106978061"/>
    <n v="24257000.659999996"/>
  </r>
  <r>
    <s v="2025"/>
    <x v="3"/>
    <x v="0"/>
    <x v="0"/>
    <x v="16"/>
    <x v="11"/>
    <x v="114"/>
    <x v="263"/>
    <x v="2"/>
    <x v="19"/>
    <x v="73"/>
    <x v="0"/>
    <x v="1"/>
    <x v="0"/>
    <x v="0"/>
    <s v="30 - FONDOS PROPIOS"/>
    <s v="(blank)"/>
    <s v="01 - DISTRITO NACIONAL"/>
    <n v="78532067"/>
    <n v="17172115.300000001"/>
  </r>
  <r>
    <s v="2025"/>
    <x v="3"/>
    <x v="0"/>
    <x v="0"/>
    <x v="16"/>
    <x v="11"/>
    <x v="114"/>
    <x v="263"/>
    <x v="2"/>
    <x v="19"/>
    <x v="73"/>
    <x v="0"/>
    <x v="2"/>
    <x v="0"/>
    <x v="0"/>
    <s v="30 - FONDOS PROPIOS"/>
    <s v="(blank)"/>
    <s v="01 - DISTRITO NACIONAL"/>
    <n v="200000"/>
    <n v="0"/>
  </r>
  <r>
    <s v="2025"/>
    <x v="3"/>
    <x v="0"/>
    <x v="0"/>
    <x v="16"/>
    <x v="11"/>
    <x v="114"/>
    <x v="263"/>
    <x v="2"/>
    <x v="19"/>
    <x v="73"/>
    <x v="0"/>
    <x v="4"/>
    <x v="0"/>
    <x v="0"/>
    <s v="10 - FONDO GENERAL"/>
    <s v="(blank)"/>
    <s v="01 - DISTRITO NACIONAL"/>
    <n v="110879097"/>
    <n v="27464442.020000011"/>
  </r>
  <r>
    <s v="2025"/>
    <x v="3"/>
    <x v="0"/>
    <x v="0"/>
    <x v="16"/>
    <x v="11"/>
    <x v="114"/>
    <x v="263"/>
    <x v="2"/>
    <x v="19"/>
    <x v="73"/>
    <x v="0"/>
    <x v="4"/>
    <x v="0"/>
    <x v="0"/>
    <s v="30 - FONDOS PROPIOS"/>
    <s v="(blank)"/>
    <s v="01 - DISTRITO NACIONAL"/>
    <n v="59244071"/>
    <n v="14101157.580000004"/>
  </r>
  <r>
    <s v="2025"/>
    <x v="3"/>
    <x v="0"/>
    <x v="0"/>
    <x v="16"/>
    <x v="11"/>
    <x v="114"/>
    <x v="263"/>
    <x v="2"/>
    <x v="19"/>
    <x v="73"/>
    <x v="0"/>
    <x v="4"/>
    <x v="0"/>
    <x v="0"/>
    <s v="30 - FONDOS PROPIOS"/>
    <s v="(blank)"/>
    <s v="99 - MULTIPROVINCIAL"/>
    <n v="15119686"/>
    <n v="3729866.41"/>
  </r>
  <r>
    <s v="2025"/>
    <x v="3"/>
    <x v="0"/>
    <x v="0"/>
    <x v="16"/>
    <x v="11"/>
    <x v="114"/>
    <x v="263"/>
    <x v="2"/>
    <x v="19"/>
    <x v="73"/>
    <x v="1"/>
    <x v="5"/>
    <x v="0"/>
    <x v="0"/>
    <s v="10 - FONDO GENERAL"/>
    <s v="(blank)"/>
    <s v="01 - DISTRITO NACIONAL"/>
    <n v="1307878559"/>
    <n v="310996019.19999999"/>
  </r>
  <r>
    <s v="2025"/>
    <x v="3"/>
    <x v="0"/>
    <x v="0"/>
    <x v="16"/>
    <x v="11"/>
    <x v="114"/>
    <x v="263"/>
    <x v="2"/>
    <x v="19"/>
    <x v="73"/>
    <x v="1"/>
    <x v="5"/>
    <x v="0"/>
    <x v="0"/>
    <s v="30 - FONDOS PROPIOS"/>
    <s v="(blank)"/>
    <s v="01 - DISTRITO NACIONAL"/>
    <n v="25000000"/>
    <n v="4836435.1899999995"/>
  </r>
  <r>
    <s v="2025"/>
    <x v="3"/>
    <x v="0"/>
    <x v="0"/>
    <x v="16"/>
    <x v="11"/>
    <x v="114"/>
    <x v="263"/>
    <x v="2"/>
    <x v="19"/>
    <x v="73"/>
    <x v="1"/>
    <x v="6"/>
    <x v="0"/>
    <x v="0"/>
    <s v="30 - FONDOS PROPIOS"/>
    <s v="(blank)"/>
    <s v="01 - DISTRITO NACIONAL"/>
    <n v="44053398"/>
    <n v="1952920.9"/>
  </r>
  <r>
    <s v="2025"/>
    <x v="3"/>
    <x v="0"/>
    <x v="0"/>
    <x v="16"/>
    <x v="11"/>
    <x v="114"/>
    <x v="263"/>
    <x v="2"/>
    <x v="19"/>
    <x v="73"/>
    <x v="1"/>
    <x v="6"/>
    <x v="0"/>
    <x v="0"/>
    <s v="30 - FONDOS PROPIOS"/>
    <s v="(blank)"/>
    <s v="99 - MULTIPROVINCIAL"/>
    <n v="8522498"/>
    <n v="0"/>
  </r>
  <r>
    <s v="2025"/>
    <x v="3"/>
    <x v="0"/>
    <x v="0"/>
    <x v="16"/>
    <x v="11"/>
    <x v="114"/>
    <x v="263"/>
    <x v="2"/>
    <x v="19"/>
    <x v="73"/>
    <x v="1"/>
    <x v="8"/>
    <x v="0"/>
    <x v="0"/>
    <s v="30 - FONDOS PROPIOS"/>
    <s v="(blank)"/>
    <s v="01 - DISTRITO NACIONAL"/>
    <n v="650000"/>
    <n v="0"/>
  </r>
  <r>
    <s v="2025"/>
    <x v="3"/>
    <x v="0"/>
    <x v="0"/>
    <x v="16"/>
    <x v="11"/>
    <x v="114"/>
    <x v="263"/>
    <x v="2"/>
    <x v="19"/>
    <x v="73"/>
    <x v="1"/>
    <x v="9"/>
    <x v="0"/>
    <x v="0"/>
    <s v="10 - FONDO GENERAL"/>
    <s v="(blank)"/>
    <s v="01 - DISTRITO NACIONAL"/>
    <n v="0"/>
    <n v="2756248.72"/>
  </r>
  <r>
    <s v="2025"/>
    <x v="3"/>
    <x v="0"/>
    <x v="0"/>
    <x v="16"/>
    <x v="11"/>
    <x v="114"/>
    <x v="263"/>
    <x v="2"/>
    <x v="19"/>
    <x v="73"/>
    <x v="1"/>
    <x v="9"/>
    <x v="0"/>
    <x v="0"/>
    <s v="30 - FONDOS PROPIOS"/>
    <s v="(blank)"/>
    <s v="01 - DISTRITO NACIONAL"/>
    <n v="139318783"/>
    <n v="7362681.4000000004"/>
  </r>
  <r>
    <s v="2025"/>
    <x v="3"/>
    <x v="0"/>
    <x v="0"/>
    <x v="16"/>
    <x v="11"/>
    <x v="114"/>
    <x v="263"/>
    <x v="2"/>
    <x v="19"/>
    <x v="73"/>
    <x v="1"/>
    <x v="9"/>
    <x v="0"/>
    <x v="0"/>
    <s v="30 - FONDOS PROPIOS"/>
    <s v="(blank)"/>
    <s v="99 - MULTIPROVINCIAL"/>
    <n v="50041767"/>
    <n v="15018450"/>
  </r>
  <r>
    <s v="2025"/>
    <x v="3"/>
    <x v="0"/>
    <x v="0"/>
    <x v="16"/>
    <x v="11"/>
    <x v="114"/>
    <x v="263"/>
    <x v="2"/>
    <x v="19"/>
    <x v="73"/>
    <x v="1"/>
    <x v="10"/>
    <x v="0"/>
    <x v="0"/>
    <s v="30 - FONDOS PROPIOS"/>
    <s v="(blank)"/>
    <s v="01 - DISTRITO NACIONAL"/>
    <n v="45000000"/>
    <n v="15501951.100000001"/>
  </r>
  <r>
    <s v="2025"/>
    <x v="3"/>
    <x v="0"/>
    <x v="0"/>
    <x v="16"/>
    <x v="11"/>
    <x v="114"/>
    <x v="263"/>
    <x v="2"/>
    <x v="19"/>
    <x v="73"/>
    <x v="1"/>
    <x v="11"/>
    <x v="0"/>
    <x v="0"/>
    <s v="30 - FONDOS PROPIOS"/>
    <s v="(blank)"/>
    <s v="01 - DISTRITO NACIONAL"/>
    <n v="47164172"/>
    <n v="4189708.3499999996"/>
  </r>
  <r>
    <s v="2025"/>
    <x v="3"/>
    <x v="0"/>
    <x v="0"/>
    <x v="16"/>
    <x v="11"/>
    <x v="114"/>
    <x v="263"/>
    <x v="2"/>
    <x v="19"/>
    <x v="73"/>
    <x v="1"/>
    <x v="12"/>
    <x v="0"/>
    <x v="0"/>
    <s v="30 - FONDOS PROPIOS"/>
    <s v="(blank)"/>
    <s v="01 - DISTRITO NACIONAL"/>
    <n v="102692787"/>
    <n v="2556679.33"/>
  </r>
  <r>
    <s v="2025"/>
    <x v="3"/>
    <x v="0"/>
    <x v="0"/>
    <x v="16"/>
    <x v="11"/>
    <x v="114"/>
    <x v="263"/>
    <x v="2"/>
    <x v="19"/>
    <x v="73"/>
    <x v="1"/>
    <x v="12"/>
    <x v="0"/>
    <x v="0"/>
    <s v="30 - FONDOS PROPIOS"/>
    <s v="(blank)"/>
    <s v="99 - MULTIPROVINCIAL"/>
    <n v="8224"/>
    <n v="0"/>
  </r>
  <r>
    <s v="2025"/>
    <x v="3"/>
    <x v="0"/>
    <x v="0"/>
    <x v="16"/>
    <x v="11"/>
    <x v="114"/>
    <x v="263"/>
    <x v="2"/>
    <x v="19"/>
    <x v="73"/>
    <x v="1"/>
    <x v="13"/>
    <x v="0"/>
    <x v="0"/>
    <s v="30 - FONDOS PROPIOS"/>
    <s v="(blank)"/>
    <s v="01 - DISTRITO NACIONAL"/>
    <n v="82372190"/>
    <n v="108411.48"/>
  </r>
  <r>
    <s v="2025"/>
    <x v="3"/>
    <x v="0"/>
    <x v="0"/>
    <x v="16"/>
    <x v="11"/>
    <x v="114"/>
    <x v="263"/>
    <x v="2"/>
    <x v="19"/>
    <x v="73"/>
    <x v="1"/>
    <x v="13"/>
    <x v="0"/>
    <x v="0"/>
    <s v="30 - FONDOS PROPIOS"/>
    <s v="(blank)"/>
    <s v="99 - MULTIPROVINCIAL"/>
    <n v="46580782"/>
    <n v="0"/>
  </r>
  <r>
    <s v="2025"/>
    <x v="3"/>
    <x v="0"/>
    <x v="0"/>
    <x v="16"/>
    <x v="11"/>
    <x v="114"/>
    <x v="263"/>
    <x v="2"/>
    <x v="19"/>
    <x v="73"/>
    <x v="2"/>
    <x v="14"/>
    <x v="0"/>
    <x v="0"/>
    <s v="30 - FONDOS PROPIOS"/>
    <s v="(blank)"/>
    <s v="01 - DISTRITO NACIONAL"/>
    <n v="4260912"/>
    <n v="59000"/>
  </r>
  <r>
    <s v="2025"/>
    <x v="3"/>
    <x v="0"/>
    <x v="0"/>
    <x v="16"/>
    <x v="11"/>
    <x v="114"/>
    <x v="263"/>
    <x v="2"/>
    <x v="19"/>
    <x v="73"/>
    <x v="2"/>
    <x v="14"/>
    <x v="0"/>
    <x v="0"/>
    <s v="30 - FONDOS PROPIOS"/>
    <s v="(blank)"/>
    <s v="99 - MULTIPROVINCIAL"/>
    <n v="240987"/>
    <n v="0"/>
  </r>
  <r>
    <s v="2025"/>
    <x v="3"/>
    <x v="0"/>
    <x v="0"/>
    <x v="16"/>
    <x v="11"/>
    <x v="114"/>
    <x v="263"/>
    <x v="2"/>
    <x v="19"/>
    <x v="73"/>
    <x v="2"/>
    <x v="15"/>
    <x v="0"/>
    <x v="0"/>
    <s v="30 - FONDOS PROPIOS"/>
    <s v="(blank)"/>
    <s v="01 - DISTRITO NACIONAL"/>
    <n v="9921576"/>
    <n v="0"/>
  </r>
  <r>
    <s v="2025"/>
    <x v="3"/>
    <x v="0"/>
    <x v="0"/>
    <x v="16"/>
    <x v="11"/>
    <x v="114"/>
    <x v="263"/>
    <x v="2"/>
    <x v="19"/>
    <x v="73"/>
    <x v="2"/>
    <x v="15"/>
    <x v="0"/>
    <x v="0"/>
    <s v="30 - FONDOS PROPIOS"/>
    <s v="(blank)"/>
    <s v="99 - MULTIPROVINCIAL"/>
    <n v="81145"/>
    <n v="0"/>
  </r>
  <r>
    <s v="2025"/>
    <x v="3"/>
    <x v="0"/>
    <x v="0"/>
    <x v="16"/>
    <x v="11"/>
    <x v="114"/>
    <x v="263"/>
    <x v="2"/>
    <x v="19"/>
    <x v="73"/>
    <x v="2"/>
    <x v="16"/>
    <x v="0"/>
    <x v="0"/>
    <s v="30 - FONDOS PROPIOS"/>
    <s v="(blank)"/>
    <s v="01 - DISTRITO NACIONAL"/>
    <n v="8996111"/>
    <n v="93574"/>
  </r>
  <r>
    <s v="2025"/>
    <x v="3"/>
    <x v="0"/>
    <x v="0"/>
    <x v="16"/>
    <x v="11"/>
    <x v="114"/>
    <x v="263"/>
    <x v="2"/>
    <x v="19"/>
    <x v="73"/>
    <x v="2"/>
    <x v="16"/>
    <x v="0"/>
    <x v="0"/>
    <s v="30 - FONDOS PROPIOS"/>
    <s v="(blank)"/>
    <s v="99 - MULTIPROVINCIAL"/>
    <n v="731675"/>
    <n v="0"/>
  </r>
  <r>
    <s v="2025"/>
    <x v="3"/>
    <x v="0"/>
    <x v="0"/>
    <x v="16"/>
    <x v="11"/>
    <x v="114"/>
    <x v="263"/>
    <x v="2"/>
    <x v="19"/>
    <x v="73"/>
    <x v="2"/>
    <x v="17"/>
    <x v="0"/>
    <x v="0"/>
    <s v="30 - FONDOS PROPIOS"/>
    <s v="(blank)"/>
    <s v="01 - DISTRITO NACIONAL"/>
    <n v="912822"/>
    <n v="0"/>
  </r>
  <r>
    <s v="2025"/>
    <x v="3"/>
    <x v="0"/>
    <x v="0"/>
    <x v="16"/>
    <x v="11"/>
    <x v="114"/>
    <x v="263"/>
    <x v="2"/>
    <x v="19"/>
    <x v="73"/>
    <x v="2"/>
    <x v="18"/>
    <x v="0"/>
    <x v="0"/>
    <s v="30 - FONDOS PROPIOS"/>
    <s v="(blank)"/>
    <s v="01 - DISTRITO NACIONAL"/>
    <n v="8575822"/>
    <n v="0"/>
  </r>
  <r>
    <s v="2025"/>
    <x v="3"/>
    <x v="0"/>
    <x v="0"/>
    <x v="16"/>
    <x v="11"/>
    <x v="114"/>
    <x v="263"/>
    <x v="2"/>
    <x v="19"/>
    <x v="73"/>
    <x v="2"/>
    <x v="18"/>
    <x v="0"/>
    <x v="0"/>
    <s v="30 - FONDOS PROPIOS"/>
    <s v="(blank)"/>
    <s v="99 - MULTIPROVINCIAL"/>
    <n v="25969"/>
    <n v="0"/>
  </r>
  <r>
    <s v="2025"/>
    <x v="3"/>
    <x v="0"/>
    <x v="0"/>
    <x v="16"/>
    <x v="11"/>
    <x v="114"/>
    <x v="263"/>
    <x v="2"/>
    <x v="19"/>
    <x v="73"/>
    <x v="2"/>
    <x v="19"/>
    <x v="0"/>
    <x v="0"/>
    <s v="30 - FONDOS PROPIOS"/>
    <s v="(blank)"/>
    <s v="01 - DISTRITO NACIONAL"/>
    <n v="14646251"/>
    <n v="0"/>
  </r>
  <r>
    <s v="2025"/>
    <x v="3"/>
    <x v="0"/>
    <x v="0"/>
    <x v="16"/>
    <x v="11"/>
    <x v="114"/>
    <x v="263"/>
    <x v="2"/>
    <x v="19"/>
    <x v="73"/>
    <x v="2"/>
    <x v="19"/>
    <x v="0"/>
    <x v="0"/>
    <s v="30 - FONDOS PROPIOS"/>
    <s v="(blank)"/>
    <s v="99 - MULTIPROVINCIAL"/>
    <n v="2209048"/>
    <n v="0"/>
  </r>
  <r>
    <s v="2025"/>
    <x v="3"/>
    <x v="0"/>
    <x v="0"/>
    <x v="16"/>
    <x v="11"/>
    <x v="114"/>
    <x v="263"/>
    <x v="2"/>
    <x v="19"/>
    <x v="73"/>
    <x v="2"/>
    <x v="20"/>
    <x v="0"/>
    <x v="0"/>
    <s v="10 - FONDO GENERAL"/>
    <s v="(blank)"/>
    <s v="01 - DISTRITO NACIONAL"/>
    <n v="0"/>
    <n v="0"/>
  </r>
  <r>
    <s v="2025"/>
    <x v="3"/>
    <x v="0"/>
    <x v="0"/>
    <x v="16"/>
    <x v="11"/>
    <x v="114"/>
    <x v="263"/>
    <x v="2"/>
    <x v="19"/>
    <x v="73"/>
    <x v="2"/>
    <x v="20"/>
    <x v="0"/>
    <x v="0"/>
    <s v="30 - FONDOS PROPIOS"/>
    <s v="(blank)"/>
    <s v="01 - DISTRITO NACIONAL"/>
    <n v="108983511"/>
    <n v="19098542.969999999"/>
  </r>
  <r>
    <s v="2025"/>
    <x v="3"/>
    <x v="0"/>
    <x v="0"/>
    <x v="16"/>
    <x v="11"/>
    <x v="114"/>
    <x v="263"/>
    <x v="2"/>
    <x v="19"/>
    <x v="73"/>
    <x v="2"/>
    <x v="20"/>
    <x v="0"/>
    <x v="0"/>
    <s v="30 - FONDOS PROPIOS"/>
    <s v="(blank)"/>
    <s v="99 - MULTIPROVINCIAL"/>
    <n v="261086"/>
    <n v="0"/>
  </r>
  <r>
    <s v="2025"/>
    <x v="3"/>
    <x v="0"/>
    <x v="0"/>
    <x v="16"/>
    <x v="11"/>
    <x v="114"/>
    <x v="263"/>
    <x v="2"/>
    <x v="19"/>
    <x v="73"/>
    <x v="2"/>
    <x v="21"/>
    <x v="0"/>
    <x v="0"/>
    <s v="30 - FONDOS PROPIOS"/>
    <s v="(blank)"/>
    <s v="01 - DISTRITO NACIONAL"/>
    <n v="88412374"/>
    <n v="41300"/>
  </r>
  <r>
    <s v="2025"/>
    <x v="3"/>
    <x v="0"/>
    <x v="0"/>
    <x v="16"/>
    <x v="11"/>
    <x v="114"/>
    <x v="263"/>
    <x v="2"/>
    <x v="19"/>
    <x v="73"/>
    <x v="2"/>
    <x v="21"/>
    <x v="0"/>
    <x v="0"/>
    <s v="30 - FONDOS PROPIOS"/>
    <s v="(blank)"/>
    <s v="99 - MULTIPROVINCIAL"/>
    <n v="150177906"/>
    <n v="0"/>
  </r>
  <r>
    <s v="2025"/>
    <x v="3"/>
    <x v="0"/>
    <x v="0"/>
    <x v="16"/>
    <x v="11"/>
    <x v="114"/>
    <x v="263"/>
    <x v="2"/>
    <x v="19"/>
    <x v="106"/>
    <x v="0"/>
    <x v="0"/>
    <x v="0"/>
    <x v="0"/>
    <s v="30 - FONDOS PROPIOS"/>
    <s v="(blank)"/>
    <s v="99 - MULTIPROVINCIAL"/>
    <n v="95333656"/>
    <n v="15080319.52"/>
  </r>
  <r>
    <s v="2025"/>
    <x v="3"/>
    <x v="0"/>
    <x v="0"/>
    <x v="16"/>
    <x v="11"/>
    <x v="114"/>
    <x v="263"/>
    <x v="2"/>
    <x v="19"/>
    <x v="106"/>
    <x v="0"/>
    <x v="4"/>
    <x v="0"/>
    <x v="0"/>
    <s v="30 - FONDOS PROPIOS"/>
    <s v="(blank)"/>
    <s v="99 - MULTIPROVINCIAL"/>
    <n v="9291326"/>
    <n v="2320861.0099999998"/>
  </r>
  <r>
    <s v="2025"/>
    <x v="3"/>
    <x v="0"/>
    <x v="0"/>
    <x v="16"/>
    <x v="11"/>
    <x v="114"/>
    <x v="263"/>
    <x v="2"/>
    <x v="19"/>
    <x v="106"/>
    <x v="1"/>
    <x v="13"/>
    <x v="0"/>
    <x v="0"/>
    <s v="30 - FONDOS PROPIOS"/>
    <s v="(blank)"/>
    <s v="99 - MULTIPROVINCIAL"/>
    <n v="3194094"/>
    <n v="0"/>
  </r>
  <r>
    <s v="2025"/>
    <x v="3"/>
    <x v="0"/>
    <x v="0"/>
    <x v="16"/>
    <x v="11"/>
    <x v="114"/>
    <x v="263"/>
    <x v="2"/>
    <x v="19"/>
    <x v="106"/>
    <x v="2"/>
    <x v="14"/>
    <x v="0"/>
    <x v="0"/>
    <s v="30 - FONDOS PROPIOS"/>
    <s v="(blank)"/>
    <s v="99 - MULTIPROVINCIAL"/>
    <n v="407920"/>
    <n v="0"/>
  </r>
  <r>
    <s v="2025"/>
    <x v="3"/>
    <x v="0"/>
    <x v="0"/>
    <x v="16"/>
    <x v="11"/>
    <x v="114"/>
    <x v="263"/>
    <x v="2"/>
    <x v="19"/>
    <x v="106"/>
    <x v="2"/>
    <x v="15"/>
    <x v="0"/>
    <x v="0"/>
    <s v="30 - FONDOS PROPIOS"/>
    <s v="(blank)"/>
    <s v="99 - MULTIPROVINCIAL"/>
    <n v="133058"/>
    <n v="0"/>
  </r>
  <r>
    <s v="2025"/>
    <x v="3"/>
    <x v="0"/>
    <x v="0"/>
    <x v="16"/>
    <x v="11"/>
    <x v="114"/>
    <x v="263"/>
    <x v="2"/>
    <x v="19"/>
    <x v="106"/>
    <x v="2"/>
    <x v="16"/>
    <x v="0"/>
    <x v="0"/>
    <s v="30 - FONDOS PROPIOS"/>
    <s v="(blank)"/>
    <s v="99 - MULTIPROVINCIAL"/>
    <n v="324457"/>
    <n v="0"/>
  </r>
  <r>
    <s v="2025"/>
    <x v="3"/>
    <x v="0"/>
    <x v="0"/>
    <x v="16"/>
    <x v="11"/>
    <x v="114"/>
    <x v="263"/>
    <x v="2"/>
    <x v="19"/>
    <x v="106"/>
    <x v="2"/>
    <x v="17"/>
    <x v="0"/>
    <x v="0"/>
    <s v="30 - FONDOS PROPIOS"/>
    <s v="(blank)"/>
    <s v="99 - MULTIPROVINCIAL"/>
    <n v="114298"/>
    <n v="0"/>
  </r>
  <r>
    <s v="2025"/>
    <x v="3"/>
    <x v="0"/>
    <x v="0"/>
    <x v="16"/>
    <x v="11"/>
    <x v="114"/>
    <x v="263"/>
    <x v="2"/>
    <x v="19"/>
    <x v="106"/>
    <x v="2"/>
    <x v="19"/>
    <x v="0"/>
    <x v="0"/>
    <s v="30 - FONDOS PROPIOS"/>
    <s v="(blank)"/>
    <s v="99 - MULTIPROVINCIAL"/>
    <n v="11355948"/>
    <n v="0"/>
  </r>
  <r>
    <s v="2025"/>
    <x v="3"/>
    <x v="0"/>
    <x v="0"/>
    <x v="16"/>
    <x v="11"/>
    <x v="114"/>
    <x v="263"/>
    <x v="2"/>
    <x v="19"/>
    <x v="106"/>
    <x v="2"/>
    <x v="20"/>
    <x v="0"/>
    <x v="0"/>
    <s v="30 - FONDOS PROPIOS"/>
    <s v="(blank)"/>
    <s v="99 - MULTIPROVINCIAL"/>
    <n v="3069558"/>
    <n v="0"/>
  </r>
  <r>
    <s v="2025"/>
    <x v="3"/>
    <x v="0"/>
    <x v="0"/>
    <x v="16"/>
    <x v="11"/>
    <x v="114"/>
    <x v="263"/>
    <x v="2"/>
    <x v="19"/>
    <x v="106"/>
    <x v="2"/>
    <x v="21"/>
    <x v="0"/>
    <x v="0"/>
    <s v="30 - FONDOS PROPIOS"/>
    <s v="(blank)"/>
    <s v="99 - MULTIPROVINCIAL"/>
    <n v="27657794"/>
    <n v="0"/>
  </r>
  <r>
    <s v="2025"/>
    <x v="3"/>
    <x v="0"/>
    <x v="0"/>
    <x v="16"/>
    <x v="11"/>
    <x v="114"/>
    <x v="263"/>
    <x v="2"/>
    <x v="5"/>
    <x v="11"/>
    <x v="0"/>
    <x v="0"/>
    <x v="0"/>
    <x v="0"/>
    <s v="10 - FONDO GENERAL"/>
    <s v="(blank)"/>
    <s v="01 - DISTRITO NACIONAL"/>
    <n v="1495000"/>
    <n v="0"/>
  </r>
  <r>
    <s v="2025"/>
    <x v="3"/>
    <x v="0"/>
    <x v="0"/>
    <x v="16"/>
    <x v="11"/>
    <x v="114"/>
    <x v="263"/>
    <x v="2"/>
    <x v="5"/>
    <x v="11"/>
    <x v="0"/>
    <x v="4"/>
    <x v="0"/>
    <x v="0"/>
    <s v="10 - FONDO GENERAL"/>
    <s v="(blank)"/>
    <s v="01 - DISTRITO NACIONAL"/>
    <n v="211830"/>
    <n v="0"/>
  </r>
  <r>
    <s v="2025"/>
    <x v="3"/>
    <x v="0"/>
    <x v="0"/>
    <x v="16"/>
    <x v="11"/>
    <x v="114"/>
    <x v="263"/>
    <x v="2"/>
    <x v="5"/>
    <x v="11"/>
    <x v="1"/>
    <x v="12"/>
    <x v="0"/>
    <x v="0"/>
    <s v="30 - FONDOS PROPIOS"/>
    <s v="(blank)"/>
    <s v="01 - DISTRITO NACIONAL"/>
    <n v="1214882"/>
    <n v="0"/>
  </r>
  <r>
    <s v="2025"/>
    <x v="3"/>
    <x v="0"/>
    <x v="0"/>
    <x v="16"/>
    <x v="11"/>
    <x v="114"/>
    <x v="263"/>
    <x v="2"/>
    <x v="5"/>
    <x v="11"/>
    <x v="1"/>
    <x v="13"/>
    <x v="0"/>
    <x v="0"/>
    <s v="30 - FONDOS PROPIOS"/>
    <s v="(blank)"/>
    <s v="01 - DISTRITO NACIONAL"/>
    <n v="0"/>
    <n v="0"/>
  </r>
  <r>
    <s v="2025"/>
    <x v="3"/>
    <x v="0"/>
    <x v="0"/>
    <x v="16"/>
    <x v="11"/>
    <x v="114"/>
    <x v="263"/>
    <x v="2"/>
    <x v="5"/>
    <x v="11"/>
    <x v="2"/>
    <x v="15"/>
    <x v="0"/>
    <x v="0"/>
    <s v="30 - FONDOS PROPIOS"/>
    <s v="(blank)"/>
    <s v="01 - DISTRITO NACIONAL"/>
    <n v="50000"/>
    <n v="0"/>
  </r>
  <r>
    <s v="2025"/>
    <x v="3"/>
    <x v="0"/>
    <x v="0"/>
    <x v="16"/>
    <x v="11"/>
    <x v="114"/>
    <x v="263"/>
    <x v="2"/>
    <x v="5"/>
    <x v="11"/>
    <x v="2"/>
    <x v="16"/>
    <x v="0"/>
    <x v="0"/>
    <s v="30 - FONDOS PROPIOS"/>
    <s v="(blank)"/>
    <s v="01 - DISTRITO NACIONAL"/>
    <n v="250000"/>
    <n v="0"/>
  </r>
  <r>
    <s v="2025"/>
    <x v="3"/>
    <x v="0"/>
    <x v="0"/>
    <x v="16"/>
    <x v="11"/>
    <x v="114"/>
    <x v="263"/>
    <x v="2"/>
    <x v="5"/>
    <x v="11"/>
    <x v="2"/>
    <x v="21"/>
    <x v="0"/>
    <x v="0"/>
    <s v="30 - FONDOS PROPIOS"/>
    <s v="(blank)"/>
    <s v="01 - DISTRITO NACIONAL"/>
    <n v="300000"/>
    <n v="0"/>
  </r>
  <r>
    <s v="2025"/>
    <x v="3"/>
    <x v="0"/>
    <x v="0"/>
    <x v="16"/>
    <x v="11"/>
    <x v="114"/>
    <x v="263"/>
    <x v="1"/>
    <x v="14"/>
    <x v="56"/>
    <x v="0"/>
    <x v="0"/>
    <x v="0"/>
    <x v="0"/>
    <s v="30 - FONDOS PROPIOS"/>
    <s v="(blank)"/>
    <s v="99 - MULTIPROVINCIAL"/>
    <n v="360573692"/>
    <n v="84704585.5"/>
  </r>
  <r>
    <s v="2025"/>
    <x v="3"/>
    <x v="0"/>
    <x v="0"/>
    <x v="16"/>
    <x v="11"/>
    <x v="114"/>
    <x v="263"/>
    <x v="1"/>
    <x v="14"/>
    <x v="56"/>
    <x v="0"/>
    <x v="4"/>
    <x v="0"/>
    <x v="0"/>
    <s v="30 - FONDOS PROPIOS"/>
    <s v="(blank)"/>
    <s v="99 - MULTIPROVINCIAL"/>
    <n v="50817893"/>
    <n v="13032533.689999998"/>
  </r>
  <r>
    <s v="2025"/>
    <x v="3"/>
    <x v="0"/>
    <x v="0"/>
    <x v="16"/>
    <x v="11"/>
    <x v="114"/>
    <x v="263"/>
    <x v="1"/>
    <x v="14"/>
    <x v="56"/>
    <x v="1"/>
    <x v="6"/>
    <x v="0"/>
    <x v="0"/>
    <s v="30 - FONDOS PROPIOS"/>
    <s v="(blank)"/>
    <s v="99 - MULTIPROVINCIAL"/>
    <n v="146669"/>
    <n v="0"/>
  </r>
  <r>
    <s v="2025"/>
    <x v="3"/>
    <x v="0"/>
    <x v="0"/>
    <x v="16"/>
    <x v="11"/>
    <x v="114"/>
    <x v="263"/>
    <x v="1"/>
    <x v="14"/>
    <x v="56"/>
    <x v="1"/>
    <x v="6"/>
    <x v="0"/>
    <x v="0"/>
    <s v="50 - CRÉDITO INTERNO"/>
    <s v="(blank)"/>
    <s v="99 - MULTIPROVINCIAL"/>
    <n v="0"/>
    <n v="0"/>
  </r>
  <r>
    <s v="2025"/>
    <x v="3"/>
    <x v="0"/>
    <x v="0"/>
    <x v="16"/>
    <x v="11"/>
    <x v="114"/>
    <x v="263"/>
    <x v="1"/>
    <x v="14"/>
    <x v="56"/>
    <x v="1"/>
    <x v="8"/>
    <x v="0"/>
    <x v="0"/>
    <s v="10 - FONDO GENERAL"/>
    <s v="(blank)"/>
    <s v="99 - MULTIPROVINCIAL"/>
    <n v="0"/>
    <n v="0"/>
  </r>
  <r>
    <s v="2025"/>
    <x v="3"/>
    <x v="0"/>
    <x v="0"/>
    <x v="16"/>
    <x v="11"/>
    <x v="114"/>
    <x v="263"/>
    <x v="1"/>
    <x v="14"/>
    <x v="56"/>
    <x v="1"/>
    <x v="8"/>
    <x v="0"/>
    <x v="0"/>
    <s v="30 - FONDOS PROPIOS"/>
    <s v="(blank)"/>
    <s v="99 - MULTIPROVINCIAL"/>
    <n v="0"/>
    <n v="35910000"/>
  </r>
  <r>
    <s v="2025"/>
    <x v="3"/>
    <x v="0"/>
    <x v="0"/>
    <x v="16"/>
    <x v="11"/>
    <x v="114"/>
    <x v="263"/>
    <x v="1"/>
    <x v="14"/>
    <x v="56"/>
    <x v="1"/>
    <x v="8"/>
    <x v="0"/>
    <x v="0"/>
    <s v="50 - CRÉDITO INTERNO"/>
    <s v="(blank)"/>
    <s v="99 - MULTIPROVINCIAL"/>
    <n v="0"/>
    <n v="0"/>
  </r>
  <r>
    <s v="2025"/>
    <x v="3"/>
    <x v="0"/>
    <x v="0"/>
    <x v="16"/>
    <x v="11"/>
    <x v="114"/>
    <x v="263"/>
    <x v="1"/>
    <x v="14"/>
    <x v="56"/>
    <x v="1"/>
    <x v="9"/>
    <x v="0"/>
    <x v="0"/>
    <s v="30 - FONDOS PROPIOS"/>
    <s v="(blank)"/>
    <s v="99 - MULTIPROVINCIAL"/>
    <n v="75574605"/>
    <n v="0"/>
  </r>
  <r>
    <s v="2025"/>
    <x v="3"/>
    <x v="0"/>
    <x v="0"/>
    <x v="16"/>
    <x v="11"/>
    <x v="114"/>
    <x v="263"/>
    <x v="1"/>
    <x v="14"/>
    <x v="56"/>
    <x v="1"/>
    <x v="11"/>
    <x v="0"/>
    <x v="0"/>
    <s v="30 - FONDOS PROPIOS"/>
    <s v="(blank)"/>
    <s v="99 - MULTIPROVINCIAL"/>
    <n v="14894089"/>
    <n v="0"/>
  </r>
  <r>
    <s v="2025"/>
    <x v="3"/>
    <x v="0"/>
    <x v="0"/>
    <x v="16"/>
    <x v="11"/>
    <x v="114"/>
    <x v="263"/>
    <x v="1"/>
    <x v="14"/>
    <x v="56"/>
    <x v="1"/>
    <x v="13"/>
    <x v="0"/>
    <x v="0"/>
    <s v="30 - FONDOS PROPIOS"/>
    <s v="(blank)"/>
    <s v="99 - MULTIPROVINCIAL"/>
    <n v="19571504"/>
    <n v="0"/>
  </r>
  <r>
    <s v="2025"/>
    <x v="3"/>
    <x v="0"/>
    <x v="0"/>
    <x v="16"/>
    <x v="11"/>
    <x v="114"/>
    <x v="263"/>
    <x v="1"/>
    <x v="14"/>
    <x v="56"/>
    <x v="2"/>
    <x v="14"/>
    <x v="0"/>
    <x v="0"/>
    <s v="30 - FONDOS PROPIOS"/>
    <s v="(blank)"/>
    <s v="99 - MULTIPROVINCIAL"/>
    <n v="155130"/>
    <n v="0"/>
  </r>
  <r>
    <s v="2025"/>
    <x v="3"/>
    <x v="0"/>
    <x v="0"/>
    <x v="16"/>
    <x v="11"/>
    <x v="114"/>
    <x v="263"/>
    <x v="1"/>
    <x v="14"/>
    <x v="56"/>
    <x v="2"/>
    <x v="15"/>
    <x v="0"/>
    <x v="0"/>
    <s v="30 - FONDOS PROPIOS"/>
    <s v="(blank)"/>
    <s v="99 - MULTIPROVINCIAL"/>
    <n v="115748"/>
    <n v="0"/>
  </r>
  <r>
    <s v="2025"/>
    <x v="3"/>
    <x v="0"/>
    <x v="0"/>
    <x v="16"/>
    <x v="11"/>
    <x v="114"/>
    <x v="263"/>
    <x v="1"/>
    <x v="14"/>
    <x v="56"/>
    <x v="2"/>
    <x v="15"/>
    <x v="0"/>
    <x v="0"/>
    <s v="50 - CRÉDITO INTERNO"/>
    <s v="(blank)"/>
    <s v="99 - MULTIPROVINCIAL"/>
    <n v="0"/>
    <n v="0"/>
  </r>
  <r>
    <s v="2025"/>
    <x v="3"/>
    <x v="0"/>
    <x v="0"/>
    <x v="16"/>
    <x v="11"/>
    <x v="114"/>
    <x v="263"/>
    <x v="1"/>
    <x v="14"/>
    <x v="56"/>
    <x v="2"/>
    <x v="16"/>
    <x v="0"/>
    <x v="0"/>
    <s v="30 - FONDOS PROPIOS"/>
    <s v="(blank)"/>
    <s v="99 - MULTIPROVINCIAL"/>
    <n v="842210"/>
    <n v="0"/>
  </r>
  <r>
    <s v="2025"/>
    <x v="3"/>
    <x v="0"/>
    <x v="0"/>
    <x v="16"/>
    <x v="11"/>
    <x v="114"/>
    <x v="263"/>
    <x v="1"/>
    <x v="14"/>
    <x v="56"/>
    <x v="2"/>
    <x v="17"/>
    <x v="0"/>
    <x v="0"/>
    <s v="30 - FONDOS PROPIOS"/>
    <s v="(blank)"/>
    <s v="99 - MULTIPROVINCIAL"/>
    <n v="319131"/>
    <n v="0"/>
  </r>
  <r>
    <s v="2025"/>
    <x v="3"/>
    <x v="0"/>
    <x v="0"/>
    <x v="16"/>
    <x v="11"/>
    <x v="114"/>
    <x v="263"/>
    <x v="1"/>
    <x v="14"/>
    <x v="56"/>
    <x v="2"/>
    <x v="18"/>
    <x v="0"/>
    <x v="0"/>
    <s v="30 - FONDOS PROPIOS"/>
    <s v="(blank)"/>
    <s v="99 - MULTIPROVINCIAL"/>
    <n v="278090"/>
    <n v="0"/>
  </r>
  <r>
    <s v="2025"/>
    <x v="3"/>
    <x v="0"/>
    <x v="0"/>
    <x v="16"/>
    <x v="11"/>
    <x v="114"/>
    <x v="263"/>
    <x v="1"/>
    <x v="14"/>
    <x v="56"/>
    <x v="2"/>
    <x v="19"/>
    <x v="0"/>
    <x v="0"/>
    <s v="30 - FONDOS PROPIOS"/>
    <s v="(blank)"/>
    <s v="99 - MULTIPROVINCIAL"/>
    <n v="24987772"/>
    <n v="0"/>
  </r>
  <r>
    <s v="2025"/>
    <x v="3"/>
    <x v="0"/>
    <x v="0"/>
    <x v="16"/>
    <x v="11"/>
    <x v="114"/>
    <x v="263"/>
    <x v="1"/>
    <x v="14"/>
    <x v="56"/>
    <x v="2"/>
    <x v="19"/>
    <x v="0"/>
    <x v="0"/>
    <s v="50 - CRÉDITO INTERNO"/>
    <s v="(blank)"/>
    <s v="99 - MULTIPROVINCIAL"/>
    <n v="0"/>
    <n v="0"/>
  </r>
  <r>
    <s v="2025"/>
    <x v="3"/>
    <x v="0"/>
    <x v="0"/>
    <x v="16"/>
    <x v="11"/>
    <x v="114"/>
    <x v="263"/>
    <x v="1"/>
    <x v="14"/>
    <x v="56"/>
    <x v="2"/>
    <x v="20"/>
    <x v="0"/>
    <x v="0"/>
    <s v="10 - FONDO GENERAL"/>
    <s v="(blank)"/>
    <s v="99 - MULTIPROVINCIAL"/>
    <n v="100000000"/>
    <n v="52836634"/>
  </r>
  <r>
    <s v="2025"/>
    <x v="3"/>
    <x v="0"/>
    <x v="0"/>
    <x v="16"/>
    <x v="11"/>
    <x v="114"/>
    <x v="263"/>
    <x v="1"/>
    <x v="14"/>
    <x v="56"/>
    <x v="2"/>
    <x v="20"/>
    <x v="0"/>
    <x v="0"/>
    <s v="30 - FONDOS PROPIOS"/>
    <s v="(blank)"/>
    <s v="99 - MULTIPROVINCIAL"/>
    <n v="197502062"/>
    <n v="1070850"/>
  </r>
  <r>
    <s v="2025"/>
    <x v="3"/>
    <x v="0"/>
    <x v="0"/>
    <x v="16"/>
    <x v="11"/>
    <x v="114"/>
    <x v="263"/>
    <x v="1"/>
    <x v="14"/>
    <x v="56"/>
    <x v="2"/>
    <x v="20"/>
    <x v="0"/>
    <x v="0"/>
    <s v="50 - CRÉDITO INTERNO"/>
    <s v="(blank)"/>
    <s v="99 - MULTIPROVINCIAL"/>
    <n v="0"/>
    <n v="0"/>
  </r>
  <r>
    <s v="2025"/>
    <x v="3"/>
    <x v="0"/>
    <x v="0"/>
    <x v="16"/>
    <x v="11"/>
    <x v="114"/>
    <x v="263"/>
    <x v="1"/>
    <x v="14"/>
    <x v="56"/>
    <x v="2"/>
    <x v="21"/>
    <x v="0"/>
    <x v="0"/>
    <s v="30 - FONDOS PROPIOS"/>
    <s v="(blank)"/>
    <s v="99 - MULTIPROVINCIAL"/>
    <n v="108659037"/>
    <n v="0"/>
  </r>
  <r>
    <s v="2025"/>
    <x v="3"/>
    <x v="0"/>
    <x v="0"/>
    <x v="16"/>
    <x v="11"/>
    <x v="114"/>
    <x v="263"/>
    <x v="1"/>
    <x v="14"/>
    <x v="56"/>
    <x v="2"/>
    <x v="21"/>
    <x v="0"/>
    <x v="0"/>
    <s v="50 - CRÉDITO INTERNO"/>
    <s v="(blank)"/>
    <s v="99 - MULTIPROVINCIAL"/>
    <n v="0"/>
    <n v="0"/>
  </r>
  <r>
    <s v="2025"/>
    <x v="3"/>
    <x v="0"/>
    <x v="0"/>
    <x v="16"/>
    <x v="11"/>
    <x v="115"/>
    <x v="264"/>
    <x v="0"/>
    <x v="0"/>
    <x v="21"/>
    <x v="1"/>
    <x v="6"/>
    <x v="0"/>
    <x v="0"/>
    <s v="30 - FONDOS PROPIOS"/>
    <s v="(blank)"/>
    <s v="12 - LA ROMANA"/>
    <n v="50000"/>
    <n v="0"/>
  </r>
  <r>
    <s v="2025"/>
    <x v="3"/>
    <x v="0"/>
    <x v="0"/>
    <x v="16"/>
    <x v="11"/>
    <x v="115"/>
    <x v="264"/>
    <x v="0"/>
    <x v="0"/>
    <x v="21"/>
    <x v="1"/>
    <x v="8"/>
    <x v="0"/>
    <x v="0"/>
    <s v="30 - FONDOS PROPIOS"/>
    <s v="(blank)"/>
    <s v="12 - LA ROMANA"/>
    <n v="18000"/>
    <n v="0"/>
  </r>
  <r>
    <s v="2025"/>
    <x v="3"/>
    <x v="0"/>
    <x v="0"/>
    <x v="16"/>
    <x v="11"/>
    <x v="115"/>
    <x v="264"/>
    <x v="0"/>
    <x v="0"/>
    <x v="21"/>
    <x v="1"/>
    <x v="12"/>
    <x v="0"/>
    <x v="0"/>
    <s v="30 - FONDOS PROPIOS"/>
    <s v="(blank)"/>
    <s v="12 - LA ROMANA"/>
    <n v="325000"/>
    <n v="0"/>
  </r>
  <r>
    <s v="2025"/>
    <x v="3"/>
    <x v="0"/>
    <x v="0"/>
    <x v="16"/>
    <x v="11"/>
    <x v="115"/>
    <x v="264"/>
    <x v="0"/>
    <x v="0"/>
    <x v="21"/>
    <x v="2"/>
    <x v="14"/>
    <x v="0"/>
    <x v="0"/>
    <s v="30 - FONDOS PROPIOS"/>
    <s v="(blank)"/>
    <s v="12 - LA ROMANA"/>
    <n v="175000"/>
    <n v="0"/>
  </r>
  <r>
    <s v="2025"/>
    <x v="3"/>
    <x v="0"/>
    <x v="0"/>
    <x v="16"/>
    <x v="11"/>
    <x v="115"/>
    <x v="264"/>
    <x v="0"/>
    <x v="0"/>
    <x v="21"/>
    <x v="2"/>
    <x v="15"/>
    <x v="0"/>
    <x v="0"/>
    <s v="30 - FONDOS PROPIOS"/>
    <s v="(blank)"/>
    <s v="12 - LA ROMANA"/>
    <n v="100000"/>
    <n v="0"/>
  </r>
  <r>
    <s v="2025"/>
    <x v="3"/>
    <x v="0"/>
    <x v="0"/>
    <x v="16"/>
    <x v="11"/>
    <x v="115"/>
    <x v="264"/>
    <x v="0"/>
    <x v="0"/>
    <x v="21"/>
    <x v="2"/>
    <x v="16"/>
    <x v="0"/>
    <x v="0"/>
    <s v="30 - FONDOS PROPIOS"/>
    <s v="(blank)"/>
    <s v="12 - LA ROMANA"/>
    <n v="20000"/>
    <n v="0"/>
  </r>
  <r>
    <s v="2025"/>
    <x v="3"/>
    <x v="0"/>
    <x v="0"/>
    <x v="16"/>
    <x v="11"/>
    <x v="115"/>
    <x v="264"/>
    <x v="2"/>
    <x v="19"/>
    <x v="73"/>
    <x v="0"/>
    <x v="0"/>
    <x v="0"/>
    <x v="0"/>
    <s v="10 - FONDO GENERAL"/>
    <s v="(blank)"/>
    <s v="12 - LA ROMANA"/>
    <n v="13601001"/>
    <n v="3663712.5100000002"/>
  </r>
  <r>
    <s v="2025"/>
    <x v="3"/>
    <x v="0"/>
    <x v="0"/>
    <x v="16"/>
    <x v="11"/>
    <x v="115"/>
    <x v="264"/>
    <x v="2"/>
    <x v="19"/>
    <x v="73"/>
    <x v="0"/>
    <x v="0"/>
    <x v="0"/>
    <x v="0"/>
    <s v="30 - FONDOS PROPIOS"/>
    <s v="(blank)"/>
    <s v="12 - LA ROMANA"/>
    <n v="55582067"/>
    <n v="12013817.120000003"/>
  </r>
  <r>
    <s v="2025"/>
    <x v="3"/>
    <x v="0"/>
    <x v="0"/>
    <x v="16"/>
    <x v="11"/>
    <x v="115"/>
    <x v="264"/>
    <x v="2"/>
    <x v="19"/>
    <x v="73"/>
    <x v="0"/>
    <x v="1"/>
    <x v="0"/>
    <x v="0"/>
    <s v="30 - FONDOS PROPIOS"/>
    <s v="(blank)"/>
    <s v="12 - LA ROMANA"/>
    <n v="7010000"/>
    <n v="336098.15"/>
  </r>
  <r>
    <s v="2025"/>
    <x v="3"/>
    <x v="0"/>
    <x v="0"/>
    <x v="16"/>
    <x v="11"/>
    <x v="115"/>
    <x v="264"/>
    <x v="2"/>
    <x v="19"/>
    <x v="73"/>
    <x v="0"/>
    <x v="2"/>
    <x v="0"/>
    <x v="0"/>
    <s v="30 - FONDOS PROPIOS"/>
    <s v="(blank)"/>
    <s v="12 - LA ROMANA"/>
    <n v="3702000"/>
    <n v="355483"/>
  </r>
  <r>
    <s v="2025"/>
    <x v="3"/>
    <x v="0"/>
    <x v="0"/>
    <x v="16"/>
    <x v="11"/>
    <x v="115"/>
    <x v="264"/>
    <x v="2"/>
    <x v="19"/>
    <x v="73"/>
    <x v="0"/>
    <x v="3"/>
    <x v="0"/>
    <x v="0"/>
    <s v="30 - FONDOS PROPIOS"/>
    <s v="(blank)"/>
    <s v="12 - LA ROMANA"/>
    <n v="25000"/>
    <n v="0"/>
  </r>
  <r>
    <s v="2025"/>
    <x v="3"/>
    <x v="0"/>
    <x v="0"/>
    <x v="16"/>
    <x v="11"/>
    <x v="115"/>
    <x v="264"/>
    <x v="2"/>
    <x v="19"/>
    <x v="73"/>
    <x v="0"/>
    <x v="4"/>
    <x v="0"/>
    <x v="0"/>
    <s v="10 - FONDO GENERAL"/>
    <s v="(blank)"/>
    <s v="12 - LA ROMANA"/>
    <n v="1885045"/>
    <n v="416817.48000000004"/>
  </r>
  <r>
    <s v="2025"/>
    <x v="3"/>
    <x v="0"/>
    <x v="0"/>
    <x v="16"/>
    <x v="11"/>
    <x v="115"/>
    <x v="264"/>
    <x v="2"/>
    <x v="19"/>
    <x v="73"/>
    <x v="0"/>
    <x v="4"/>
    <x v="0"/>
    <x v="0"/>
    <s v="30 - FONDOS PROPIOS"/>
    <s v="(blank)"/>
    <s v="12 - LA ROMANA"/>
    <n v="7255034"/>
    <n v="1727207.1"/>
  </r>
  <r>
    <s v="2025"/>
    <x v="3"/>
    <x v="0"/>
    <x v="0"/>
    <x v="16"/>
    <x v="11"/>
    <x v="115"/>
    <x v="264"/>
    <x v="2"/>
    <x v="19"/>
    <x v="73"/>
    <x v="1"/>
    <x v="5"/>
    <x v="0"/>
    <x v="0"/>
    <s v="10 - FONDO GENERAL"/>
    <s v="(blank)"/>
    <s v="12 - LA ROMANA"/>
    <n v="45000000"/>
    <n v="29764897.149999999"/>
  </r>
  <r>
    <s v="2025"/>
    <x v="3"/>
    <x v="0"/>
    <x v="0"/>
    <x v="16"/>
    <x v="11"/>
    <x v="115"/>
    <x v="264"/>
    <x v="2"/>
    <x v="19"/>
    <x v="73"/>
    <x v="1"/>
    <x v="5"/>
    <x v="0"/>
    <x v="0"/>
    <s v="30 - FONDOS PROPIOS"/>
    <s v="(blank)"/>
    <s v="12 - LA ROMANA"/>
    <n v="3310000"/>
    <n v="889884.69"/>
  </r>
  <r>
    <s v="2025"/>
    <x v="3"/>
    <x v="0"/>
    <x v="0"/>
    <x v="16"/>
    <x v="11"/>
    <x v="115"/>
    <x v="264"/>
    <x v="2"/>
    <x v="19"/>
    <x v="73"/>
    <x v="1"/>
    <x v="6"/>
    <x v="0"/>
    <x v="0"/>
    <s v="30 - FONDOS PROPIOS"/>
    <s v="(blank)"/>
    <s v="12 - LA ROMANA"/>
    <n v="1810000"/>
    <n v="208230"/>
  </r>
  <r>
    <s v="2025"/>
    <x v="3"/>
    <x v="0"/>
    <x v="0"/>
    <x v="16"/>
    <x v="11"/>
    <x v="115"/>
    <x v="264"/>
    <x v="2"/>
    <x v="19"/>
    <x v="73"/>
    <x v="1"/>
    <x v="7"/>
    <x v="0"/>
    <x v="0"/>
    <s v="30 - FONDOS PROPIOS"/>
    <s v="(blank)"/>
    <s v="12 - LA ROMANA"/>
    <n v="6500000"/>
    <n v="900000"/>
  </r>
  <r>
    <s v="2025"/>
    <x v="3"/>
    <x v="0"/>
    <x v="0"/>
    <x v="16"/>
    <x v="11"/>
    <x v="115"/>
    <x v="264"/>
    <x v="2"/>
    <x v="19"/>
    <x v="73"/>
    <x v="1"/>
    <x v="8"/>
    <x v="0"/>
    <x v="0"/>
    <s v="30 - FONDOS PROPIOS"/>
    <s v="(blank)"/>
    <s v="12 - LA ROMANA"/>
    <n v="35000"/>
    <n v="1370"/>
  </r>
  <r>
    <s v="2025"/>
    <x v="3"/>
    <x v="0"/>
    <x v="0"/>
    <x v="16"/>
    <x v="11"/>
    <x v="115"/>
    <x v="264"/>
    <x v="2"/>
    <x v="19"/>
    <x v="73"/>
    <x v="1"/>
    <x v="9"/>
    <x v="0"/>
    <x v="0"/>
    <s v="30 - FONDOS PROPIOS"/>
    <s v="(blank)"/>
    <s v="12 - LA ROMANA"/>
    <n v="150000"/>
    <n v="0"/>
  </r>
  <r>
    <s v="2025"/>
    <x v="3"/>
    <x v="0"/>
    <x v="0"/>
    <x v="16"/>
    <x v="11"/>
    <x v="115"/>
    <x v="264"/>
    <x v="2"/>
    <x v="19"/>
    <x v="73"/>
    <x v="1"/>
    <x v="10"/>
    <x v="0"/>
    <x v="0"/>
    <s v="10 - FONDO GENERAL"/>
    <s v="(blank)"/>
    <s v="12 - LA ROMANA"/>
    <n v="0"/>
    <n v="0"/>
  </r>
  <r>
    <s v="2025"/>
    <x v="3"/>
    <x v="0"/>
    <x v="0"/>
    <x v="16"/>
    <x v="11"/>
    <x v="115"/>
    <x v="264"/>
    <x v="2"/>
    <x v="19"/>
    <x v="73"/>
    <x v="1"/>
    <x v="10"/>
    <x v="0"/>
    <x v="0"/>
    <s v="30 - FONDOS PROPIOS"/>
    <s v="(blank)"/>
    <s v="12 - LA ROMANA"/>
    <n v="4450000"/>
    <n v="642076.12"/>
  </r>
  <r>
    <s v="2025"/>
    <x v="3"/>
    <x v="0"/>
    <x v="0"/>
    <x v="16"/>
    <x v="11"/>
    <x v="115"/>
    <x v="264"/>
    <x v="2"/>
    <x v="19"/>
    <x v="73"/>
    <x v="1"/>
    <x v="11"/>
    <x v="0"/>
    <x v="0"/>
    <s v="30 - FONDOS PROPIOS"/>
    <s v="(blank)"/>
    <s v="12 - LA ROMANA"/>
    <n v="975000"/>
    <n v="184934.79"/>
  </r>
  <r>
    <s v="2025"/>
    <x v="3"/>
    <x v="0"/>
    <x v="0"/>
    <x v="16"/>
    <x v="11"/>
    <x v="115"/>
    <x v="264"/>
    <x v="2"/>
    <x v="19"/>
    <x v="73"/>
    <x v="1"/>
    <x v="12"/>
    <x v="0"/>
    <x v="0"/>
    <s v="30 - FONDOS PROPIOS"/>
    <s v="(blank)"/>
    <s v="12 - LA ROMANA"/>
    <n v="6400000"/>
    <n v="111250.5"/>
  </r>
  <r>
    <s v="2025"/>
    <x v="3"/>
    <x v="0"/>
    <x v="0"/>
    <x v="16"/>
    <x v="11"/>
    <x v="115"/>
    <x v="264"/>
    <x v="2"/>
    <x v="19"/>
    <x v="73"/>
    <x v="1"/>
    <x v="13"/>
    <x v="0"/>
    <x v="0"/>
    <s v="30 - FONDOS PROPIOS"/>
    <s v="(blank)"/>
    <s v="12 - LA ROMANA"/>
    <n v="0"/>
    <n v="56647.07"/>
  </r>
  <r>
    <s v="2025"/>
    <x v="3"/>
    <x v="0"/>
    <x v="0"/>
    <x v="16"/>
    <x v="11"/>
    <x v="115"/>
    <x v="264"/>
    <x v="2"/>
    <x v="19"/>
    <x v="73"/>
    <x v="2"/>
    <x v="14"/>
    <x v="0"/>
    <x v="0"/>
    <s v="30 - FONDOS PROPIOS"/>
    <s v="(blank)"/>
    <s v="12 - LA ROMANA"/>
    <n v="1500000"/>
    <n v="436839.56000000006"/>
  </r>
  <r>
    <s v="2025"/>
    <x v="3"/>
    <x v="0"/>
    <x v="0"/>
    <x v="16"/>
    <x v="11"/>
    <x v="115"/>
    <x v="264"/>
    <x v="2"/>
    <x v="19"/>
    <x v="73"/>
    <x v="2"/>
    <x v="15"/>
    <x v="0"/>
    <x v="0"/>
    <s v="30 - FONDOS PROPIOS"/>
    <s v="(blank)"/>
    <s v="12 - LA ROMANA"/>
    <n v="375000"/>
    <n v="21187.5"/>
  </r>
  <r>
    <s v="2025"/>
    <x v="3"/>
    <x v="0"/>
    <x v="0"/>
    <x v="16"/>
    <x v="11"/>
    <x v="115"/>
    <x v="264"/>
    <x v="2"/>
    <x v="19"/>
    <x v="73"/>
    <x v="2"/>
    <x v="16"/>
    <x v="0"/>
    <x v="0"/>
    <s v="30 - FONDOS PROPIOS"/>
    <s v="(blank)"/>
    <s v="12 - LA ROMANA"/>
    <n v="390000"/>
    <n v="86533.19"/>
  </r>
  <r>
    <s v="2025"/>
    <x v="3"/>
    <x v="0"/>
    <x v="0"/>
    <x v="16"/>
    <x v="11"/>
    <x v="115"/>
    <x v="264"/>
    <x v="2"/>
    <x v="19"/>
    <x v="73"/>
    <x v="2"/>
    <x v="17"/>
    <x v="0"/>
    <x v="0"/>
    <s v="30 - FONDOS PROPIOS"/>
    <s v="(blank)"/>
    <s v="12 - LA ROMANA"/>
    <n v="20000"/>
    <n v="0"/>
  </r>
  <r>
    <s v="2025"/>
    <x v="3"/>
    <x v="0"/>
    <x v="0"/>
    <x v="16"/>
    <x v="11"/>
    <x v="115"/>
    <x v="264"/>
    <x v="2"/>
    <x v="19"/>
    <x v="73"/>
    <x v="2"/>
    <x v="18"/>
    <x v="0"/>
    <x v="0"/>
    <s v="30 - FONDOS PROPIOS"/>
    <s v="(blank)"/>
    <s v="12 - LA ROMANA"/>
    <n v="300000"/>
    <n v="20220.759999999998"/>
  </r>
  <r>
    <s v="2025"/>
    <x v="3"/>
    <x v="0"/>
    <x v="0"/>
    <x v="16"/>
    <x v="11"/>
    <x v="115"/>
    <x v="264"/>
    <x v="2"/>
    <x v="19"/>
    <x v="73"/>
    <x v="2"/>
    <x v="19"/>
    <x v="0"/>
    <x v="0"/>
    <s v="30 - FONDOS PROPIOS"/>
    <s v="(blank)"/>
    <s v="12 - LA ROMANA"/>
    <n v="130000"/>
    <n v="655.98"/>
  </r>
  <r>
    <s v="2025"/>
    <x v="3"/>
    <x v="0"/>
    <x v="0"/>
    <x v="16"/>
    <x v="11"/>
    <x v="115"/>
    <x v="264"/>
    <x v="2"/>
    <x v="19"/>
    <x v="73"/>
    <x v="2"/>
    <x v="20"/>
    <x v="0"/>
    <x v="0"/>
    <s v="30 - FONDOS PROPIOS"/>
    <s v="(blank)"/>
    <s v="12 - LA ROMANA"/>
    <n v="5100000"/>
    <n v="782108.91000000015"/>
  </r>
  <r>
    <s v="2025"/>
    <x v="3"/>
    <x v="0"/>
    <x v="0"/>
    <x v="16"/>
    <x v="11"/>
    <x v="115"/>
    <x v="264"/>
    <x v="2"/>
    <x v="19"/>
    <x v="73"/>
    <x v="2"/>
    <x v="21"/>
    <x v="0"/>
    <x v="0"/>
    <s v="30 - FONDOS PROPIOS"/>
    <s v="(blank)"/>
    <s v="12 - LA ROMANA"/>
    <n v="1445000"/>
    <n v="421991.96"/>
  </r>
  <r>
    <s v="2025"/>
    <x v="3"/>
    <x v="0"/>
    <x v="0"/>
    <x v="16"/>
    <x v="11"/>
    <x v="115"/>
    <x v="264"/>
    <x v="2"/>
    <x v="19"/>
    <x v="106"/>
    <x v="0"/>
    <x v="0"/>
    <x v="0"/>
    <x v="0"/>
    <s v="30 - FONDOS PROPIOS"/>
    <s v="(blank)"/>
    <s v="12 - LA ROMANA"/>
    <n v="377000"/>
    <n v="0"/>
  </r>
  <r>
    <s v="2025"/>
    <x v="3"/>
    <x v="0"/>
    <x v="0"/>
    <x v="16"/>
    <x v="11"/>
    <x v="115"/>
    <x v="264"/>
    <x v="2"/>
    <x v="19"/>
    <x v="106"/>
    <x v="0"/>
    <x v="1"/>
    <x v="0"/>
    <x v="0"/>
    <s v="30 - FONDOS PROPIOS"/>
    <s v="(blank)"/>
    <s v="12 - LA ROMANA"/>
    <n v="29000"/>
    <n v="0"/>
  </r>
  <r>
    <s v="2025"/>
    <x v="3"/>
    <x v="0"/>
    <x v="0"/>
    <x v="16"/>
    <x v="11"/>
    <x v="115"/>
    <x v="264"/>
    <x v="2"/>
    <x v="19"/>
    <x v="106"/>
    <x v="0"/>
    <x v="4"/>
    <x v="0"/>
    <x v="0"/>
    <s v="30 - FONDOS PROPIOS"/>
    <s v="(blank)"/>
    <s v="12 - LA ROMANA"/>
    <n v="52861"/>
    <n v="0"/>
  </r>
  <r>
    <s v="2025"/>
    <x v="3"/>
    <x v="0"/>
    <x v="0"/>
    <x v="16"/>
    <x v="11"/>
    <x v="115"/>
    <x v="264"/>
    <x v="2"/>
    <x v="19"/>
    <x v="106"/>
    <x v="1"/>
    <x v="5"/>
    <x v="0"/>
    <x v="0"/>
    <s v="10 - FONDO GENERAL"/>
    <s v="(blank)"/>
    <s v="12 - LA ROMANA"/>
    <n v="10089756"/>
    <n v="0"/>
  </r>
  <r>
    <s v="2025"/>
    <x v="3"/>
    <x v="0"/>
    <x v="0"/>
    <x v="16"/>
    <x v="11"/>
    <x v="115"/>
    <x v="264"/>
    <x v="2"/>
    <x v="19"/>
    <x v="106"/>
    <x v="2"/>
    <x v="15"/>
    <x v="0"/>
    <x v="0"/>
    <s v="30 - FONDOS PROPIOS"/>
    <s v="(blank)"/>
    <s v="12 - LA ROMANA"/>
    <n v="30000"/>
    <n v="0"/>
  </r>
  <r>
    <s v="2025"/>
    <x v="3"/>
    <x v="0"/>
    <x v="0"/>
    <x v="16"/>
    <x v="11"/>
    <x v="115"/>
    <x v="264"/>
    <x v="2"/>
    <x v="19"/>
    <x v="106"/>
    <x v="2"/>
    <x v="19"/>
    <x v="0"/>
    <x v="0"/>
    <s v="30 - FONDOS PROPIOS"/>
    <s v="(blank)"/>
    <s v="12 - LA ROMANA"/>
    <n v="10000"/>
    <n v="0"/>
  </r>
  <r>
    <s v="2025"/>
    <x v="3"/>
    <x v="0"/>
    <x v="0"/>
    <x v="16"/>
    <x v="11"/>
    <x v="115"/>
    <x v="264"/>
    <x v="2"/>
    <x v="19"/>
    <x v="106"/>
    <x v="2"/>
    <x v="20"/>
    <x v="0"/>
    <x v="0"/>
    <s v="30 - FONDOS PROPIOS"/>
    <s v="(blank)"/>
    <s v="12 - LA ROMANA"/>
    <n v="25000"/>
    <n v="0"/>
  </r>
  <r>
    <s v="2025"/>
    <x v="3"/>
    <x v="0"/>
    <x v="0"/>
    <x v="16"/>
    <x v="11"/>
    <x v="115"/>
    <x v="264"/>
    <x v="2"/>
    <x v="8"/>
    <x v="81"/>
    <x v="1"/>
    <x v="6"/>
    <x v="0"/>
    <x v="0"/>
    <s v="30 - FONDOS PROPIOS"/>
    <s v="(blank)"/>
    <s v="12 - LA ROMANA"/>
    <n v="50000"/>
    <n v="0"/>
  </r>
  <r>
    <s v="2025"/>
    <x v="3"/>
    <x v="0"/>
    <x v="0"/>
    <x v="16"/>
    <x v="11"/>
    <x v="115"/>
    <x v="264"/>
    <x v="2"/>
    <x v="8"/>
    <x v="81"/>
    <x v="1"/>
    <x v="9"/>
    <x v="0"/>
    <x v="0"/>
    <s v="30 - FONDOS PROPIOS"/>
    <s v="(blank)"/>
    <s v="12 - LA ROMANA"/>
    <n v="250000"/>
    <n v="0"/>
  </r>
  <r>
    <s v="2025"/>
    <x v="3"/>
    <x v="0"/>
    <x v="0"/>
    <x v="16"/>
    <x v="11"/>
    <x v="115"/>
    <x v="264"/>
    <x v="2"/>
    <x v="8"/>
    <x v="81"/>
    <x v="1"/>
    <x v="11"/>
    <x v="0"/>
    <x v="0"/>
    <s v="30 - FONDOS PROPIOS"/>
    <s v="(blank)"/>
    <s v="12 - LA ROMANA"/>
    <n v="860000"/>
    <n v="0"/>
  </r>
  <r>
    <s v="2025"/>
    <x v="3"/>
    <x v="0"/>
    <x v="0"/>
    <x v="16"/>
    <x v="11"/>
    <x v="115"/>
    <x v="264"/>
    <x v="2"/>
    <x v="8"/>
    <x v="81"/>
    <x v="1"/>
    <x v="12"/>
    <x v="0"/>
    <x v="0"/>
    <s v="30 - FONDOS PROPIOS"/>
    <s v="(blank)"/>
    <s v="12 - LA ROMANA"/>
    <n v="180000"/>
    <n v="0"/>
  </r>
  <r>
    <s v="2025"/>
    <x v="3"/>
    <x v="0"/>
    <x v="0"/>
    <x v="16"/>
    <x v="11"/>
    <x v="115"/>
    <x v="264"/>
    <x v="2"/>
    <x v="8"/>
    <x v="81"/>
    <x v="2"/>
    <x v="14"/>
    <x v="0"/>
    <x v="0"/>
    <s v="30 - FONDOS PROPIOS"/>
    <s v="(blank)"/>
    <s v="12 - LA ROMANA"/>
    <n v="100000"/>
    <n v="0"/>
  </r>
  <r>
    <s v="2025"/>
    <x v="3"/>
    <x v="0"/>
    <x v="0"/>
    <x v="16"/>
    <x v="11"/>
    <x v="115"/>
    <x v="264"/>
    <x v="2"/>
    <x v="8"/>
    <x v="81"/>
    <x v="2"/>
    <x v="15"/>
    <x v="0"/>
    <x v="0"/>
    <s v="30 - FONDOS PROPIOS"/>
    <s v="(blank)"/>
    <s v="12 - LA ROMANA"/>
    <n v="75000"/>
    <n v="0"/>
  </r>
  <r>
    <s v="2025"/>
    <x v="3"/>
    <x v="0"/>
    <x v="0"/>
    <x v="16"/>
    <x v="11"/>
    <x v="115"/>
    <x v="264"/>
    <x v="2"/>
    <x v="8"/>
    <x v="81"/>
    <x v="2"/>
    <x v="16"/>
    <x v="0"/>
    <x v="0"/>
    <s v="30 - FONDOS PROPIOS"/>
    <s v="(blank)"/>
    <s v="12 - LA ROMANA"/>
    <n v="10000"/>
    <n v="0"/>
  </r>
  <r>
    <s v="2025"/>
    <x v="3"/>
    <x v="0"/>
    <x v="0"/>
    <x v="16"/>
    <x v="11"/>
    <x v="115"/>
    <x v="264"/>
    <x v="2"/>
    <x v="8"/>
    <x v="81"/>
    <x v="2"/>
    <x v="21"/>
    <x v="0"/>
    <x v="0"/>
    <s v="30 - FONDOS PROPIOS"/>
    <s v="(blank)"/>
    <s v="12 - LA ROMANA"/>
    <n v="250000"/>
    <n v="0"/>
  </r>
  <r>
    <s v="2025"/>
    <x v="3"/>
    <x v="0"/>
    <x v="0"/>
    <x v="16"/>
    <x v="11"/>
    <x v="115"/>
    <x v="264"/>
    <x v="1"/>
    <x v="14"/>
    <x v="56"/>
    <x v="0"/>
    <x v="0"/>
    <x v="0"/>
    <x v="0"/>
    <s v="30 - FONDOS PROPIOS"/>
    <s v="(blank)"/>
    <s v="12 - LA ROMANA"/>
    <n v="62377289"/>
    <n v="12227591.390000001"/>
  </r>
  <r>
    <s v="2025"/>
    <x v="3"/>
    <x v="0"/>
    <x v="0"/>
    <x v="16"/>
    <x v="11"/>
    <x v="115"/>
    <x v="264"/>
    <x v="1"/>
    <x v="14"/>
    <x v="56"/>
    <x v="0"/>
    <x v="1"/>
    <x v="0"/>
    <x v="0"/>
    <s v="30 - FONDOS PROPIOS"/>
    <s v="(blank)"/>
    <s v="12 - LA ROMANA"/>
    <n v="7269791"/>
    <n v="377983.63"/>
  </r>
  <r>
    <s v="2025"/>
    <x v="3"/>
    <x v="0"/>
    <x v="0"/>
    <x v="16"/>
    <x v="11"/>
    <x v="115"/>
    <x v="264"/>
    <x v="1"/>
    <x v="14"/>
    <x v="56"/>
    <x v="0"/>
    <x v="2"/>
    <x v="0"/>
    <x v="0"/>
    <s v="30 - FONDOS PROPIOS"/>
    <s v="(blank)"/>
    <s v="12 - LA ROMANA"/>
    <n v="100000"/>
    <n v="31782.5"/>
  </r>
  <r>
    <s v="2025"/>
    <x v="3"/>
    <x v="0"/>
    <x v="0"/>
    <x v="16"/>
    <x v="11"/>
    <x v="115"/>
    <x v="264"/>
    <x v="1"/>
    <x v="14"/>
    <x v="56"/>
    <x v="0"/>
    <x v="4"/>
    <x v="0"/>
    <x v="0"/>
    <s v="30 - FONDOS PROPIOS"/>
    <s v="(blank)"/>
    <s v="12 - LA ROMANA"/>
    <n v="7928800"/>
    <n v="1776173.05"/>
  </r>
  <r>
    <s v="2025"/>
    <x v="3"/>
    <x v="0"/>
    <x v="0"/>
    <x v="16"/>
    <x v="11"/>
    <x v="115"/>
    <x v="264"/>
    <x v="1"/>
    <x v="14"/>
    <x v="56"/>
    <x v="1"/>
    <x v="5"/>
    <x v="0"/>
    <x v="0"/>
    <s v="10 - FONDO GENERAL"/>
    <s v="(blank)"/>
    <s v="12 - LA ROMANA"/>
    <n v="75269268"/>
    <n v="0"/>
  </r>
  <r>
    <s v="2025"/>
    <x v="3"/>
    <x v="0"/>
    <x v="0"/>
    <x v="16"/>
    <x v="11"/>
    <x v="115"/>
    <x v="264"/>
    <x v="1"/>
    <x v="14"/>
    <x v="56"/>
    <x v="1"/>
    <x v="5"/>
    <x v="0"/>
    <x v="0"/>
    <s v="30 - FONDOS PROPIOS"/>
    <s v="(blank)"/>
    <s v="12 - LA ROMANA"/>
    <n v="22000"/>
    <n v="170"/>
  </r>
  <r>
    <s v="2025"/>
    <x v="3"/>
    <x v="0"/>
    <x v="0"/>
    <x v="16"/>
    <x v="11"/>
    <x v="115"/>
    <x v="264"/>
    <x v="1"/>
    <x v="14"/>
    <x v="56"/>
    <x v="1"/>
    <x v="6"/>
    <x v="0"/>
    <x v="0"/>
    <s v="30 - FONDOS PROPIOS"/>
    <s v="(blank)"/>
    <s v="12 - LA ROMANA"/>
    <n v="650000"/>
    <n v="0"/>
  </r>
  <r>
    <s v="2025"/>
    <x v="3"/>
    <x v="0"/>
    <x v="0"/>
    <x v="16"/>
    <x v="11"/>
    <x v="115"/>
    <x v="264"/>
    <x v="1"/>
    <x v="14"/>
    <x v="56"/>
    <x v="1"/>
    <x v="7"/>
    <x v="0"/>
    <x v="0"/>
    <s v="30 - FONDOS PROPIOS"/>
    <s v="(blank)"/>
    <s v="12 - LA ROMANA"/>
    <n v="50000"/>
    <n v="0"/>
  </r>
  <r>
    <s v="2025"/>
    <x v="3"/>
    <x v="0"/>
    <x v="0"/>
    <x v="16"/>
    <x v="11"/>
    <x v="115"/>
    <x v="264"/>
    <x v="1"/>
    <x v="14"/>
    <x v="56"/>
    <x v="1"/>
    <x v="8"/>
    <x v="0"/>
    <x v="0"/>
    <s v="30 - FONDOS PROPIOS"/>
    <s v="(blank)"/>
    <s v="12 - LA ROMANA"/>
    <n v="190000"/>
    <n v="527783.75"/>
  </r>
  <r>
    <s v="2025"/>
    <x v="3"/>
    <x v="0"/>
    <x v="0"/>
    <x v="16"/>
    <x v="11"/>
    <x v="115"/>
    <x v="264"/>
    <x v="1"/>
    <x v="14"/>
    <x v="56"/>
    <x v="1"/>
    <x v="9"/>
    <x v="0"/>
    <x v="0"/>
    <s v="30 - FONDOS PROPIOS"/>
    <s v="(blank)"/>
    <s v="12 - LA ROMANA"/>
    <n v="4450000"/>
    <n v="629366.59"/>
  </r>
  <r>
    <s v="2025"/>
    <x v="3"/>
    <x v="0"/>
    <x v="0"/>
    <x v="16"/>
    <x v="11"/>
    <x v="115"/>
    <x v="264"/>
    <x v="1"/>
    <x v="14"/>
    <x v="56"/>
    <x v="1"/>
    <x v="11"/>
    <x v="0"/>
    <x v="0"/>
    <s v="30 - FONDOS PROPIOS"/>
    <s v="(blank)"/>
    <s v="12 - LA ROMANA"/>
    <n v="3160000"/>
    <n v="561342.01"/>
  </r>
  <r>
    <s v="2025"/>
    <x v="3"/>
    <x v="0"/>
    <x v="0"/>
    <x v="16"/>
    <x v="11"/>
    <x v="115"/>
    <x v="264"/>
    <x v="1"/>
    <x v="14"/>
    <x v="56"/>
    <x v="1"/>
    <x v="12"/>
    <x v="0"/>
    <x v="0"/>
    <s v="30 - FONDOS PROPIOS"/>
    <s v="(blank)"/>
    <s v="12 - LA ROMANA"/>
    <n v="250000"/>
    <n v="0"/>
  </r>
  <r>
    <s v="2025"/>
    <x v="3"/>
    <x v="0"/>
    <x v="0"/>
    <x v="16"/>
    <x v="11"/>
    <x v="115"/>
    <x v="264"/>
    <x v="1"/>
    <x v="14"/>
    <x v="56"/>
    <x v="2"/>
    <x v="14"/>
    <x v="0"/>
    <x v="0"/>
    <s v="30 - FONDOS PROPIOS"/>
    <s v="(blank)"/>
    <s v="12 - LA ROMANA"/>
    <n v="1900000"/>
    <n v="307630"/>
  </r>
  <r>
    <s v="2025"/>
    <x v="3"/>
    <x v="0"/>
    <x v="0"/>
    <x v="16"/>
    <x v="11"/>
    <x v="115"/>
    <x v="264"/>
    <x v="1"/>
    <x v="14"/>
    <x v="56"/>
    <x v="2"/>
    <x v="15"/>
    <x v="0"/>
    <x v="0"/>
    <s v="30 - FONDOS PROPIOS"/>
    <s v="(blank)"/>
    <s v="12 - LA ROMANA"/>
    <n v="1150000"/>
    <n v="0"/>
  </r>
  <r>
    <s v="2025"/>
    <x v="3"/>
    <x v="0"/>
    <x v="0"/>
    <x v="16"/>
    <x v="11"/>
    <x v="115"/>
    <x v="264"/>
    <x v="1"/>
    <x v="14"/>
    <x v="56"/>
    <x v="2"/>
    <x v="16"/>
    <x v="0"/>
    <x v="0"/>
    <s v="30 - FONDOS PROPIOS"/>
    <s v="(blank)"/>
    <s v="12 - LA ROMANA"/>
    <n v="190000"/>
    <n v="0"/>
  </r>
  <r>
    <s v="2025"/>
    <x v="3"/>
    <x v="0"/>
    <x v="0"/>
    <x v="16"/>
    <x v="11"/>
    <x v="115"/>
    <x v="264"/>
    <x v="1"/>
    <x v="14"/>
    <x v="56"/>
    <x v="2"/>
    <x v="18"/>
    <x v="0"/>
    <x v="0"/>
    <s v="30 - FONDOS PROPIOS"/>
    <s v="(blank)"/>
    <s v="12 - LA ROMANA"/>
    <n v="975000"/>
    <n v="36698"/>
  </r>
  <r>
    <s v="2025"/>
    <x v="3"/>
    <x v="0"/>
    <x v="0"/>
    <x v="16"/>
    <x v="11"/>
    <x v="115"/>
    <x v="264"/>
    <x v="1"/>
    <x v="14"/>
    <x v="56"/>
    <x v="2"/>
    <x v="19"/>
    <x v="0"/>
    <x v="0"/>
    <s v="30 - FONDOS PROPIOS"/>
    <s v="(blank)"/>
    <s v="12 - LA ROMANA"/>
    <n v="1080000"/>
    <n v="128226.95000000001"/>
  </r>
  <r>
    <s v="2025"/>
    <x v="3"/>
    <x v="0"/>
    <x v="0"/>
    <x v="16"/>
    <x v="11"/>
    <x v="115"/>
    <x v="264"/>
    <x v="1"/>
    <x v="14"/>
    <x v="56"/>
    <x v="2"/>
    <x v="20"/>
    <x v="0"/>
    <x v="0"/>
    <s v="30 - FONDOS PROPIOS"/>
    <s v="(blank)"/>
    <s v="12 - LA ROMANA"/>
    <n v="27930000"/>
    <n v="3196658.8000000003"/>
  </r>
  <r>
    <s v="2025"/>
    <x v="3"/>
    <x v="0"/>
    <x v="0"/>
    <x v="16"/>
    <x v="11"/>
    <x v="115"/>
    <x v="264"/>
    <x v="1"/>
    <x v="14"/>
    <x v="56"/>
    <x v="2"/>
    <x v="21"/>
    <x v="0"/>
    <x v="0"/>
    <s v="30 - FONDOS PROPIOS"/>
    <s v="(blank)"/>
    <s v="12 - LA ROMANA"/>
    <n v="4550000"/>
    <n v="480879.64999999997"/>
  </r>
  <r>
    <s v="2025"/>
    <x v="3"/>
    <x v="0"/>
    <x v="0"/>
    <x v="16"/>
    <x v="11"/>
    <x v="104"/>
    <x v="253"/>
    <x v="3"/>
    <x v="16"/>
    <x v="115"/>
    <x v="0"/>
    <x v="0"/>
    <x v="0"/>
    <x v="0"/>
    <s v="30 - FONDOS PROPIOS"/>
    <s v="(blank)"/>
    <s v="99 - MULTIPROVINCIAL"/>
    <n v="1565818684"/>
    <n v="287195174.05000001"/>
  </r>
  <r>
    <s v="2025"/>
    <x v="3"/>
    <x v="0"/>
    <x v="0"/>
    <x v="16"/>
    <x v="11"/>
    <x v="104"/>
    <x v="253"/>
    <x v="3"/>
    <x v="16"/>
    <x v="115"/>
    <x v="0"/>
    <x v="1"/>
    <x v="0"/>
    <x v="0"/>
    <s v="30 - FONDOS PROPIOS"/>
    <s v="(blank)"/>
    <s v="99 - MULTIPROVINCIAL"/>
    <n v="626185864"/>
    <n v="61715408.629999995"/>
  </r>
  <r>
    <s v="2025"/>
    <x v="3"/>
    <x v="0"/>
    <x v="0"/>
    <x v="16"/>
    <x v="11"/>
    <x v="104"/>
    <x v="253"/>
    <x v="3"/>
    <x v="16"/>
    <x v="115"/>
    <x v="0"/>
    <x v="2"/>
    <x v="0"/>
    <x v="0"/>
    <s v="30 - FONDOS PROPIOS"/>
    <s v="(blank)"/>
    <s v="99 - MULTIPROVINCIAL"/>
    <n v="68249972"/>
    <n v="26735700"/>
  </r>
  <r>
    <s v="2025"/>
    <x v="3"/>
    <x v="0"/>
    <x v="0"/>
    <x v="16"/>
    <x v="11"/>
    <x v="104"/>
    <x v="253"/>
    <x v="3"/>
    <x v="16"/>
    <x v="115"/>
    <x v="0"/>
    <x v="3"/>
    <x v="0"/>
    <x v="0"/>
    <s v="30 - FONDOS PROPIOS"/>
    <s v="(blank)"/>
    <s v="99 - MULTIPROVINCIAL"/>
    <n v="126756587"/>
    <n v="0"/>
  </r>
  <r>
    <s v="2025"/>
    <x v="3"/>
    <x v="0"/>
    <x v="0"/>
    <x v="16"/>
    <x v="11"/>
    <x v="104"/>
    <x v="253"/>
    <x v="3"/>
    <x v="16"/>
    <x v="115"/>
    <x v="0"/>
    <x v="4"/>
    <x v="0"/>
    <x v="0"/>
    <s v="30 - FONDOS PROPIOS"/>
    <s v="(blank)"/>
    <s v="99 - MULTIPROVINCIAL"/>
    <n v="309661411"/>
    <n v="53340059.219999999"/>
  </r>
  <r>
    <s v="2025"/>
    <x v="3"/>
    <x v="0"/>
    <x v="0"/>
    <x v="16"/>
    <x v="11"/>
    <x v="104"/>
    <x v="253"/>
    <x v="3"/>
    <x v="16"/>
    <x v="115"/>
    <x v="1"/>
    <x v="5"/>
    <x v="0"/>
    <x v="0"/>
    <s v="30 - FONDOS PROPIOS"/>
    <s v="(blank)"/>
    <s v="99 - MULTIPROVINCIAL"/>
    <n v="359782921"/>
    <n v="116104486.56"/>
  </r>
  <r>
    <s v="2025"/>
    <x v="3"/>
    <x v="0"/>
    <x v="0"/>
    <x v="16"/>
    <x v="11"/>
    <x v="104"/>
    <x v="253"/>
    <x v="3"/>
    <x v="16"/>
    <x v="115"/>
    <x v="1"/>
    <x v="6"/>
    <x v="0"/>
    <x v="0"/>
    <s v="30 - FONDOS PROPIOS"/>
    <s v="(blank)"/>
    <s v="99 - MULTIPROVINCIAL"/>
    <n v="76953232"/>
    <n v="2882407.7800000003"/>
  </r>
  <r>
    <s v="2025"/>
    <x v="3"/>
    <x v="0"/>
    <x v="0"/>
    <x v="16"/>
    <x v="11"/>
    <x v="104"/>
    <x v="253"/>
    <x v="3"/>
    <x v="16"/>
    <x v="115"/>
    <x v="1"/>
    <x v="7"/>
    <x v="0"/>
    <x v="0"/>
    <s v="30 - FONDOS PROPIOS"/>
    <s v="(blank)"/>
    <s v="99 - MULTIPROVINCIAL"/>
    <n v="7243141"/>
    <n v="0"/>
  </r>
  <r>
    <s v="2025"/>
    <x v="3"/>
    <x v="0"/>
    <x v="0"/>
    <x v="16"/>
    <x v="11"/>
    <x v="104"/>
    <x v="253"/>
    <x v="3"/>
    <x v="16"/>
    <x v="115"/>
    <x v="1"/>
    <x v="8"/>
    <x v="0"/>
    <x v="0"/>
    <s v="30 - FONDOS PROPIOS"/>
    <s v="(blank)"/>
    <s v="99 - MULTIPROVINCIAL"/>
    <n v="37237428"/>
    <n v="9490663.7999999989"/>
  </r>
  <r>
    <s v="2025"/>
    <x v="3"/>
    <x v="0"/>
    <x v="0"/>
    <x v="16"/>
    <x v="11"/>
    <x v="104"/>
    <x v="253"/>
    <x v="3"/>
    <x v="16"/>
    <x v="115"/>
    <x v="1"/>
    <x v="9"/>
    <x v="0"/>
    <x v="0"/>
    <s v="30 - FONDOS PROPIOS"/>
    <s v="(blank)"/>
    <s v="99 - MULTIPROVINCIAL"/>
    <n v="97935322"/>
    <n v="3098294.56"/>
  </r>
  <r>
    <s v="2025"/>
    <x v="3"/>
    <x v="0"/>
    <x v="0"/>
    <x v="16"/>
    <x v="11"/>
    <x v="104"/>
    <x v="253"/>
    <x v="3"/>
    <x v="16"/>
    <x v="115"/>
    <x v="1"/>
    <x v="10"/>
    <x v="0"/>
    <x v="0"/>
    <s v="30 - FONDOS PROPIOS"/>
    <s v="(blank)"/>
    <s v="99 - MULTIPROVINCIAL"/>
    <n v="131571271"/>
    <n v="20644126.039999999"/>
  </r>
  <r>
    <s v="2025"/>
    <x v="3"/>
    <x v="0"/>
    <x v="0"/>
    <x v="16"/>
    <x v="11"/>
    <x v="104"/>
    <x v="253"/>
    <x v="3"/>
    <x v="16"/>
    <x v="115"/>
    <x v="1"/>
    <x v="11"/>
    <x v="0"/>
    <x v="0"/>
    <s v="30 - FONDOS PROPIOS"/>
    <s v="(blank)"/>
    <s v="99 - MULTIPROVINCIAL"/>
    <n v="195727190"/>
    <n v="946742.26"/>
  </r>
  <r>
    <s v="2025"/>
    <x v="3"/>
    <x v="0"/>
    <x v="0"/>
    <x v="16"/>
    <x v="11"/>
    <x v="104"/>
    <x v="253"/>
    <x v="3"/>
    <x v="16"/>
    <x v="115"/>
    <x v="1"/>
    <x v="12"/>
    <x v="0"/>
    <x v="0"/>
    <s v="30 - FONDOS PROPIOS"/>
    <s v="(blank)"/>
    <s v="99 - MULTIPROVINCIAL"/>
    <n v="835996457"/>
    <n v="115664964.86999999"/>
  </r>
  <r>
    <s v="2025"/>
    <x v="3"/>
    <x v="0"/>
    <x v="0"/>
    <x v="16"/>
    <x v="11"/>
    <x v="104"/>
    <x v="253"/>
    <x v="3"/>
    <x v="16"/>
    <x v="115"/>
    <x v="1"/>
    <x v="13"/>
    <x v="0"/>
    <x v="0"/>
    <s v="30 - FONDOS PROPIOS"/>
    <s v="(blank)"/>
    <s v="99 - MULTIPROVINCIAL"/>
    <n v="111914982"/>
    <n v="8220"/>
  </r>
  <r>
    <s v="2025"/>
    <x v="3"/>
    <x v="0"/>
    <x v="0"/>
    <x v="16"/>
    <x v="11"/>
    <x v="104"/>
    <x v="253"/>
    <x v="3"/>
    <x v="16"/>
    <x v="115"/>
    <x v="2"/>
    <x v="14"/>
    <x v="0"/>
    <x v="0"/>
    <s v="30 - FONDOS PROPIOS"/>
    <s v="(blank)"/>
    <s v="99 - MULTIPROVINCIAL"/>
    <n v="4508069"/>
    <n v="1207863.8599999999"/>
  </r>
  <r>
    <s v="2025"/>
    <x v="3"/>
    <x v="0"/>
    <x v="0"/>
    <x v="16"/>
    <x v="11"/>
    <x v="104"/>
    <x v="253"/>
    <x v="3"/>
    <x v="16"/>
    <x v="115"/>
    <x v="2"/>
    <x v="15"/>
    <x v="0"/>
    <x v="0"/>
    <s v="30 - FONDOS PROPIOS"/>
    <s v="(blank)"/>
    <s v="99 - MULTIPROVINCIAL"/>
    <n v="29540622"/>
    <n v="70060"/>
  </r>
  <r>
    <s v="2025"/>
    <x v="3"/>
    <x v="0"/>
    <x v="0"/>
    <x v="16"/>
    <x v="11"/>
    <x v="104"/>
    <x v="253"/>
    <x v="3"/>
    <x v="16"/>
    <x v="115"/>
    <x v="2"/>
    <x v="16"/>
    <x v="0"/>
    <x v="0"/>
    <s v="30 - FONDOS PROPIOS"/>
    <s v="(blank)"/>
    <s v="99 - MULTIPROVINCIAL"/>
    <n v="3286979"/>
    <n v="32498.059999999998"/>
  </r>
  <r>
    <s v="2025"/>
    <x v="3"/>
    <x v="0"/>
    <x v="0"/>
    <x v="16"/>
    <x v="11"/>
    <x v="104"/>
    <x v="253"/>
    <x v="3"/>
    <x v="16"/>
    <x v="115"/>
    <x v="2"/>
    <x v="17"/>
    <x v="0"/>
    <x v="0"/>
    <s v="30 - FONDOS PROPIOS"/>
    <s v="(blank)"/>
    <s v="99 - MULTIPROVINCIAL"/>
    <n v="763959"/>
    <n v="88618.21"/>
  </r>
  <r>
    <s v="2025"/>
    <x v="3"/>
    <x v="0"/>
    <x v="0"/>
    <x v="16"/>
    <x v="11"/>
    <x v="104"/>
    <x v="253"/>
    <x v="3"/>
    <x v="16"/>
    <x v="115"/>
    <x v="2"/>
    <x v="18"/>
    <x v="0"/>
    <x v="0"/>
    <s v="30 - FONDOS PROPIOS"/>
    <s v="(blank)"/>
    <s v="99 - MULTIPROVINCIAL"/>
    <n v="18049734"/>
    <n v="852424.06"/>
  </r>
  <r>
    <s v="2025"/>
    <x v="3"/>
    <x v="0"/>
    <x v="0"/>
    <x v="16"/>
    <x v="11"/>
    <x v="104"/>
    <x v="253"/>
    <x v="3"/>
    <x v="16"/>
    <x v="115"/>
    <x v="2"/>
    <x v="19"/>
    <x v="0"/>
    <x v="0"/>
    <s v="30 - FONDOS PROPIOS"/>
    <s v="(blank)"/>
    <s v="99 - MULTIPROVINCIAL"/>
    <n v="33071015"/>
    <n v="587019.35"/>
  </r>
  <r>
    <s v="2025"/>
    <x v="3"/>
    <x v="0"/>
    <x v="0"/>
    <x v="16"/>
    <x v="11"/>
    <x v="104"/>
    <x v="253"/>
    <x v="3"/>
    <x v="16"/>
    <x v="115"/>
    <x v="2"/>
    <x v="20"/>
    <x v="0"/>
    <x v="0"/>
    <s v="30 - FONDOS PROPIOS"/>
    <s v="(blank)"/>
    <s v="99 - MULTIPROVINCIAL"/>
    <n v="156967821"/>
    <n v="25530204.289999999"/>
  </r>
  <r>
    <s v="2025"/>
    <x v="3"/>
    <x v="0"/>
    <x v="0"/>
    <x v="16"/>
    <x v="11"/>
    <x v="104"/>
    <x v="253"/>
    <x v="3"/>
    <x v="16"/>
    <x v="115"/>
    <x v="2"/>
    <x v="21"/>
    <x v="0"/>
    <x v="0"/>
    <s v="30 - FONDOS PROPIOS"/>
    <s v="(blank)"/>
    <s v="99 - MULTIPROVINCIAL"/>
    <n v="521131965"/>
    <n v="8268622.7800000003"/>
  </r>
  <r>
    <s v="2025"/>
    <x v="3"/>
    <x v="0"/>
    <x v="0"/>
    <x v="16"/>
    <x v="11"/>
    <x v="105"/>
    <x v="254"/>
    <x v="3"/>
    <x v="17"/>
    <x v="67"/>
    <x v="0"/>
    <x v="0"/>
    <x v="0"/>
    <x v="0"/>
    <s v="30 - FONDOS PROPIOS"/>
    <s v="(blank)"/>
    <s v="99 - MULTIPROVINCIAL"/>
    <n v="62390000"/>
    <n v="9352176.9300000016"/>
  </r>
  <r>
    <s v="2025"/>
    <x v="3"/>
    <x v="0"/>
    <x v="0"/>
    <x v="16"/>
    <x v="11"/>
    <x v="105"/>
    <x v="254"/>
    <x v="3"/>
    <x v="17"/>
    <x v="67"/>
    <x v="0"/>
    <x v="1"/>
    <x v="0"/>
    <x v="0"/>
    <s v="30 - FONDOS PROPIOS"/>
    <s v="(blank)"/>
    <s v="99 - MULTIPROVINCIAL"/>
    <n v="20590000"/>
    <n v="1165500"/>
  </r>
  <r>
    <s v="2025"/>
    <x v="3"/>
    <x v="0"/>
    <x v="0"/>
    <x v="16"/>
    <x v="11"/>
    <x v="105"/>
    <x v="254"/>
    <x v="3"/>
    <x v="17"/>
    <x v="67"/>
    <x v="0"/>
    <x v="2"/>
    <x v="0"/>
    <x v="0"/>
    <s v="30 - FONDOS PROPIOS"/>
    <s v="(blank)"/>
    <s v="99 - MULTIPROVINCIAL"/>
    <n v="1500000"/>
    <n v="375000"/>
  </r>
  <r>
    <s v="2025"/>
    <x v="3"/>
    <x v="0"/>
    <x v="0"/>
    <x v="16"/>
    <x v="11"/>
    <x v="105"/>
    <x v="254"/>
    <x v="3"/>
    <x v="17"/>
    <x v="67"/>
    <x v="0"/>
    <x v="3"/>
    <x v="0"/>
    <x v="0"/>
    <s v="30 - FONDOS PROPIOS"/>
    <s v="(blank)"/>
    <s v="99 - MULTIPROVINCIAL"/>
    <n v="4400000"/>
    <n v="0"/>
  </r>
  <r>
    <s v="2025"/>
    <x v="3"/>
    <x v="0"/>
    <x v="0"/>
    <x v="16"/>
    <x v="11"/>
    <x v="105"/>
    <x v="254"/>
    <x v="3"/>
    <x v="17"/>
    <x v="67"/>
    <x v="0"/>
    <x v="4"/>
    <x v="0"/>
    <x v="0"/>
    <s v="30 - FONDOS PROPIOS"/>
    <s v="(blank)"/>
    <s v="99 - MULTIPROVINCIAL"/>
    <n v="9670000"/>
    <n v="1192563.1300000001"/>
  </r>
  <r>
    <s v="2025"/>
    <x v="3"/>
    <x v="0"/>
    <x v="0"/>
    <x v="16"/>
    <x v="11"/>
    <x v="105"/>
    <x v="254"/>
    <x v="3"/>
    <x v="17"/>
    <x v="67"/>
    <x v="1"/>
    <x v="5"/>
    <x v="0"/>
    <x v="0"/>
    <s v="30 - FONDOS PROPIOS"/>
    <s v="(blank)"/>
    <s v="99 - MULTIPROVINCIAL"/>
    <n v="2858000"/>
    <n v="444331.76"/>
  </r>
  <r>
    <s v="2025"/>
    <x v="3"/>
    <x v="0"/>
    <x v="0"/>
    <x v="16"/>
    <x v="11"/>
    <x v="105"/>
    <x v="254"/>
    <x v="3"/>
    <x v="17"/>
    <x v="67"/>
    <x v="1"/>
    <x v="6"/>
    <x v="0"/>
    <x v="0"/>
    <s v="30 - FONDOS PROPIOS"/>
    <s v="(blank)"/>
    <s v="99 - MULTIPROVINCIAL"/>
    <n v="110000"/>
    <n v="200"/>
  </r>
  <r>
    <s v="2025"/>
    <x v="3"/>
    <x v="0"/>
    <x v="0"/>
    <x v="16"/>
    <x v="11"/>
    <x v="105"/>
    <x v="254"/>
    <x v="3"/>
    <x v="17"/>
    <x v="67"/>
    <x v="1"/>
    <x v="7"/>
    <x v="0"/>
    <x v="0"/>
    <s v="30 - FONDOS PROPIOS"/>
    <s v="(blank)"/>
    <s v="99 - MULTIPROVINCIAL"/>
    <n v="2000000"/>
    <n v="162647.5"/>
  </r>
  <r>
    <s v="2025"/>
    <x v="3"/>
    <x v="0"/>
    <x v="0"/>
    <x v="16"/>
    <x v="11"/>
    <x v="105"/>
    <x v="254"/>
    <x v="3"/>
    <x v="17"/>
    <x v="67"/>
    <x v="1"/>
    <x v="8"/>
    <x v="0"/>
    <x v="0"/>
    <s v="30 - FONDOS PROPIOS"/>
    <s v="(blank)"/>
    <s v="99 - MULTIPROVINCIAL"/>
    <n v="290000"/>
    <n v="21511.07"/>
  </r>
  <r>
    <s v="2025"/>
    <x v="3"/>
    <x v="0"/>
    <x v="0"/>
    <x v="16"/>
    <x v="11"/>
    <x v="105"/>
    <x v="254"/>
    <x v="3"/>
    <x v="17"/>
    <x v="67"/>
    <x v="1"/>
    <x v="9"/>
    <x v="0"/>
    <x v="0"/>
    <s v="30 - FONDOS PROPIOS"/>
    <s v="(blank)"/>
    <s v="99 - MULTIPROVINCIAL"/>
    <n v="1305000"/>
    <n v="63440"/>
  </r>
  <r>
    <s v="2025"/>
    <x v="3"/>
    <x v="0"/>
    <x v="0"/>
    <x v="16"/>
    <x v="11"/>
    <x v="105"/>
    <x v="254"/>
    <x v="3"/>
    <x v="17"/>
    <x v="67"/>
    <x v="1"/>
    <x v="10"/>
    <x v="0"/>
    <x v="0"/>
    <s v="30 - FONDOS PROPIOS"/>
    <s v="(blank)"/>
    <s v="99 - MULTIPROVINCIAL"/>
    <n v="1730000"/>
    <n v="153539.91"/>
  </r>
  <r>
    <s v="2025"/>
    <x v="3"/>
    <x v="0"/>
    <x v="0"/>
    <x v="16"/>
    <x v="11"/>
    <x v="105"/>
    <x v="254"/>
    <x v="3"/>
    <x v="17"/>
    <x v="67"/>
    <x v="1"/>
    <x v="11"/>
    <x v="0"/>
    <x v="0"/>
    <s v="30 - FONDOS PROPIOS"/>
    <s v="(blank)"/>
    <s v="99 - MULTIPROVINCIAL"/>
    <n v="2637000"/>
    <n v="527263.65"/>
  </r>
  <r>
    <s v="2025"/>
    <x v="3"/>
    <x v="0"/>
    <x v="0"/>
    <x v="16"/>
    <x v="11"/>
    <x v="105"/>
    <x v="254"/>
    <x v="3"/>
    <x v="17"/>
    <x v="67"/>
    <x v="1"/>
    <x v="12"/>
    <x v="0"/>
    <x v="0"/>
    <s v="30 - FONDOS PROPIOS"/>
    <s v="(blank)"/>
    <s v="99 - MULTIPROVINCIAL"/>
    <n v="25621000"/>
    <n v="3754491.1799999997"/>
  </r>
  <r>
    <s v="2025"/>
    <x v="3"/>
    <x v="0"/>
    <x v="0"/>
    <x v="16"/>
    <x v="11"/>
    <x v="105"/>
    <x v="254"/>
    <x v="3"/>
    <x v="17"/>
    <x v="67"/>
    <x v="2"/>
    <x v="14"/>
    <x v="0"/>
    <x v="0"/>
    <s v="30 - FONDOS PROPIOS"/>
    <s v="(blank)"/>
    <s v="99 - MULTIPROVINCIAL"/>
    <n v="2470000"/>
    <n v="257789.66999999998"/>
  </r>
  <r>
    <s v="2025"/>
    <x v="3"/>
    <x v="0"/>
    <x v="0"/>
    <x v="16"/>
    <x v="11"/>
    <x v="105"/>
    <x v="254"/>
    <x v="3"/>
    <x v="17"/>
    <x v="67"/>
    <x v="2"/>
    <x v="15"/>
    <x v="0"/>
    <x v="0"/>
    <s v="30 - FONDOS PROPIOS"/>
    <s v="(blank)"/>
    <s v="99 - MULTIPROVINCIAL"/>
    <n v="540000"/>
    <n v="0"/>
  </r>
  <r>
    <s v="2025"/>
    <x v="3"/>
    <x v="0"/>
    <x v="0"/>
    <x v="16"/>
    <x v="11"/>
    <x v="105"/>
    <x v="254"/>
    <x v="3"/>
    <x v="17"/>
    <x v="67"/>
    <x v="2"/>
    <x v="16"/>
    <x v="0"/>
    <x v="0"/>
    <s v="30 - FONDOS PROPIOS"/>
    <s v="(blank)"/>
    <s v="99 - MULTIPROVINCIAL"/>
    <n v="367000"/>
    <n v="43429.82"/>
  </r>
  <r>
    <s v="2025"/>
    <x v="3"/>
    <x v="0"/>
    <x v="0"/>
    <x v="16"/>
    <x v="11"/>
    <x v="105"/>
    <x v="254"/>
    <x v="3"/>
    <x v="17"/>
    <x v="67"/>
    <x v="2"/>
    <x v="17"/>
    <x v="0"/>
    <x v="0"/>
    <s v="30 - FONDOS PROPIOS"/>
    <s v="(blank)"/>
    <s v="99 - MULTIPROVINCIAL"/>
    <n v="25000"/>
    <n v="1724.6"/>
  </r>
  <r>
    <s v="2025"/>
    <x v="3"/>
    <x v="0"/>
    <x v="0"/>
    <x v="16"/>
    <x v="11"/>
    <x v="105"/>
    <x v="254"/>
    <x v="3"/>
    <x v="17"/>
    <x v="67"/>
    <x v="2"/>
    <x v="18"/>
    <x v="0"/>
    <x v="0"/>
    <s v="30 - FONDOS PROPIOS"/>
    <s v="(blank)"/>
    <s v="99 - MULTIPROVINCIAL"/>
    <n v="755000"/>
    <n v="63708.65"/>
  </r>
  <r>
    <s v="2025"/>
    <x v="3"/>
    <x v="0"/>
    <x v="0"/>
    <x v="16"/>
    <x v="11"/>
    <x v="105"/>
    <x v="254"/>
    <x v="3"/>
    <x v="17"/>
    <x v="67"/>
    <x v="2"/>
    <x v="19"/>
    <x v="0"/>
    <x v="0"/>
    <s v="30 - FONDOS PROPIOS"/>
    <s v="(blank)"/>
    <s v="99 - MULTIPROVINCIAL"/>
    <n v="400000"/>
    <n v="14972.21"/>
  </r>
  <r>
    <s v="2025"/>
    <x v="3"/>
    <x v="0"/>
    <x v="0"/>
    <x v="16"/>
    <x v="11"/>
    <x v="105"/>
    <x v="254"/>
    <x v="3"/>
    <x v="17"/>
    <x v="67"/>
    <x v="2"/>
    <x v="20"/>
    <x v="0"/>
    <x v="0"/>
    <s v="30 - FONDOS PROPIOS"/>
    <s v="(blank)"/>
    <s v="99 - MULTIPROVINCIAL"/>
    <n v="5910000"/>
    <n v="838901.14"/>
  </r>
  <r>
    <s v="2025"/>
    <x v="3"/>
    <x v="0"/>
    <x v="0"/>
    <x v="16"/>
    <x v="11"/>
    <x v="105"/>
    <x v="254"/>
    <x v="3"/>
    <x v="17"/>
    <x v="67"/>
    <x v="2"/>
    <x v="21"/>
    <x v="0"/>
    <x v="0"/>
    <s v="30 - FONDOS PROPIOS"/>
    <s v="(blank)"/>
    <s v="99 - MULTIPROVINCIAL"/>
    <n v="2020000"/>
    <n v="254922.72999999998"/>
  </r>
  <r>
    <s v="2025"/>
    <x v="3"/>
    <x v="0"/>
    <x v="0"/>
    <x v="16"/>
    <x v="11"/>
    <x v="116"/>
    <x v="265"/>
    <x v="2"/>
    <x v="19"/>
    <x v="73"/>
    <x v="0"/>
    <x v="0"/>
    <x v="0"/>
    <x v="0"/>
    <s v="10 - FONDO GENERAL"/>
    <s v="(blank)"/>
    <s v="28 - MONSENOR NOUEL"/>
    <n v="19966604"/>
    <n v="4300900"/>
  </r>
  <r>
    <s v="2025"/>
    <x v="3"/>
    <x v="0"/>
    <x v="0"/>
    <x v="16"/>
    <x v="11"/>
    <x v="116"/>
    <x v="265"/>
    <x v="2"/>
    <x v="19"/>
    <x v="73"/>
    <x v="0"/>
    <x v="0"/>
    <x v="0"/>
    <x v="0"/>
    <s v="30 - FONDOS PROPIOS"/>
    <s v="(blank)"/>
    <s v="28 - MONSENOR NOUEL"/>
    <n v="15010376"/>
    <n v="1971000"/>
  </r>
  <r>
    <s v="2025"/>
    <x v="3"/>
    <x v="0"/>
    <x v="0"/>
    <x v="16"/>
    <x v="11"/>
    <x v="116"/>
    <x v="265"/>
    <x v="2"/>
    <x v="19"/>
    <x v="73"/>
    <x v="0"/>
    <x v="2"/>
    <x v="0"/>
    <x v="0"/>
    <s v="10 - FONDO GENERAL"/>
    <s v="(blank)"/>
    <s v="28 - MONSENOR NOUEL"/>
    <n v="1920000"/>
    <n v="480000"/>
  </r>
  <r>
    <s v="2025"/>
    <x v="3"/>
    <x v="0"/>
    <x v="0"/>
    <x v="16"/>
    <x v="11"/>
    <x v="116"/>
    <x v="265"/>
    <x v="2"/>
    <x v="19"/>
    <x v="73"/>
    <x v="0"/>
    <x v="4"/>
    <x v="0"/>
    <x v="0"/>
    <s v="10 - FONDO GENERAL"/>
    <s v="(blank)"/>
    <s v="28 - MONSENOR NOUEL"/>
    <n v="2795314"/>
    <n v="661908.50999999978"/>
  </r>
  <r>
    <s v="2025"/>
    <x v="3"/>
    <x v="0"/>
    <x v="0"/>
    <x v="16"/>
    <x v="11"/>
    <x v="116"/>
    <x v="265"/>
    <x v="2"/>
    <x v="19"/>
    <x v="73"/>
    <x v="0"/>
    <x v="4"/>
    <x v="0"/>
    <x v="0"/>
    <s v="30 - FONDOS PROPIOS"/>
    <s v="(blank)"/>
    <s v="28 - MONSENOR NOUEL"/>
    <n v="1262426"/>
    <n v="291328.92000000004"/>
  </r>
  <r>
    <s v="2025"/>
    <x v="3"/>
    <x v="0"/>
    <x v="0"/>
    <x v="16"/>
    <x v="11"/>
    <x v="116"/>
    <x v="265"/>
    <x v="2"/>
    <x v="19"/>
    <x v="73"/>
    <x v="1"/>
    <x v="5"/>
    <x v="0"/>
    <x v="0"/>
    <s v="30 - FONDOS PROPIOS"/>
    <s v="(blank)"/>
    <s v="28 - MONSENOR NOUEL"/>
    <n v="1026000"/>
    <n v="542891.65"/>
  </r>
  <r>
    <s v="2025"/>
    <x v="3"/>
    <x v="0"/>
    <x v="0"/>
    <x v="16"/>
    <x v="11"/>
    <x v="116"/>
    <x v="265"/>
    <x v="2"/>
    <x v="19"/>
    <x v="73"/>
    <x v="1"/>
    <x v="6"/>
    <x v="0"/>
    <x v="0"/>
    <s v="30 - FONDOS PROPIOS"/>
    <s v="(blank)"/>
    <s v="28 - MONSENOR NOUEL"/>
    <n v="1000000"/>
    <n v="0"/>
  </r>
  <r>
    <s v="2025"/>
    <x v="3"/>
    <x v="0"/>
    <x v="0"/>
    <x v="16"/>
    <x v="11"/>
    <x v="116"/>
    <x v="265"/>
    <x v="2"/>
    <x v="19"/>
    <x v="73"/>
    <x v="1"/>
    <x v="9"/>
    <x v="0"/>
    <x v="0"/>
    <s v="30 - FONDOS PROPIOS"/>
    <s v="(blank)"/>
    <s v="28 - MONSENOR NOUEL"/>
    <n v="0"/>
    <n v="0"/>
  </r>
  <r>
    <s v="2025"/>
    <x v="3"/>
    <x v="0"/>
    <x v="0"/>
    <x v="16"/>
    <x v="11"/>
    <x v="116"/>
    <x v="265"/>
    <x v="2"/>
    <x v="19"/>
    <x v="73"/>
    <x v="1"/>
    <x v="10"/>
    <x v="0"/>
    <x v="0"/>
    <s v="30 - FONDOS PROPIOS"/>
    <s v="(blank)"/>
    <s v="28 - MONSENOR NOUEL"/>
    <n v="0"/>
    <n v="113886.94"/>
  </r>
  <r>
    <s v="2025"/>
    <x v="3"/>
    <x v="0"/>
    <x v="0"/>
    <x v="16"/>
    <x v="11"/>
    <x v="116"/>
    <x v="265"/>
    <x v="2"/>
    <x v="19"/>
    <x v="73"/>
    <x v="1"/>
    <x v="11"/>
    <x v="0"/>
    <x v="0"/>
    <s v="30 - FONDOS PROPIOS"/>
    <s v="(blank)"/>
    <s v="28 - MONSENOR NOUEL"/>
    <n v="27469"/>
    <n v="31860"/>
  </r>
  <r>
    <s v="2025"/>
    <x v="3"/>
    <x v="0"/>
    <x v="0"/>
    <x v="16"/>
    <x v="11"/>
    <x v="116"/>
    <x v="265"/>
    <x v="2"/>
    <x v="19"/>
    <x v="73"/>
    <x v="1"/>
    <x v="12"/>
    <x v="0"/>
    <x v="0"/>
    <s v="30 - FONDOS PROPIOS"/>
    <s v="(blank)"/>
    <s v="28 - MONSENOR NOUEL"/>
    <n v="0"/>
    <n v="0"/>
  </r>
  <r>
    <s v="2025"/>
    <x v="3"/>
    <x v="0"/>
    <x v="0"/>
    <x v="16"/>
    <x v="11"/>
    <x v="116"/>
    <x v="265"/>
    <x v="2"/>
    <x v="19"/>
    <x v="73"/>
    <x v="1"/>
    <x v="13"/>
    <x v="0"/>
    <x v="0"/>
    <s v="30 - FONDOS PROPIOS"/>
    <s v="(blank)"/>
    <s v="28 - MONSENOR NOUEL"/>
    <n v="0"/>
    <n v="0"/>
  </r>
  <r>
    <s v="2025"/>
    <x v="3"/>
    <x v="0"/>
    <x v="0"/>
    <x v="16"/>
    <x v="11"/>
    <x v="116"/>
    <x v="265"/>
    <x v="2"/>
    <x v="19"/>
    <x v="73"/>
    <x v="2"/>
    <x v="14"/>
    <x v="0"/>
    <x v="0"/>
    <s v="30 - FONDOS PROPIOS"/>
    <s v="(blank)"/>
    <s v="28 - MONSENOR NOUEL"/>
    <n v="0"/>
    <n v="16106.73"/>
  </r>
  <r>
    <s v="2025"/>
    <x v="3"/>
    <x v="0"/>
    <x v="0"/>
    <x v="16"/>
    <x v="11"/>
    <x v="116"/>
    <x v="265"/>
    <x v="2"/>
    <x v="19"/>
    <x v="73"/>
    <x v="2"/>
    <x v="16"/>
    <x v="0"/>
    <x v="0"/>
    <s v="30 - FONDOS PROPIOS"/>
    <s v="(blank)"/>
    <s v="28 - MONSENOR NOUEL"/>
    <n v="0"/>
    <n v="7496.54"/>
  </r>
  <r>
    <s v="2025"/>
    <x v="3"/>
    <x v="0"/>
    <x v="0"/>
    <x v="16"/>
    <x v="11"/>
    <x v="116"/>
    <x v="265"/>
    <x v="2"/>
    <x v="19"/>
    <x v="73"/>
    <x v="2"/>
    <x v="18"/>
    <x v="0"/>
    <x v="0"/>
    <s v="30 - FONDOS PROPIOS"/>
    <s v="(blank)"/>
    <s v="28 - MONSENOR NOUEL"/>
    <n v="801027"/>
    <n v="424799.87"/>
  </r>
  <r>
    <s v="2025"/>
    <x v="3"/>
    <x v="0"/>
    <x v="0"/>
    <x v="16"/>
    <x v="11"/>
    <x v="116"/>
    <x v="265"/>
    <x v="2"/>
    <x v="19"/>
    <x v="73"/>
    <x v="2"/>
    <x v="20"/>
    <x v="0"/>
    <x v="0"/>
    <s v="30 - FONDOS PROPIOS"/>
    <s v="(blank)"/>
    <s v="28 - MONSENOR NOUEL"/>
    <n v="2737967"/>
    <n v="0"/>
  </r>
  <r>
    <s v="2025"/>
    <x v="3"/>
    <x v="0"/>
    <x v="0"/>
    <x v="16"/>
    <x v="11"/>
    <x v="116"/>
    <x v="265"/>
    <x v="2"/>
    <x v="19"/>
    <x v="73"/>
    <x v="2"/>
    <x v="21"/>
    <x v="0"/>
    <x v="0"/>
    <s v="30 - FONDOS PROPIOS"/>
    <s v="(blank)"/>
    <s v="28 - MONSENOR NOUEL"/>
    <n v="6304135"/>
    <n v="147073.85"/>
  </r>
  <r>
    <s v="2025"/>
    <x v="3"/>
    <x v="0"/>
    <x v="0"/>
    <x v="16"/>
    <x v="11"/>
    <x v="116"/>
    <x v="265"/>
    <x v="2"/>
    <x v="19"/>
    <x v="106"/>
    <x v="1"/>
    <x v="5"/>
    <x v="0"/>
    <x v="0"/>
    <s v="10 - FONDO GENERAL"/>
    <s v="(blank)"/>
    <s v="28 - MONSENOR NOUEL"/>
    <n v="10714026"/>
    <n v="1388680.6800000002"/>
  </r>
  <r>
    <s v="2025"/>
    <x v="3"/>
    <x v="0"/>
    <x v="0"/>
    <x v="16"/>
    <x v="11"/>
    <x v="116"/>
    <x v="265"/>
    <x v="1"/>
    <x v="14"/>
    <x v="56"/>
    <x v="0"/>
    <x v="0"/>
    <x v="0"/>
    <x v="0"/>
    <s v="10 - FONDO GENERAL"/>
    <s v="(blank)"/>
    <s v="28 - MONSENOR NOUEL"/>
    <n v="21859214"/>
    <n v="5257202"/>
  </r>
  <r>
    <s v="2025"/>
    <x v="3"/>
    <x v="0"/>
    <x v="0"/>
    <x v="16"/>
    <x v="11"/>
    <x v="116"/>
    <x v="265"/>
    <x v="1"/>
    <x v="14"/>
    <x v="56"/>
    <x v="0"/>
    <x v="0"/>
    <x v="0"/>
    <x v="0"/>
    <s v="30 - FONDOS PROPIOS"/>
    <s v="(blank)"/>
    <s v="28 - MONSENOR NOUEL"/>
    <n v="5000"/>
    <n v="1991600"/>
  </r>
  <r>
    <s v="2025"/>
    <x v="3"/>
    <x v="0"/>
    <x v="0"/>
    <x v="16"/>
    <x v="11"/>
    <x v="116"/>
    <x v="265"/>
    <x v="1"/>
    <x v="14"/>
    <x v="56"/>
    <x v="0"/>
    <x v="4"/>
    <x v="0"/>
    <x v="0"/>
    <s v="10 - FONDO GENERAL"/>
    <s v="(blank)"/>
    <s v="28 - MONSENOR NOUEL"/>
    <n v="3458868"/>
    <n v="809083.38"/>
  </r>
  <r>
    <s v="2025"/>
    <x v="3"/>
    <x v="0"/>
    <x v="0"/>
    <x v="16"/>
    <x v="11"/>
    <x v="116"/>
    <x v="265"/>
    <x v="1"/>
    <x v="14"/>
    <x v="56"/>
    <x v="0"/>
    <x v="4"/>
    <x v="0"/>
    <x v="0"/>
    <s v="30 - FONDOS PROPIOS"/>
    <s v="(blank)"/>
    <s v="28 - MONSENOR NOUEL"/>
    <n v="658000"/>
    <n v="306507.24"/>
  </r>
  <r>
    <s v="2025"/>
    <x v="3"/>
    <x v="0"/>
    <x v="0"/>
    <x v="16"/>
    <x v="11"/>
    <x v="116"/>
    <x v="265"/>
    <x v="1"/>
    <x v="14"/>
    <x v="56"/>
    <x v="1"/>
    <x v="5"/>
    <x v="0"/>
    <x v="0"/>
    <s v="10 - FONDO GENERAL"/>
    <s v="(blank)"/>
    <s v="28 - MONSENOR NOUEL"/>
    <n v="0"/>
    <n v="0"/>
  </r>
  <r>
    <s v="2025"/>
    <x v="3"/>
    <x v="0"/>
    <x v="0"/>
    <x v="16"/>
    <x v="11"/>
    <x v="116"/>
    <x v="265"/>
    <x v="1"/>
    <x v="14"/>
    <x v="56"/>
    <x v="2"/>
    <x v="18"/>
    <x v="0"/>
    <x v="0"/>
    <s v="30 - FONDOS PROPIOS"/>
    <s v="(blank)"/>
    <s v="28 - MONSENOR NOUEL"/>
    <n v="0"/>
    <n v="0"/>
  </r>
  <r>
    <s v="2025"/>
    <x v="3"/>
    <x v="0"/>
    <x v="0"/>
    <x v="16"/>
    <x v="11"/>
    <x v="116"/>
    <x v="265"/>
    <x v="1"/>
    <x v="14"/>
    <x v="56"/>
    <x v="2"/>
    <x v="19"/>
    <x v="0"/>
    <x v="0"/>
    <s v="30 - FONDOS PROPIOS"/>
    <s v="(blank)"/>
    <s v="28 - MONSENOR NOUEL"/>
    <n v="0"/>
    <n v="0"/>
  </r>
  <r>
    <s v="2025"/>
    <x v="3"/>
    <x v="0"/>
    <x v="0"/>
    <x v="16"/>
    <x v="11"/>
    <x v="116"/>
    <x v="265"/>
    <x v="1"/>
    <x v="14"/>
    <x v="56"/>
    <x v="2"/>
    <x v="20"/>
    <x v="0"/>
    <x v="0"/>
    <s v="30 - FONDOS PROPIOS"/>
    <s v="(blank)"/>
    <s v="28 - MONSENOR NOUEL"/>
    <n v="0"/>
    <n v="15930"/>
  </r>
  <r>
    <s v="2025"/>
    <x v="3"/>
    <x v="0"/>
    <x v="0"/>
    <x v="16"/>
    <x v="11"/>
    <x v="116"/>
    <x v="265"/>
    <x v="1"/>
    <x v="14"/>
    <x v="56"/>
    <x v="2"/>
    <x v="21"/>
    <x v="0"/>
    <x v="0"/>
    <s v="30 - FONDOS PROPIOS"/>
    <s v="(blank)"/>
    <s v="28 - MONSENOR NOUEL"/>
    <n v="0"/>
    <n v="0"/>
  </r>
  <r>
    <s v="2025"/>
    <x v="3"/>
    <x v="0"/>
    <x v="0"/>
    <x v="16"/>
    <x v="11"/>
    <x v="117"/>
    <x v="266"/>
    <x v="0"/>
    <x v="0"/>
    <x v="21"/>
    <x v="1"/>
    <x v="12"/>
    <x v="0"/>
    <x v="0"/>
    <s v="30 - FONDOS PROPIOS"/>
    <s v="(blank)"/>
    <s v="99 - MULTIPROVINCIAL"/>
    <n v="700000"/>
    <n v="125400"/>
  </r>
  <r>
    <s v="2025"/>
    <x v="3"/>
    <x v="0"/>
    <x v="0"/>
    <x v="16"/>
    <x v="11"/>
    <x v="117"/>
    <x v="266"/>
    <x v="0"/>
    <x v="0"/>
    <x v="21"/>
    <x v="1"/>
    <x v="13"/>
    <x v="0"/>
    <x v="0"/>
    <s v="30 - FONDOS PROPIOS"/>
    <s v="(blank)"/>
    <s v="99 - MULTIPROVINCIAL"/>
    <n v="0"/>
    <n v="0"/>
  </r>
  <r>
    <s v="2025"/>
    <x v="3"/>
    <x v="0"/>
    <x v="0"/>
    <x v="16"/>
    <x v="11"/>
    <x v="117"/>
    <x v="266"/>
    <x v="0"/>
    <x v="0"/>
    <x v="21"/>
    <x v="2"/>
    <x v="15"/>
    <x v="0"/>
    <x v="0"/>
    <s v="30 - FONDOS PROPIOS"/>
    <s v="(blank)"/>
    <s v="99 - MULTIPROVINCIAL"/>
    <n v="0"/>
    <n v="0"/>
  </r>
  <r>
    <s v="2025"/>
    <x v="3"/>
    <x v="0"/>
    <x v="0"/>
    <x v="16"/>
    <x v="11"/>
    <x v="117"/>
    <x v="266"/>
    <x v="0"/>
    <x v="0"/>
    <x v="21"/>
    <x v="2"/>
    <x v="16"/>
    <x v="0"/>
    <x v="0"/>
    <s v="30 - FONDOS PROPIOS"/>
    <s v="(blank)"/>
    <s v="99 - MULTIPROVINCIAL"/>
    <n v="0"/>
    <n v="0"/>
  </r>
  <r>
    <s v="2025"/>
    <x v="3"/>
    <x v="0"/>
    <x v="0"/>
    <x v="16"/>
    <x v="11"/>
    <x v="117"/>
    <x v="266"/>
    <x v="3"/>
    <x v="16"/>
    <x v="85"/>
    <x v="1"/>
    <x v="12"/>
    <x v="0"/>
    <x v="0"/>
    <s v="60 - CREDITO EXTERNO"/>
    <s v="(blank)"/>
    <s v="99 - MULTIPROVINCIAL"/>
    <n v="5000000"/>
    <n v="0"/>
  </r>
  <r>
    <s v="2025"/>
    <x v="3"/>
    <x v="0"/>
    <x v="0"/>
    <x v="16"/>
    <x v="11"/>
    <x v="117"/>
    <x v="266"/>
    <x v="3"/>
    <x v="16"/>
    <x v="85"/>
    <x v="2"/>
    <x v="19"/>
    <x v="0"/>
    <x v="0"/>
    <s v="60 - CREDITO EXTERNO"/>
    <s v="(blank)"/>
    <s v="99 - MULTIPROVINCIAL"/>
    <n v="360000"/>
    <n v="0"/>
  </r>
  <r>
    <s v="2025"/>
    <x v="3"/>
    <x v="0"/>
    <x v="0"/>
    <x v="16"/>
    <x v="11"/>
    <x v="117"/>
    <x v="266"/>
    <x v="3"/>
    <x v="16"/>
    <x v="85"/>
    <x v="2"/>
    <x v="21"/>
    <x v="0"/>
    <x v="0"/>
    <s v="60 - CREDITO EXTERNO"/>
    <s v="(blank)"/>
    <s v="99 - MULTIPROVINCIAL"/>
    <n v="9975000"/>
    <n v="0"/>
  </r>
  <r>
    <s v="2025"/>
    <x v="3"/>
    <x v="0"/>
    <x v="0"/>
    <x v="16"/>
    <x v="11"/>
    <x v="117"/>
    <x v="266"/>
    <x v="2"/>
    <x v="19"/>
    <x v="73"/>
    <x v="0"/>
    <x v="0"/>
    <x v="0"/>
    <x v="0"/>
    <s v="10 - FONDO GENERAL"/>
    <s v="(blank)"/>
    <s v="99 - MULTIPROVINCIAL"/>
    <n v="1738067981"/>
    <n v="399495408.17999995"/>
  </r>
  <r>
    <s v="2025"/>
    <x v="3"/>
    <x v="0"/>
    <x v="0"/>
    <x v="16"/>
    <x v="11"/>
    <x v="117"/>
    <x v="266"/>
    <x v="2"/>
    <x v="19"/>
    <x v="73"/>
    <x v="0"/>
    <x v="0"/>
    <x v="0"/>
    <x v="0"/>
    <s v="60 - CREDITO EXTERNO"/>
    <s v="(blank)"/>
    <s v="99 - MULTIPROVINCIAL"/>
    <n v="20000000"/>
    <n v="0"/>
  </r>
  <r>
    <s v="2025"/>
    <x v="3"/>
    <x v="0"/>
    <x v="0"/>
    <x v="16"/>
    <x v="11"/>
    <x v="117"/>
    <x v="266"/>
    <x v="2"/>
    <x v="19"/>
    <x v="73"/>
    <x v="0"/>
    <x v="1"/>
    <x v="0"/>
    <x v="0"/>
    <s v="30 - FONDOS PROPIOS"/>
    <s v="(blank)"/>
    <s v="99 - MULTIPROVINCIAL"/>
    <n v="567303448"/>
    <n v="14551474.260000002"/>
  </r>
  <r>
    <s v="2025"/>
    <x v="3"/>
    <x v="0"/>
    <x v="0"/>
    <x v="16"/>
    <x v="11"/>
    <x v="117"/>
    <x v="266"/>
    <x v="2"/>
    <x v="19"/>
    <x v="73"/>
    <x v="0"/>
    <x v="4"/>
    <x v="0"/>
    <x v="0"/>
    <s v="10 - FONDO GENERAL"/>
    <s v="(blank)"/>
    <s v="99 - MULTIPROVINCIAL"/>
    <n v="278922888"/>
    <n v="60223217.430000007"/>
  </r>
  <r>
    <s v="2025"/>
    <x v="3"/>
    <x v="0"/>
    <x v="0"/>
    <x v="16"/>
    <x v="11"/>
    <x v="117"/>
    <x v="266"/>
    <x v="2"/>
    <x v="19"/>
    <x v="73"/>
    <x v="1"/>
    <x v="5"/>
    <x v="0"/>
    <x v="0"/>
    <s v="30 - FONDOS PROPIOS"/>
    <s v="(blank)"/>
    <s v="99 - MULTIPROVINCIAL"/>
    <n v="44696253"/>
    <n v="13517528.77"/>
  </r>
  <r>
    <s v="2025"/>
    <x v="3"/>
    <x v="0"/>
    <x v="0"/>
    <x v="16"/>
    <x v="11"/>
    <x v="117"/>
    <x v="266"/>
    <x v="2"/>
    <x v="19"/>
    <x v="73"/>
    <x v="1"/>
    <x v="6"/>
    <x v="0"/>
    <x v="0"/>
    <s v="30 - FONDOS PROPIOS"/>
    <s v="(blank)"/>
    <s v="99 - MULTIPROVINCIAL"/>
    <n v="31021807"/>
    <n v="416308.29"/>
  </r>
  <r>
    <s v="2025"/>
    <x v="3"/>
    <x v="0"/>
    <x v="0"/>
    <x v="16"/>
    <x v="11"/>
    <x v="117"/>
    <x v="266"/>
    <x v="2"/>
    <x v="19"/>
    <x v="73"/>
    <x v="1"/>
    <x v="6"/>
    <x v="0"/>
    <x v="0"/>
    <s v="60 - CREDITO EXTERNO"/>
    <s v="(blank)"/>
    <s v="99 - MULTIPROVINCIAL"/>
    <n v="400000"/>
    <n v="0"/>
  </r>
  <r>
    <s v="2025"/>
    <x v="3"/>
    <x v="0"/>
    <x v="0"/>
    <x v="16"/>
    <x v="11"/>
    <x v="117"/>
    <x v="266"/>
    <x v="2"/>
    <x v="19"/>
    <x v="73"/>
    <x v="1"/>
    <x v="7"/>
    <x v="0"/>
    <x v="0"/>
    <s v="30 - FONDOS PROPIOS"/>
    <s v="(blank)"/>
    <s v="99 - MULTIPROVINCIAL"/>
    <n v="75461849"/>
    <n v="12126398.189999998"/>
  </r>
  <r>
    <s v="2025"/>
    <x v="3"/>
    <x v="0"/>
    <x v="0"/>
    <x v="16"/>
    <x v="11"/>
    <x v="117"/>
    <x v="266"/>
    <x v="2"/>
    <x v="19"/>
    <x v="73"/>
    <x v="1"/>
    <x v="8"/>
    <x v="0"/>
    <x v="0"/>
    <s v="30 - FONDOS PROPIOS"/>
    <s v="(blank)"/>
    <s v="99 - MULTIPROVINCIAL"/>
    <n v="7764659"/>
    <n v="1512095.2"/>
  </r>
  <r>
    <s v="2025"/>
    <x v="3"/>
    <x v="0"/>
    <x v="0"/>
    <x v="16"/>
    <x v="11"/>
    <x v="117"/>
    <x v="266"/>
    <x v="2"/>
    <x v="19"/>
    <x v="73"/>
    <x v="1"/>
    <x v="9"/>
    <x v="0"/>
    <x v="0"/>
    <s v="10 - FONDO GENERAL"/>
    <s v="(blank)"/>
    <s v="99 - MULTIPROVINCIAL"/>
    <n v="0"/>
    <n v="200000"/>
  </r>
  <r>
    <s v="2025"/>
    <x v="3"/>
    <x v="0"/>
    <x v="0"/>
    <x v="16"/>
    <x v="11"/>
    <x v="117"/>
    <x v="266"/>
    <x v="2"/>
    <x v="19"/>
    <x v="73"/>
    <x v="1"/>
    <x v="9"/>
    <x v="0"/>
    <x v="0"/>
    <s v="30 - FONDOS PROPIOS"/>
    <s v="(blank)"/>
    <s v="99 - MULTIPROVINCIAL"/>
    <n v="81809283"/>
    <n v="7718067.0199999996"/>
  </r>
  <r>
    <s v="2025"/>
    <x v="3"/>
    <x v="0"/>
    <x v="0"/>
    <x v="16"/>
    <x v="11"/>
    <x v="117"/>
    <x v="266"/>
    <x v="2"/>
    <x v="19"/>
    <x v="73"/>
    <x v="1"/>
    <x v="10"/>
    <x v="0"/>
    <x v="0"/>
    <s v="30 - FONDOS PROPIOS"/>
    <s v="(blank)"/>
    <s v="99 - MULTIPROVINCIAL"/>
    <n v="308203615"/>
    <n v="131689562.06999999"/>
  </r>
  <r>
    <s v="2025"/>
    <x v="3"/>
    <x v="0"/>
    <x v="0"/>
    <x v="16"/>
    <x v="11"/>
    <x v="117"/>
    <x v="266"/>
    <x v="2"/>
    <x v="19"/>
    <x v="73"/>
    <x v="1"/>
    <x v="11"/>
    <x v="0"/>
    <x v="0"/>
    <s v="10 - FONDO GENERAL"/>
    <s v="(blank)"/>
    <s v="99 - MULTIPROVINCIAL"/>
    <n v="0"/>
    <n v="0"/>
  </r>
  <r>
    <s v="2025"/>
    <x v="3"/>
    <x v="0"/>
    <x v="0"/>
    <x v="16"/>
    <x v="11"/>
    <x v="117"/>
    <x v="266"/>
    <x v="2"/>
    <x v="19"/>
    <x v="73"/>
    <x v="1"/>
    <x v="11"/>
    <x v="0"/>
    <x v="0"/>
    <s v="30 - FONDOS PROPIOS"/>
    <s v="(blank)"/>
    <s v="99 - MULTIPROVINCIAL"/>
    <n v="19963523"/>
    <n v="9620268.2300000004"/>
  </r>
  <r>
    <s v="2025"/>
    <x v="3"/>
    <x v="0"/>
    <x v="0"/>
    <x v="16"/>
    <x v="11"/>
    <x v="117"/>
    <x v="266"/>
    <x v="2"/>
    <x v="19"/>
    <x v="73"/>
    <x v="1"/>
    <x v="11"/>
    <x v="0"/>
    <x v="0"/>
    <s v="60 - CREDITO EXTERNO"/>
    <s v="(blank)"/>
    <s v="99 - MULTIPROVINCIAL"/>
    <n v="0"/>
    <n v="0"/>
  </r>
  <r>
    <s v="2025"/>
    <x v="3"/>
    <x v="0"/>
    <x v="0"/>
    <x v="16"/>
    <x v="11"/>
    <x v="117"/>
    <x v="266"/>
    <x v="2"/>
    <x v="19"/>
    <x v="73"/>
    <x v="1"/>
    <x v="12"/>
    <x v="0"/>
    <x v="0"/>
    <s v="10 - FONDO GENERAL"/>
    <s v="(blank)"/>
    <s v="99 - MULTIPROVINCIAL"/>
    <n v="0"/>
    <n v="0"/>
  </r>
  <r>
    <s v="2025"/>
    <x v="3"/>
    <x v="0"/>
    <x v="0"/>
    <x v="16"/>
    <x v="11"/>
    <x v="117"/>
    <x v="266"/>
    <x v="2"/>
    <x v="19"/>
    <x v="73"/>
    <x v="1"/>
    <x v="12"/>
    <x v="0"/>
    <x v="0"/>
    <s v="30 - FONDOS PROPIOS"/>
    <s v="(blank)"/>
    <s v="99 - MULTIPROVINCIAL"/>
    <n v="22147018"/>
    <n v="2206714.75"/>
  </r>
  <r>
    <s v="2025"/>
    <x v="3"/>
    <x v="0"/>
    <x v="0"/>
    <x v="16"/>
    <x v="11"/>
    <x v="117"/>
    <x v="266"/>
    <x v="2"/>
    <x v="19"/>
    <x v="73"/>
    <x v="1"/>
    <x v="13"/>
    <x v="0"/>
    <x v="0"/>
    <s v="10 - FONDO GENERAL"/>
    <s v="(blank)"/>
    <s v="99 - MULTIPROVINCIAL"/>
    <n v="0"/>
    <n v="0"/>
  </r>
  <r>
    <s v="2025"/>
    <x v="3"/>
    <x v="0"/>
    <x v="0"/>
    <x v="16"/>
    <x v="11"/>
    <x v="117"/>
    <x v="266"/>
    <x v="2"/>
    <x v="19"/>
    <x v="73"/>
    <x v="1"/>
    <x v="13"/>
    <x v="0"/>
    <x v="0"/>
    <s v="30 - FONDOS PROPIOS"/>
    <s v="(blank)"/>
    <s v="99 - MULTIPROVINCIAL"/>
    <n v="22209302"/>
    <n v="860508.71"/>
  </r>
  <r>
    <s v="2025"/>
    <x v="3"/>
    <x v="0"/>
    <x v="0"/>
    <x v="16"/>
    <x v="11"/>
    <x v="117"/>
    <x v="266"/>
    <x v="2"/>
    <x v="19"/>
    <x v="73"/>
    <x v="1"/>
    <x v="13"/>
    <x v="0"/>
    <x v="0"/>
    <s v="60 - CREDITO EXTERNO"/>
    <s v="(blank)"/>
    <s v="99 - MULTIPROVINCIAL"/>
    <n v="390000"/>
    <n v="0"/>
  </r>
  <r>
    <s v="2025"/>
    <x v="3"/>
    <x v="0"/>
    <x v="0"/>
    <x v="16"/>
    <x v="11"/>
    <x v="117"/>
    <x v="266"/>
    <x v="2"/>
    <x v="19"/>
    <x v="73"/>
    <x v="2"/>
    <x v="14"/>
    <x v="0"/>
    <x v="0"/>
    <s v="30 - FONDOS PROPIOS"/>
    <s v="(blank)"/>
    <s v="99 - MULTIPROVINCIAL"/>
    <n v="7138167"/>
    <n v="281004.90999999997"/>
  </r>
  <r>
    <s v="2025"/>
    <x v="3"/>
    <x v="0"/>
    <x v="0"/>
    <x v="16"/>
    <x v="11"/>
    <x v="117"/>
    <x v="266"/>
    <x v="2"/>
    <x v="19"/>
    <x v="73"/>
    <x v="2"/>
    <x v="15"/>
    <x v="0"/>
    <x v="0"/>
    <s v="30 - FONDOS PROPIOS"/>
    <s v="(blank)"/>
    <s v="99 - MULTIPROVINCIAL"/>
    <n v="3001181"/>
    <n v="622650.6"/>
  </r>
  <r>
    <s v="2025"/>
    <x v="3"/>
    <x v="0"/>
    <x v="0"/>
    <x v="16"/>
    <x v="11"/>
    <x v="117"/>
    <x v="266"/>
    <x v="2"/>
    <x v="19"/>
    <x v="73"/>
    <x v="2"/>
    <x v="15"/>
    <x v="0"/>
    <x v="0"/>
    <s v="60 - CREDITO EXTERNO"/>
    <s v="(blank)"/>
    <s v="99 - MULTIPROVINCIAL"/>
    <n v="7009"/>
    <n v="0"/>
  </r>
  <r>
    <s v="2025"/>
    <x v="3"/>
    <x v="0"/>
    <x v="0"/>
    <x v="16"/>
    <x v="11"/>
    <x v="117"/>
    <x v="266"/>
    <x v="2"/>
    <x v="19"/>
    <x v="73"/>
    <x v="2"/>
    <x v="16"/>
    <x v="0"/>
    <x v="0"/>
    <s v="30 - FONDOS PROPIOS"/>
    <s v="(blank)"/>
    <s v="99 - MULTIPROVINCIAL"/>
    <n v="7607025"/>
    <n v="2287686.58"/>
  </r>
  <r>
    <s v="2025"/>
    <x v="3"/>
    <x v="0"/>
    <x v="0"/>
    <x v="16"/>
    <x v="11"/>
    <x v="117"/>
    <x v="266"/>
    <x v="2"/>
    <x v="19"/>
    <x v="73"/>
    <x v="2"/>
    <x v="16"/>
    <x v="0"/>
    <x v="0"/>
    <s v="60 - CREDITO EXTERNO"/>
    <s v="(blank)"/>
    <s v="99 - MULTIPROVINCIAL"/>
    <n v="190000"/>
    <n v="0"/>
  </r>
  <r>
    <s v="2025"/>
    <x v="3"/>
    <x v="0"/>
    <x v="0"/>
    <x v="16"/>
    <x v="11"/>
    <x v="117"/>
    <x v="266"/>
    <x v="2"/>
    <x v="19"/>
    <x v="73"/>
    <x v="2"/>
    <x v="17"/>
    <x v="0"/>
    <x v="0"/>
    <s v="30 - FONDOS PROPIOS"/>
    <s v="(blank)"/>
    <s v="99 - MULTIPROVINCIAL"/>
    <n v="5005114"/>
    <n v="0"/>
  </r>
  <r>
    <s v="2025"/>
    <x v="3"/>
    <x v="0"/>
    <x v="0"/>
    <x v="16"/>
    <x v="11"/>
    <x v="117"/>
    <x v="266"/>
    <x v="2"/>
    <x v="19"/>
    <x v="73"/>
    <x v="2"/>
    <x v="19"/>
    <x v="0"/>
    <x v="0"/>
    <s v="30 - FONDOS PROPIOS"/>
    <s v="(blank)"/>
    <s v="99 - MULTIPROVINCIAL"/>
    <n v="0"/>
    <n v="0"/>
  </r>
  <r>
    <s v="2025"/>
    <x v="3"/>
    <x v="0"/>
    <x v="0"/>
    <x v="16"/>
    <x v="11"/>
    <x v="117"/>
    <x v="266"/>
    <x v="2"/>
    <x v="19"/>
    <x v="73"/>
    <x v="2"/>
    <x v="19"/>
    <x v="0"/>
    <x v="0"/>
    <s v="60 - CREDITO EXTERNO"/>
    <s v="(blank)"/>
    <s v="99 - MULTIPROVINCIAL"/>
    <n v="0"/>
    <n v="0"/>
  </r>
  <r>
    <s v="2025"/>
    <x v="3"/>
    <x v="0"/>
    <x v="0"/>
    <x v="16"/>
    <x v="11"/>
    <x v="117"/>
    <x v="266"/>
    <x v="2"/>
    <x v="19"/>
    <x v="73"/>
    <x v="2"/>
    <x v="20"/>
    <x v="0"/>
    <x v="0"/>
    <s v="30 - FONDOS PROPIOS"/>
    <s v="(blank)"/>
    <s v="99 - MULTIPROVINCIAL"/>
    <n v="150913557"/>
    <n v="21988590"/>
  </r>
  <r>
    <s v="2025"/>
    <x v="3"/>
    <x v="0"/>
    <x v="0"/>
    <x v="16"/>
    <x v="11"/>
    <x v="117"/>
    <x v="266"/>
    <x v="2"/>
    <x v="19"/>
    <x v="73"/>
    <x v="2"/>
    <x v="21"/>
    <x v="0"/>
    <x v="0"/>
    <s v="10 - FONDO GENERAL"/>
    <s v="(blank)"/>
    <s v="99 - MULTIPROVINCIAL"/>
    <n v="0"/>
    <n v="1695183.2799999998"/>
  </r>
  <r>
    <s v="2025"/>
    <x v="3"/>
    <x v="0"/>
    <x v="0"/>
    <x v="16"/>
    <x v="11"/>
    <x v="117"/>
    <x v="266"/>
    <x v="2"/>
    <x v="19"/>
    <x v="73"/>
    <x v="2"/>
    <x v="21"/>
    <x v="0"/>
    <x v="0"/>
    <s v="30 - FONDOS PROPIOS"/>
    <s v="(blank)"/>
    <s v="99 - MULTIPROVINCIAL"/>
    <n v="57185518"/>
    <n v="5892038.6700000009"/>
  </r>
  <r>
    <s v="2025"/>
    <x v="3"/>
    <x v="0"/>
    <x v="0"/>
    <x v="16"/>
    <x v="11"/>
    <x v="117"/>
    <x v="266"/>
    <x v="2"/>
    <x v="19"/>
    <x v="73"/>
    <x v="2"/>
    <x v="21"/>
    <x v="0"/>
    <x v="0"/>
    <s v="60 - CREDITO EXTERNO"/>
    <s v="(blank)"/>
    <s v="99 - MULTIPROVINCIAL"/>
    <n v="97958"/>
    <n v="0"/>
  </r>
  <r>
    <s v="2025"/>
    <x v="3"/>
    <x v="0"/>
    <x v="0"/>
    <x v="16"/>
    <x v="11"/>
    <x v="117"/>
    <x v="266"/>
    <x v="2"/>
    <x v="19"/>
    <x v="106"/>
    <x v="1"/>
    <x v="12"/>
    <x v="0"/>
    <x v="0"/>
    <s v="60 - CREDITO EXTERNO"/>
    <s v="(blank)"/>
    <s v="99 - MULTIPROVINCIAL"/>
    <n v="387600"/>
    <n v="0"/>
  </r>
  <r>
    <s v="2025"/>
    <x v="3"/>
    <x v="0"/>
    <x v="0"/>
    <x v="16"/>
    <x v="11"/>
    <x v="117"/>
    <x v="266"/>
    <x v="2"/>
    <x v="19"/>
    <x v="106"/>
    <x v="2"/>
    <x v="16"/>
    <x v="0"/>
    <x v="0"/>
    <s v="60 - CREDITO EXTERNO"/>
    <s v="(blank)"/>
    <s v="99 - MULTIPROVINCIAL"/>
    <n v="22854"/>
    <n v="0"/>
  </r>
  <r>
    <s v="2025"/>
    <x v="3"/>
    <x v="0"/>
    <x v="0"/>
    <x v="16"/>
    <x v="11"/>
    <x v="117"/>
    <x v="266"/>
    <x v="2"/>
    <x v="19"/>
    <x v="106"/>
    <x v="2"/>
    <x v="19"/>
    <x v="0"/>
    <x v="0"/>
    <s v="30 - FONDOS PROPIOS"/>
    <s v="(blank)"/>
    <s v="99 - MULTIPROVINCIAL"/>
    <n v="0"/>
    <n v="0"/>
  </r>
  <r>
    <s v="2025"/>
    <x v="3"/>
    <x v="0"/>
    <x v="0"/>
    <x v="16"/>
    <x v="11"/>
    <x v="117"/>
    <x v="266"/>
    <x v="2"/>
    <x v="19"/>
    <x v="106"/>
    <x v="2"/>
    <x v="19"/>
    <x v="0"/>
    <x v="0"/>
    <s v="60 - CREDITO EXTERNO"/>
    <s v="(blank)"/>
    <s v="99 - MULTIPROVINCIAL"/>
    <n v="3948584"/>
    <n v="0"/>
  </r>
  <r>
    <s v="2025"/>
    <x v="3"/>
    <x v="0"/>
    <x v="0"/>
    <x v="16"/>
    <x v="11"/>
    <x v="117"/>
    <x v="266"/>
    <x v="2"/>
    <x v="19"/>
    <x v="106"/>
    <x v="2"/>
    <x v="20"/>
    <x v="0"/>
    <x v="0"/>
    <s v="30 - FONDOS PROPIOS"/>
    <s v="(blank)"/>
    <s v="99 - MULTIPROVINCIAL"/>
    <n v="157620273"/>
    <n v="0"/>
  </r>
  <r>
    <s v="2025"/>
    <x v="3"/>
    <x v="0"/>
    <x v="0"/>
    <x v="16"/>
    <x v="11"/>
    <x v="117"/>
    <x v="266"/>
    <x v="2"/>
    <x v="19"/>
    <x v="106"/>
    <x v="2"/>
    <x v="20"/>
    <x v="0"/>
    <x v="0"/>
    <s v="60 - CREDITO EXTERNO"/>
    <s v="(blank)"/>
    <s v="99 - MULTIPROVINCIAL"/>
    <n v="164740"/>
    <n v="0"/>
  </r>
  <r>
    <s v="2025"/>
    <x v="3"/>
    <x v="0"/>
    <x v="0"/>
    <x v="16"/>
    <x v="11"/>
    <x v="117"/>
    <x v="266"/>
    <x v="2"/>
    <x v="19"/>
    <x v="106"/>
    <x v="2"/>
    <x v="21"/>
    <x v="0"/>
    <x v="0"/>
    <s v="60 - CREDITO EXTERNO"/>
    <s v="(blank)"/>
    <s v="99 - MULTIPROVINCIAL"/>
    <n v="553570"/>
    <n v="0"/>
  </r>
  <r>
    <s v="2025"/>
    <x v="3"/>
    <x v="0"/>
    <x v="0"/>
    <x v="16"/>
    <x v="11"/>
    <x v="117"/>
    <x v="266"/>
    <x v="2"/>
    <x v="8"/>
    <x v="81"/>
    <x v="1"/>
    <x v="12"/>
    <x v="0"/>
    <x v="0"/>
    <s v="30 - FONDOS PROPIOS"/>
    <s v="(blank)"/>
    <s v="99 - MULTIPROVINCIAL"/>
    <n v="1500000"/>
    <n v="72000"/>
  </r>
  <r>
    <s v="2025"/>
    <x v="3"/>
    <x v="0"/>
    <x v="0"/>
    <x v="16"/>
    <x v="11"/>
    <x v="117"/>
    <x v="266"/>
    <x v="2"/>
    <x v="5"/>
    <x v="82"/>
    <x v="1"/>
    <x v="12"/>
    <x v="0"/>
    <x v="0"/>
    <s v="30 - FONDOS PROPIOS"/>
    <s v="(blank)"/>
    <s v="99 - MULTIPROVINCIAL"/>
    <n v="1500000"/>
    <n v="0"/>
  </r>
  <r>
    <s v="2025"/>
    <x v="3"/>
    <x v="0"/>
    <x v="0"/>
    <x v="16"/>
    <x v="11"/>
    <x v="117"/>
    <x v="266"/>
    <x v="1"/>
    <x v="14"/>
    <x v="56"/>
    <x v="0"/>
    <x v="0"/>
    <x v="0"/>
    <x v="0"/>
    <s v="10 - FONDO GENERAL"/>
    <s v="(blank)"/>
    <s v="99 - MULTIPROVINCIAL"/>
    <n v="564249746"/>
    <n v="126139639.14"/>
  </r>
  <r>
    <s v="2025"/>
    <x v="3"/>
    <x v="0"/>
    <x v="0"/>
    <x v="16"/>
    <x v="11"/>
    <x v="117"/>
    <x v="266"/>
    <x v="1"/>
    <x v="14"/>
    <x v="56"/>
    <x v="0"/>
    <x v="0"/>
    <x v="0"/>
    <x v="0"/>
    <s v="30 - FONDOS PROPIOS"/>
    <s v="(blank)"/>
    <s v="99 - MULTIPROVINCIAL"/>
    <n v="176490"/>
    <n v="0"/>
  </r>
  <r>
    <s v="2025"/>
    <x v="3"/>
    <x v="0"/>
    <x v="0"/>
    <x v="16"/>
    <x v="11"/>
    <x v="117"/>
    <x v="266"/>
    <x v="1"/>
    <x v="14"/>
    <x v="56"/>
    <x v="0"/>
    <x v="4"/>
    <x v="0"/>
    <x v="0"/>
    <s v="10 - FONDO GENERAL"/>
    <s v="(blank)"/>
    <s v="99 - MULTIPROVINCIAL"/>
    <n v="22539995"/>
    <n v="19384564.960000001"/>
  </r>
  <r>
    <s v="2025"/>
    <x v="3"/>
    <x v="0"/>
    <x v="0"/>
    <x v="16"/>
    <x v="11"/>
    <x v="117"/>
    <x v="266"/>
    <x v="1"/>
    <x v="14"/>
    <x v="56"/>
    <x v="1"/>
    <x v="5"/>
    <x v="0"/>
    <x v="0"/>
    <s v="10 - FONDO GENERAL"/>
    <s v="(blank)"/>
    <s v="99 - MULTIPROVINCIAL"/>
    <n v="1844010975"/>
    <n v="340664247.96999997"/>
  </r>
  <r>
    <s v="2025"/>
    <x v="3"/>
    <x v="0"/>
    <x v="0"/>
    <x v="16"/>
    <x v="11"/>
    <x v="117"/>
    <x v="266"/>
    <x v="1"/>
    <x v="14"/>
    <x v="56"/>
    <x v="1"/>
    <x v="7"/>
    <x v="0"/>
    <x v="0"/>
    <s v="30 - FONDOS PROPIOS"/>
    <s v="(blank)"/>
    <s v="99 - MULTIPROVINCIAL"/>
    <n v="22051523"/>
    <n v="5040987.84"/>
  </r>
  <r>
    <s v="2025"/>
    <x v="3"/>
    <x v="0"/>
    <x v="0"/>
    <x v="16"/>
    <x v="11"/>
    <x v="117"/>
    <x v="266"/>
    <x v="1"/>
    <x v="14"/>
    <x v="56"/>
    <x v="1"/>
    <x v="9"/>
    <x v="0"/>
    <x v="0"/>
    <s v="30 - FONDOS PROPIOS"/>
    <s v="(blank)"/>
    <s v="99 - MULTIPROVINCIAL"/>
    <n v="4439999"/>
    <n v="204756"/>
  </r>
  <r>
    <s v="2025"/>
    <x v="3"/>
    <x v="0"/>
    <x v="0"/>
    <x v="16"/>
    <x v="11"/>
    <x v="117"/>
    <x v="266"/>
    <x v="1"/>
    <x v="14"/>
    <x v="56"/>
    <x v="1"/>
    <x v="11"/>
    <x v="0"/>
    <x v="0"/>
    <s v="10 - FONDO GENERAL"/>
    <s v="(blank)"/>
    <s v="99 - MULTIPROVINCIAL"/>
    <n v="0"/>
    <n v="587604.6"/>
  </r>
  <r>
    <s v="2025"/>
    <x v="3"/>
    <x v="0"/>
    <x v="0"/>
    <x v="16"/>
    <x v="11"/>
    <x v="117"/>
    <x v="266"/>
    <x v="1"/>
    <x v="14"/>
    <x v="56"/>
    <x v="1"/>
    <x v="11"/>
    <x v="0"/>
    <x v="0"/>
    <s v="30 - FONDOS PROPIOS"/>
    <s v="(blank)"/>
    <s v="99 - MULTIPROVINCIAL"/>
    <n v="17022420"/>
    <n v="1359365.72"/>
  </r>
  <r>
    <s v="2025"/>
    <x v="3"/>
    <x v="0"/>
    <x v="0"/>
    <x v="16"/>
    <x v="11"/>
    <x v="117"/>
    <x v="266"/>
    <x v="1"/>
    <x v="14"/>
    <x v="56"/>
    <x v="1"/>
    <x v="11"/>
    <x v="0"/>
    <x v="0"/>
    <s v="60 - CREDITO EXTERNO"/>
    <s v="(blank)"/>
    <s v="99 - MULTIPROVINCIAL"/>
    <n v="0"/>
    <n v="0"/>
  </r>
  <r>
    <s v="2025"/>
    <x v="3"/>
    <x v="0"/>
    <x v="0"/>
    <x v="16"/>
    <x v="11"/>
    <x v="117"/>
    <x v="266"/>
    <x v="1"/>
    <x v="14"/>
    <x v="56"/>
    <x v="1"/>
    <x v="12"/>
    <x v="0"/>
    <x v="0"/>
    <s v="10 - FONDO GENERAL"/>
    <s v="(blank)"/>
    <s v="99 - MULTIPROVINCIAL"/>
    <n v="0"/>
    <n v="28895049.739999998"/>
  </r>
  <r>
    <s v="2025"/>
    <x v="3"/>
    <x v="0"/>
    <x v="0"/>
    <x v="16"/>
    <x v="11"/>
    <x v="117"/>
    <x v="266"/>
    <x v="1"/>
    <x v="14"/>
    <x v="56"/>
    <x v="1"/>
    <x v="12"/>
    <x v="0"/>
    <x v="0"/>
    <s v="30 - FONDOS PROPIOS"/>
    <s v="(blank)"/>
    <s v="99 - MULTIPROVINCIAL"/>
    <n v="152649347"/>
    <n v="19072499.800000001"/>
  </r>
  <r>
    <s v="2025"/>
    <x v="3"/>
    <x v="0"/>
    <x v="0"/>
    <x v="16"/>
    <x v="11"/>
    <x v="117"/>
    <x v="266"/>
    <x v="1"/>
    <x v="14"/>
    <x v="56"/>
    <x v="1"/>
    <x v="12"/>
    <x v="0"/>
    <x v="0"/>
    <s v="60 - CREDITO EXTERNO"/>
    <s v="(blank)"/>
    <s v="99 - MULTIPROVINCIAL"/>
    <n v="41573400"/>
    <n v="0"/>
  </r>
  <r>
    <s v="2025"/>
    <x v="3"/>
    <x v="0"/>
    <x v="0"/>
    <x v="16"/>
    <x v="11"/>
    <x v="117"/>
    <x v="266"/>
    <x v="1"/>
    <x v="14"/>
    <x v="56"/>
    <x v="1"/>
    <x v="13"/>
    <x v="0"/>
    <x v="0"/>
    <s v="30 - FONDOS PROPIOS"/>
    <s v="(blank)"/>
    <s v="99 - MULTIPROVINCIAL"/>
    <n v="0"/>
    <n v="0"/>
  </r>
  <r>
    <s v="2025"/>
    <x v="3"/>
    <x v="0"/>
    <x v="0"/>
    <x v="16"/>
    <x v="11"/>
    <x v="117"/>
    <x v="266"/>
    <x v="1"/>
    <x v="14"/>
    <x v="56"/>
    <x v="2"/>
    <x v="15"/>
    <x v="0"/>
    <x v="0"/>
    <s v="30 - FONDOS PROPIOS"/>
    <s v="(blank)"/>
    <s v="99 - MULTIPROVINCIAL"/>
    <n v="112262"/>
    <n v="2915"/>
  </r>
  <r>
    <s v="2025"/>
    <x v="3"/>
    <x v="0"/>
    <x v="0"/>
    <x v="16"/>
    <x v="11"/>
    <x v="117"/>
    <x v="266"/>
    <x v="1"/>
    <x v="14"/>
    <x v="56"/>
    <x v="2"/>
    <x v="16"/>
    <x v="0"/>
    <x v="0"/>
    <s v="60 - CREDITO EXTERNO"/>
    <s v="(blank)"/>
    <s v="99 - MULTIPROVINCIAL"/>
    <n v="1885645"/>
    <n v="0"/>
  </r>
  <r>
    <s v="2025"/>
    <x v="3"/>
    <x v="0"/>
    <x v="0"/>
    <x v="16"/>
    <x v="11"/>
    <x v="117"/>
    <x v="266"/>
    <x v="1"/>
    <x v="14"/>
    <x v="56"/>
    <x v="2"/>
    <x v="18"/>
    <x v="0"/>
    <x v="0"/>
    <s v="10 - FONDO GENERAL"/>
    <s v="(blank)"/>
    <s v="99 - MULTIPROVINCIAL"/>
    <n v="0"/>
    <n v="0"/>
  </r>
  <r>
    <s v="2025"/>
    <x v="3"/>
    <x v="0"/>
    <x v="0"/>
    <x v="16"/>
    <x v="11"/>
    <x v="117"/>
    <x v="266"/>
    <x v="1"/>
    <x v="14"/>
    <x v="56"/>
    <x v="2"/>
    <x v="18"/>
    <x v="0"/>
    <x v="0"/>
    <s v="30 - FONDOS PROPIOS"/>
    <s v="(blank)"/>
    <s v="99 - MULTIPROVINCIAL"/>
    <n v="23664001"/>
    <n v="4987351.8"/>
  </r>
  <r>
    <s v="2025"/>
    <x v="3"/>
    <x v="0"/>
    <x v="0"/>
    <x v="16"/>
    <x v="11"/>
    <x v="117"/>
    <x v="266"/>
    <x v="1"/>
    <x v="14"/>
    <x v="56"/>
    <x v="2"/>
    <x v="19"/>
    <x v="0"/>
    <x v="0"/>
    <s v="10 - FONDO GENERAL"/>
    <s v="(blank)"/>
    <s v="99 - MULTIPROVINCIAL"/>
    <n v="0"/>
    <n v="0"/>
  </r>
  <r>
    <s v="2025"/>
    <x v="3"/>
    <x v="0"/>
    <x v="0"/>
    <x v="16"/>
    <x v="11"/>
    <x v="117"/>
    <x v="266"/>
    <x v="1"/>
    <x v="14"/>
    <x v="56"/>
    <x v="2"/>
    <x v="19"/>
    <x v="0"/>
    <x v="0"/>
    <s v="30 - FONDOS PROPIOS"/>
    <s v="(blank)"/>
    <s v="99 - MULTIPROVINCIAL"/>
    <n v="23093098"/>
    <n v="237461.24"/>
  </r>
  <r>
    <s v="2025"/>
    <x v="3"/>
    <x v="0"/>
    <x v="0"/>
    <x v="16"/>
    <x v="11"/>
    <x v="117"/>
    <x v="266"/>
    <x v="1"/>
    <x v="14"/>
    <x v="56"/>
    <x v="2"/>
    <x v="19"/>
    <x v="0"/>
    <x v="0"/>
    <s v="60 - CREDITO EXTERNO"/>
    <s v="(blank)"/>
    <s v="99 - MULTIPROVINCIAL"/>
    <n v="8239058"/>
    <n v="0"/>
  </r>
  <r>
    <s v="2025"/>
    <x v="3"/>
    <x v="0"/>
    <x v="0"/>
    <x v="16"/>
    <x v="11"/>
    <x v="117"/>
    <x v="266"/>
    <x v="1"/>
    <x v="14"/>
    <x v="56"/>
    <x v="2"/>
    <x v="20"/>
    <x v="0"/>
    <x v="0"/>
    <s v="10 - FONDO GENERAL"/>
    <s v="(blank)"/>
    <s v="99 - MULTIPROVINCIAL"/>
    <n v="98000000"/>
    <n v="38509534.399999999"/>
  </r>
  <r>
    <s v="2025"/>
    <x v="3"/>
    <x v="0"/>
    <x v="0"/>
    <x v="16"/>
    <x v="11"/>
    <x v="117"/>
    <x v="266"/>
    <x v="1"/>
    <x v="14"/>
    <x v="56"/>
    <x v="2"/>
    <x v="20"/>
    <x v="0"/>
    <x v="0"/>
    <s v="30 - FONDOS PROPIOS"/>
    <s v="(blank)"/>
    <s v="99 - MULTIPROVINCIAL"/>
    <n v="1997268"/>
    <n v="1646496.84"/>
  </r>
  <r>
    <s v="2025"/>
    <x v="3"/>
    <x v="0"/>
    <x v="0"/>
    <x v="16"/>
    <x v="11"/>
    <x v="117"/>
    <x v="266"/>
    <x v="1"/>
    <x v="14"/>
    <x v="56"/>
    <x v="2"/>
    <x v="20"/>
    <x v="0"/>
    <x v="0"/>
    <s v="60 - CREDITO EXTERNO"/>
    <s v="(blank)"/>
    <s v="99 - MULTIPROVINCIAL"/>
    <n v="877182"/>
    <n v="0"/>
  </r>
  <r>
    <s v="2025"/>
    <x v="3"/>
    <x v="0"/>
    <x v="0"/>
    <x v="16"/>
    <x v="11"/>
    <x v="117"/>
    <x v="266"/>
    <x v="1"/>
    <x v="14"/>
    <x v="56"/>
    <x v="2"/>
    <x v="21"/>
    <x v="0"/>
    <x v="0"/>
    <s v="10 - FONDO GENERAL"/>
    <s v="(blank)"/>
    <s v="99 - MULTIPROVINCIAL"/>
    <n v="0"/>
    <n v="0"/>
  </r>
  <r>
    <s v="2025"/>
    <x v="3"/>
    <x v="0"/>
    <x v="0"/>
    <x v="16"/>
    <x v="11"/>
    <x v="117"/>
    <x v="266"/>
    <x v="1"/>
    <x v="14"/>
    <x v="56"/>
    <x v="2"/>
    <x v="21"/>
    <x v="0"/>
    <x v="0"/>
    <s v="30 - FONDOS PROPIOS"/>
    <s v="(blank)"/>
    <s v="99 - MULTIPROVINCIAL"/>
    <n v="0"/>
    <n v="0"/>
  </r>
  <r>
    <s v="2025"/>
    <x v="3"/>
    <x v="0"/>
    <x v="0"/>
    <x v="16"/>
    <x v="11"/>
    <x v="117"/>
    <x v="266"/>
    <x v="1"/>
    <x v="14"/>
    <x v="56"/>
    <x v="2"/>
    <x v="21"/>
    <x v="0"/>
    <x v="0"/>
    <s v="60 - CREDITO EXTERNO"/>
    <s v="(blank)"/>
    <s v="99 - MULTIPROVINCIAL"/>
    <n v="106646993"/>
    <n v="3203169.47"/>
  </r>
  <r>
    <s v="2025"/>
    <x v="3"/>
    <x v="0"/>
    <x v="0"/>
    <x v="16"/>
    <x v="11"/>
    <x v="121"/>
    <x v="270"/>
    <x v="0"/>
    <x v="0"/>
    <x v="21"/>
    <x v="0"/>
    <x v="0"/>
    <x v="0"/>
    <x v="0"/>
    <s v="30 - FONDOS PROPIOS"/>
    <s v="(blank)"/>
    <s v="09 - ESPAILLAT"/>
    <n v="260000"/>
    <n v="60000"/>
  </r>
  <r>
    <s v="2025"/>
    <x v="3"/>
    <x v="0"/>
    <x v="0"/>
    <x v="16"/>
    <x v="11"/>
    <x v="121"/>
    <x v="270"/>
    <x v="0"/>
    <x v="0"/>
    <x v="21"/>
    <x v="0"/>
    <x v="4"/>
    <x v="0"/>
    <x v="0"/>
    <s v="30 - FONDOS PROPIOS"/>
    <s v="(blank)"/>
    <s v="09 - ESPAILLAT"/>
    <n v="36936"/>
    <n v="9234"/>
  </r>
  <r>
    <s v="2025"/>
    <x v="3"/>
    <x v="0"/>
    <x v="0"/>
    <x v="16"/>
    <x v="11"/>
    <x v="121"/>
    <x v="270"/>
    <x v="0"/>
    <x v="0"/>
    <x v="21"/>
    <x v="1"/>
    <x v="7"/>
    <x v="0"/>
    <x v="0"/>
    <s v="30 - FONDOS PROPIOS"/>
    <s v="(blank)"/>
    <s v="09 - ESPAILLAT"/>
    <n v="50000"/>
    <n v="0"/>
  </r>
  <r>
    <s v="2025"/>
    <x v="3"/>
    <x v="0"/>
    <x v="0"/>
    <x v="16"/>
    <x v="11"/>
    <x v="121"/>
    <x v="270"/>
    <x v="0"/>
    <x v="0"/>
    <x v="21"/>
    <x v="1"/>
    <x v="12"/>
    <x v="0"/>
    <x v="0"/>
    <s v="30 - FONDOS PROPIOS"/>
    <s v="(blank)"/>
    <s v="09 - ESPAILLAT"/>
    <n v="50000"/>
    <n v="0"/>
  </r>
  <r>
    <s v="2025"/>
    <x v="3"/>
    <x v="0"/>
    <x v="0"/>
    <x v="16"/>
    <x v="11"/>
    <x v="121"/>
    <x v="270"/>
    <x v="2"/>
    <x v="19"/>
    <x v="73"/>
    <x v="0"/>
    <x v="0"/>
    <x v="0"/>
    <x v="0"/>
    <s v="10 - FONDO GENERAL"/>
    <s v="(blank)"/>
    <s v="09 - ESPAILLAT"/>
    <n v="43316331"/>
    <n v="9777500"/>
  </r>
  <r>
    <s v="2025"/>
    <x v="3"/>
    <x v="0"/>
    <x v="0"/>
    <x v="16"/>
    <x v="11"/>
    <x v="121"/>
    <x v="270"/>
    <x v="2"/>
    <x v="19"/>
    <x v="73"/>
    <x v="0"/>
    <x v="0"/>
    <x v="0"/>
    <x v="0"/>
    <s v="30 - FONDOS PROPIOS"/>
    <s v="(blank)"/>
    <s v="09 - ESPAILLAT"/>
    <n v="80809534"/>
    <n v="18261870.689999998"/>
  </r>
  <r>
    <s v="2025"/>
    <x v="3"/>
    <x v="0"/>
    <x v="0"/>
    <x v="16"/>
    <x v="11"/>
    <x v="121"/>
    <x v="270"/>
    <x v="2"/>
    <x v="19"/>
    <x v="73"/>
    <x v="0"/>
    <x v="1"/>
    <x v="0"/>
    <x v="0"/>
    <s v="10 - FONDO GENERAL"/>
    <s v="(blank)"/>
    <s v="09 - ESPAILLAT"/>
    <n v="0"/>
    <n v="4163667"/>
  </r>
  <r>
    <s v="2025"/>
    <x v="3"/>
    <x v="0"/>
    <x v="0"/>
    <x v="16"/>
    <x v="11"/>
    <x v="121"/>
    <x v="270"/>
    <x v="2"/>
    <x v="19"/>
    <x v="73"/>
    <x v="0"/>
    <x v="1"/>
    <x v="0"/>
    <x v="0"/>
    <s v="30 - FONDOS PROPIOS"/>
    <s v="(blank)"/>
    <s v="09 - ESPAILLAT"/>
    <n v="9840000"/>
    <n v="2091239.28"/>
  </r>
  <r>
    <s v="2025"/>
    <x v="3"/>
    <x v="0"/>
    <x v="0"/>
    <x v="16"/>
    <x v="11"/>
    <x v="121"/>
    <x v="270"/>
    <x v="2"/>
    <x v="19"/>
    <x v="73"/>
    <x v="0"/>
    <x v="2"/>
    <x v="0"/>
    <x v="0"/>
    <s v="30 - FONDOS PROPIOS"/>
    <s v="(blank)"/>
    <s v="09 - ESPAILLAT"/>
    <n v="3002880"/>
    <n v="645000"/>
  </r>
  <r>
    <s v="2025"/>
    <x v="3"/>
    <x v="0"/>
    <x v="0"/>
    <x v="16"/>
    <x v="11"/>
    <x v="121"/>
    <x v="270"/>
    <x v="2"/>
    <x v="19"/>
    <x v="73"/>
    <x v="0"/>
    <x v="4"/>
    <x v="0"/>
    <x v="0"/>
    <s v="10 - FONDO GENERAL"/>
    <s v="(blank)"/>
    <s v="09 - ESPAILLAT"/>
    <n v="7878954"/>
    <n v="1504757.2799999998"/>
  </r>
  <r>
    <s v="2025"/>
    <x v="3"/>
    <x v="0"/>
    <x v="0"/>
    <x v="16"/>
    <x v="11"/>
    <x v="121"/>
    <x v="270"/>
    <x v="2"/>
    <x v="19"/>
    <x v="73"/>
    <x v="0"/>
    <x v="4"/>
    <x v="0"/>
    <x v="0"/>
    <s v="30 - FONDOS PROPIOS"/>
    <s v="(blank)"/>
    <s v="09 - ESPAILLAT"/>
    <n v="10785533"/>
    <n v="2570275.41"/>
  </r>
  <r>
    <s v="2025"/>
    <x v="3"/>
    <x v="0"/>
    <x v="0"/>
    <x v="16"/>
    <x v="11"/>
    <x v="121"/>
    <x v="270"/>
    <x v="2"/>
    <x v="19"/>
    <x v="73"/>
    <x v="1"/>
    <x v="5"/>
    <x v="0"/>
    <x v="0"/>
    <s v="10 - FONDO GENERAL"/>
    <s v="(blank)"/>
    <s v="09 - ESPAILLAT"/>
    <n v="55543832"/>
    <n v="13885844.600000001"/>
  </r>
  <r>
    <s v="2025"/>
    <x v="3"/>
    <x v="0"/>
    <x v="0"/>
    <x v="16"/>
    <x v="11"/>
    <x v="121"/>
    <x v="270"/>
    <x v="2"/>
    <x v="19"/>
    <x v="73"/>
    <x v="1"/>
    <x v="5"/>
    <x v="0"/>
    <x v="0"/>
    <s v="30 - FONDOS PROPIOS"/>
    <s v="(blank)"/>
    <s v="09 - ESPAILLAT"/>
    <n v="3469864"/>
    <n v="851120.08"/>
  </r>
  <r>
    <s v="2025"/>
    <x v="3"/>
    <x v="0"/>
    <x v="0"/>
    <x v="16"/>
    <x v="11"/>
    <x v="121"/>
    <x v="270"/>
    <x v="2"/>
    <x v="19"/>
    <x v="73"/>
    <x v="1"/>
    <x v="6"/>
    <x v="0"/>
    <x v="0"/>
    <s v="10 - FONDO GENERAL"/>
    <s v="(blank)"/>
    <s v="09 - ESPAILLAT"/>
    <n v="0"/>
    <n v="0"/>
  </r>
  <r>
    <s v="2025"/>
    <x v="3"/>
    <x v="0"/>
    <x v="0"/>
    <x v="16"/>
    <x v="11"/>
    <x v="121"/>
    <x v="270"/>
    <x v="2"/>
    <x v="19"/>
    <x v="73"/>
    <x v="1"/>
    <x v="6"/>
    <x v="0"/>
    <x v="0"/>
    <s v="30 - FONDOS PROPIOS"/>
    <s v="(blank)"/>
    <s v="09 - ESPAILLAT"/>
    <n v="3088771"/>
    <n v="409327.07"/>
  </r>
  <r>
    <s v="2025"/>
    <x v="3"/>
    <x v="0"/>
    <x v="0"/>
    <x v="16"/>
    <x v="11"/>
    <x v="121"/>
    <x v="270"/>
    <x v="2"/>
    <x v="19"/>
    <x v="73"/>
    <x v="1"/>
    <x v="7"/>
    <x v="0"/>
    <x v="0"/>
    <s v="30 - FONDOS PROPIOS"/>
    <s v="(blank)"/>
    <s v="09 - ESPAILLAT"/>
    <n v="936000"/>
    <n v="162200"/>
  </r>
  <r>
    <s v="2025"/>
    <x v="3"/>
    <x v="0"/>
    <x v="0"/>
    <x v="16"/>
    <x v="11"/>
    <x v="121"/>
    <x v="270"/>
    <x v="2"/>
    <x v="19"/>
    <x v="73"/>
    <x v="1"/>
    <x v="9"/>
    <x v="0"/>
    <x v="0"/>
    <s v="30 - FONDOS PROPIOS"/>
    <s v="(blank)"/>
    <s v="09 - ESPAILLAT"/>
    <n v="7339183"/>
    <n v="0"/>
  </r>
  <r>
    <s v="2025"/>
    <x v="3"/>
    <x v="0"/>
    <x v="0"/>
    <x v="16"/>
    <x v="11"/>
    <x v="121"/>
    <x v="270"/>
    <x v="2"/>
    <x v="19"/>
    <x v="73"/>
    <x v="1"/>
    <x v="10"/>
    <x v="0"/>
    <x v="0"/>
    <s v="30 - FONDOS PROPIOS"/>
    <s v="(blank)"/>
    <s v="09 - ESPAILLAT"/>
    <n v="820000"/>
    <n v="0"/>
  </r>
  <r>
    <s v="2025"/>
    <x v="3"/>
    <x v="0"/>
    <x v="0"/>
    <x v="16"/>
    <x v="11"/>
    <x v="121"/>
    <x v="270"/>
    <x v="2"/>
    <x v="19"/>
    <x v="73"/>
    <x v="1"/>
    <x v="11"/>
    <x v="0"/>
    <x v="0"/>
    <s v="30 - FONDOS PROPIOS"/>
    <s v="(blank)"/>
    <s v="09 - ESPAILLAT"/>
    <n v="2500000"/>
    <n v="0"/>
  </r>
  <r>
    <s v="2025"/>
    <x v="3"/>
    <x v="0"/>
    <x v="0"/>
    <x v="16"/>
    <x v="11"/>
    <x v="121"/>
    <x v="270"/>
    <x v="2"/>
    <x v="19"/>
    <x v="73"/>
    <x v="1"/>
    <x v="12"/>
    <x v="0"/>
    <x v="0"/>
    <s v="30 - FONDOS PROPIOS"/>
    <s v="(blank)"/>
    <s v="09 - ESPAILLAT"/>
    <n v="5701431"/>
    <n v="0"/>
  </r>
  <r>
    <s v="2025"/>
    <x v="3"/>
    <x v="0"/>
    <x v="0"/>
    <x v="16"/>
    <x v="11"/>
    <x v="121"/>
    <x v="270"/>
    <x v="2"/>
    <x v="19"/>
    <x v="73"/>
    <x v="1"/>
    <x v="13"/>
    <x v="0"/>
    <x v="0"/>
    <s v="10 - FONDO GENERAL"/>
    <s v="(blank)"/>
    <s v="09 - ESPAILLAT"/>
    <n v="0"/>
    <n v="114232.14"/>
  </r>
  <r>
    <s v="2025"/>
    <x v="3"/>
    <x v="0"/>
    <x v="0"/>
    <x v="16"/>
    <x v="11"/>
    <x v="121"/>
    <x v="270"/>
    <x v="2"/>
    <x v="19"/>
    <x v="73"/>
    <x v="1"/>
    <x v="13"/>
    <x v="0"/>
    <x v="0"/>
    <s v="30 - FONDOS PROPIOS"/>
    <s v="(blank)"/>
    <s v="09 - ESPAILLAT"/>
    <n v="3800900"/>
    <n v="1270069.3999999999"/>
  </r>
  <r>
    <s v="2025"/>
    <x v="3"/>
    <x v="0"/>
    <x v="0"/>
    <x v="16"/>
    <x v="11"/>
    <x v="121"/>
    <x v="270"/>
    <x v="2"/>
    <x v="19"/>
    <x v="73"/>
    <x v="2"/>
    <x v="14"/>
    <x v="0"/>
    <x v="0"/>
    <s v="30 - FONDOS PROPIOS"/>
    <s v="(blank)"/>
    <s v="09 - ESPAILLAT"/>
    <n v="356468"/>
    <n v="0"/>
  </r>
  <r>
    <s v="2025"/>
    <x v="3"/>
    <x v="0"/>
    <x v="0"/>
    <x v="16"/>
    <x v="11"/>
    <x v="121"/>
    <x v="270"/>
    <x v="2"/>
    <x v="19"/>
    <x v="73"/>
    <x v="2"/>
    <x v="15"/>
    <x v="0"/>
    <x v="0"/>
    <s v="30 - FONDOS PROPIOS"/>
    <s v="(blank)"/>
    <s v="09 - ESPAILLAT"/>
    <n v="2020000"/>
    <n v="0"/>
  </r>
  <r>
    <s v="2025"/>
    <x v="3"/>
    <x v="0"/>
    <x v="0"/>
    <x v="16"/>
    <x v="11"/>
    <x v="121"/>
    <x v="270"/>
    <x v="2"/>
    <x v="19"/>
    <x v="73"/>
    <x v="2"/>
    <x v="16"/>
    <x v="0"/>
    <x v="0"/>
    <s v="30 - FONDOS PROPIOS"/>
    <s v="(blank)"/>
    <s v="09 - ESPAILLAT"/>
    <n v="376726"/>
    <n v="0"/>
  </r>
  <r>
    <s v="2025"/>
    <x v="3"/>
    <x v="0"/>
    <x v="0"/>
    <x v="16"/>
    <x v="11"/>
    <x v="121"/>
    <x v="270"/>
    <x v="2"/>
    <x v="19"/>
    <x v="73"/>
    <x v="2"/>
    <x v="19"/>
    <x v="0"/>
    <x v="0"/>
    <s v="10 - FONDO GENERAL"/>
    <s v="(blank)"/>
    <s v="09 - ESPAILLAT"/>
    <n v="0"/>
    <n v="56000"/>
  </r>
  <r>
    <s v="2025"/>
    <x v="3"/>
    <x v="0"/>
    <x v="0"/>
    <x v="16"/>
    <x v="11"/>
    <x v="121"/>
    <x v="270"/>
    <x v="2"/>
    <x v="19"/>
    <x v="73"/>
    <x v="2"/>
    <x v="19"/>
    <x v="0"/>
    <x v="0"/>
    <s v="30 - FONDOS PROPIOS"/>
    <s v="(blank)"/>
    <s v="09 - ESPAILLAT"/>
    <n v="2736911"/>
    <n v="0"/>
  </r>
  <r>
    <s v="2025"/>
    <x v="3"/>
    <x v="0"/>
    <x v="0"/>
    <x v="16"/>
    <x v="11"/>
    <x v="121"/>
    <x v="270"/>
    <x v="2"/>
    <x v="19"/>
    <x v="73"/>
    <x v="2"/>
    <x v="20"/>
    <x v="0"/>
    <x v="0"/>
    <s v="10 - FONDO GENERAL"/>
    <s v="(blank)"/>
    <s v="09 - ESPAILLAT"/>
    <n v="0"/>
    <n v="0"/>
  </r>
  <r>
    <s v="2025"/>
    <x v="3"/>
    <x v="0"/>
    <x v="0"/>
    <x v="16"/>
    <x v="11"/>
    <x v="121"/>
    <x v="270"/>
    <x v="2"/>
    <x v="19"/>
    <x v="73"/>
    <x v="2"/>
    <x v="20"/>
    <x v="0"/>
    <x v="0"/>
    <s v="30 - FONDOS PROPIOS"/>
    <s v="(blank)"/>
    <s v="09 - ESPAILLAT"/>
    <n v="32544996"/>
    <n v="2087276"/>
  </r>
  <r>
    <s v="2025"/>
    <x v="3"/>
    <x v="0"/>
    <x v="0"/>
    <x v="16"/>
    <x v="11"/>
    <x v="121"/>
    <x v="270"/>
    <x v="2"/>
    <x v="19"/>
    <x v="73"/>
    <x v="2"/>
    <x v="21"/>
    <x v="0"/>
    <x v="0"/>
    <s v="10 - FONDO GENERAL"/>
    <s v="(blank)"/>
    <s v="09 - ESPAILLAT"/>
    <n v="0"/>
    <n v="0"/>
  </r>
  <r>
    <s v="2025"/>
    <x v="3"/>
    <x v="0"/>
    <x v="0"/>
    <x v="16"/>
    <x v="11"/>
    <x v="121"/>
    <x v="270"/>
    <x v="2"/>
    <x v="19"/>
    <x v="73"/>
    <x v="2"/>
    <x v="21"/>
    <x v="0"/>
    <x v="0"/>
    <s v="30 - FONDOS PROPIOS"/>
    <s v="(blank)"/>
    <s v="09 - ESPAILLAT"/>
    <n v="17900958"/>
    <n v="223031.39"/>
  </r>
  <r>
    <s v="2025"/>
    <x v="3"/>
    <x v="0"/>
    <x v="0"/>
    <x v="16"/>
    <x v="11"/>
    <x v="121"/>
    <x v="270"/>
    <x v="2"/>
    <x v="19"/>
    <x v="106"/>
    <x v="0"/>
    <x v="0"/>
    <x v="0"/>
    <x v="0"/>
    <s v="30 - FONDOS PROPIOS"/>
    <s v="(blank)"/>
    <s v="09 - ESPAILLAT"/>
    <n v="4030000"/>
    <n v="771000"/>
  </r>
  <r>
    <s v="2025"/>
    <x v="3"/>
    <x v="0"/>
    <x v="0"/>
    <x v="16"/>
    <x v="11"/>
    <x v="121"/>
    <x v="270"/>
    <x v="2"/>
    <x v="19"/>
    <x v="106"/>
    <x v="0"/>
    <x v="4"/>
    <x v="0"/>
    <x v="0"/>
    <s v="30 - FONDOS PROPIOS"/>
    <s v="(blank)"/>
    <s v="09 - ESPAILLAT"/>
    <n v="572508"/>
    <n v="118656.9"/>
  </r>
  <r>
    <s v="2025"/>
    <x v="3"/>
    <x v="0"/>
    <x v="0"/>
    <x v="16"/>
    <x v="11"/>
    <x v="121"/>
    <x v="270"/>
    <x v="1"/>
    <x v="14"/>
    <x v="56"/>
    <x v="0"/>
    <x v="0"/>
    <x v="0"/>
    <x v="0"/>
    <s v="30 - FONDOS PROPIOS"/>
    <s v="(blank)"/>
    <s v="09 - ESPAILLAT"/>
    <n v="39410003"/>
    <n v="8719917"/>
  </r>
  <r>
    <s v="2025"/>
    <x v="3"/>
    <x v="0"/>
    <x v="0"/>
    <x v="16"/>
    <x v="11"/>
    <x v="121"/>
    <x v="270"/>
    <x v="1"/>
    <x v="14"/>
    <x v="56"/>
    <x v="0"/>
    <x v="4"/>
    <x v="0"/>
    <x v="0"/>
    <s v="30 - FONDOS PROPIOS"/>
    <s v="(blank)"/>
    <s v="09 - ESPAILLAT"/>
    <n v="5598647"/>
    <n v="1341995.28"/>
  </r>
  <r>
    <s v="2025"/>
    <x v="3"/>
    <x v="0"/>
    <x v="0"/>
    <x v="16"/>
    <x v="11"/>
    <x v="107"/>
    <x v="256"/>
    <x v="3"/>
    <x v="16"/>
    <x v="85"/>
    <x v="0"/>
    <x v="0"/>
    <x v="0"/>
    <x v="0"/>
    <s v="60 - CREDITO EXTERNO"/>
    <s v="(blank)"/>
    <s v="13 - LA VEGA"/>
    <n v="2665000"/>
    <n v="80000"/>
  </r>
  <r>
    <s v="2025"/>
    <x v="3"/>
    <x v="0"/>
    <x v="0"/>
    <x v="16"/>
    <x v="11"/>
    <x v="107"/>
    <x v="256"/>
    <x v="3"/>
    <x v="16"/>
    <x v="85"/>
    <x v="0"/>
    <x v="1"/>
    <x v="0"/>
    <x v="0"/>
    <s v="60 - CREDITO EXTERNO"/>
    <s v="(blank)"/>
    <s v="13 - LA VEGA"/>
    <n v="600000"/>
    <n v="0"/>
  </r>
  <r>
    <s v="2025"/>
    <x v="3"/>
    <x v="0"/>
    <x v="0"/>
    <x v="16"/>
    <x v="11"/>
    <x v="107"/>
    <x v="256"/>
    <x v="3"/>
    <x v="16"/>
    <x v="85"/>
    <x v="0"/>
    <x v="4"/>
    <x v="0"/>
    <x v="0"/>
    <s v="60 - CREDITO EXTERNO"/>
    <s v="(blank)"/>
    <s v="13 - LA VEGA"/>
    <n v="381054"/>
    <n v="12280.92"/>
  </r>
  <r>
    <s v="2025"/>
    <x v="3"/>
    <x v="0"/>
    <x v="0"/>
    <x v="16"/>
    <x v="11"/>
    <x v="107"/>
    <x v="256"/>
    <x v="3"/>
    <x v="16"/>
    <x v="85"/>
    <x v="1"/>
    <x v="11"/>
    <x v="0"/>
    <x v="0"/>
    <s v="60 - CREDITO EXTERNO"/>
    <s v="(blank)"/>
    <s v="13 - LA VEGA"/>
    <n v="23214000"/>
    <n v="0"/>
  </r>
  <r>
    <s v="2025"/>
    <x v="3"/>
    <x v="0"/>
    <x v="0"/>
    <x v="16"/>
    <x v="11"/>
    <x v="107"/>
    <x v="256"/>
    <x v="3"/>
    <x v="16"/>
    <x v="85"/>
    <x v="1"/>
    <x v="13"/>
    <x v="0"/>
    <x v="0"/>
    <s v="60 - CREDITO EXTERNO"/>
    <s v="(blank)"/>
    <s v="13 - LA VEGA"/>
    <n v="5000000"/>
    <n v="650000.05000000005"/>
  </r>
  <r>
    <s v="2025"/>
    <x v="3"/>
    <x v="0"/>
    <x v="0"/>
    <x v="16"/>
    <x v="11"/>
    <x v="107"/>
    <x v="256"/>
    <x v="3"/>
    <x v="16"/>
    <x v="85"/>
    <x v="2"/>
    <x v="20"/>
    <x v="0"/>
    <x v="0"/>
    <s v="60 - CREDITO EXTERNO"/>
    <s v="(blank)"/>
    <s v="13 - LA VEGA"/>
    <n v="180000"/>
    <n v="0"/>
  </r>
  <r>
    <s v="2025"/>
    <x v="3"/>
    <x v="0"/>
    <x v="0"/>
    <x v="16"/>
    <x v="11"/>
    <x v="107"/>
    <x v="256"/>
    <x v="3"/>
    <x v="16"/>
    <x v="85"/>
    <x v="2"/>
    <x v="21"/>
    <x v="0"/>
    <x v="0"/>
    <s v="60 - CREDITO EXTERNO"/>
    <s v="(blank)"/>
    <s v="13 - LA VEGA"/>
    <n v="350000"/>
    <n v="52944.24"/>
  </r>
  <r>
    <s v="2025"/>
    <x v="3"/>
    <x v="0"/>
    <x v="0"/>
    <x v="16"/>
    <x v="11"/>
    <x v="107"/>
    <x v="256"/>
    <x v="2"/>
    <x v="19"/>
    <x v="73"/>
    <x v="0"/>
    <x v="0"/>
    <x v="0"/>
    <x v="0"/>
    <s v="30 - FONDOS PROPIOS"/>
    <s v="(blank)"/>
    <s v="13 - LA VEGA"/>
    <n v="89007750"/>
    <n v="18745438"/>
  </r>
  <r>
    <s v="2025"/>
    <x v="3"/>
    <x v="0"/>
    <x v="0"/>
    <x v="16"/>
    <x v="11"/>
    <x v="107"/>
    <x v="256"/>
    <x v="2"/>
    <x v="19"/>
    <x v="73"/>
    <x v="0"/>
    <x v="0"/>
    <x v="0"/>
    <x v="0"/>
    <s v="60 - CREDITO EXTERNO"/>
    <s v="(blank)"/>
    <s v="13 - LA VEGA"/>
    <n v="6968000"/>
    <n v="1166000"/>
  </r>
  <r>
    <s v="2025"/>
    <x v="3"/>
    <x v="0"/>
    <x v="0"/>
    <x v="16"/>
    <x v="11"/>
    <x v="107"/>
    <x v="256"/>
    <x v="2"/>
    <x v="19"/>
    <x v="73"/>
    <x v="0"/>
    <x v="1"/>
    <x v="0"/>
    <x v="0"/>
    <s v="30 - FONDOS PROPIOS"/>
    <s v="(blank)"/>
    <s v="13 - LA VEGA"/>
    <n v="4615000"/>
    <n v="951000"/>
  </r>
  <r>
    <s v="2025"/>
    <x v="3"/>
    <x v="0"/>
    <x v="0"/>
    <x v="16"/>
    <x v="11"/>
    <x v="107"/>
    <x v="256"/>
    <x v="2"/>
    <x v="19"/>
    <x v="73"/>
    <x v="0"/>
    <x v="1"/>
    <x v="0"/>
    <x v="0"/>
    <s v="60 - CREDITO EXTERNO"/>
    <s v="(blank)"/>
    <s v="13 - LA VEGA"/>
    <n v="4365000"/>
    <n v="333000"/>
  </r>
  <r>
    <s v="2025"/>
    <x v="3"/>
    <x v="0"/>
    <x v="0"/>
    <x v="16"/>
    <x v="11"/>
    <x v="107"/>
    <x v="256"/>
    <x v="2"/>
    <x v="19"/>
    <x v="73"/>
    <x v="0"/>
    <x v="4"/>
    <x v="0"/>
    <x v="0"/>
    <s v="30 - FONDOS PROPIOS"/>
    <s v="(blank)"/>
    <s v="13 - LA VEGA"/>
    <n v="12523973"/>
    <n v="2869021.6800000006"/>
  </r>
  <r>
    <s v="2025"/>
    <x v="3"/>
    <x v="0"/>
    <x v="0"/>
    <x v="16"/>
    <x v="11"/>
    <x v="107"/>
    <x v="256"/>
    <x v="2"/>
    <x v="19"/>
    <x v="73"/>
    <x v="0"/>
    <x v="4"/>
    <x v="0"/>
    <x v="0"/>
    <s v="60 - CREDITO EXTERNO"/>
    <s v="(blank)"/>
    <s v="13 - LA VEGA"/>
    <n v="996316"/>
    <n v="178814.15999999997"/>
  </r>
  <r>
    <s v="2025"/>
    <x v="3"/>
    <x v="0"/>
    <x v="0"/>
    <x v="16"/>
    <x v="11"/>
    <x v="107"/>
    <x v="256"/>
    <x v="2"/>
    <x v="19"/>
    <x v="73"/>
    <x v="1"/>
    <x v="5"/>
    <x v="0"/>
    <x v="0"/>
    <s v="30 - FONDOS PROPIOS"/>
    <s v="(blank)"/>
    <s v="13 - LA VEGA"/>
    <n v="3670000"/>
    <n v="686364.99"/>
  </r>
  <r>
    <s v="2025"/>
    <x v="3"/>
    <x v="0"/>
    <x v="0"/>
    <x v="16"/>
    <x v="11"/>
    <x v="107"/>
    <x v="256"/>
    <x v="2"/>
    <x v="19"/>
    <x v="73"/>
    <x v="1"/>
    <x v="6"/>
    <x v="0"/>
    <x v="0"/>
    <s v="30 - FONDOS PROPIOS"/>
    <s v="(blank)"/>
    <s v="13 - LA VEGA"/>
    <n v="6634999"/>
    <n v="0"/>
  </r>
  <r>
    <s v="2025"/>
    <x v="3"/>
    <x v="0"/>
    <x v="0"/>
    <x v="16"/>
    <x v="11"/>
    <x v="107"/>
    <x v="256"/>
    <x v="2"/>
    <x v="19"/>
    <x v="73"/>
    <x v="1"/>
    <x v="6"/>
    <x v="0"/>
    <x v="0"/>
    <s v="60 - CREDITO EXTERNO"/>
    <s v="(blank)"/>
    <s v="13 - LA VEGA"/>
    <n v="2100000"/>
    <n v="146836.25"/>
  </r>
  <r>
    <s v="2025"/>
    <x v="3"/>
    <x v="0"/>
    <x v="0"/>
    <x v="16"/>
    <x v="11"/>
    <x v="107"/>
    <x v="256"/>
    <x v="2"/>
    <x v="19"/>
    <x v="73"/>
    <x v="1"/>
    <x v="7"/>
    <x v="0"/>
    <x v="0"/>
    <s v="30 - FONDOS PROPIOS"/>
    <s v="(blank)"/>
    <s v="13 - LA VEGA"/>
    <n v="791000"/>
    <n v="0"/>
  </r>
  <r>
    <s v="2025"/>
    <x v="3"/>
    <x v="0"/>
    <x v="0"/>
    <x v="16"/>
    <x v="11"/>
    <x v="107"/>
    <x v="256"/>
    <x v="2"/>
    <x v="19"/>
    <x v="73"/>
    <x v="1"/>
    <x v="8"/>
    <x v="0"/>
    <x v="0"/>
    <s v="30 - FONDOS PROPIOS"/>
    <s v="(blank)"/>
    <s v="13 - LA VEGA"/>
    <n v="25500"/>
    <n v="0"/>
  </r>
  <r>
    <s v="2025"/>
    <x v="3"/>
    <x v="0"/>
    <x v="0"/>
    <x v="16"/>
    <x v="11"/>
    <x v="107"/>
    <x v="256"/>
    <x v="2"/>
    <x v="19"/>
    <x v="73"/>
    <x v="1"/>
    <x v="9"/>
    <x v="0"/>
    <x v="0"/>
    <s v="30 - FONDOS PROPIOS"/>
    <s v="(blank)"/>
    <s v="13 - LA VEGA"/>
    <n v="3493000"/>
    <n v="0"/>
  </r>
  <r>
    <s v="2025"/>
    <x v="3"/>
    <x v="0"/>
    <x v="0"/>
    <x v="16"/>
    <x v="11"/>
    <x v="107"/>
    <x v="256"/>
    <x v="2"/>
    <x v="19"/>
    <x v="73"/>
    <x v="1"/>
    <x v="10"/>
    <x v="0"/>
    <x v="0"/>
    <s v="30 - FONDOS PROPIOS"/>
    <s v="(blank)"/>
    <s v="13 - LA VEGA"/>
    <n v="3008000"/>
    <n v="3203836.5"/>
  </r>
  <r>
    <s v="2025"/>
    <x v="3"/>
    <x v="0"/>
    <x v="0"/>
    <x v="16"/>
    <x v="11"/>
    <x v="107"/>
    <x v="256"/>
    <x v="2"/>
    <x v="19"/>
    <x v="73"/>
    <x v="1"/>
    <x v="10"/>
    <x v="0"/>
    <x v="0"/>
    <s v="60 - CREDITO EXTERNO"/>
    <s v="(blank)"/>
    <s v="13 - LA VEGA"/>
    <n v="900000"/>
    <n v="473162"/>
  </r>
  <r>
    <s v="2025"/>
    <x v="3"/>
    <x v="0"/>
    <x v="0"/>
    <x v="16"/>
    <x v="11"/>
    <x v="107"/>
    <x v="256"/>
    <x v="2"/>
    <x v="19"/>
    <x v="73"/>
    <x v="1"/>
    <x v="11"/>
    <x v="0"/>
    <x v="0"/>
    <s v="30 - FONDOS PROPIOS"/>
    <s v="(blank)"/>
    <s v="13 - LA VEGA"/>
    <n v="2725000"/>
    <n v="54439.03"/>
  </r>
  <r>
    <s v="2025"/>
    <x v="3"/>
    <x v="0"/>
    <x v="0"/>
    <x v="16"/>
    <x v="11"/>
    <x v="107"/>
    <x v="256"/>
    <x v="2"/>
    <x v="19"/>
    <x v="73"/>
    <x v="1"/>
    <x v="11"/>
    <x v="0"/>
    <x v="0"/>
    <s v="60 - CREDITO EXTERNO"/>
    <s v="(blank)"/>
    <s v="13 - LA VEGA"/>
    <n v="6300000"/>
    <n v="0"/>
  </r>
  <r>
    <s v="2025"/>
    <x v="3"/>
    <x v="0"/>
    <x v="0"/>
    <x v="16"/>
    <x v="11"/>
    <x v="107"/>
    <x v="256"/>
    <x v="2"/>
    <x v="19"/>
    <x v="73"/>
    <x v="1"/>
    <x v="12"/>
    <x v="0"/>
    <x v="0"/>
    <s v="30 - FONDOS PROPIOS"/>
    <s v="(blank)"/>
    <s v="13 - LA VEGA"/>
    <n v="2465000"/>
    <n v="21850"/>
  </r>
  <r>
    <s v="2025"/>
    <x v="3"/>
    <x v="0"/>
    <x v="0"/>
    <x v="16"/>
    <x v="11"/>
    <x v="107"/>
    <x v="256"/>
    <x v="2"/>
    <x v="19"/>
    <x v="73"/>
    <x v="1"/>
    <x v="12"/>
    <x v="0"/>
    <x v="0"/>
    <s v="60 - CREDITO EXTERNO"/>
    <s v="(blank)"/>
    <s v="13 - LA VEGA"/>
    <n v="5650000"/>
    <n v="558790"/>
  </r>
  <r>
    <s v="2025"/>
    <x v="3"/>
    <x v="0"/>
    <x v="0"/>
    <x v="16"/>
    <x v="11"/>
    <x v="107"/>
    <x v="256"/>
    <x v="2"/>
    <x v="19"/>
    <x v="73"/>
    <x v="1"/>
    <x v="13"/>
    <x v="0"/>
    <x v="0"/>
    <s v="30 - FONDOS PROPIOS"/>
    <s v="(blank)"/>
    <s v="13 - LA VEGA"/>
    <n v="779000"/>
    <n v="0"/>
  </r>
  <r>
    <s v="2025"/>
    <x v="3"/>
    <x v="0"/>
    <x v="0"/>
    <x v="16"/>
    <x v="11"/>
    <x v="107"/>
    <x v="256"/>
    <x v="2"/>
    <x v="19"/>
    <x v="73"/>
    <x v="1"/>
    <x v="13"/>
    <x v="0"/>
    <x v="0"/>
    <s v="60 - CREDITO EXTERNO"/>
    <s v="(blank)"/>
    <s v="13 - LA VEGA"/>
    <n v="300000"/>
    <n v="93357.39"/>
  </r>
  <r>
    <s v="2025"/>
    <x v="3"/>
    <x v="0"/>
    <x v="0"/>
    <x v="16"/>
    <x v="11"/>
    <x v="107"/>
    <x v="256"/>
    <x v="2"/>
    <x v="19"/>
    <x v="73"/>
    <x v="2"/>
    <x v="14"/>
    <x v="0"/>
    <x v="0"/>
    <s v="30 - FONDOS PROPIOS"/>
    <s v="(blank)"/>
    <s v="13 - LA VEGA"/>
    <n v="707000"/>
    <n v="135525.76999999999"/>
  </r>
  <r>
    <s v="2025"/>
    <x v="3"/>
    <x v="0"/>
    <x v="0"/>
    <x v="16"/>
    <x v="11"/>
    <x v="107"/>
    <x v="256"/>
    <x v="2"/>
    <x v="19"/>
    <x v="73"/>
    <x v="2"/>
    <x v="14"/>
    <x v="0"/>
    <x v="0"/>
    <s v="60 - CREDITO EXTERNO"/>
    <s v="(blank)"/>
    <s v="13 - LA VEGA"/>
    <n v="0"/>
    <n v="0"/>
  </r>
  <r>
    <s v="2025"/>
    <x v="3"/>
    <x v="0"/>
    <x v="0"/>
    <x v="16"/>
    <x v="11"/>
    <x v="107"/>
    <x v="256"/>
    <x v="2"/>
    <x v="19"/>
    <x v="73"/>
    <x v="2"/>
    <x v="15"/>
    <x v="0"/>
    <x v="0"/>
    <s v="30 - FONDOS PROPIOS"/>
    <s v="(blank)"/>
    <s v="13 - LA VEGA"/>
    <n v="110000"/>
    <n v="0"/>
  </r>
  <r>
    <s v="2025"/>
    <x v="3"/>
    <x v="0"/>
    <x v="0"/>
    <x v="16"/>
    <x v="11"/>
    <x v="107"/>
    <x v="256"/>
    <x v="2"/>
    <x v="19"/>
    <x v="73"/>
    <x v="2"/>
    <x v="15"/>
    <x v="0"/>
    <x v="0"/>
    <s v="60 - CREDITO EXTERNO"/>
    <s v="(blank)"/>
    <s v="13 - LA VEGA"/>
    <n v="1000000"/>
    <n v="0"/>
  </r>
  <r>
    <s v="2025"/>
    <x v="3"/>
    <x v="0"/>
    <x v="0"/>
    <x v="16"/>
    <x v="11"/>
    <x v="107"/>
    <x v="256"/>
    <x v="2"/>
    <x v="19"/>
    <x v="73"/>
    <x v="2"/>
    <x v="16"/>
    <x v="0"/>
    <x v="0"/>
    <s v="30 - FONDOS PROPIOS"/>
    <s v="(blank)"/>
    <s v="13 - LA VEGA"/>
    <n v="1055000"/>
    <n v="93978.78"/>
  </r>
  <r>
    <s v="2025"/>
    <x v="3"/>
    <x v="0"/>
    <x v="0"/>
    <x v="16"/>
    <x v="11"/>
    <x v="107"/>
    <x v="256"/>
    <x v="2"/>
    <x v="19"/>
    <x v="73"/>
    <x v="2"/>
    <x v="16"/>
    <x v="0"/>
    <x v="0"/>
    <s v="60 - CREDITO EXTERNO"/>
    <s v="(blank)"/>
    <s v="13 - LA VEGA"/>
    <n v="100000"/>
    <n v="0"/>
  </r>
  <r>
    <s v="2025"/>
    <x v="3"/>
    <x v="0"/>
    <x v="0"/>
    <x v="16"/>
    <x v="11"/>
    <x v="107"/>
    <x v="256"/>
    <x v="2"/>
    <x v="19"/>
    <x v="73"/>
    <x v="2"/>
    <x v="18"/>
    <x v="0"/>
    <x v="0"/>
    <s v="30 - FONDOS PROPIOS"/>
    <s v="(blank)"/>
    <s v="13 - LA VEGA"/>
    <n v="515000"/>
    <n v="0"/>
  </r>
  <r>
    <s v="2025"/>
    <x v="3"/>
    <x v="0"/>
    <x v="0"/>
    <x v="16"/>
    <x v="11"/>
    <x v="107"/>
    <x v="256"/>
    <x v="2"/>
    <x v="19"/>
    <x v="73"/>
    <x v="2"/>
    <x v="18"/>
    <x v="0"/>
    <x v="0"/>
    <s v="60 - CREDITO EXTERNO"/>
    <s v="(blank)"/>
    <s v="13 - LA VEGA"/>
    <n v="1300000"/>
    <n v="0"/>
  </r>
  <r>
    <s v="2025"/>
    <x v="3"/>
    <x v="0"/>
    <x v="0"/>
    <x v="16"/>
    <x v="11"/>
    <x v="107"/>
    <x v="256"/>
    <x v="2"/>
    <x v="19"/>
    <x v="73"/>
    <x v="2"/>
    <x v="19"/>
    <x v="0"/>
    <x v="0"/>
    <s v="30 - FONDOS PROPIOS"/>
    <s v="(blank)"/>
    <s v="13 - LA VEGA"/>
    <n v="555000"/>
    <n v="0"/>
  </r>
  <r>
    <s v="2025"/>
    <x v="3"/>
    <x v="0"/>
    <x v="0"/>
    <x v="16"/>
    <x v="11"/>
    <x v="107"/>
    <x v="256"/>
    <x v="2"/>
    <x v="19"/>
    <x v="73"/>
    <x v="2"/>
    <x v="19"/>
    <x v="0"/>
    <x v="0"/>
    <s v="60 - CREDITO EXTERNO"/>
    <s v="(blank)"/>
    <s v="13 - LA VEGA"/>
    <n v="690000"/>
    <n v="72040.13"/>
  </r>
  <r>
    <s v="2025"/>
    <x v="3"/>
    <x v="0"/>
    <x v="0"/>
    <x v="16"/>
    <x v="11"/>
    <x v="107"/>
    <x v="256"/>
    <x v="2"/>
    <x v="19"/>
    <x v="73"/>
    <x v="2"/>
    <x v="20"/>
    <x v="0"/>
    <x v="0"/>
    <s v="10 - FONDO GENERAL"/>
    <s v="(blank)"/>
    <s v="13 - LA VEGA"/>
    <n v="3885000"/>
    <n v="0"/>
  </r>
  <r>
    <s v="2025"/>
    <x v="3"/>
    <x v="0"/>
    <x v="0"/>
    <x v="16"/>
    <x v="11"/>
    <x v="107"/>
    <x v="256"/>
    <x v="2"/>
    <x v="19"/>
    <x v="73"/>
    <x v="2"/>
    <x v="20"/>
    <x v="0"/>
    <x v="0"/>
    <s v="30 - FONDOS PROPIOS"/>
    <s v="(blank)"/>
    <s v="13 - LA VEGA"/>
    <n v="542000"/>
    <n v="53952.950000000004"/>
  </r>
  <r>
    <s v="2025"/>
    <x v="3"/>
    <x v="0"/>
    <x v="0"/>
    <x v="16"/>
    <x v="11"/>
    <x v="107"/>
    <x v="256"/>
    <x v="2"/>
    <x v="19"/>
    <x v="73"/>
    <x v="2"/>
    <x v="20"/>
    <x v="0"/>
    <x v="0"/>
    <s v="60 - CREDITO EXTERNO"/>
    <s v="(blank)"/>
    <s v="13 - LA VEGA"/>
    <n v="3212000"/>
    <n v="0"/>
  </r>
  <r>
    <s v="2025"/>
    <x v="3"/>
    <x v="0"/>
    <x v="0"/>
    <x v="16"/>
    <x v="11"/>
    <x v="107"/>
    <x v="256"/>
    <x v="2"/>
    <x v="19"/>
    <x v="73"/>
    <x v="2"/>
    <x v="21"/>
    <x v="0"/>
    <x v="0"/>
    <s v="30 - FONDOS PROPIOS"/>
    <s v="(blank)"/>
    <s v="13 - LA VEGA"/>
    <n v="2085000"/>
    <n v="134237.69000000003"/>
  </r>
  <r>
    <s v="2025"/>
    <x v="3"/>
    <x v="0"/>
    <x v="0"/>
    <x v="16"/>
    <x v="11"/>
    <x v="107"/>
    <x v="256"/>
    <x v="2"/>
    <x v="19"/>
    <x v="73"/>
    <x v="2"/>
    <x v="21"/>
    <x v="0"/>
    <x v="0"/>
    <s v="60 - CREDITO EXTERNO"/>
    <s v="(blank)"/>
    <s v="13 - LA VEGA"/>
    <n v="2340000"/>
    <n v="220659.45"/>
  </r>
  <r>
    <s v="2025"/>
    <x v="3"/>
    <x v="0"/>
    <x v="0"/>
    <x v="16"/>
    <x v="11"/>
    <x v="107"/>
    <x v="256"/>
    <x v="2"/>
    <x v="19"/>
    <x v="106"/>
    <x v="0"/>
    <x v="0"/>
    <x v="0"/>
    <x v="0"/>
    <s v="30 - FONDOS PROPIOS"/>
    <s v="(blank)"/>
    <s v="13 - LA VEGA"/>
    <n v="10710500"/>
    <n v="2574000"/>
  </r>
  <r>
    <s v="2025"/>
    <x v="3"/>
    <x v="0"/>
    <x v="0"/>
    <x v="16"/>
    <x v="11"/>
    <x v="107"/>
    <x v="256"/>
    <x v="2"/>
    <x v="19"/>
    <x v="106"/>
    <x v="0"/>
    <x v="0"/>
    <x v="0"/>
    <x v="0"/>
    <s v="60 - CREDITO EXTERNO"/>
    <s v="(blank)"/>
    <s v="13 - LA VEGA"/>
    <n v="595833"/>
    <n v="0"/>
  </r>
  <r>
    <s v="2025"/>
    <x v="3"/>
    <x v="0"/>
    <x v="0"/>
    <x v="16"/>
    <x v="11"/>
    <x v="107"/>
    <x v="256"/>
    <x v="2"/>
    <x v="19"/>
    <x v="106"/>
    <x v="0"/>
    <x v="4"/>
    <x v="0"/>
    <x v="0"/>
    <s v="30 - FONDOS PROPIOS"/>
    <s v="(blank)"/>
    <s v="13 - LA VEGA"/>
    <n v="1380872"/>
    <n v="396138.60000000003"/>
  </r>
  <r>
    <s v="2025"/>
    <x v="3"/>
    <x v="0"/>
    <x v="0"/>
    <x v="16"/>
    <x v="11"/>
    <x v="107"/>
    <x v="256"/>
    <x v="2"/>
    <x v="19"/>
    <x v="106"/>
    <x v="0"/>
    <x v="4"/>
    <x v="0"/>
    <x v="0"/>
    <s v="60 - CREDITO EXTERNO"/>
    <s v="(blank)"/>
    <s v="13 - LA VEGA"/>
    <n v="85195"/>
    <n v="0"/>
  </r>
  <r>
    <s v="2025"/>
    <x v="3"/>
    <x v="0"/>
    <x v="0"/>
    <x v="16"/>
    <x v="11"/>
    <x v="107"/>
    <x v="256"/>
    <x v="2"/>
    <x v="19"/>
    <x v="106"/>
    <x v="1"/>
    <x v="5"/>
    <x v="0"/>
    <x v="0"/>
    <s v="10 - FONDO GENERAL"/>
    <s v="(blank)"/>
    <s v="13 - LA VEGA"/>
    <n v="1744843"/>
    <n v="110027.73"/>
  </r>
  <r>
    <s v="2025"/>
    <x v="3"/>
    <x v="0"/>
    <x v="0"/>
    <x v="16"/>
    <x v="11"/>
    <x v="107"/>
    <x v="256"/>
    <x v="2"/>
    <x v="19"/>
    <x v="106"/>
    <x v="1"/>
    <x v="7"/>
    <x v="0"/>
    <x v="0"/>
    <s v="30 - FONDOS PROPIOS"/>
    <s v="(blank)"/>
    <s v="13 - LA VEGA"/>
    <n v="50000"/>
    <n v="0"/>
  </r>
  <r>
    <s v="2025"/>
    <x v="3"/>
    <x v="0"/>
    <x v="0"/>
    <x v="16"/>
    <x v="11"/>
    <x v="107"/>
    <x v="256"/>
    <x v="2"/>
    <x v="19"/>
    <x v="106"/>
    <x v="1"/>
    <x v="10"/>
    <x v="0"/>
    <x v="0"/>
    <s v="60 - CREDITO EXTERNO"/>
    <s v="(blank)"/>
    <s v="13 - LA VEGA"/>
    <n v="300000"/>
    <n v="413034.22000000003"/>
  </r>
  <r>
    <s v="2025"/>
    <x v="3"/>
    <x v="0"/>
    <x v="0"/>
    <x v="16"/>
    <x v="11"/>
    <x v="107"/>
    <x v="256"/>
    <x v="2"/>
    <x v="19"/>
    <x v="106"/>
    <x v="1"/>
    <x v="11"/>
    <x v="0"/>
    <x v="0"/>
    <s v="30 - FONDOS PROPIOS"/>
    <s v="(blank)"/>
    <s v="13 - LA VEGA"/>
    <n v="1775000"/>
    <n v="75600"/>
  </r>
  <r>
    <s v="2025"/>
    <x v="3"/>
    <x v="0"/>
    <x v="0"/>
    <x v="16"/>
    <x v="11"/>
    <x v="107"/>
    <x v="256"/>
    <x v="2"/>
    <x v="19"/>
    <x v="106"/>
    <x v="1"/>
    <x v="11"/>
    <x v="0"/>
    <x v="0"/>
    <s v="60 - CREDITO EXTERNO"/>
    <s v="(blank)"/>
    <s v="13 - LA VEGA"/>
    <n v="1200000"/>
    <n v="361683.58"/>
  </r>
  <r>
    <s v="2025"/>
    <x v="3"/>
    <x v="0"/>
    <x v="0"/>
    <x v="16"/>
    <x v="11"/>
    <x v="107"/>
    <x v="256"/>
    <x v="2"/>
    <x v="19"/>
    <x v="106"/>
    <x v="1"/>
    <x v="12"/>
    <x v="0"/>
    <x v="0"/>
    <s v="30 - FONDOS PROPIOS"/>
    <s v="(blank)"/>
    <s v="13 - LA VEGA"/>
    <n v="75000"/>
    <n v="5000"/>
  </r>
  <r>
    <s v="2025"/>
    <x v="3"/>
    <x v="0"/>
    <x v="0"/>
    <x v="16"/>
    <x v="11"/>
    <x v="107"/>
    <x v="256"/>
    <x v="2"/>
    <x v="19"/>
    <x v="106"/>
    <x v="1"/>
    <x v="12"/>
    <x v="0"/>
    <x v="0"/>
    <s v="60 - CREDITO EXTERNO"/>
    <s v="(blank)"/>
    <s v="13 - LA VEGA"/>
    <n v="2540000"/>
    <n v="0"/>
  </r>
  <r>
    <s v="2025"/>
    <x v="3"/>
    <x v="0"/>
    <x v="0"/>
    <x v="16"/>
    <x v="11"/>
    <x v="107"/>
    <x v="256"/>
    <x v="2"/>
    <x v="19"/>
    <x v="106"/>
    <x v="1"/>
    <x v="13"/>
    <x v="0"/>
    <x v="0"/>
    <s v="30 - FONDOS PROPIOS"/>
    <s v="(blank)"/>
    <s v="13 - LA VEGA"/>
    <n v="175000"/>
    <n v="0"/>
  </r>
  <r>
    <s v="2025"/>
    <x v="3"/>
    <x v="0"/>
    <x v="0"/>
    <x v="16"/>
    <x v="11"/>
    <x v="107"/>
    <x v="256"/>
    <x v="2"/>
    <x v="19"/>
    <x v="106"/>
    <x v="2"/>
    <x v="14"/>
    <x v="0"/>
    <x v="0"/>
    <s v="30 - FONDOS PROPIOS"/>
    <s v="(blank)"/>
    <s v="13 - LA VEGA"/>
    <n v="100000"/>
    <n v="7329.83"/>
  </r>
  <r>
    <s v="2025"/>
    <x v="3"/>
    <x v="0"/>
    <x v="0"/>
    <x v="16"/>
    <x v="11"/>
    <x v="107"/>
    <x v="256"/>
    <x v="2"/>
    <x v="19"/>
    <x v="106"/>
    <x v="2"/>
    <x v="16"/>
    <x v="0"/>
    <x v="0"/>
    <s v="30 - FONDOS PROPIOS"/>
    <s v="(blank)"/>
    <s v="13 - LA VEGA"/>
    <n v="210000"/>
    <n v="5873.68"/>
  </r>
  <r>
    <s v="2025"/>
    <x v="3"/>
    <x v="0"/>
    <x v="0"/>
    <x v="16"/>
    <x v="11"/>
    <x v="107"/>
    <x v="256"/>
    <x v="2"/>
    <x v="19"/>
    <x v="106"/>
    <x v="2"/>
    <x v="18"/>
    <x v="0"/>
    <x v="0"/>
    <s v="30 - FONDOS PROPIOS"/>
    <s v="(blank)"/>
    <s v="13 - LA VEGA"/>
    <n v="400000"/>
    <n v="0"/>
  </r>
  <r>
    <s v="2025"/>
    <x v="3"/>
    <x v="0"/>
    <x v="0"/>
    <x v="16"/>
    <x v="11"/>
    <x v="107"/>
    <x v="256"/>
    <x v="2"/>
    <x v="19"/>
    <x v="106"/>
    <x v="2"/>
    <x v="18"/>
    <x v="0"/>
    <x v="0"/>
    <s v="60 - CREDITO EXTERNO"/>
    <s v="(blank)"/>
    <s v="13 - LA VEGA"/>
    <n v="2000000"/>
    <n v="0"/>
  </r>
  <r>
    <s v="2025"/>
    <x v="3"/>
    <x v="0"/>
    <x v="0"/>
    <x v="16"/>
    <x v="11"/>
    <x v="107"/>
    <x v="256"/>
    <x v="2"/>
    <x v="19"/>
    <x v="106"/>
    <x v="2"/>
    <x v="19"/>
    <x v="0"/>
    <x v="0"/>
    <s v="30 - FONDOS PROPIOS"/>
    <s v="(blank)"/>
    <s v="13 - LA VEGA"/>
    <n v="365000"/>
    <n v="2162.9699999999998"/>
  </r>
  <r>
    <s v="2025"/>
    <x v="3"/>
    <x v="0"/>
    <x v="0"/>
    <x v="16"/>
    <x v="11"/>
    <x v="107"/>
    <x v="256"/>
    <x v="2"/>
    <x v="19"/>
    <x v="106"/>
    <x v="2"/>
    <x v="19"/>
    <x v="0"/>
    <x v="0"/>
    <s v="60 - CREDITO EXTERNO"/>
    <s v="(blank)"/>
    <s v="13 - LA VEGA"/>
    <n v="35000"/>
    <n v="0"/>
  </r>
  <r>
    <s v="2025"/>
    <x v="3"/>
    <x v="0"/>
    <x v="0"/>
    <x v="16"/>
    <x v="11"/>
    <x v="107"/>
    <x v="256"/>
    <x v="2"/>
    <x v="19"/>
    <x v="106"/>
    <x v="2"/>
    <x v="20"/>
    <x v="0"/>
    <x v="0"/>
    <s v="10 - FONDO GENERAL"/>
    <s v="(blank)"/>
    <s v="13 - LA VEGA"/>
    <n v="1720000"/>
    <n v="0"/>
  </r>
  <r>
    <s v="2025"/>
    <x v="3"/>
    <x v="0"/>
    <x v="0"/>
    <x v="16"/>
    <x v="11"/>
    <x v="107"/>
    <x v="256"/>
    <x v="2"/>
    <x v="19"/>
    <x v="106"/>
    <x v="2"/>
    <x v="20"/>
    <x v="0"/>
    <x v="0"/>
    <s v="30 - FONDOS PROPIOS"/>
    <s v="(blank)"/>
    <s v="13 - LA VEGA"/>
    <n v="565000"/>
    <n v="45853.049999999996"/>
  </r>
  <r>
    <s v="2025"/>
    <x v="3"/>
    <x v="0"/>
    <x v="0"/>
    <x v="16"/>
    <x v="11"/>
    <x v="107"/>
    <x v="256"/>
    <x v="2"/>
    <x v="19"/>
    <x v="106"/>
    <x v="2"/>
    <x v="20"/>
    <x v="0"/>
    <x v="0"/>
    <s v="60 - CREDITO EXTERNO"/>
    <s v="(blank)"/>
    <s v="13 - LA VEGA"/>
    <n v="1340000"/>
    <n v="75894.2"/>
  </r>
  <r>
    <s v="2025"/>
    <x v="3"/>
    <x v="0"/>
    <x v="0"/>
    <x v="16"/>
    <x v="11"/>
    <x v="107"/>
    <x v="256"/>
    <x v="2"/>
    <x v="19"/>
    <x v="106"/>
    <x v="2"/>
    <x v="21"/>
    <x v="0"/>
    <x v="0"/>
    <s v="30 - FONDOS PROPIOS"/>
    <s v="(blank)"/>
    <s v="13 - LA VEGA"/>
    <n v="685000"/>
    <n v="12518.18"/>
  </r>
  <r>
    <s v="2025"/>
    <x v="3"/>
    <x v="0"/>
    <x v="0"/>
    <x v="16"/>
    <x v="11"/>
    <x v="107"/>
    <x v="256"/>
    <x v="2"/>
    <x v="19"/>
    <x v="106"/>
    <x v="2"/>
    <x v="21"/>
    <x v="0"/>
    <x v="0"/>
    <s v="60 - CREDITO EXTERNO"/>
    <s v="(blank)"/>
    <s v="13 - LA VEGA"/>
    <n v="2000000"/>
    <n v="0"/>
  </r>
  <r>
    <s v="2025"/>
    <x v="3"/>
    <x v="0"/>
    <x v="0"/>
    <x v="16"/>
    <x v="11"/>
    <x v="107"/>
    <x v="256"/>
    <x v="1"/>
    <x v="14"/>
    <x v="56"/>
    <x v="0"/>
    <x v="0"/>
    <x v="0"/>
    <x v="0"/>
    <s v="10 - FONDO GENERAL"/>
    <s v="(blank)"/>
    <s v="13 - LA VEGA"/>
    <n v="4333000"/>
    <n v="0"/>
  </r>
  <r>
    <s v="2025"/>
    <x v="3"/>
    <x v="0"/>
    <x v="0"/>
    <x v="16"/>
    <x v="11"/>
    <x v="107"/>
    <x v="256"/>
    <x v="1"/>
    <x v="14"/>
    <x v="56"/>
    <x v="0"/>
    <x v="0"/>
    <x v="0"/>
    <x v="0"/>
    <s v="30 - FONDOS PROPIOS"/>
    <s v="(blank)"/>
    <s v="13 - LA VEGA"/>
    <n v="62130916"/>
    <n v="10098000"/>
  </r>
  <r>
    <s v="2025"/>
    <x v="3"/>
    <x v="0"/>
    <x v="0"/>
    <x v="16"/>
    <x v="11"/>
    <x v="107"/>
    <x v="256"/>
    <x v="1"/>
    <x v="14"/>
    <x v="56"/>
    <x v="0"/>
    <x v="0"/>
    <x v="0"/>
    <x v="0"/>
    <s v="60 - CREDITO EXTERNO"/>
    <s v="(blank)"/>
    <s v="13 - LA VEGA"/>
    <n v="8641750"/>
    <n v="904000"/>
  </r>
  <r>
    <s v="2025"/>
    <x v="3"/>
    <x v="0"/>
    <x v="0"/>
    <x v="16"/>
    <x v="11"/>
    <x v="107"/>
    <x v="256"/>
    <x v="1"/>
    <x v="14"/>
    <x v="56"/>
    <x v="0"/>
    <x v="1"/>
    <x v="0"/>
    <x v="0"/>
    <s v="30 - FONDOS PROPIOS"/>
    <s v="(blank)"/>
    <s v="13 - LA VEGA"/>
    <n v="2497200"/>
    <n v="362400"/>
  </r>
  <r>
    <s v="2025"/>
    <x v="3"/>
    <x v="0"/>
    <x v="0"/>
    <x v="16"/>
    <x v="11"/>
    <x v="107"/>
    <x v="256"/>
    <x v="1"/>
    <x v="14"/>
    <x v="56"/>
    <x v="0"/>
    <x v="1"/>
    <x v="0"/>
    <x v="0"/>
    <s v="60 - CREDITO EXTERNO"/>
    <s v="(blank)"/>
    <s v="13 - LA VEGA"/>
    <n v="2100000"/>
    <n v="240000"/>
  </r>
  <r>
    <s v="2025"/>
    <x v="3"/>
    <x v="0"/>
    <x v="0"/>
    <x v="16"/>
    <x v="11"/>
    <x v="107"/>
    <x v="256"/>
    <x v="1"/>
    <x v="14"/>
    <x v="56"/>
    <x v="0"/>
    <x v="4"/>
    <x v="0"/>
    <x v="0"/>
    <s v="10 - FONDO GENERAL"/>
    <s v="(blank)"/>
    <s v="13 - LA VEGA"/>
    <n v="666992"/>
    <n v="0"/>
  </r>
  <r>
    <s v="2025"/>
    <x v="3"/>
    <x v="0"/>
    <x v="0"/>
    <x v="16"/>
    <x v="11"/>
    <x v="107"/>
    <x v="256"/>
    <x v="1"/>
    <x v="14"/>
    <x v="56"/>
    <x v="0"/>
    <x v="4"/>
    <x v="0"/>
    <x v="0"/>
    <s v="30 - FONDOS PROPIOS"/>
    <s v="(blank)"/>
    <s v="13 - LA VEGA"/>
    <n v="9079950"/>
    <n v="1551462.48"/>
  </r>
  <r>
    <s v="2025"/>
    <x v="3"/>
    <x v="0"/>
    <x v="0"/>
    <x v="16"/>
    <x v="11"/>
    <x v="107"/>
    <x v="256"/>
    <x v="1"/>
    <x v="14"/>
    <x v="56"/>
    <x v="0"/>
    <x v="4"/>
    <x v="0"/>
    <x v="0"/>
    <s v="60 - CREDITO EXTERNO"/>
    <s v="(blank)"/>
    <s v="13 - LA VEGA"/>
    <n v="1235637"/>
    <n v="138492.35999999999"/>
  </r>
  <r>
    <s v="2025"/>
    <x v="3"/>
    <x v="0"/>
    <x v="0"/>
    <x v="16"/>
    <x v="11"/>
    <x v="107"/>
    <x v="256"/>
    <x v="1"/>
    <x v="14"/>
    <x v="56"/>
    <x v="1"/>
    <x v="5"/>
    <x v="0"/>
    <x v="0"/>
    <s v="10 - FONDO GENERAL"/>
    <s v="(blank)"/>
    <s v="13 - LA VEGA"/>
    <n v="31584243"/>
    <n v="1836382.85"/>
  </r>
  <r>
    <s v="2025"/>
    <x v="3"/>
    <x v="0"/>
    <x v="0"/>
    <x v="16"/>
    <x v="11"/>
    <x v="107"/>
    <x v="256"/>
    <x v="1"/>
    <x v="14"/>
    <x v="56"/>
    <x v="1"/>
    <x v="6"/>
    <x v="0"/>
    <x v="0"/>
    <s v="30 - FONDOS PROPIOS"/>
    <s v="(blank)"/>
    <s v="13 - LA VEGA"/>
    <n v="567500"/>
    <n v="0"/>
  </r>
  <r>
    <s v="2025"/>
    <x v="3"/>
    <x v="0"/>
    <x v="0"/>
    <x v="16"/>
    <x v="11"/>
    <x v="107"/>
    <x v="256"/>
    <x v="1"/>
    <x v="14"/>
    <x v="56"/>
    <x v="1"/>
    <x v="6"/>
    <x v="0"/>
    <x v="0"/>
    <s v="60 - CREDITO EXTERNO"/>
    <s v="(blank)"/>
    <s v="13 - LA VEGA"/>
    <n v="500000"/>
    <n v="0"/>
  </r>
  <r>
    <s v="2025"/>
    <x v="3"/>
    <x v="0"/>
    <x v="0"/>
    <x v="16"/>
    <x v="11"/>
    <x v="107"/>
    <x v="256"/>
    <x v="1"/>
    <x v="14"/>
    <x v="56"/>
    <x v="1"/>
    <x v="7"/>
    <x v="0"/>
    <x v="0"/>
    <s v="30 - FONDOS PROPIOS"/>
    <s v="(blank)"/>
    <s v="13 - LA VEGA"/>
    <n v="770000"/>
    <n v="0"/>
  </r>
  <r>
    <s v="2025"/>
    <x v="3"/>
    <x v="0"/>
    <x v="0"/>
    <x v="16"/>
    <x v="11"/>
    <x v="107"/>
    <x v="256"/>
    <x v="1"/>
    <x v="14"/>
    <x v="56"/>
    <x v="1"/>
    <x v="8"/>
    <x v="0"/>
    <x v="0"/>
    <s v="30 - FONDOS PROPIOS"/>
    <s v="(blank)"/>
    <s v="13 - LA VEGA"/>
    <n v="5000"/>
    <n v="0"/>
  </r>
  <r>
    <s v="2025"/>
    <x v="3"/>
    <x v="0"/>
    <x v="0"/>
    <x v="16"/>
    <x v="11"/>
    <x v="107"/>
    <x v="256"/>
    <x v="1"/>
    <x v="14"/>
    <x v="56"/>
    <x v="1"/>
    <x v="9"/>
    <x v="0"/>
    <x v="0"/>
    <s v="30 - FONDOS PROPIOS"/>
    <s v="(blank)"/>
    <s v="13 - LA VEGA"/>
    <n v="50000"/>
    <n v="0"/>
  </r>
  <r>
    <s v="2025"/>
    <x v="3"/>
    <x v="0"/>
    <x v="0"/>
    <x v="16"/>
    <x v="11"/>
    <x v="107"/>
    <x v="256"/>
    <x v="1"/>
    <x v="14"/>
    <x v="56"/>
    <x v="1"/>
    <x v="10"/>
    <x v="0"/>
    <x v="0"/>
    <s v="30 - FONDOS PROPIOS"/>
    <s v="(blank)"/>
    <s v="13 - LA VEGA"/>
    <n v="645000"/>
    <n v="141470.83000000002"/>
  </r>
  <r>
    <s v="2025"/>
    <x v="3"/>
    <x v="0"/>
    <x v="0"/>
    <x v="16"/>
    <x v="11"/>
    <x v="107"/>
    <x v="256"/>
    <x v="1"/>
    <x v="14"/>
    <x v="56"/>
    <x v="1"/>
    <x v="10"/>
    <x v="0"/>
    <x v="0"/>
    <s v="60 - CREDITO EXTERNO"/>
    <s v="(blank)"/>
    <s v="13 - LA VEGA"/>
    <n v="300000"/>
    <n v="300000"/>
  </r>
  <r>
    <s v="2025"/>
    <x v="3"/>
    <x v="0"/>
    <x v="0"/>
    <x v="16"/>
    <x v="11"/>
    <x v="107"/>
    <x v="256"/>
    <x v="1"/>
    <x v="14"/>
    <x v="56"/>
    <x v="1"/>
    <x v="11"/>
    <x v="0"/>
    <x v="0"/>
    <s v="30 - FONDOS PROPIOS"/>
    <s v="(blank)"/>
    <s v="13 - LA VEGA"/>
    <n v="2621000"/>
    <n v="306096.98"/>
  </r>
  <r>
    <s v="2025"/>
    <x v="3"/>
    <x v="0"/>
    <x v="0"/>
    <x v="16"/>
    <x v="11"/>
    <x v="107"/>
    <x v="256"/>
    <x v="1"/>
    <x v="14"/>
    <x v="56"/>
    <x v="1"/>
    <x v="11"/>
    <x v="0"/>
    <x v="0"/>
    <s v="60 - CREDITO EXTERNO"/>
    <s v="(blank)"/>
    <s v="13 - LA VEGA"/>
    <n v="120000"/>
    <n v="0"/>
  </r>
  <r>
    <s v="2025"/>
    <x v="3"/>
    <x v="0"/>
    <x v="0"/>
    <x v="16"/>
    <x v="11"/>
    <x v="107"/>
    <x v="256"/>
    <x v="1"/>
    <x v="14"/>
    <x v="56"/>
    <x v="1"/>
    <x v="12"/>
    <x v="0"/>
    <x v="0"/>
    <s v="30 - FONDOS PROPIOS"/>
    <s v="(blank)"/>
    <s v="13 - LA VEGA"/>
    <n v="1670000"/>
    <n v="10680"/>
  </r>
  <r>
    <s v="2025"/>
    <x v="3"/>
    <x v="0"/>
    <x v="0"/>
    <x v="16"/>
    <x v="11"/>
    <x v="107"/>
    <x v="256"/>
    <x v="1"/>
    <x v="14"/>
    <x v="56"/>
    <x v="1"/>
    <x v="12"/>
    <x v="0"/>
    <x v="0"/>
    <s v="60 - CREDITO EXTERNO"/>
    <s v="(blank)"/>
    <s v="13 - LA VEGA"/>
    <n v="6200000"/>
    <n v="1847988.56"/>
  </r>
  <r>
    <s v="2025"/>
    <x v="3"/>
    <x v="0"/>
    <x v="0"/>
    <x v="16"/>
    <x v="11"/>
    <x v="107"/>
    <x v="256"/>
    <x v="1"/>
    <x v="14"/>
    <x v="56"/>
    <x v="1"/>
    <x v="13"/>
    <x v="0"/>
    <x v="0"/>
    <s v="30 - FONDOS PROPIOS"/>
    <s v="(blank)"/>
    <s v="13 - LA VEGA"/>
    <n v="610000"/>
    <n v="0"/>
  </r>
  <r>
    <s v="2025"/>
    <x v="3"/>
    <x v="0"/>
    <x v="0"/>
    <x v="16"/>
    <x v="11"/>
    <x v="107"/>
    <x v="256"/>
    <x v="1"/>
    <x v="14"/>
    <x v="56"/>
    <x v="1"/>
    <x v="13"/>
    <x v="0"/>
    <x v="0"/>
    <s v="60 - CREDITO EXTERNO"/>
    <s v="(blank)"/>
    <s v="13 - LA VEGA"/>
    <n v="2050000"/>
    <n v="0"/>
  </r>
  <r>
    <s v="2025"/>
    <x v="3"/>
    <x v="0"/>
    <x v="0"/>
    <x v="16"/>
    <x v="11"/>
    <x v="107"/>
    <x v="256"/>
    <x v="1"/>
    <x v="14"/>
    <x v="56"/>
    <x v="2"/>
    <x v="14"/>
    <x v="0"/>
    <x v="0"/>
    <s v="30 - FONDOS PROPIOS"/>
    <s v="(blank)"/>
    <s v="13 - LA VEGA"/>
    <n v="385000"/>
    <n v="29319.3"/>
  </r>
  <r>
    <s v="2025"/>
    <x v="3"/>
    <x v="0"/>
    <x v="0"/>
    <x v="16"/>
    <x v="11"/>
    <x v="107"/>
    <x v="256"/>
    <x v="1"/>
    <x v="14"/>
    <x v="56"/>
    <x v="2"/>
    <x v="15"/>
    <x v="0"/>
    <x v="0"/>
    <s v="30 - FONDOS PROPIOS"/>
    <s v="(blank)"/>
    <s v="13 - LA VEGA"/>
    <n v="75000"/>
    <n v="0"/>
  </r>
  <r>
    <s v="2025"/>
    <x v="3"/>
    <x v="0"/>
    <x v="0"/>
    <x v="16"/>
    <x v="11"/>
    <x v="107"/>
    <x v="256"/>
    <x v="1"/>
    <x v="14"/>
    <x v="56"/>
    <x v="2"/>
    <x v="15"/>
    <x v="0"/>
    <x v="0"/>
    <s v="60 - CREDITO EXTERNO"/>
    <s v="(blank)"/>
    <s v="13 - LA VEGA"/>
    <n v="300000"/>
    <n v="0"/>
  </r>
  <r>
    <s v="2025"/>
    <x v="3"/>
    <x v="0"/>
    <x v="0"/>
    <x v="16"/>
    <x v="11"/>
    <x v="107"/>
    <x v="256"/>
    <x v="1"/>
    <x v="14"/>
    <x v="56"/>
    <x v="2"/>
    <x v="16"/>
    <x v="0"/>
    <x v="0"/>
    <s v="30 - FONDOS PROPIOS"/>
    <s v="(blank)"/>
    <s v="13 - LA VEGA"/>
    <n v="345000"/>
    <n v="17621.03"/>
  </r>
  <r>
    <s v="2025"/>
    <x v="3"/>
    <x v="0"/>
    <x v="0"/>
    <x v="16"/>
    <x v="11"/>
    <x v="107"/>
    <x v="256"/>
    <x v="1"/>
    <x v="14"/>
    <x v="56"/>
    <x v="2"/>
    <x v="18"/>
    <x v="0"/>
    <x v="0"/>
    <s v="30 - FONDOS PROPIOS"/>
    <s v="(blank)"/>
    <s v="13 - LA VEGA"/>
    <n v="1178000"/>
    <n v="0"/>
  </r>
  <r>
    <s v="2025"/>
    <x v="3"/>
    <x v="0"/>
    <x v="0"/>
    <x v="16"/>
    <x v="11"/>
    <x v="107"/>
    <x v="256"/>
    <x v="1"/>
    <x v="14"/>
    <x v="56"/>
    <x v="2"/>
    <x v="18"/>
    <x v="0"/>
    <x v="0"/>
    <s v="60 - CREDITO EXTERNO"/>
    <s v="(blank)"/>
    <s v="13 - LA VEGA"/>
    <n v="769872"/>
    <n v="0"/>
  </r>
  <r>
    <s v="2025"/>
    <x v="3"/>
    <x v="0"/>
    <x v="0"/>
    <x v="16"/>
    <x v="11"/>
    <x v="107"/>
    <x v="256"/>
    <x v="1"/>
    <x v="14"/>
    <x v="56"/>
    <x v="2"/>
    <x v="19"/>
    <x v="0"/>
    <x v="0"/>
    <s v="30 - FONDOS PROPIOS"/>
    <s v="(blank)"/>
    <s v="13 - LA VEGA"/>
    <n v="825000"/>
    <n v="0"/>
  </r>
  <r>
    <s v="2025"/>
    <x v="3"/>
    <x v="0"/>
    <x v="0"/>
    <x v="16"/>
    <x v="11"/>
    <x v="107"/>
    <x v="256"/>
    <x v="1"/>
    <x v="14"/>
    <x v="56"/>
    <x v="2"/>
    <x v="20"/>
    <x v="0"/>
    <x v="0"/>
    <s v="10 - FONDO GENERAL"/>
    <s v="(blank)"/>
    <s v="13 - LA VEGA"/>
    <n v="5700000"/>
    <n v="866399.99"/>
  </r>
  <r>
    <s v="2025"/>
    <x v="3"/>
    <x v="0"/>
    <x v="0"/>
    <x v="16"/>
    <x v="11"/>
    <x v="107"/>
    <x v="256"/>
    <x v="1"/>
    <x v="14"/>
    <x v="56"/>
    <x v="2"/>
    <x v="20"/>
    <x v="0"/>
    <x v="0"/>
    <s v="30 - FONDOS PROPIOS"/>
    <s v="(blank)"/>
    <s v="13 - LA VEGA"/>
    <n v="500000"/>
    <n v="7078.0599999999995"/>
  </r>
  <r>
    <s v="2025"/>
    <x v="3"/>
    <x v="0"/>
    <x v="0"/>
    <x v="16"/>
    <x v="11"/>
    <x v="107"/>
    <x v="256"/>
    <x v="1"/>
    <x v="14"/>
    <x v="56"/>
    <x v="2"/>
    <x v="20"/>
    <x v="0"/>
    <x v="0"/>
    <s v="60 - CREDITO EXTERNO"/>
    <s v="(blank)"/>
    <s v="13 - LA VEGA"/>
    <n v="12432000"/>
    <n v="94867.75"/>
  </r>
  <r>
    <s v="2025"/>
    <x v="3"/>
    <x v="0"/>
    <x v="0"/>
    <x v="16"/>
    <x v="11"/>
    <x v="107"/>
    <x v="256"/>
    <x v="1"/>
    <x v="14"/>
    <x v="56"/>
    <x v="2"/>
    <x v="21"/>
    <x v="0"/>
    <x v="0"/>
    <s v="30 - FONDOS PROPIOS"/>
    <s v="(blank)"/>
    <s v="13 - LA VEGA"/>
    <n v="2170554"/>
    <n v="37760.94"/>
  </r>
  <r>
    <s v="2025"/>
    <x v="3"/>
    <x v="0"/>
    <x v="0"/>
    <x v="16"/>
    <x v="11"/>
    <x v="107"/>
    <x v="256"/>
    <x v="1"/>
    <x v="14"/>
    <x v="56"/>
    <x v="2"/>
    <x v="21"/>
    <x v="0"/>
    <x v="0"/>
    <s v="60 - CREDITO EXTERNO"/>
    <s v="(blank)"/>
    <s v="13 - LA VEGA"/>
    <n v="11221550"/>
    <n v="11699.7"/>
  </r>
  <r>
    <s v="2025"/>
    <x v="3"/>
    <x v="0"/>
    <x v="0"/>
    <x v="16"/>
    <x v="11"/>
    <x v="107"/>
    <x v="256"/>
    <x v="1"/>
    <x v="4"/>
    <x v="6"/>
    <x v="0"/>
    <x v="0"/>
    <x v="0"/>
    <x v="0"/>
    <s v="60 - CREDITO EXTERNO"/>
    <s v="(blank)"/>
    <s v="13 - LA VEGA"/>
    <n v="1170000"/>
    <n v="0"/>
  </r>
  <r>
    <s v="2025"/>
    <x v="3"/>
    <x v="0"/>
    <x v="0"/>
    <x v="16"/>
    <x v="11"/>
    <x v="107"/>
    <x v="256"/>
    <x v="1"/>
    <x v="4"/>
    <x v="6"/>
    <x v="0"/>
    <x v="1"/>
    <x v="0"/>
    <x v="0"/>
    <s v="60 - CREDITO EXTERNO"/>
    <s v="(blank)"/>
    <s v="13 - LA VEGA"/>
    <n v="400000"/>
    <n v="0"/>
  </r>
  <r>
    <s v="2025"/>
    <x v="3"/>
    <x v="0"/>
    <x v="0"/>
    <x v="16"/>
    <x v="11"/>
    <x v="107"/>
    <x v="256"/>
    <x v="1"/>
    <x v="4"/>
    <x v="6"/>
    <x v="0"/>
    <x v="4"/>
    <x v="0"/>
    <x v="0"/>
    <s v="60 - CREDITO EXTERNO"/>
    <s v="(blank)"/>
    <s v="13 - LA VEGA"/>
    <n v="167292"/>
    <n v="0"/>
  </r>
  <r>
    <s v="2025"/>
    <x v="3"/>
    <x v="0"/>
    <x v="0"/>
    <x v="16"/>
    <x v="11"/>
    <x v="107"/>
    <x v="256"/>
    <x v="1"/>
    <x v="4"/>
    <x v="6"/>
    <x v="1"/>
    <x v="6"/>
    <x v="0"/>
    <x v="0"/>
    <s v="60 - CREDITO EXTERNO"/>
    <s v="(blank)"/>
    <s v="13 - LA VEGA"/>
    <n v="350000"/>
    <n v="0"/>
  </r>
  <r>
    <s v="2025"/>
    <x v="3"/>
    <x v="0"/>
    <x v="0"/>
    <x v="16"/>
    <x v="11"/>
    <x v="107"/>
    <x v="256"/>
    <x v="1"/>
    <x v="4"/>
    <x v="6"/>
    <x v="1"/>
    <x v="11"/>
    <x v="0"/>
    <x v="0"/>
    <s v="60 - CREDITO EXTERNO"/>
    <s v="(blank)"/>
    <s v="13 - LA VEGA"/>
    <n v="650000"/>
    <n v="0"/>
  </r>
  <r>
    <s v="2025"/>
    <x v="3"/>
    <x v="0"/>
    <x v="0"/>
    <x v="16"/>
    <x v="11"/>
    <x v="107"/>
    <x v="256"/>
    <x v="1"/>
    <x v="4"/>
    <x v="6"/>
    <x v="1"/>
    <x v="12"/>
    <x v="0"/>
    <x v="0"/>
    <s v="60 - CREDITO EXTERNO"/>
    <s v="(blank)"/>
    <s v="13 - LA VEGA"/>
    <n v="1400000"/>
    <n v="150450"/>
  </r>
  <r>
    <s v="2025"/>
    <x v="3"/>
    <x v="0"/>
    <x v="0"/>
    <x v="16"/>
    <x v="11"/>
    <x v="107"/>
    <x v="256"/>
    <x v="1"/>
    <x v="4"/>
    <x v="6"/>
    <x v="1"/>
    <x v="13"/>
    <x v="0"/>
    <x v="0"/>
    <s v="60 - CREDITO EXTERNO"/>
    <s v="(blank)"/>
    <s v="13 - LA VEGA"/>
    <n v="100000"/>
    <n v="0"/>
  </r>
  <r>
    <s v="2025"/>
    <x v="3"/>
    <x v="0"/>
    <x v="0"/>
    <x v="16"/>
    <x v="11"/>
    <x v="107"/>
    <x v="256"/>
    <x v="1"/>
    <x v="4"/>
    <x v="6"/>
    <x v="2"/>
    <x v="21"/>
    <x v="0"/>
    <x v="0"/>
    <s v="60 - CREDITO EXTERNO"/>
    <s v="(blank)"/>
    <s v="13 - LA VEGA"/>
    <n v="2100000"/>
    <n v="0"/>
  </r>
  <r>
    <s v="2025"/>
    <x v="3"/>
    <x v="0"/>
    <x v="0"/>
    <x v="16"/>
    <x v="11"/>
    <x v="108"/>
    <x v="257"/>
    <x v="3"/>
    <x v="16"/>
    <x v="103"/>
    <x v="0"/>
    <x v="0"/>
    <x v="0"/>
    <x v="0"/>
    <s v="30 - FONDOS PROPIOS"/>
    <s v="(blank)"/>
    <s v="25 - SANTIAGO"/>
    <n v="2044728243"/>
    <n v="0"/>
  </r>
  <r>
    <s v="2025"/>
    <x v="3"/>
    <x v="0"/>
    <x v="0"/>
    <x v="16"/>
    <x v="11"/>
    <x v="108"/>
    <x v="257"/>
    <x v="3"/>
    <x v="16"/>
    <x v="103"/>
    <x v="0"/>
    <x v="1"/>
    <x v="0"/>
    <x v="0"/>
    <s v="30 - FONDOS PROPIOS"/>
    <s v="(blank)"/>
    <s v="25 - SANTIAGO"/>
    <n v="968318709"/>
    <n v="0"/>
  </r>
  <r>
    <s v="2025"/>
    <x v="3"/>
    <x v="0"/>
    <x v="0"/>
    <x v="16"/>
    <x v="11"/>
    <x v="108"/>
    <x v="257"/>
    <x v="3"/>
    <x v="16"/>
    <x v="103"/>
    <x v="0"/>
    <x v="3"/>
    <x v="0"/>
    <x v="0"/>
    <s v="30 - FONDOS PROPIOS"/>
    <s v="(blank)"/>
    <s v="25 - SANTIAGO"/>
    <n v="340086"/>
    <n v="0"/>
  </r>
  <r>
    <s v="2025"/>
    <x v="3"/>
    <x v="0"/>
    <x v="0"/>
    <x v="16"/>
    <x v="11"/>
    <x v="108"/>
    <x v="257"/>
    <x v="3"/>
    <x v="16"/>
    <x v="103"/>
    <x v="0"/>
    <x v="4"/>
    <x v="0"/>
    <x v="0"/>
    <s v="30 - FONDOS PROPIOS"/>
    <s v="(blank)"/>
    <s v="25 - SANTIAGO"/>
    <n v="294019967"/>
    <n v="0"/>
  </r>
  <r>
    <s v="2025"/>
    <x v="3"/>
    <x v="0"/>
    <x v="0"/>
    <x v="16"/>
    <x v="11"/>
    <x v="108"/>
    <x v="257"/>
    <x v="3"/>
    <x v="16"/>
    <x v="103"/>
    <x v="1"/>
    <x v="5"/>
    <x v="0"/>
    <x v="0"/>
    <s v="10 - FONDO GENERAL"/>
    <s v="(blank)"/>
    <s v="25 - SANTIAGO"/>
    <n v="15147067107"/>
    <n v="0"/>
  </r>
  <r>
    <s v="2025"/>
    <x v="3"/>
    <x v="0"/>
    <x v="0"/>
    <x v="16"/>
    <x v="11"/>
    <x v="108"/>
    <x v="257"/>
    <x v="3"/>
    <x v="16"/>
    <x v="103"/>
    <x v="1"/>
    <x v="5"/>
    <x v="0"/>
    <x v="0"/>
    <s v="30 - FONDOS PROPIOS"/>
    <s v="(blank)"/>
    <s v="25 - SANTIAGO"/>
    <n v="38767019027"/>
    <n v="0"/>
  </r>
  <r>
    <s v="2025"/>
    <x v="3"/>
    <x v="0"/>
    <x v="0"/>
    <x v="16"/>
    <x v="11"/>
    <x v="108"/>
    <x v="257"/>
    <x v="3"/>
    <x v="16"/>
    <x v="103"/>
    <x v="1"/>
    <x v="5"/>
    <x v="0"/>
    <x v="0"/>
    <s v="60 - CREDITO EXTERNO"/>
    <s v="(blank)"/>
    <s v="25 - SANTIAGO"/>
    <n v="4973904076"/>
    <n v="0"/>
  </r>
  <r>
    <s v="2025"/>
    <x v="3"/>
    <x v="0"/>
    <x v="0"/>
    <x v="16"/>
    <x v="11"/>
    <x v="108"/>
    <x v="257"/>
    <x v="3"/>
    <x v="16"/>
    <x v="103"/>
    <x v="1"/>
    <x v="6"/>
    <x v="0"/>
    <x v="0"/>
    <s v="30 - FONDOS PROPIOS"/>
    <s v="(blank)"/>
    <s v="25 - SANTIAGO"/>
    <n v="137804438"/>
    <n v="0"/>
  </r>
  <r>
    <s v="2025"/>
    <x v="3"/>
    <x v="0"/>
    <x v="0"/>
    <x v="16"/>
    <x v="11"/>
    <x v="108"/>
    <x v="257"/>
    <x v="3"/>
    <x v="16"/>
    <x v="103"/>
    <x v="1"/>
    <x v="7"/>
    <x v="0"/>
    <x v="0"/>
    <s v="30 - FONDOS PROPIOS"/>
    <s v="(blank)"/>
    <s v="25 - SANTIAGO"/>
    <n v="48404954"/>
    <n v="0"/>
  </r>
  <r>
    <s v="2025"/>
    <x v="3"/>
    <x v="0"/>
    <x v="0"/>
    <x v="16"/>
    <x v="11"/>
    <x v="108"/>
    <x v="257"/>
    <x v="3"/>
    <x v="16"/>
    <x v="103"/>
    <x v="1"/>
    <x v="8"/>
    <x v="0"/>
    <x v="0"/>
    <s v="30 - FONDOS PROPIOS"/>
    <s v="(blank)"/>
    <s v="25 - SANTIAGO"/>
    <n v="2376727"/>
    <n v="0"/>
  </r>
  <r>
    <s v="2025"/>
    <x v="3"/>
    <x v="0"/>
    <x v="0"/>
    <x v="16"/>
    <x v="11"/>
    <x v="108"/>
    <x v="257"/>
    <x v="3"/>
    <x v="16"/>
    <x v="103"/>
    <x v="1"/>
    <x v="9"/>
    <x v="0"/>
    <x v="0"/>
    <s v="30 - FONDOS PROPIOS"/>
    <s v="(blank)"/>
    <s v="25 - SANTIAGO"/>
    <n v="1229828147"/>
    <n v="0"/>
  </r>
  <r>
    <s v="2025"/>
    <x v="3"/>
    <x v="0"/>
    <x v="0"/>
    <x v="16"/>
    <x v="11"/>
    <x v="108"/>
    <x v="257"/>
    <x v="3"/>
    <x v="16"/>
    <x v="103"/>
    <x v="1"/>
    <x v="10"/>
    <x v="0"/>
    <x v="0"/>
    <s v="30 - FONDOS PROPIOS"/>
    <s v="(blank)"/>
    <s v="25 - SANTIAGO"/>
    <n v="15808207"/>
    <n v="0"/>
  </r>
  <r>
    <s v="2025"/>
    <x v="3"/>
    <x v="0"/>
    <x v="0"/>
    <x v="16"/>
    <x v="11"/>
    <x v="108"/>
    <x v="257"/>
    <x v="3"/>
    <x v="16"/>
    <x v="103"/>
    <x v="1"/>
    <x v="11"/>
    <x v="0"/>
    <x v="0"/>
    <s v="30 - FONDOS PROPIOS"/>
    <s v="(blank)"/>
    <s v="25 - SANTIAGO"/>
    <n v="2384087722"/>
    <n v="0"/>
  </r>
  <r>
    <s v="2025"/>
    <x v="3"/>
    <x v="0"/>
    <x v="0"/>
    <x v="16"/>
    <x v="11"/>
    <x v="108"/>
    <x v="257"/>
    <x v="3"/>
    <x v="16"/>
    <x v="103"/>
    <x v="1"/>
    <x v="12"/>
    <x v="0"/>
    <x v="0"/>
    <s v="30 - FONDOS PROPIOS"/>
    <s v="(blank)"/>
    <s v="25 - SANTIAGO"/>
    <n v="1342502513"/>
    <n v="0"/>
  </r>
  <r>
    <s v="2025"/>
    <x v="3"/>
    <x v="0"/>
    <x v="0"/>
    <x v="16"/>
    <x v="11"/>
    <x v="108"/>
    <x v="257"/>
    <x v="3"/>
    <x v="16"/>
    <x v="103"/>
    <x v="2"/>
    <x v="15"/>
    <x v="0"/>
    <x v="0"/>
    <s v="30 - FONDOS PROPIOS"/>
    <s v="(blank)"/>
    <s v="25 - SANTIAGO"/>
    <n v="27225924"/>
    <n v="0"/>
  </r>
  <r>
    <s v="2025"/>
    <x v="3"/>
    <x v="0"/>
    <x v="0"/>
    <x v="16"/>
    <x v="11"/>
    <x v="108"/>
    <x v="257"/>
    <x v="3"/>
    <x v="16"/>
    <x v="103"/>
    <x v="2"/>
    <x v="16"/>
    <x v="0"/>
    <x v="0"/>
    <s v="30 - FONDOS PROPIOS"/>
    <s v="(blank)"/>
    <s v="25 - SANTIAGO"/>
    <n v="5231490"/>
    <n v="0"/>
  </r>
  <r>
    <s v="2025"/>
    <x v="3"/>
    <x v="0"/>
    <x v="0"/>
    <x v="16"/>
    <x v="11"/>
    <x v="108"/>
    <x v="257"/>
    <x v="3"/>
    <x v="16"/>
    <x v="103"/>
    <x v="2"/>
    <x v="17"/>
    <x v="0"/>
    <x v="0"/>
    <s v="30 - FONDOS PROPIOS"/>
    <s v="(blank)"/>
    <s v="25 - SANTIAGO"/>
    <n v="3437728"/>
    <n v="0"/>
  </r>
  <r>
    <s v="2025"/>
    <x v="3"/>
    <x v="0"/>
    <x v="0"/>
    <x v="16"/>
    <x v="11"/>
    <x v="108"/>
    <x v="257"/>
    <x v="3"/>
    <x v="16"/>
    <x v="103"/>
    <x v="2"/>
    <x v="20"/>
    <x v="0"/>
    <x v="0"/>
    <s v="30 - FONDOS PROPIOS"/>
    <s v="(blank)"/>
    <s v="25 - SANTIAGO"/>
    <n v="126852643"/>
    <n v="0"/>
  </r>
  <r>
    <s v="2025"/>
    <x v="3"/>
    <x v="0"/>
    <x v="0"/>
    <x v="16"/>
    <x v="11"/>
    <x v="108"/>
    <x v="257"/>
    <x v="3"/>
    <x v="16"/>
    <x v="103"/>
    <x v="2"/>
    <x v="21"/>
    <x v="0"/>
    <x v="0"/>
    <s v="30 - FONDOS PROPIOS"/>
    <s v="(blank)"/>
    <s v="25 - SANTIAGO"/>
    <n v="100996215"/>
    <n v="0"/>
  </r>
  <r>
    <s v="2025"/>
    <x v="3"/>
    <x v="0"/>
    <x v="0"/>
    <x v="16"/>
    <x v="11"/>
    <x v="109"/>
    <x v="258"/>
    <x v="3"/>
    <x v="11"/>
    <x v="32"/>
    <x v="0"/>
    <x v="0"/>
    <x v="0"/>
    <x v="0"/>
    <s v="10 - FONDO GENERAL"/>
    <s v="(blank)"/>
    <s v="99 - MULTIPROVINCIAL"/>
    <n v="617389024"/>
    <n v="124266952.16999999"/>
  </r>
  <r>
    <s v="2025"/>
    <x v="3"/>
    <x v="0"/>
    <x v="0"/>
    <x v="16"/>
    <x v="11"/>
    <x v="109"/>
    <x v="258"/>
    <x v="3"/>
    <x v="11"/>
    <x v="32"/>
    <x v="0"/>
    <x v="1"/>
    <x v="0"/>
    <x v="0"/>
    <s v="10 - FONDO GENERAL"/>
    <s v="(blank)"/>
    <s v="99 - MULTIPROVINCIAL"/>
    <n v="96600000"/>
    <n v="2937000"/>
  </r>
  <r>
    <s v="2025"/>
    <x v="3"/>
    <x v="0"/>
    <x v="0"/>
    <x v="16"/>
    <x v="11"/>
    <x v="109"/>
    <x v="258"/>
    <x v="3"/>
    <x v="11"/>
    <x v="32"/>
    <x v="0"/>
    <x v="1"/>
    <x v="0"/>
    <x v="0"/>
    <s v="30 - FONDOS PROPIOS"/>
    <s v="(blank)"/>
    <s v="99 - MULTIPROVINCIAL"/>
    <n v="95500000"/>
    <n v="0"/>
  </r>
  <r>
    <s v="2025"/>
    <x v="3"/>
    <x v="0"/>
    <x v="0"/>
    <x v="16"/>
    <x v="11"/>
    <x v="109"/>
    <x v="258"/>
    <x v="3"/>
    <x v="11"/>
    <x v="32"/>
    <x v="0"/>
    <x v="4"/>
    <x v="0"/>
    <x v="0"/>
    <s v="10 - FONDO GENERAL"/>
    <s v="(blank)"/>
    <s v="99 - MULTIPROVINCIAL"/>
    <n v="80400000"/>
    <n v="19289599.860000003"/>
  </r>
  <r>
    <s v="2025"/>
    <x v="3"/>
    <x v="0"/>
    <x v="0"/>
    <x v="16"/>
    <x v="11"/>
    <x v="109"/>
    <x v="258"/>
    <x v="3"/>
    <x v="11"/>
    <x v="32"/>
    <x v="1"/>
    <x v="5"/>
    <x v="0"/>
    <x v="0"/>
    <s v="10 - FONDO GENERAL"/>
    <s v="(blank)"/>
    <s v="99 - MULTIPROVINCIAL"/>
    <n v="22520000"/>
    <n v="4325745.6500000004"/>
  </r>
  <r>
    <s v="2025"/>
    <x v="3"/>
    <x v="0"/>
    <x v="0"/>
    <x v="16"/>
    <x v="11"/>
    <x v="109"/>
    <x v="258"/>
    <x v="3"/>
    <x v="11"/>
    <x v="32"/>
    <x v="1"/>
    <x v="6"/>
    <x v="0"/>
    <x v="0"/>
    <s v="10 - FONDO GENERAL"/>
    <s v="(blank)"/>
    <s v="99 - MULTIPROVINCIAL"/>
    <n v="21000000"/>
    <n v="5664"/>
  </r>
  <r>
    <s v="2025"/>
    <x v="3"/>
    <x v="0"/>
    <x v="0"/>
    <x v="16"/>
    <x v="11"/>
    <x v="109"/>
    <x v="258"/>
    <x v="3"/>
    <x v="11"/>
    <x v="32"/>
    <x v="1"/>
    <x v="6"/>
    <x v="0"/>
    <x v="0"/>
    <s v="30 - FONDOS PROPIOS"/>
    <s v="(blank)"/>
    <s v="99 - MULTIPROVINCIAL"/>
    <n v="200787"/>
    <n v="0"/>
  </r>
  <r>
    <s v="2025"/>
    <x v="3"/>
    <x v="0"/>
    <x v="0"/>
    <x v="16"/>
    <x v="11"/>
    <x v="109"/>
    <x v="258"/>
    <x v="3"/>
    <x v="11"/>
    <x v="32"/>
    <x v="1"/>
    <x v="7"/>
    <x v="0"/>
    <x v="0"/>
    <s v="10 - FONDO GENERAL"/>
    <s v="(blank)"/>
    <s v="99 - MULTIPROVINCIAL"/>
    <n v="6000000"/>
    <n v="500000"/>
  </r>
  <r>
    <s v="2025"/>
    <x v="3"/>
    <x v="0"/>
    <x v="0"/>
    <x v="16"/>
    <x v="11"/>
    <x v="109"/>
    <x v="258"/>
    <x v="3"/>
    <x v="11"/>
    <x v="32"/>
    <x v="1"/>
    <x v="7"/>
    <x v="0"/>
    <x v="0"/>
    <s v="30 - FONDOS PROPIOS"/>
    <s v="(blank)"/>
    <s v="99 - MULTIPROVINCIAL"/>
    <n v="19400000"/>
    <n v="1616666.67"/>
  </r>
  <r>
    <s v="2025"/>
    <x v="3"/>
    <x v="0"/>
    <x v="0"/>
    <x v="16"/>
    <x v="11"/>
    <x v="109"/>
    <x v="258"/>
    <x v="3"/>
    <x v="11"/>
    <x v="32"/>
    <x v="1"/>
    <x v="8"/>
    <x v="0"/>
    <x v="0"/>
    <s v="10 - FONDO GENERAL"/>
    <s v="(blank)"/>
    <s v="99 - MULTIPROVINCIAL"/>
    <n v="64200000"/>
    <n v="21951357.84"/>
  </r>
  <r>
    <s v="2025"/>
    <x v="3"/>
    <x v="0"/>
    <x v="0"/>
    <x v="16"/>
    <x v="11"/>
    <x v="109"/>
    <x v="258"/>
    <x v="3"/>
    <x v="11"/>
    <x v="32"/>
    <x v="1"/>
    <x v="8"/>
    <x v="0"/>
    <x v="0"/>
    <s v="30 - FONDOS PROPIOS"/>
    <s v="(blank)"/>
    <s v="99 - MULTIPROVINCIAL"/>
    <n v="4300000"/>
    <n v="1516092.8"/>
  </r>
  <r>
    <s v="2025"/>
    <x v="3"/>
    <x v="0"/>
    <x v="0"/>
    <x v="16"/>
    <x v="11"/>
    <x v="109"/>
    <x v="258"/>
    <x v="3"/>
    <x v="11"/>
    <x v="32"/>
    <x v="1"/>
    <x v="9"/>
    <x v="0"/>
    <x v="0"/>
    <s v="10 - FONDO GENERAL"/>
    <s v="(blank)"/>
    <s v="99 - MULTIPROVINCIAL"/>
    <n v="4800000"/>
    <n v="1675600"/>
  </r>
  <r>
    <s v="2025"/>
    <x v="3"/>
    <x v="0"/>
    <x v="0"/>
    <x v="16"/>
    <x v="11"/>
    <x v="109"/>
    <x v="258"/>
    <x v="3"/>
    <x v="11"/>
    <x v="32"/>
    <x v="1"/>
    <x v="10"/>
    <x v="0"/>
    <x v="0"/>
    <s v="10 - FONDO GENERAL"/>
    <s v="(blank)"/>
    <s v="99 - MULTIPROVINCIAL"/>
    <n v="12000000"/>
    <n v="10072629.75"/>
  </r>
  <r>
    <s v="2025"/>
    <x v="3"/>
    <x v="0"/>
    <x v="0"/>
    <x v="16"/>
    <x v="11"/>
    <x v="109"/>
    <x v="258"/>
    <x v="3"/>
    <x v="11"/>
    <x v="32"/>
    <x v="1"/>
    <x v="11"/>
    <x v="0"/>
    <x v="0"/>
    <s v="10 - FONDO GENERAL"/>
    <s v="(blank)"/>
    <s v="99 - MULTIPROVINCIAL"/>
    <n v="1200000"/>
    <n v="100000"/>
  </r>
  <r>
    <s v="2025"/>
    <x v="3"/>
    <x v="0"/>
    <x v="0"/>
    <x v="16"/>
    <x v="11"/>
    <x v="109"/>
    <x v="258"/>
    <x v="3"/>
    <x v="11"/>
    <x v="32"/>
    <x v="1"/>
    <x v="11"/>
    <x v="0"/>
    <x v="0"/>
    <s v="30 - FONDOS PROPIOS"/>
    <s v="(blank)"/>
    <s v="99 - MULTIPROVINCIAL"/>
    <n v="11680000"/>
    <n v="163855.16999999998"/>
  </r>
  <r>
    <s v="2025"/>
    <x v="3"/>
    <x v="0"/>
    <x v="0"/>
    <x v="16"/>
    <x v="11"/>
    <x v="109"/>
    <x v="258"/>
    <x v="3"/>
    <x v="11"/>
    <x v="32"/>
    <x v="1"/>
    <x v="12"/>
    <x v="0"/>
    <x v="0"/>
    <s v="10 - FONDO GENERAL"/>
    <s v="(blank)"/>
    <s v="99 - MULTIPROVINCIAL"/>
    <n v="7500000"/>
    <n v="2165641"/>
  </r>
  <r>
    <s v="2025"/>
    <x v="3"/>
    <x v="0"/>
    <x v="0"/>
    <x v="16"/>
    <x v="11"/>
    <x v="109"/>
    <x v="258"/>
    <x v="3"/>
    <x v="11"/>
    <x v="32"/>
    <x v="1"/>
    <x v="12"/>
    <x v="0"/>
    <x v="0"/>
    <s v="30 - FONDOS PROPIOS"/>
    <s v="(blank)"/>
    <s v="99 - MULTIPROVINCIAL"/>
    <n v="4480000"/>
    <n v="182382"/>
  </r>
  <r>
    <s v="2025"/>
    <x v="3"/>
    <x v="0"/>
    <x v="0"/>
    <x v="16"/>
    <x v="11"/>
    <x v="109"/>
    <x v="258"/>
    <x v="3"/>
    <x v="11"/>
    <x v="32"/>
    <x v="1"/>
    <x v="13"/>
    <x v="0"/>
    <x v="0"/>
    <s v="10 - FONDO GENERAL"/>
    <s v="(blank)"/>
    <s v="99 - MULTIPROVINCIAL"/>
    <n v="0"/>
    <n v="1261248.8999999999"/>
  </r>
  <r>
    <s v="2025"/>
    <x v="3"/>
    <x v="0"/>
    <x v="0"/>
    <x v="16"/>
    <x v="11"/>
    <x v="109"/>
    <x v="258"/>
    <x v="3"/>
    <x v="11"/>
    <x v="32"/>
    <x v="1"/>
    <x v="13"/>
    <x v="0"/>
    <x v="0"/>
    <s v="30 - FONDOS PROPIOS"/>
    <s v="(blank)"/>
    <s v="99 - MULTIPROVINCIAL"/>
    <n v="1500000"/>
    <n v="0"/>
  </r>
  <r>
    <s v="2025"/>
    <x v="3"/>
    <x v="0"/>
    <x v="0"/>
    <x v="16"/>
    <x v="11"/>
    <x v="109"/>
    <x v="258"/>
    <x v="3"/>
    <x v="11"/>
    <x v="32"/>
    <x v="2"/>
    <x v="14"/>
    <x v="0"/>
    <x v="0"/>
    <s v="10 - FONDO GENERAL"/>
    <s v="(blank)"/>
    <s v="99 - MULTIPROVINCIAL"/>
    <n v="108480000"/>
    <n v="313944470.84000003"/>
  </r>
  <r>
    <s v="2025"/>
    <x v="3"/>
    <x v="0"/>
    <x v="0"/>
    <x v="16"/>
    <x v="11"/>
    <x v="109"/>
    <x v="258"/>
    <x v="3"/>
    <x v="11"/>
    <x v="32"/>
    <x v="2"/>
    <x v="15"/>
    <x v="0"/>
    <x v="0"/>
    <s v="10 - FONDO GENERAL"/>
    <s v="(blank)"/>
    <s v="99 - MULTIPROVINCIAL"/>
    <n v="13200000"/>
    <n v="0"/>
  </r>
  <r>
    <s v="2025"/>
    <x v="3"/>
    <x v="0"/>
    <x v="0"/>
    <x v="16"/>
    <x v="11"/>
    <x v="109"/>
    <x v="258"/>
    <x v="3"/>
    <x v="11"/>
    <x v="32"/>
    <x v="2"/>
    <x v="16"/>
    <x v="0"/>
    <x v="0"/>
    <s v="10 - FONDO GENERAL"/>
    <s v="(blank)"/>
    <s v="99 - MULTIPROVINCIAL"/>
    <n v="3700000"/>
    <n v="13216"/>
  </r>
  <r>
    <s v="2025"/>
    <x v="3"/>
    <x v="0"/>
    <x v="0"/>
    <x v="16"/>
    <x v="11"/>
    <x v="109"/>
    <x v="258"/>
    <x v="3"/>
    <x v="11"/>
    <x v="32"/>
    <x v="2"/>
    <x v="17"/>
    <x v="0"/>
    <x v="0"/>
    <s v="10 - FONDO GENERAL"/>
    <s v="(blank)"/>
    <s v="99 - MULTIPROVINCIAL"/>
    <n v="1200000"/>
    <n v="0"/>
  </r>
  <r>
    <s v="2025"/>
    <x v="3"/>
    <x v="0"/>
    <x v="0"/>
    <x v="16"/>
    <x v="11"/>
    <x v="109"/>
    <x v="258"/>
    <x v="3"/>
    <x v="11"/>
    <x v="32"/>
    <x v="2"/>
    <x v="18"/>
    <x v="0"/>
    <x v="0"/>
    <s v="10 - FONDO GENERAL"/>
    <s v="(blank)"/>
    <s v="99 - MULTIPROVINCIAL"/>
    <n v="9600000"/>
    <n v="0"/>
  </r>
  <r>
    <s v="2025"/>
    <x v="3"/>
    <x v="0"/>
    <x v="0"/>
    <x v="16"/>
    <x v="11"/>
    <x v="109"/>
    <x v="258"/>
    <x v="3"/>
    <x v="11"/>
    <x v="32"/>
    <x v="2"/>
    <x v="20"/>
    <x v="0"/>
    <x v="0"/>
    <s v="10 - FONDO GENERAL"/>
    <s v="(blank)"/>
    <s v="99 - MULTIPROVINCIAL"/>
    <n v="42900000"/>
    <n v="3000.64"/>
  </r>
  <r>
    <s v="2025"/>
    <x v="3"/>
    <x v="0"/>
    <x v="0"/>
    <x v="16"/>
    <x v="11"/>
    <x v="109"/>
    <x v="258"/>
    <x v="3"/>
    <x v="11"/>
    <x v="32"/>
    <x v="2"/>
    <x v="20"/>
    <x v="0"/>
    <x v="0"/>
    <s v="30 - FONDOS PROPIOS"/>
    <s v="(blank)"/>
    <s v="99 - MULTIPROVINCIAL"/>
    <n v="400000"/>
    <n v="0"/>
  </r>
  <r>
    <s v="2025"/>
    <x v="3"/>
    <x v="0"/>
    <x v="0"/>
    <x v="16"/>
    <x v="11"/>
    <x v="109"/>
    <x v="258"/>
    <x v="3"/>
    <x v="11"/>
    <x v="32"/>
    <x v="2"/>
    <x v="21"/>
    <x v="0"/>
    <x v="0"/>
    <s v="10 - FONDO GENERAL"/>
    <s v="(blank)"/>
    <s v="99 - MULTIPROVINCIAL"/>
    <n v="18210189"/>
    <n v="53003.679999999993"/>
  </r>
  <r>
    <s v="2025"/>
    <x v="3"/>
    <x v="0"/>
    <x v="0"/>
    <x v="16"/>
    <x v="11"/>
    <x v="109"/>
    <x v="258"/>
    <x v="3"/>
    <x v="11"/>
    <x v="32"/>
    <x v="2"/>
    <x v="21"/>
    <x v="0"/>
    <x v="0"/>
    <s v="30 - FONDOS PROPIOS"/>
    <s v="(blank)"/>
    <s v="99 - MULTIPROVINCIAL"/>
    <n v="400000"/>
    <n v="0"/>
  </r>
  <r>
    <s v="2025"/>
    <x v="3"/>
    <x v="0"/>
    <x v="0"/>
    <x v="16"/>
    <x v="11"/>
    <x v="118"/>
    <x v="267"/>
    <x v="2"/>
    <x v="19"/>
    <x v="73"/>
    <x v="0"/>
    <x v="0"/>
    <x v="0"/>
    <x v="0"/>
    <s v="10 - FONDO GENERAL"/>
    <s v="(blank)"/>
    <s v="18 - PUERTO PLATA"/>
    <n v="0"/>
    <n v="68000"/>
  </r>
  <r>
    <s v="2025"/>
    <x v="3"/>
    <x v="0"/>
    <x v="0"/>
    <x v="16"/>
    <x v="11"/>
    <x v="118"/>
    <x v="267"/>
    <x v="2"/>
    <x v="19"/>
    <x v="73"/>
    <x v="0"/>
    <x v="0"/>
    <x v="0"/>
    <x v="0"/>
    <s v="30 - FONDOS PROPIOS"/>
    <s v="(blank)"/>
    <s v="18 - PUERTO PLATA"/>
    <n v="91295024"/>
    <n v="15265176"/>
  </r>
  <r>
    <s v="2025"/>
    <x v="3"/>
    <x v="0"/>
    <x v="0"/>
    <x v="16"/>
    <x v="11"/>
    <x v="118"/>
    <x v="267"/>
    <x v="2"/>
    <x v="19"/>
    <x v="73"/>
    <x v="0"/>
    <x v="1"/>
    <x v="0"/>
    <x v="0"/>
    <s v="30 - FONDOS PROPIOS"/>
    <s v="(blank)"/>
    <s v="18 - PUERTO PLATA"/>
    <n v="7817208"/>
    <n v="50174.79"/>
  </r>
  <r>
    <s v="2025"/>
    <x v="3"/>
    <x v="0"/>
    <x v="0"/>
    <x v="16"/>
    <x v="11"/>
    <x v="118"/>
    <x v="267"/>
    <x v="2"/>
    <x v="19"/>
    <x v="73"/>
    <x v="0"/>
    <x v="3"/>
    <x v="0"/>
    <x v="0"/>
    <s v="30 - FONDOS PROPIOS"/>
    <s v="(blank)"/>
    <s v="18 - PUERTO PLATA"/>
    <n v="75500"/>
    <n v="9500"/>
  </r>
  <r>
    <s v="2025"/>
    <x v="3"/>
    <x v="0"/>
    <x v="0"/>
    <x v="16"/>
    <x v="11"/>
    <x v="118"/>
    <x v="267"/>
    <x v="2"/>
    <x v="19"/>
    <x v="73"/>
    <x v="0"/>
    <x v="4"/>
    <x v="0"/>
    <x v="0"/>
    <s v="10 - FONDO GENERAL"/>
    <s v="(blank)"/>
    <s v="18 - PUERTO PLATA"/>
    <n v="0"/>
    <n v="10465.200000000001"/>
  </r>
  <r>
    <s v="2025"/>
    <x v="3"/>
    <x v="0"/>
    <x v="0"/>
    <x v="16"/>
    <x v="11"/>
    <x v="118"/>
    <x v="267"/>
    <x v="2"/>
    <x v="19"/>
    <x v="73"/>
    <x v="0"/>
    <x v="4"/>
    <x v="0"/>
    <x v="0"/>
    <s v="30 - FONDOS PROPIOS"/>
    <s v="(blank)"/>
    <s v="18 - PUERTO PLATA"/>
    <n v="12298243"/>
    <n v="2336067.9500000007"/>
  </r>
  <r>
    <s v="2025"/>
    <x v="3"/>
    <x v="0"/>
    <x v="0"/>
    <x v="16"/>
    <x v="11"/>
    <x v="118"/>
    <x v="267"/>
    <x v="2"/>
    <x v="19"/>
    <x v="73"/>
    <x v="1"/>
    <x v="5"/>
    <x v="0"/>
    <x v="0"/>
    <s v="10 - FONDO GENERAL"/>
    <s v="(blank)"/>
    <s v="18 - PUERTO PLATA"/>
    <n v="0"/>
    <n v="0"/>
  </r>
  <r>
    <s v="2025"/>
    <x v="3"/>
    <x v="0"/>
    <x v="0"/>
    <x v="16"/>
    <x v="11"/>
    <x v="118"/>
    <x v="267"/>
    <x v="2"/>
    <x v="19"/>
    <x v="73"/>
    <x v="1"/>
    <x v="5"/>
    <x v="0"/>
    <x v="0"/>
    <s v="30 - FONDOS PROPIOS"/>
    <s v="(blank)"/>
    <s v="18 - PUERTO PLATA"/>
    <n v="5215000"/>
    <n v="764086.07000000007"/>
  </r>
  <r>
    <s v="2025"/>
    <x v="3"/>
    <x v="0"/>
    <x v="0"/>
    <x v="16"/>
    <x v="11"/>
    <x v="118"/>
    <x v="267"/>
    <x v="2"/>
    <x v="19"/>
    <x v="73"/>
    <x v="1"/>
    <x v="6"/>
    <x v="0"/>
    <x v="0"/>
    <s v="30 - FONDOS PROPIOS"/>
    <s v="(blank)"/>
    <s v="18 - PUERTO PLATA"/>
    <n v="10310000"/>
    <n v="20414"/>
  </r>
  <r>
    <s v="2025"/>
    <x v="3"/>
    <x v="0"/>
    <x v="0"/>
    <x v="16"/>
    <x v="11"/>
    <x v="118"/>
    <x v="267"/>
    <x v="2"/>
    <x v="19"/>
    <x v="73"/>
    <x v="1"/>
    <x v="7"/>
    <x v="0"/>
    <x v="0"/>
    <s v="30 - FONDOS PROPIOS"/>
    <s v="(blank)"/>
    <s v="18 - PUERTO PLATA"/>
    <n v="300000"/>
    <n v="0"/>
  </r>
  <r>
    <s v="2025"/>
    <x v="3"/>
    <x v="0"/>
    <x v="0"/>
    <x v="16"/>
    <x v="11"/>
    <x v="118"/>
    <x v="267"/>
    <x v="2"/>
    <x v="19"/>
    <x v="73"/>
    <x v="1"/>
    <x v="8"/>
    <x v="0"/>
    <x v="0"/>
    <s v="30 - FONDOS PROPIOS"/>
    <s v="(blank)"/>
    <s v="18 - PUERTO PLATA"/>
    <n v="450000"/>
    <n v="22945"/>
  </r>
  <r>
    <s v="2025"/>
    <x v="3"/>
    <x v="0"/>
    <x v="0"/>
    <x v="16"/>
    <x v="11"/>
    <x v="118"/>
    <x v="267"/>
    <x v="2"/>
    <x v="19"/>
    <x v="73"/>
    <x v="1"/>
    <x v="9"/>
    <x v="0"/>
    <x v="0"/>
    <s v="30 - FONDOS PROPIOS"/>
    <s v="(blank)"/>
    <s v="18 - PUERTO PLATA"/>
    <n v="1200000"/>
    <n v="123912.35"/>
  </r>
  <r>
    <s v="2025"/>
    <x v="3"/>
    <x v="0"/>
    <x v="0"/>
    <x v="16"/>
    <x v="11"/>
    <x v="118"/>
    <x v="267"/>
    <x v="2"/>
    <x v="19"/>
    <x v="73"/>
    <x v="1"/>
    <x v="10"/>
    <x v="0"/>
    <x v="0"/>
    <s v="30 - FONDOS PROPIOS"/>
    <s v="(blank)"/>
    <s v="18 - PUERTO PLATA"/>
    <n v="2000000"/>
    <n v="0"/>
  </r>
  <r>
    <s v="2025"/>
    <x v="3"/>
    <x v="0"/>
    <x v="0"/>
    <x v="16"/>
    <x v="11"/>
    <x v="118"/>
    <x v="267"/>
    <x v="2"/>
    <x v="19"/>
    <x v="73"/>
    <x v="1"/>
    <x v="11"/>
    <x v="0"/>
    <x v="0"/>
    <s v="10 - FONDO GENERAL"/>
    <s v="(blank)"/>
    <s v="18 - PUERTO PLATA"/>
    <n v="0"/>
    <n v="0"/>
  </r>
  <r>
    <s v="2025"/>
    <x v="3"/>
    <x v="0"/>
    <x v="0"/>
    <x v="16"/>
    <x v="11"/>
    <x v="118"/>
    <x v="267"/>
    <x v="2"/>
    <x v="19"/>
    <x v="73"/>
    <x v="1"/>
    <x v="11"/>
    <x v="0"/>
    <x v="0"/>
    <s v="30 - FONDOS PROPIOS"/>
    <s v="(blank)"/>
    <s v="18 - PUERTO PLATA"/>
    <n v="2900000"/>
    <n v="275314.63"/>
  </r>
  <r>
    <s v="2025"/>
    <x v="3"/>
    <x v="0"/>
    <x v="0"/>
    <x v="16"/>
    <x v="11"/>
    <x v="118"/>
    <x v="267"/>
    <x v="2"/>
    <x v="19"/>
    <x v="73"/>
    <x v="1"/>
    <x v="12"/>
    <x v="0"/>
    <x v="0"/>
    <s v="10 - FONDO GENERAL"/>
    <s v="(blank)"/>
    <s v="18 - PUERTO PLATA"/>
    <n v="0"/>
    <n v="0"/>
  </r>
  <r>
    <s v="2025"/>
    <x v="3"/>
    <x v="0"/>
    <x v="0"/>
    <x v="16"/>
    <x v="11"/>
    <x v="118"/>
    <x v="267"/>
    <x v="2"/>
    <x v="19"/>
    <x v="73"/>
    <x v="1"/>
    <x v="12"/>
    <x v="0"/>
    <x v="0"/>
    <s v="30 - FONDOS PROPIOS"/>
    <s v="(blank)"/>
    <s v="18 - PUERTO PLATA"/>
    <n v="89097517"/>
    <n v="17045992.550000001"/>
  </r>
  <r>
    <s v="2025"/>
    <x v="3"/>
    <x v="0"/>
    <x v="0"/>
    <x v="16"/>
    <x v="11"/>
    <x v="118"/>
    <x v="267"/>
    <x v="2"/>
    <x v="19"/>
    <x v="73"/>
    <x v="1"/>
    <x v="13"/>
    <x v="0"/>
    <x v="0"/>
    <s v="30 - FONDOS PROPIOS"/>
    <s v="(blank)"/>
    <s v="18 - PUERTO PLATA"/>
    <n v="1250000"/>
    <n v="0"/>
  </r>
  <r>
    <s v="2025"/>
    <x v="3"/>
    <x v="0"/>
    <x v="0"/>
    <x v="16"/>
    <x v="11"/>
    <x v="118"/>
    <x v="267"/>
    <x v="2"/>
    <x v="19"/>
    <x v="73"/>
    <x v="2"/>
    <x v="14"/>
    <x v="0"/>
    <x v="0"/>
    <s v="30 - FONDOS PROPIOS"/>
    <s v="(blank)"/>
    <s v="18 - PUERTO PLATA"/>
    <n v="208500"/>
    <n v="0"/>
  </r>
  <r>
    <s v="2025"/>
    <x v="3"/>
    <x v="0"/>
    <x v="0"/>
    <x v="16"/>
    <x v="11"/>
    <x v="118"/>
    <x v="267"/>
    <x v="2"/>
    <x v="19"/>
    <x v="73"/>
    <x v="2"/>
    <x v="15"/>
    <x v="0"/>
    <x v="0"/>
    <s v="30 - FONDOS PROPIOS"/>
    <s v="(blank)"/>
    <s v="18 - PUERTO PLATA"/>
    <n v="402000"/>
    <n v="0"/>
  </r>
  <r>
    <s v="2025"/>
    <x v="3"/>
    <x v="0"/>
    <x v="0"/>
    <x v="16"/>
    <x v="11"/>
    <x v="118"/>
    <x v="267"/>
    <x v="2"/>
    <x v="19"/>
    <x v="73"/>
    <x v="2"/>
    <x v="16"/>
    <x v="0"/>
    <x v="0"/>
    <s v="10 - FONDO GENERAL"/>
    <s v="(blank)"/>
    <s v="18 - PUERTO PLATA"/>
    <n v="0"/>
    <n v="0"/>
  </r>
  <r>
    <s v="2025"/>
    <x v="3"/>
    <x v="0"/>
    <x v="0"/>
    <x v="16"/>
    <x v="11"/>
    <x v="118"/>
    <x v="267"/>
    <x v="2"/>
    <x v="19"/>
    <x v="73"/>
    <x v="2"/>
    <x v="16"/>
    <x v="0"/>
    <x v="0"/>
    <s v="30 - FONDOS PROPIOS"/>
    <s v="(blank)"/>
    <s v="18 - PUERTO PLATA"/>
    <n v="656000"/>
    <n v="0"/>
  </r>
  <r>
    <s v="2025"/>
    <x v="3"/>
    <x v="0"/>
    <x v="0"/>
    <x v="16"/>
    <x v="11"/>
    <x v="118"/>
    <x v="267"/>
    <x v="2"/>
    <x v="19"/>
    <x v="73"/>
    <x v="2"/>
    <x v="17"/>
    <x v="0"/>
    <x v="0"/>
    <s v="30 - FONDOS PROPIOS"/>
    <s v="(blank)"/>
    <s v="18 - PUERTO PLATA"/>
    <n v="3000"/>
    <n v="0"/>
  </r>
  <r>
    <s v="2025"/>
    <x v="3"/>
    <x v="0"/>
    <x v="0"/>
    <x v="16"/>
    <x v="11"/>
    <x v="118"/>
    <x v="267"/>
    <x v="2"/>
    <x v="19"/>
    <x v="73"/>
    <x v="2"/>
    <x v="18"/>
    <x v="0"/>
    <x v="0"/>
    <s v="30 - FONDOS PROPIOS"/>
    <s v="(blank)"/>
    <s v="18 - PUERTO PLATA"/>
    <n v="1500000"/>
    <n v="0"/>
  </r>
  <r>
    <s v="2025"/>
    <x v="3"/>
    <x v="0"/>
    <x v="0"/>
    <x v="16"/>
    <x v="11"/>
    <x v="118"/>
    <x v="267"/>
    <x v="2"/>
    <x v="19"/>
    <x v="73"/>
    <x v="2"/>
    <x v="19"/>
    <x v="0"/>
    <x v="0"/>
    <s v="30 - FONDOS PROPIOS"/>
    <s v="(blank)"/>
    <s v="18 - PUERTO PLATA"/>
    <n v="175000"/>
    <n v="0"/>
  </r>
  <r>
    <s v="2025"/>
    <x v="3"/>
    <x v="0"/>
    <x v="0"/>
    <x v="16"/>
    <x v="11"/>
    <x v="118"/>
    <x v="267"/>
    <x v="2"/>
    <x v="19"/>
    <x v="73"/>
    <x v="2"/>
    <x v="20"/>
    <x v="0"/>
    <x v="0"/>
    <s v="10 - FONDO GENERAL"/>
    <s v="(blank)"/>
    <s v="18 - PUERTO PLATA"/>
    <n v="0"/>
    <n v="0"/>
  </r>
  <r>
    <s v="2025"/>
    <x v="3"/>
    <x v="0"/>
    <x v="0"/>
    <x v="16"/>
    <x v="11"/>
    <x v="118"/>
    <x v="267"/>
    <x v="2"/>
    <x v="19"/>
    <x v="73"/>
    <x v="2"/>
    <x v="20"/>
    <x v="0"/>
    <x v="0"/>
    <s v="30 - FONDOS PROPIOS"/>
    <s v="(blank)"/>
    <s v="18 - PUERTO PLATA"/>
    <n v="18426000"/>
    <n v="11007"/>
  </r>
  <r>
    <s v="2025"/>
    <x v="3"/>
    <x v="0"/>
    <x v="0"/>
    <x v="16"/>
    <x v="11"/>
    <x v="118"/>
    <x v="267"/>
    <x v="2"/>
    <x v="19"/>
    <x v="73"/>
    <x v="2"/>
    <x v="21"/>
    <x v="0"/>
    <x v="0"/>
    <s v="10 - FONDO GENERAL"/>
    <s v="(blank)"/>
    <s v="18 - PUERTO PLATA"/>
    <n v="0"/>
    <n v="0"/>
  </r>
  <r>
    <s v="2025"/>
    <x v="3"/>
    <x v="0"/>
    <x v="0"/>
    <x v="16"/>
    <x v="11"/>
    <x v="118"/>
    <x v="267"/>
    <x v="2"/>
    <x v="19"/>
    <x v="73"/>
    <x v="2"/>
    <x v="21"/>
    <x v="0"/>
    <x v="0"/>
    <s v="30 - FONDOS PROPIOS"/>
    <s v="(blank)"/>
    <s v="18 - PUERTO PLATA"/>
    <n v="2890000"/>
    <n v="112926.06"/>
  </r>
  <r>
    <s v="2025"/>
    <x v="3"/>
    <x v="0"/>
    <x v="0"/>
    <x v="16"/>
    <x v="11"/>
    <x v="118"/>
    <x v="267"/>
    <x v="2"/>
    <x v="19"/>
    <x v="106"/>
    <x v="0"/>
    <x v="0"/>
    <x v="0"/>
    <x v="0"/>
    <s v="10 - FONDO GENERAL"/>
    <s v="(blank)"/>
    <s v="18 - PUERTO PLATA"/>
    <n v="0"/>
    <n v="922600"/>
  </r>
  <r>
    <s v="2025"/>
    <x v="3"/>
    <x v="0"/>
    <x v="0"/>
    <x v="16"/>
    <x v="11"/>
    <x v="118"/>
    <x v="267"/>
    <x v="2"/>
    <x v="19"/>
    <x v="106"/>
    <x v="0"/>
    <x v="0"/>
    <x v="0"/>
    <x v="0"/>
    <s v="30 - FONDOS PROPIOS"/>
    <s v="(blank)"/>
    <s v="18 - PUERTO PLATA"/>
    <n v="20114800"/>
    <n v="3415700"/>
  </r>
  <r>
    <s v="2025"/>
    <x v="3"/>
    <x v="0"/>
    <x v="0"/>
    <x v="16"/>
    <x v="11"/>
    <x v="118"/>
    <x v="267"/>
    <x v="2"/>
    <x v="19"/>
    <x v="106"/>
    <x v="0"/>
    <x v="1"/>
    <x v="0"/>
    <x v="0"/>
    <s v="30 - FONDOS PROPIOS"/>
    <s v="(blank)"/>
    <s v="18 - PUERTO PLATA"/>
    <n v="1607180"/>
    <n v="13264.67"/>
  </r>
  <r>
    <s v="2025"/>
    <x v="3"/>
    <x v="0"/>
    <x v="0"/>
    <x v="16"/>
    <x v="11"/>
    <x v="118"/>
    <x v="267"/>
    <x v="2"/>
    <x v="19"/>
    <x v="106"/>
    <x v="0"/>
    <x v="3"/>
    <x v="0"/>
    <x v="0"/>
    <s v="30 - FONDOS PROPIOS"/>
    <s v="(blank)"/>
    <s v="18 - PUERTO PLATA"/>
    <n v="38000"/>
    <n v="2000"/>
  </r>
  <r>
    <s v="2025"/>
    <x v="3"/>
    <x v="0"/>
    <x v="0"/>
    <x v="16"/>
    <x v="11"/>
    <x v="118"/>
    <x v="267"/>
    <x v="2"/>
    <x v="19"/>
    <x v="106"/>
    <x v="0"/>
    <x v="4"/>
    <x v="0"/>
    <x v="0"/>
    <s v="10 - FONDO GENERAL"/>
    <s v="(blank)"/>
    <s v="18 - PUERTO PLATA"/>
    <n v="0"/>
    <n v="141988.15"/>
  </r>
  <r>
    <s v="2025"/>
    <x v="3"/>
    <x v="0"/>
    <x v="0"/>
    <x v="16"/>
    <x v="11"/>
    <x v="118"/>
    <x v="267"/>
    <x v="2"/>
    <x v="19"/>
    <x v="106"/>
    <x v="0"/>
    <x v="4"/>
    <x v="0"/>
    <x v="0"/>
    <s v="30 - FONDOS PROPIOS"/>
    <s v="(blank)"/>
    <s v="18 - PUERTO PLATA"/>
    <n v="2928636"/>
    <n v="525676.25000000012"/>
  </r>
  <r>
    <s v="2025"/>
    <x v="3"/>
    <x v="0"/>
    <x v="0"/>
    <x v="16"/>
    <x v="11"/>
    <x v="118"/>
    <x v="267"/>
    <x v="2"/>
    <x v="19"/>
    <x v="106"/>
    <x v="1"/>
    <x v="8"/>
    <x v="0"/>
    <x v="0"/>
    <s v="30 - FONDOS PROPIOS"/>
    <s v="(blank)"/>
    <s v="18 - PUERTO PLATA"/>
    <n v="120000"/>
    <n v="0"/>
  </r>
  <r>
    <s v="2025"/>
    <x v="3"/>
    <x v="0"/>
    <x v="0"/>
    <x v="16"/>
    <x v="11"/>
    <x v="118"/>
    <x v="267"/>
    <x v="2"/>
    <x v="19"/>
    <x v="106"/>
    <x v="1"/>
    <x v="9"/>
    <x v="0"/>
    <x v="0"/>
    <s v="30 - FONDOS PROPIOS"/>
    <s v="(blank)"/>
    <s v="18 - PUERTO PLATA"/>
    <n v="125000"/>
    <n v="0"/>
  </r>
  <r>
    <s v="2025"/>
    <x v="3"/>
    <x v="0"/>
    <x v="0"/>
    <x v="16"/>
    <x v="11"/>
    <x v="118"/>
    <x v="267"/>
    <x v="2"/>
    <x v="19"/>
    <x v="106"/>
    <x v="1"/>
    <x v="11"/>
    <x v="0"/>
    <x v="0"/>
    <s v="30 - FONDOS PROPIOS"/>
    <s v="(blank)"/>
    <s v="18 - PUERTO PLATA"/>
    <n v="290000"/>
    <n v="0"/>
  </r>
  <r>
    <s v="2025"/>
    <x v="3"/>
    <x v="0"/>
    <x v="0"/>
    <x v="16"/>
    <x v="11"/>
    <x v="118"/>
    <x v="267"/>
    <x v="2"/>
    <x v="19"/>
    <x v="106"/>
    <x v="1"/>
    <x v="12"/>
    <x v="0"/>
    <x v="0"/>
    <s v="30 - FONDOS PROPIOS"/>
    <s v="(blank)"/>
    <s v="18 - PUERTO PLATA"/>
    <n v="1500000"/>
    <n v="0"/>
  </r>
  <r>
    <s v="2025"/>
    <x v="3"/>
    <x v="0"/>
    <x v="0"/>
    <x v="16"/>
    <x v="11"/>
    <x v="118"/>
    <x v="267"/>
    <x v="2"/>
    <x v="19"/>
    <x v="106"/>
    <x v="2"/>
    <x v="18"/>
    <x v="0"/>
    <x v="0"/>
    <s v="30 - FONDOS PROPIOS"/>
    <s v="(blank)"/>
    <s v="18 - PUERTO PLATA"/>
    <n v="200000"/>
    <n v="5900"/>
  </r>
  <r>
    <s v="2025"/>
    <x v="3"/>
    <x v="0"/>
    <x v="0"/>
    <x v="16"/>
    <x v="11"/>
    <x v="118"/>
    <x v="267"/>
    <x v="2"/>
    <x v="19"/>
    <x v="106"/>
    <x v="2"/>
    <x v="19"/>
    <x v="0"/>
    <x v="0"/>
    <s v="30 - FONDOS PROPIOS"/>
    <s v="(blank)"/>
    <s v="18 - PUERTO PLATA"/>
    <n v="503000"/>
    <n v="0"/>
  </r>
  <r>
    <s v="2025"/>
    <x v="3"/>
    <x v="0"/>
    <x v="0"/>
    <x v="16"/>
    <x v="11"/>
    <x v="118"/>
    <x v="267"/>
    <x v="2"/>
    <x v="19"/>
    <x v="106"/>
    <x v="2"/>
    <x v="20"/>
    <x v="0"/>
    <x v="0"/>
    <s v="30 - FONDOS PROPIOS"/>
    <s v="(blank)"/>
    <s v="18 - PUERTO PLATA"/>
    <n v="150000"/>
    <n v="0"/>
  </r>
  <r>
    <s v="2025"/>
    <x v="3"/>
    <x v="0"/>
    <x v="0"/>
    <x v="16"/>
    <x v="11"/>
    <x v="118"/>
    <x v="267"/>
    <x v="2"/>
    <x v="19"/>
    <x v="106"/>
    <x v="2"/>
    <x v="21"/>
    <x v="0"/>
    <x v="0"/>
    <s v="30 - FONDOS PROPIOS"/>
    <s v="(blank)"/>
    <s v="18 - PUERTO PLATA"/>
    <n v="4106400"/>
    <n v="10912.69"/>
  </r>
  <r>
    <s v="2025"/>
    <x v="3"/>
    <x v="0"/>
    <x v="0"/>
    <x v="16"/>
    <x v="11"/>
    <x v="118"/>
    <x v="267"/>
    <x v="2"/>
    <x v="5"/>
    <x v="82"/>
    <x v="0"/>
    <x v="0"/>
    <x v="0"/>
    <x v="0"/>
    <s v="30 - FONDOS PROPIOS"/>
    <s v="(blank)"/>
    <s v="18 - PUERTO PLATA"/>
    <n v="9080435"/>
    <n v="1809400"/>
  </r>
  <r>
    <s v="2025"/>
    <x v="3"/>
    <x v="0"/>
    <x v="0"/>
    <x v="16"/>
    <x v="11"/>
    <x v="118"/>
    <x v="267"/>
    <x v="2"/>
    <x v="5"/>
    <x v="82"/>
    <x v="0"/>
    <x v="1"/>
    <x v="0"/>
    <x v="0"/>
    <s v="30 - FONDOS PROPIOS"/>
    <s v="(blank)"/>
    <s v="18 - PUERTO PLATA"/>
    <n v="798495"/>
    <n v="0"/>
  </r>
  <r>
    <s v="2025"/>
    <x v="3"/>
    <x v="0"/>
    <x v="0"/>
    <x v="16"/>
    <x v="11"/>
    <x v="118"/>
    <x v="267"/>
    <x v="2"/>
    <x v="5"/>
    <x v="82"/>
    <x v="0"/>
    <x v="3"/>
    <x v="0"/>
    <x v="0"/>
    <s v="30 - FONDOS PROPIOS"/>
    <s v="(blank)"/>
    <s v="18 - PUERTO PLATA"/>
    <n v="10500"/>
    <n v="0"/>
  </r>
  <r>
    <s v="2025"/>
    <x v="3"/>
    <x v="0"/>
    <x v="0"/>
    <x v="16"/>
    <x v="11"/>
    <x v="118"/>
    <x v="267"/>
    <x v="2"/>
    <x v="5"/>
    <x v="82"/>
    <x v="0"/>
    <x v="4"/>
    <x v="0"/>
    <x v="0"/>
    <s v="30 - FONDOS PROPIOS"/>
    <s v="(blank)"/>
    <s v="18 - PUERTO PLATA"/>
    <n v="1287398"/>
    <n v="277581.42000000004"/>
  </r>
  <r>
    <s v="2025"/>
    <x v="3"/>
    <x v="0"/>
    <x v="0"/>
    <x v="16"/>
    <x v="11"/>
    <x v="118"/>
    <x v="267"/>
    <x v="2"/>
    <x v="5"/>
    <x v="82"/>
    <x v="1"/>
    <x v="5"/>
    <x v="0"/>
    <x v="0"/>
    <s v="30 - FONDOS PROPIOS"/>
    <s v="(blank)"/>
    <s v="18 - PUERTO PLATA"/>
    <n v="25000"/>
    <n v="0"/>
  </r>
  <r>
    <s v="2025"/>
    <x v="3"/>
    <x v="0"/>
    <x v="0"/>
    <x v="16"/>
    <x v="11"/>
    <x v="118"/>
    <x v="267"/>
    <x v="2"/>
    <x v="5"/>
    <x v="82"/>
    <x v="1"/>
    <x v="9"/>
    <x v="0"/>
    <x v="0"/>
    <s v="30 - FONDOS PROPIOS"/>
    <s v="(blank)"/>
    <s v="18 - PUERTO PLATA"/>
    <n v="25000"/>
    <n v="0"/>
  </r>
  <r>
    <s v="2025"/>
    <x v="3"/>
    <x v="0"/>
    <x v="0"/>
    <x v="16"/>
    <x v="11"/>
    <x v="118"/>
    <x v="267"/>
    <x v="2"/>
    <x v="5"/>
    <x v="82"/>
    <x v="1"/>
    <x v="13"/>
    <x v="0"/>
    <x v="0"/>
    <s v="30 - FONDOS PROPIOS"/>
    <s v="(blank)"/>
    <s v="18 - PUERTO PLATA"/>
    <n v="200000"/>
    <n v="0"/>
  </r>
  <r>
    <s v="2025"/>
    <x v="3"/>
    <x v="0"/>
    <x v="0"/>
    <x v="16"/>
    <x v="11"/>
    <x v="118"/>
    <x v="267"/>
    <x v="1"/>
    <x v="14"/>
    <x v="56"/>
    <x v="0"/>
    <x v="0"/>
    <x v="0"/>
    <x v="0"/>
    <s v="10 - FONDO GENERAL"/>
    <s v="(blank)"/>
    <s v="18 - PUERTO PLATA"/>
    <n v="53013934"/>
    <n v="11051200"/>
  </r>
  <r>
    <s v="2025"/>
    <x v="3"/>
    <x v="0"/>
    <x v="0"/>
    <x v="16"/>
    <x v="11"/>
    <x v="118"/>
    <x v="267"/>
    <x v="1"/>
    <x v="14"/>
    <x v="56"/>
    <x v="0"/>
    <x v="0"/>
    <x v="0"/>
    <x v="0"/>
    <s v="30 - FONDOS PROPIOS"/>
    <s v="(blank)"/>
    <s v="18 - PUERTO PLATA"/>
    <n v="48807200"/>
    <n v="9999000"/>
  </r>
  <r>
    <s v="2025"/>
    <x v="3"/>
    <x v="0"/>
    <x v="0"/>
    <x v="16"/>
    <x v="11"/>
    <x v="118"/>
    <x v="267"/>
    <x v="1"/>
    <x v="14"/>
    <x v="56"/>
    <x v="0"/>
    <x v="1"/>
    <x v="0"/>
    <x v="0"/>
    <s v="30 - FONDOS PROPIOS"/>
    <s v="(blank)"/>
    <s v="18 - PUERTO PLATA"/>
    <n v="8768621"/>
    <n v="58457.67"/>
  </r>
  <r>
    <s v="2025"/>
    <x v="3"/>
    <x v="0"/>
    <x v="0"/>
    <x v="16"/>
    <x v="11"/>
    <x v="118"/>
    <x v="267"/>
    <x v="1"/>
    <x v="14"/>
    <x v="56"/>
    <x v="0"/>
    <x v="3"/>
    <x v="0"/>
    <x v="0"/>
    <s v="30 - FONDOS PROPIOS"/>
    <s v="(blank)"/>
    <s v="18 - PUERTO PLATA"/>
    <n v="224000"/>
    <n v="2000"/>
  </r>
  <r>
    <s v="2025"/>
    <x v="3"/>
    <x v="0"/>
    <x v="0"/>
    <x v="16"/>
    <x v="11"/>
    <x v="118"/>
    <x v="267"/>
    <x v="1"/>
    <x v="14"/>
    <x v="56"/>
    <x v="0"/>
    <x v="4"/>
    <x v="0"/>
    <x v="0"/>
    <s v="10 - FONDO GENERAL"/>
    <s v="(blank)"/>
    <s v="18 - PUERTO PLATA"/>
    <n v="7476643"/>
    <n v="1700189.55"/>
  </r>
  <r>
    <s v="2025"/>
    <x v="3"/>
    <x v="0"/>
    <x v="0"/>
    <x v="16"/>
    <x v="11"/>
    <x v="118"/>
    <x v="267"/>
    <x v="1"/>
    <x v="14"/>
    <x v="56"/>
    <x v="0"/>
    <x v="4"/>
    <x v="0"/>
    <x v="0"/>
    <s v="30 - FONDOS PROPIOS"/>
    <s v="(blank)"/>
    <s v="18 - PUERTO PLATA"/>
    <n v="6988543"/>
    <n v="1538543.9900000002"/>
  </r>
  <r>
    <s v="2025"/>
    <x v="3"/>
    <x v="0"/>
    <x v="0"/>
    <x v="16"/>
    <x v="11"/>
    <x v="118"/>
    <x v="267"/>
    <x v="1"/>
    <x v="14"/>
    <x v="56"/>
    <x v="1"/>
    <x v="5"/>
    <x v="0"/>
    <x v="0"/>
    <s v="10 - FONDO GENERAL"/>
    <s v="(blank)"/>
    <s v="18 - PUERTO PLATA"/>
    <n v="301984450"/>
    <n v="47912703.209999993"/>
  </r>
  <r>
    <s v="2025"/>
    <x v="3"/>
    <x v="0"/>
    <x v="0"/>
    <x v="16"/>
    <x v="11"/>
    <x v="118"/>
    <x v="267"/>
    <x v="1"/>
    <x v="14"/>
    <x v="56"/>
    <x v="1"/>
    <x v="5"/>
    <x v="0"/>
    <x v="0"/>
    <s v="30 - FONDOS PROPIOS"/>
    <s v="(blank)"/>
    <s v="18 - PUERTO PLATA"/>
    <n v="126000"/>
    <n v="10676.84"/>
  </r>
  <r>
    <s v="2025"/>
    <x v="3"/>
    <x v="0"/>
    <x v="0"/>
    <x v="16"/>
    <x v="11"/>
    <x v="118"/>
    <x v="267"/>
    <x v="1"/>
    <x v="14"/>
    <x v="56"/>
    <x v="1"/>
    <x v="9"/>
    <x v="0"/>
    <x v="0"/>
    <s v="30 - FONDOS PROPIOS"/>
    <s v="(blank)"/>
    <s v="18 - PUERTO PLATA"/>
    <n v="2800000"/>
    <n v="85730"/>
  </r>
  <r>
    <s v="2025"/>
    <x v="3"/>
    <x v="0"/>
    <x v="0"/>
    <x v="16"/>
    <x v="11"/>
    <x v="118"/>
    <x v="267"/>
    <x v="1"/>
    <x v="14"/>
    <x v="56"/>
    <x v="1"/>
    <x v="11"/>
    <x v="0"/>
    <x v="0"/>
    <s v="10 - FONDO GENERAL"/>
    <s v="(blank)"/>
    <s v="18 - PUERTO PLATA"/>
    <n v="0"/>
    <n v="0"/>
  </r>
  <r>
    <s v="2025"/>
    <x v="3"/>
    <x v="0"/>
    <x v="0"/>
    <x v="16"/>
    <x v="11"/>
    <x v="118"/>
    <x v="267"/>
    <x v="1"/>
    <x v="14"/>
    <x v="56"/>
    <x v="1"/>
    <x v="11"/>
    <x v="0"/>
    <x v="0"/>
    <s v="30 - FONDOS PROPIOS"/>
    <s v="(blank)"/>
    <s v="18 - PUERTO PLATA"/>
    <n v="8710000"/>
    <n v="2610087.1"/>
  </r>
  <r>
    <s v="2025"/>
    <x v="3"/>
    <x v="0"/>
    <x v="0"/>
    <x v="16"/>
    <x v="11"/>
    <x v="118"/>
    <x v="267"/>
    <x v="1"/>
    <x v="14"/>
    <x v="56"/>
    <x v="1"/>
    <x v="12"/>
    <x v="0"/>
    <x v="0"/>
    <s v="30 - FONDOS PROPIOS"/>
    <s v="(blank)"/>
    <s v="18 - PUERTO PLATA"/>
    <n v="1468800"/>
    <n v="117370"/>
  </r>
  <r>
    <s v="2025"/>
    <x v="3"/>
    <x v="0"/>
    <x v="0"/>
    <x v="16"/>
    <x v="11"/>
    <x v="118"/>
    <x v="267"/>
    <x v="1"/>
    <x v="14"/>
    <x v="56"/>
    <x v="1"/>
    <x v="13"/>
    <x v="0"/>
    <x v="0"/>
    <s v="30 - FONDOS PROPIOS"/>
    <s v="(blank)"/>
    <s v="18 - PUERTO PLATA"/>
    <n v="2000000"/>
    <n v="225137.61"/>
  </r>
  <r>
    <s v="2025"/>
    <x v="3"/>
    <x v="0"/>
    <x v="0"/>
    <x v="16"/>
    <x v="11"/>
    <x v="118"/>
    <x v="267"/>
    <x v="1"/>
    <x v="14"/>
    <x v="56"/>
    <x v="2"/>
    <x v="15"/>
    <x v="0"/>
    <x v="0"/>
    <s v="30 - FONDOS PROPIOS"/>
    <s v="(blank)"/>
    <s v="18 - PUERTO PLATA"/>
    <n v="100000"/>
    <n v="0"/>
  </r>
  <r>
    <s v="2025"/>
    <x v="3"/>
    <x v="0"/>
    <x v="0"/>
    <x v="16"/>
    <x v="11"/>
    <x v="118"/>
    <x v="267"/>
    <x v="1"/>
    <x v="14"/>
    <x v="56"/>
    <x v="2"/>
    <x v="18"/>
    <x v="0"/>
    <x v="0"/>
    <s v="10 - FONDO GENERAL"/>
    <s v="(blank)"/>
    <s v="18 - PUERTO PLATA"/>
    <n v="0"/>
    <n v="0"/>
  </r>
  <r>
    <s v="2025"/>
    <x v="3"/>
    <x v="0"/>
    <x v="0"/>
    <x v="16"/>
    <x v="11"/>
    <x v="118"/>
    <x v="267"/>
    <x v="1"/>
    <x v="14"/>
    <x v="56"/>
    <x v="2"/>
    <x v="18"/>
    <x v="0"/>
    <x v="0"/>
    <s v="30 - FONDOS PROPIOS"/>
    <s v="(blank)"/>
    <s v="18 - PUERTO PLATA"/>
    <n v="9000000"/>
    <n v="187225.01"/>
  </r>
  <r>
    <s v="2025"/>
    <x v="3"/>
    <x v="0"/>
    <x v="0"/>
    <x v="16"/>
    <x v="11"/>
    <x v="118"/>
    <x v="267"/>
    <x v="1"/>
    <x v="14"/>
    <x v="56"/>
    <x v="2"/>
    <x v="19"/>
    <x v="0"/>
    <x v="0"/>
    <s v="10 - FONDO GENERAL"/>
    <s v="(blank)"/>
    <s v="18 - PUERTO PLATA"/>
    <n v="0"/>
    <n v="0"/>
  </r>
  <r>
    <s v="2025"/>
    <x v="3"/>
    <x v="0"/>
    <x v="0"/>
    <x v="16"/>
    <x v="11"/>
    <x v="118"/>
    <x v="267"/>
    <x v="1"/>
    <x v="14"/>
    <x v="56"/>
    <x v="2"/>
    <x v="19"/>
    <x v="0"/>
    <x v="0"/>
    <s v="30 - FONDOS PROPIOS"/>
    <s v="(blank)"/>
    <s v="18 - PUERTO PLATA"/>
    <n v="8577000"/>
    <n v="89261.119999999995"/>
  </r>
  <r>
    <s v="2025"/>
    <x v="3"/>
    <x v="0"/>
    <x v="0"/>
    <x v="16"/>
    <x v="11"/>
    <x v="118"/>
    <x v="267"/>
    <x v="1"/>
    <x v="14"/>
    <x v="56"/>
    <x v="2"/>
    <x v="20"/>
    <x v="0"/>
    <x v="0"/>
    <s v="10 - FONDO GENERAL"/>
    <s v="(blank)"/>
    <s v="18 - PUERTO PLATA"/>
    <n v="0"/>
    <n v="0"/>
  </r>
  <r>
    <s v="2025"/>
    <x v="3"/>
    <x v="0"/>
    <x v="0"/>
    <x v="16"/>
    <x v="11"/>
    <x v="118"/>
    <x v="267"/>
    <x v="1"/>
    <x v="14"/>
    <x v="56"/>
    <x v="2"/>
    <x v="20"/>
    <x v="0"/>
    <x v="0"/>
    <s v="30 - FONDOS PROPIOS"/>
    <s v="(blank)"/>
    <s v="18 - PUERTO PLATA"/>
    <n v="7020000"/>
    <n v="49616.06"/>
  </r>
  <r>
    <s v="2025"/>
    <x v="3"/>
    <x v="0"/>
    <x v="0"/>
    <x v="16"/>
    <x v="11"/>
    <x v="118"/>
    <x v="267"/>
    <x v="1"/>
    <x v="14"/>
    <x v="56"/>
    <x v="2"/>
    <x v="21"/>
    <x v="0"/>
    <x v="0"/>
    <s v="10 - FONDO GENERAL"/>
    <s v="(blank)"/>
    <s v="18 - PUERTO PLATA"/>
    <n v="0"/>
    <n v="0"/>
  </r>
  <r>
    <s v="2025"/>
    <x v="3"/>
    <x v="0"/>
    <x v="0"/>
    <x v="16"/>
    <x v="11"/>
    <x v="118"/>
    <x v="267"/>
    <x v="1"/>
    <x v="14"/>
    <x v="56"/>
    <x v="2"/>
    <x v="21"/>
    <x v="0"/>
    <x v="0"/>
    <s v="30 - FONDOS PROPIOS"/>
    <s v="(blank)"/>
    <s v="18 - PUERTO PLATA"/>
    <n v="11990000"/>
    <n v="139585.84"/>
  </r>
  <r>
    <s v="2025"/>
    <x v="3"/>
    <x v="0"/>
    <x v="0"/>
    <x v="16"/>
    <x v="11"/>
    <x v="122"/>
    <x v="271"/>
    <x v="3"/>
    <x v="10"/>
    <x v="26"/>
    <x v="0"/>
    <x v="0"/>
    <x v="0"/>
    <x v="0"/>
    <s v="10 - FONDO GENERAL"/>
    <s v="(blank)"/>
    <s v="99 - MULTIPROVINCIAL"/>
    <n v="1235567600"/>
    <n v="276767115"/>
  </r>
  <r>
    <s v="2025"/>
    <x v="3"/>
    <x v="0"/>
    <x v="0"/>
    <x v="16"/>
    <x v="11"/>
    <x v="122"/>
    <x v="271"/>
    <x v="3"/>
    <x v="10"/>
    <x v="26"/>
    <x v="0"/>
    <x v="0"/>
    <x v="0"/>
    <x v="0"/>
    <s v="30 - FONDOS PROPIOS"/>
    <s v="(blank)"/>
    <s v="99 - MULTIPROVINCIAL"/>
    <n v="0"/>
    <n v="0"/>
  </r>
  <r>
    <s v="2025"/>
    <x v="3"/>
    <x v="0"/>
    <x v="0"/>
    <x v="16"/>
    <x v="11"/>
    <x v="122"/>
    <x v="271"/>
    <x v="3"/>
    <x v="10"/>
    <x v="26"/>
    <x v="0"/>
    <x v="1"/>
    <x v="0"/>
    <x v="0"/>
    <s v="10 - FONDO GENERAL"/>
    <s v="(blank)"/>
    <s v="99 - MULTIPROVINCIAL"/>
    <n v="123000000"/>
    <n v="7462000"/>
  </r>
  <r>
    <s v="2025"/>
    <x v="3"/>
    <x v="0"/>
    <x v="0"/>
    <x v="16"/>
    <x v="11"/>
    <x v="122"/>
    <x v="271"/>
    <x v="3"/>
    <x v="10"/>
    <x v="26"/>
    <x v="0"/>
    <x v="4"/>
    <x v="0"/>
    <x v="0"/>
    <s v="10 - FONDO GENERAL"/>
    <s v="(blank)"/>
    <s v="99 - MULTIPROVINCIAL"/>
    <n v="171752400"/>
    <n v="42298885.109999999"/>
  </r>
  <r>
    <s v="2025"/>
    <x v="3"/>
    <x v="0"/>
    <x v="0"/>
    <x v="16"/>
    <x v="11"/>
    <x v="122"/>
    <x v="271"/>
    <x v="3"/>
    <x v="10"/>
    <x v="26"/>
    <x v="1"/>
    <x v="5"/>
    <x v="0"/>
    <x v="0"/>
    <s v="10 - FONDO GENERAL"/>
    <s v="(blank)"/>
    <s v="99 - MULTIPROVINCIAL"/>
    <n v="57195080"/>
    <n v="14093666.809999999"/>
  </r>
  <r>
    <s v="2025"/>
    <x v="3"/>
    <x v="0"/>
    <x v="0"/>
    <x v="16"/>
    <x v="11"/>
    <x v="122"/>
    <x v="271"/>
    <x v="3"/>
    <x v="10"/>
    <x v="26"/>
    <x v="1"/>
    <x v="6"/>
    <x v="0"/>
    <x v="0"/>
    <s v="30 - FONDOS PROPIOS"/>
    <s v="(blank)"/>
    <s v="99 - MULTIPROVINCIAL"/>
    <n v="7000000"/>
    <n v="19248.68"/>
  </r>
  <r>
    <s v="2025"/>
    <x v="3"/>
    <x v="0"/>
    <x v="0"/>
    <x v="16"/>
    <x v="11"/>
    <x v="122"/>
    <x v="271"/>
    <x v="3"/>
    <x v="10"/>
    <x v="26"/>
    <x v="1"/>
    <x v="7"/>
    <x v="0"/>
    <x v="0"/>
    <s v="10 - FONDO GENERAL"/>
    <s v="(blank)"/>
    <s v="99 - MULTIPROVINCIAL"/>
    <n v="26000000"/>
    <n v="1511550"/>
  </r>
  <r>
    <s v="2025"/>
    <x v="3"/>
    <x v="0"/>
    <x v="0"/>
    <x v="16"/>
    <x v="11"/>
    <x v="122"/>
    <x v="271"/>
    <x v="3"/>
    <x v="10"/>
    <x v="26"/>
    <x v="1"/>
    <x v="7"/>
    <x v="0"/>
    <x v="0"/>
    <s v="30 - FONDOS PROPIOS"/>
    <s v="(blank)"/>
    <s v="99 - MULTIPROVINCIAL"/>
    <n v="0"/>
    <n v="0"/>
  </r>
  <r>
    <s v="2025"/>
    <x v="3"/>
    <x v="0"/>
    <x v="0"/>
    <x v="16"/>
    <x v="11"/>
    <x v="122"/>
    <x v="271"/>
    <x v="3"/>
    <x v="10"/>
    <x v="26"/>
    <x v="1"/>
    <x v="8"/>
    <x v="0"/>
    <x v="0"/>
    <s v="10 - FONDO GENERAL"/>
    <s v="(blank)"/>
    <s v="99 - MULTIPROVINCIAL"/>
    <n v="2000000"/>
    <n v="0"/>
  </r>
  <r>
    <s v="2025"/>
    <x v="3"/>
    <x v="0"/>
    <x v="0"/>
    <x v="16"/>
    <x v="11"/>
    <x v="122"/>
    <x v="271"/>
    <x v="3"/>
    <x v="10"/>
    <x v="26"/>
    <x v="1"/>
    <x v="8"/>
    <x v="0"/>
    <x v="0"/>
    <s v="30 - FONDOS PROPIOS"/>
    <s v="(blank)"/>
    <s v="99 - MULTIPROVINCIAL"/>
    <n v="200052"/>
    <n v="0"/>
  </r>
  <r>
    <s v="2025"/>
    <x v="3"/>
    <x v="0"/>
    <x v="0"/>
    <x v="16"/>
    <x v="11"/>
    <x v="122"/>
    <x v="271"/>
    <x v="3"/>
    <x v="10"/>
    <x v="26"/>
    <x v="1"/>
    <x v="9"/>
    <x v="0"/>
    <x v="0"/>
    <s v="30 - FONDOS PROPIOS"/>
    <s v="(blank)"/>
    <s v="99 - MULTIPROVINCIAL"/>
    <n v="69204000"/>
    <n v="2458383.15"/>
  </r>
  <r>
    <s v="2025"/>
    <x v="3"/>
    <x v="0"/>
    <x v="0"/>
    <x v="16"/>
    <x v="11"/>
    <x v="122"/>
    <x v="271"/>
    <x v="3"/>
    <x v="10"/>
    <x v="26"/>
    <x v="1"/>
    <x v="10"/>
    <x v="0"/>
    <x v="0"/>
    <s v="10 - FONDO GENERAL"/>
    <s v="(blank)"/>
    <s v="99 - MULTIPROVINCIAL"/>
    <n v="0"/>
    <n v="0"/>
  </r>
  <r>
    <s v="2025"/>
    <x v="3"/>
    <x v="0"/>
    <x v="0"/>
    <x v="16"/>
    <x v="11"/>
    <x v="122"/>
    <x v="271"/>
    <x v="3"/>
    <x v="10"/>
    <x v="26"/>
    <x v="1"/>
    <x v="10"/>
    <x v="0"/>
    <x v="0"/>
    <s v="30 - FONDOS PROPIOS"/>
    <s v="(blank)"/>
    <s v="99 - MULTIPROVINCIAL"/>
    <n v="104000000"/>
    <n v="46741523.299999997"/>
  </r>
  <r>
    <s v="2025"/>
    <x v="3"/>
    <x v="0"/>
    <x v="0"/>
    <x v="16"/>
    <x v="11"/>
    <x v="122"/>
    <x v="271"/>
    <x v="3"/>
    <x v="10"/>
    <x v="26"/>
    <x v="1"/>
    <x v="11"/>
    <x v="0"/>
    <x v="0"/>
    <s v="10 - FONDO GENERAL"/>
    <s v="(blank)"/>
    <s v="99 - MULTIPROVINCIAL"/>
    <n v="0"/>
    <n v="0"/>
  </r>
  <r>
    <s v="2025"/>
    <x v="3"/>
    <x v="0"/>
    <x v="0"/>
    <x v="16"/>
    <x v="11"/>
    <x v="122"/>
    <x v="271"/>
    <x v="3"/>
    <x v="10"/>
    <x v="26"/>
    <x v="1"/>
    <x v="11"/>
    <x v="0"/>
    <x v="0"/>
    <s v="30 - FONDOS PROPIOS"/>
    <s v="(blank)"/>
    <s v="99 - MULTIPROVINCIAL"/>
    <n v="70600000"/>
    <n v="23055563.579999998"/>
  </r>
  <r>
    <s v="2025"/>
    <x v="3"/>
    <x v="0"/>
    <x v="0"/>
    <x v="16"/>
    <x v="11"/>
    <x v="122"/>
    <x v="271"/>
    <x v="3"/>
    <x v="10"/>
    <x v="26"/>
    <x v="1"/>
    <x v="12"/>
    <x v="0"/>
    <x v="0"/>
    <s v="30 - FONDOS PROPIOS"/>
    <s v="(blank)"/>
    <s v="99 - MULTIPROVINCIAL"/>
    <n v="27400000"/>
    <n v="2856432.71"/>
  </r>
  <r>
    <s v="2025"/>
    <x v="3"/>
    <x v="0"/>
    <x v="0"/>
    <x v="16"/>
    <x v="11"/>
    <x v="122"/>
    <x v="271"/>
    <x v="3"/>
    <x v="10"/>
    <x v="26"/>
    <x v="1"/>
    <x v="13"/>
    <x v="0"/>
    <x v="0"/>
    <s v="30 - FONDOS PROPIOS"/>
    <s v="(blank)"/>
    <s v="99 - MULTIPROVINCIAL"/>
    <n v="16500000"/>
    <n v="1699967"/>
  </r>
  <r>
    <s v="2025"/>
    <x v="3"/>
    <x v="0"/>
    <x v="0"/>
    <x v="16"/>
    <x v="11"/>
    <x v="122"/>
    <x v="271"/>
    <x v="3"/>
    <x v="10"/>
    <x v="26"/>
    <x v="2"/>
    <x v="14"/>
    <x v="0"/>
    <x v="0"/>
    <s v="30 - FONDOS PROPIOS"/>
    <s v="(blank)"/>
    <s v="99 - MULTIPROVINCIAL"/>
    <n v="3300000"/>
    <n v="658846.6"/>
  </r>
  <r>
    <s v="2025"/>
    <x v="3"/>
    <x v="0"/>
    <x v="0"/>
    <x v="16"/>
    <x v="11"/>
    <x v="122"/>
    <x v="271"/>
    <x v="3"/>
    <x v="10"/>
    <x v="26"/>
    <x v="2"/>
    <x v="15"/>
    <x v="0"/>
    <x v="0"/>
    <s v="30 - FONDOS PROPIOS"/>
    <s v="(blank)"/>
    <s v="99 - MULTIPROVINCIAL"/>
    <n v="6599900"/>
    <n v="0"/>
  </r>
  <r>
    <s v="2025"/>
    <x v="3"/>
    <x v="0"/>
    <x v="0"/>
    <x v="16"/>
    <x v="11"/>
    <x v="122"/>
    <x v="271"/>
    <x v="3"/>
    <x v="10"/>
    <x v="26"/>
    <x v="2"/>
    <x v="16"/>
    <x v="0"/>
    <x v="0"/>
    <s v="30 - FONDOS PROPIOS"/>
    <s v="(blank)"/>
    <s v="99 - MULTIPROVINCIAL"/>
    <n v="10700000"/>
    <n v="2213444"/>
  </r>
  <r>
    <s v="2025"/>
    <x v="3"/>
    <x v="0"/>
    <x v="0"/>
    <x v="16"/>
    <x v="11"/>
    <x v="122"/>
    <x v="271"/>
    <x v="3"/>
    <x v="10"/>
    <x v="26"/>
    <x v="2"/>
    <x v="17"/>
    <x v="0"/>
    <x v="0"/>
    <s v="30 - FONDOS PROPIOS"/>
    <s v="(blank)"/>
    <s v="99 - MULTIPROVINCIAL"/>
    <n v="2000000"/>
    <n v="681295.3"/>
  </r>
  <r>
    <s v="2025"/>
    <x v="3"/>
    <x v="0"/>
    <x v="0"/>
    <x v="16"/>
    <x v="11"/>
    <x v="122"/>
    <x v="271"/>
    <x v="3"/>
    <x v="10"/>
    <x v="26"/>
    <x v="2"/>
    <x v="18"/>
    <x v="0"/>
    <x v="0"/>
    <s v="30 - FONDOS PROPIOS"/>
    <s v="(blank)"/>
    <s v="99 - MULTIPROVINCIAL"/>
    <n v="32700000"/>
    <n v="0"/>
  </r>
  <r>
    <s v="2025"/>
    <x v="3"/>
    <x v="0"/>
    <x v="0"/>
    <x v="16"/>
    <x v="11"/>
    <x v="122"/>
    <x v="271"/>
    <x v="3"/>
    <x v="10"/>
    <x v="26"/>
    <x v="2"/>
    <x v="19"/>
    <x v="0"/>
    <x v="0"/>
    <s v="10 - FONDO GENERAL"/>
    <s v="(blank)"/>
    <s v="99 - MULTIPROVINCIAL"/>
    <n v="0"/>
    <n v="0"/>
  </r>
  <r>
    <s v="2025"/>
    <x v="3"/>
    <x v="0"/>
    <x v="0"/>
    <x v="16"/>
    <x v="11"/>
    <x v="122"/>
    <x v="271"/>
    <x v="3"/>
    <x v="10"/>
    <x v="26"/>
    <x v="2"/>
    <x v="19"/>
    <x v="0"/>
    <x v="0"/>
    <s v="30 - FONDOS PROPIOS"/>
    <s v="(blank)"/>
    <s v="99 - MULTIPROVINCIAL"/>
    <n v="8930000"/>
    <n v="463799"/>
  </r>
  <r>
    <s v="2025"/>
    <x v="3"/>
    <x v="0"/>
    <x v="0"/>
    <x v="16"/>
    <x v="11"/>
    <x v="122"/>
    <x v="271"/>
    <x v="3"/>
    <x v="10"/>
    <x v="26"/>
    <x v="2"/>
    <x v="20"/>
    <x v="0"/>
    <x v="0"/>
    <s v="10 - FONDO GENERAL"/>
    <s v="(blank)"/>
    <s v="99 - MULTIPROVINCIAL"/>
    <n v="507240000"/>
    <n v="115234894.40000001"/>
  </r>
  <r>
    <s v="2025"/>
    <x v="3"/>
    <x v="0"/>
    <x v="0"/>
    <x v="16"/>
    <x v="11"/>
    <x v="122"/>
    <x v="271"/>
    <x v="3"/>
    <x v="10"/>
    <x v="26"/>
    <x v="2"/>
    <x v="20"/>
    <x v="0"/>
    <x v="0"/>
    <s v="30 - FONDOS PROPIOS"/>
    <s v="(blank)"/>
    <s v="99 - MULTIPROVINCIAL"/>
    <n v="0"/>
    <n v="301241.84999999998"/>
  </r>
  <r>
    <s v="2025"/>
    <x v="3"/>
    <x v="0"/>
    <x v="0"/>
    <x v="16"/>
    <x v="11"/>
    <x v="122"/>
    <x v="271"/>
    <x v="3"/>
    <x v="10"/>
    <x v="26"/>
    <x v="2"/>
    <x v="21"/>
    <x v="0"/>
    <x v="0"/>
    <s v="10 - FONDO GENERAL"/>
    <s v="(blank)"/>
    <s v="99 - MULTIPROVINCIAL"/>
    <n v="100000000"/>
    <n v="129011.09"/>
  </r>
  <r>
    <s v="2025"/>
    <x v="3"/>
    <x v="0"/>
    <x v="0"/>
    <x v="16"/>
    <x v="11"/>
    <x v="122"/>
    <x v="271"/>
    <x v="3"/>
    <x v="10"/>
    <x v="26"/>
    <x v="2"/>
    <x v="21"/>
    <x v="0"/>
    <x v="0"/>
    <s v="30 - FONDOS PROPIOS"/>
    <s v="(blank)"/>
    <s v="99 - MULTIPROVINCIAL"/>
    <n v="44068448"/>
    <n v="1806624.51"/>
  </r>
  <r>
    <s v="2025"/>
    <x v="3"/>
    <x v="0"/>
    <x v="0"/>
    <x v="16"/>
    <x v="11"/>
    <x v="123"/>
    <x v="272"/>
    <x v="1"/>
    <x v="7"/>
    <x v="110"/>
    <x v="0"/>
    <x v="0"/>
    <x v="0"/>
    <x v="0"/>
    <s v="10 - FONDO GENERAL"/>
    <s v="(blank)"/>
    <s v="99 - MULTIPROVINCIAL"/>
    <n v="138920912"/>
    <n v="28496503.34"/>
  </r>
  <r>
    <s v="2025"/>
    <x v="3"/>
    <x v="0"/>
    <x v="0"/>
    <x v="16"/>
    <x v="11"/>
    <x v="123"/>
    <x v="272"/>
    <x v="1"/>
    <x v="7"/>
    <x v="110"/>
    <x v="0"/>
    <x v="0"/>
    <x v="0"/>
    <x v="0"/>
    <s v="30 - FONDOS PROPIOS"/>
    <s v="(blank)"/>
    <s v="99 - MULTIPROVINCIAL"/>
    <n v="202674954"/>
    <n v="42033050"/>
  </r>
  <r>
    <s v="2025"/>
    <x v="3"/>
    <x v="0"/>
    <x v="0"/>
    <x v="16"/>
    <x v="11"/>
    <x v="123"/>
    <x v="272"/>
    <x v="1"/>
    <x v="7"/>
    <x v="110"/>
    <x v="0"/>
    <x v="1"/>
    <x v="0"/>
    <x v="0"/>
    <s v="30 - FONDOS PROPIOS"/>
    <s v="(blank)"/>
    <s v="99 - MULTIPROVINCIAL"/>
    <n v="9931000"/>
    <n v="1844750"/>
  </r>
  <r>
    <s v="2025"/>
    <x v="3"/>
    <x v="0"/>
    <x v="0"/>
    <x v="16"/>
    <x v="11"/>
    <x v="123"/>
    <x v="272"/>
    <x v="1"/>
    <x v="7"/>
    <x v="110"/>
    <x v="0"/>
    <x v="4"/>
    <x v="0"/>
    <x v="0"/>
    <s v="10 - FONDO GENERAL"/>
    <s v="(blank)"/>
    <s v="99 - MULTIPROVINCIAL"/>
    <n v="15469604"/>
    <n v="4345963.0099999988"/>
  </r>
  <r>
    <s v="2025"/>
    <x v="3"/>
    <x v="0"/>
    <x v="0"/>
    <x v="16"/>
    <x v="11"/>
    <x v="123"/>
    <x v="272"/>
    <x v="1"/>
    <x v="7"/>
    <x v="110"/>
    <x v="0"/>
    <x v="4"/>
    <x v="0"/>
    <x v="0"/>
    <s v="30 - FONDOS PROPIOS"/>
    <s v="(blank)"/>
    <s v="99 - MULTIPROVINCIAL"/>
    <n v="32102045"/>
    <n v="6422322.3799999999"/>
  </r>
  <r>
    <s v="2025"/>
    <x v="3"/>
    <x v="0"/>
    <x v="0"/>
    <x v="16"/>
    <x v="11"/>
    <x v="123"/>
    <x v="272"/>
    <x v="1"/>
    <x v="7"/>
    <x v="110"/>
    <x v="1"/>
    <x v="5"/>
    <x v="0"/>
    <x v="0"/>
    <s v="10 - FONDO GENERAL"/>
    <s v="(blank)"/>
    <s v="99 - MULTIPROVINCIAL"/>
    <n v="7329511"/>
    <n v="5277797.4600000009"/>
  </r>
  <r>
    <s v="2025"/>
    <x v="3"/>
    <x v="0"/>
    <x v="0"/>
    <x v="16"/>
    <x v="11"/>
    <x v="123"/>
    <x v="272"/>
    <x v="1"/>
    <x v="7"/>
    <x v="110"/>
    <x v="1"/>
    <x v="5"/>
    <x v="0"/>
    <x v="0"/>
    <s v="30 - FONDOS PROPIOS"/>
    <s v="(blank)"/>
    <s v="99 - MULTIPROVINCIAL"/>
    <n v="30972015"/>
    <n v="4209171.4000000004"/>
  </r>
  <r>
    <s v="2025"/>
    <x v="3"/>
    <x v="0"/>
    <x v="0"/>
    <x v="16"/>
    <x v="11"/>
    <x v="123"/>
    <x v="272"/>
    <x v="1"/>
    <x v="7"/>
    <x v="110"/>
    <x v="1"/>
    <x v="6"/>
    <x v="0"/>
    <x v="0"/>
    <s v="10 - FONDO GENERAL"/>
    <s v="(blank)"/>
    <s v="99 - MULTIPROVINCIAL"/>
    <n v="300000"/>
    <n v="0"/>
  </r>
  <r>
    <s v="2025"/>
    <x v="3"/>
    <x v="0"/>
    <x v="0"/>
    <x v="16"/>
    <x v="11"/>
    <x v="123"/>
    <x v="272"/>
    <x v="1"/>
    <x v="7"/>
    <x v="110"/>
    <x v="1"/>
    <x v="6"/>
    <x v="0"/>
    <x v="0"/>
    <s v="30 - FONDOS PROPIOS"/>
    <s v="(blank)"/>
    <s v="99 - MULTIPROVINCIAL"/>
    <n v="0"/>
    <n v="0"/>
  </r>
  <r>
    <s v="2025"/>
    <x v="3"/>
    <x v="0"/>
    <x v="0"/>
    <x v="16"/>
    <x v="11"/>
    <x v="123"/>
    <x v="272"/>
    <x v="1"/>
    <x v="7"/>
    <x v="110"/>
    <x v="1"/>
    <x v="7"/>
    <x v="0"/>
    <x v="0"/>
    <s v="10 - FONDO GENERAL"/>
    <s v="(blank)"/>
    <s v="99 - MULTIPROVINCIAL"/>
    <n v="400000"/>
    <n v="0"/>
  </r>
  <r>
    <s v="2025"/>
    <x v="3"/>
    <x v="0"/>
    <x v="0"/>
    <x v="16"/>
    <x v="11"/>
    <x v="123"/>
    <x v="272"/>
    <x v="1"/>
    <x v="7"/>
    <x v="110"/>
    <x v="1"/>
    <x v="7"/>
    <x v="0"/>
    <x v="0"/>
    <s v="30 - FONDOS PROPIOS"/>
    <s v="(blank)"/>
    <s v="99 - MULTIPROVINCIAL"/>
    <n v="500000"/>
    <n v="0"/>
  </r>
  <r>
    <s v="2025"/>
    <x v="3"/>
    <x v="0"/>
    <x v="0"/>
    <x v="16"/>
    <x v="11"/>
    <x v="123"/>
    <x v="272"/>
    <x v="1"/>
    <x v="7"/>
    <x v="110"/>
    <x v="1"/>
    <x v="8"/>
    <x v="0"/>
    <x v="0"/>
    <s v="10 - FONDO GENERAL"/>
    <s v="(blank)"/>
    <s v="99 - MULTIPROVINCIAL"/>
    <n v="100000"/>
    <n v="0"/>
  </r>
  <r>
    <s v="2025"/>
    <x v="3"/>
    <x v="0"/>
    <x v="0"/>
    <x v="16"/>
    <x v="11"/>
    <x v="123"/>
    <x v="272"/>
    <x v="1"/>
    <x v="7"/>
    <x v="110"/>
    <x v="1"/>
    <x v="8"/>
    <x v="0"/>
    <x v="0"/>
    <s v="30 - FONDOS PROPIOS"/>
    <s v="(blank)"/>
    <s v="99 - MULTIPROVINCIAL"/>
    <n v="0"/>
    <n v="0"/>
  </r>
  <r>
    <s v="2025"/>
    <x v="3"/>
    <x v="0"/>
    <x v="0"/>
    <x v="16"/>
    <x v="11"/>
    <x v="123"/>
    <x v="272"/>
    <x v="1"/>
    <x v="7"/>
    <x v="110"/>
    <x v="1"/>
    <x v="9"/>
    <x v="0"/>
    <x v="0"/>
    <s v="30 - FONDOS PROPIOS"/>
    <s v="(blank)"/>
    <s v="99 - MULTIPROVINCIAL"/>
    <n v="14026375"/>
    <n v="0"/>
  </r>
  <r>
    <s v="2025"/>
    <x v="3"/>
    <x v="0"/>
    <x v="0"/>
    <x v="16"/>
    <x v="11"/>
    <x v="123"/>
    <x v="272"/>
    <x v="1"/>
    <x v="7"/>
    <x v="110"/>
    <x v="1"/>
    <x v="10"/>
    <x v="0"/>
    <x v="0"/>
    <s v="10 - FONDO GENERAL"/>
    <s v="(blank)"/>
    <s v="99 - MULTIPROVINCIAL"/>
    <n v="5000000"/>
    <n v="1271003.3599999999"/>
  </r>
  <r>
    <s v="2025"/>
    <x v="3"/>
    <x v="0"/>
    <x v="0"/>
    <x v="16"/>
    <x v="11"/>
    <x v="123"/>
    <x v="272"/>
    <x v="1"/>
    <x v="7"/>
    <x v="110"/>
    <x v="1"/>
    <x v="10"/>
    <x v="0"/>
    <x v="0"/>
    <s v="30 - FONDOS PROPIOS"/>
    <s v="(blank)"/>
    <s v="99 - MULTIPROVINCIAL"/>
    <n v="0"/>
    <n v="565168.38"/>
  </r>
  <r>
    <s v="2025"/>
    <x v="3"/>
    <x v="0"/>
    <x v="0"/>
    <x v="16"/>
    <x v="11"/>
    <x v="123"/>
    <x v="272"/>
    <x v="1"/>
    <x v="7"/>
    <x v="110"/>
    <x v="1"/>
    <x v="11"/>
    <x v="0"/>
    <x v="0"/>
    <s v="10 - FONDO GENERAL"/>
    <s v="(blank)"/>
    <s v="99 - MULTIPROVINCIAL"/>
    <n v="2137609"/>
    <n v="0"/>
  </r>
  <r>
    <s v="2025"/>
    <x v="3"/>
    <x v="0"/>
    <x v="0"/>
    <x v="16"/>
    <x v="11"/>
    <x v="123"/>
    <x v="272"/>
    <x v="1"/>
    <x v="7"/>
    <x v="110"/>
    <x v="1"/>
    <x v="11"/>
    <x v="0"/>
    <x v="0"/>
    <s v="30 - FONDOS PROPIOS"/>
    <s v="(blank)"/>
    <s v="99 - MULTIPROVINCIAL"/>
    <n v="10305453"/>
    <n v="767314.24"/>
  </r>
  <r>
    <s v="2025"/>
    <x v="3"/>
    <x v="0"/>
    <x v="0"/>
    <x v="16"/>
    <x v="11"/>
    <x v="123"/>
    <x v="272"/>
    <x v="1"/>
    <x v="7"/>
    <x v="110"/>
    <x v="1"/>
    <x v="12"/>
    <x v="0"/>
    <x v="0"/>
    <s v="30 - FONDOS PROPIOS"/>
    <s v="(blank)"/>
    <s v="99 - MULTIPROVINCIAL"/>
    <n v="6757365"/>
    <n v="2137833.33"/>
  </r>
  <r>
    <s v="2025"/>
    <x v="3"/>
    <x v="0"/>
    <x v="0"/>
    <x v="16"/>
    <x v="11"/>
    <x v="123"/>
    <x v="272"/>
    <x v="1"/>
    <x v="7"/>
    <x v="110"/>
    <x v="1"/>
    <x v="13"/>
    <x v="0"/>
    <x v="0"/>
    <s v="30 - FONDOS PROPIOS"/>
    <s v="(blank)"/>
    <s v="99 - MULTIPROVINCIAL"/>
    <n v="55504196"/>
    <n v="1497066"/>
  </r>
  <r>
    <s v="2025"/>
    <x v="3"/>
    <x v="0"/>
    <x v="0"/>
    <x v="16"/>
    <x v="11"/>
    <x v="123"/>
    <x v="272"/>
    <x v="1"/>
    <x v="7"/>
    <x v="110"/>
    <x v="2"/>
    <x v="14"/>
    <x v="0"/>
    <x v="0"/>
    <s v="30 - FONDOS PROPIOS"/>
    <s v="(blank)"/>
    <s v="99 - MULTIPROVINCIAL"/>
    <n v="2080000"/>
    <n v="154451"/>
  </r>
  <r>
    <s v="2025"/>
    <x v="3"/>
    <x v="0"/>
    <x v="0"/>
    <x v="16"/>
    <x v="11"/>
    <x v="123"/>
    <x v="272"/>
    <x v="1"/>
    <x v="7"/>
    <x v="110"/>
    <x v="2"/>
    <x v="15"/>
    <x v="0"/>
    <x v="0"/>
    <s v="30 - FONDOS PROPIOS"/>
    <s v="(blank)"/>
    <s v="99 - MULTIPROVINCIAL"/>
    <n v="1600000"/>
    <n v="0"/>
  </r>
  <r>
    <s v="2025"/>
    <x v="3"/>
    <x v="0"/>
    <x v="0"/>
    <x v="16"/>
    <x v="11"/>
    <x v="123"/>
    <x v="272"/>
    <x v="1"/>
    <x v="7"/>
    <x v="110"/>
    <x v="2"/>
    <x v="16"/>
    <x v="0"/>
    <x v="0"/>
    <s v="30 - FONDOS PROPIOS"/>
    <s v="(blank)"/>
    <s v="99 - MULTIPROVINCIAL"/>
    <n v="4186930"/>
    <n v="0"/>
  </r>
  <r>
    <s v="2025"/>
    <x v="3"/>
    <x v="0"/>
    <x v="0"/>
    <x v="16"/>
    <x v="11"/>
    <x v="123"/>
    <x v="272"/>
    <x v="1"/>
    <x v="7"/>
    <x v="110"/>
    <x v="2"/>
    <x v="17"/>
    <x v="0"/>
    <x v="0"/>
    <s v="30 - FONDOS PROPIOS"/>
    <s v="(blank)"/>
    <s v="99 - MULTIPROVINCIAL"/>
    <n v="150000"/>
    <n v="0"/>
  </r>
  <r>
    <s v="2025"/>
    <x v="3"/>
    <x v="0"/>
    <x v="0"/>
    <x v="16"/>
    <x v="11"/>
    <x v="123"/>
    <x v="272"/>
    <x v="1"/>
    <x v="7"/>
    <x v="110"/>
    <x v="2"/>
    <x v="18"/>
    <x v="0"/>
    <x v="0"/>
    <s v="30 - FONDOS PROPIOS"/>
    <s v="(blank)"/>
    <s v="99 - MULTIPROVINCIAL"/>
    <n v="1000000"/>
    <n v="0"/>
  </r>
  <r>
    <s v="2025"/>
    <x v="3"/>
    <x v="0"/>
    <x v="0"/>
    <x v="16"/>
    <x v="11"/>
    <x v="123"/>
    <x v="272"/>
    <x v="1"/>
    <x v="7"/>
    <x v="110"/>
    <x v="2"/>
    <x v="19"/>
    <x v="0"/>
    <x v="0"/>
    <s v="30 - FONDOS PROPIOS"/>
    <s v="(blank)"/>
    <s v="99 - MULTIPROVINCIAL"/>
    <n v="3261360"/>
    <n v="0"/>
  </r>
  <r>
    <s v="2025"/>
    <x v="3"/>
    <x v="0"/>
    <x v="0"/>
    <x v="16"/>
    <x v="11"/>
    <x v="123"/>
    <x v="272"/>
    <x v="1"/>
    <x v="7"/>
    <x v="110"/>
    <x v="2"/>
    <x v="20"/>
    <x v="0"/>
    <x v="0"/>
    <s v="30 - FONDOS PROPIOS"/>
    <s v="(blank)"/>
    <s v="99 - MULTIPROVINCIAL"/>
    <n v="20804046"/>
    <n v="1200000"/>
  </r>
  <r>
    <s v="2025"/>
    <x v="3"/>
    <x v="0"/>
    <x v="0"/>
    <x v="16"/>
    <x v="11"/>
    <x v="123"/>
    <x v="272"/>
    <x v="1"/>
    <x v="7"/>
    <x v="110"/>
    <x v="2"/>
    <x v="21"/>
    <x v="0"/>
    <x v="0"/>
    <s v="30 - FONDOS PROPIOS"/>
    <s v="(blank)"/>
    <s v="99 - MULTIPROVINCIAL"/>
    <n v="6171166"/>
    <n v="33399.99"/>
  </r>
  <r>
    <s v="2025"/>
    <x v="3"/>
    <x v="0"/>
    <x v="0"/>
    <x v="16"/>
    <x v="11"/>
    <x v="106"/>
    <x v="255"/>
    <x v="1"/>
    <x v="3"/>
    <x v="5"/>
    <x v="0"/>
    <x v="0"/>
    <x v="0"/>
    <x v="0"/>
    <s v="10 - FONDO GENERAL"/>
    <s v="(blank)"/>
    <s v="99 - MULTIPROVINCIAL"/>
    <n v="263541777"/>
    <n v="60943236.840000004"/>
  </r>
  <r>
    <s v="2025"/>
    <x v="3"/>
    <x v="0"/>
    <x v="0"/>
    <x v="16"/>
    <x v="11"/>
    <x v="106"/>
    <x v="255"/>
    <x v="1"/>
    <x v="3"/>
    <x v="5"/>
    <x v="0"/>
    <x v="0"/>
    <x v="0"/>
    <x v="0"/>
    <s v="30 - FONDOS PROPIOS"/>
    <s v="(blank)"/>
    <s v="99 - MULTIPROVINCIAL"/>
    <n v="186400000"/>
    <n v="27904190.559999999"/>
  </r>
  <r>
    <s v="2025"/>
    <x v="3"/>
    <x v="0"/>
    <x v="0"/>
    <x v="16"/>
    <x v="11"/>
    <x v="106"/>
    <x v="255"/>
    <x v="1"/>
    <x v="3"/>
    <x v="5"/>
    <x v="0"/>
    <x v="1"/>
    <x v="0"/>
    <x v="0"/>
    <s v="30 - FONDOS PROPIOS"/>
    <s v="(blank)"/>
    <s v="99 - MULTIPROVINCIAL"/>
    <n v="80000000"/>
    <n v="3521000"/>
  </r>
  <r>
    <s v="2025"/>
    <x v="3"/>
    <x v="0"/>
    <x v="0"/>
    <x v="16"/>
    <x v="11"/>
    <x v="106"/>
    <x v="255"/>
    <x v="1"/>
    <x v="3"/>
    <x v="5"/>
    <x v="0"/>
    <x v="4"/>
    <x v="0"/>
    <x v="0"/>
    <s v="10 - FONDO GENERAL"/>
    <s v="(blank)"/>
    <s v="99 - MULTIPROVINCIAL"/>
    <n v="42900000"/>
    <n v="9289350.3899999969"/>
  </r>
  <r>
    <s v="2025"/>
    <x v="3"/>
    <x v="0"/>
    <x v="0"/>
    <x v="16"/>
    <x v="11"/>
    <x v="106"/>
    <x v="255"/>
    <x v="1"/>
    <x v="3"/>
    <x v="5"/>
    <x v="0"/>
    <x v="4"/>
    <x v="0"/>
    <x v="0"/>
    <s v="30 - FONDOS PROPIOS"/>
    <s v="(blank)"/>
    <s v="99 - MULTIPROVINCIAL"/>
    <n v="25975000"/>
    <n v="4094443.95"/>
  </r>
  <r>
    <s v="2025"/>
    <x v="3"/>
    <x v="0"/>
    <x v="0"/>
    <x v="16"/>
    <x v="11"/>
    <x v="106"/>
    <x v="255"/>
    <x v="1"/>
    <x v="3"/>
    <x v="5"/>
    <x v="1"/>
    <x v="5"/>
    <x v="0"/>
    <x v="0"/>
    <s v="30 - FONDOS PROPIOS"/>
    <s v="(blank)"/>
    <s v="99 - MULTIPROVINCIAL"/>
    <n v="29205000"/>
    <n v="3580902.1200000006"/>
  </r>
  <r>
    <s v="2025"/>
    <x v="3"/>
    <x v="0"/>
    <x v="0"/>
    <x v="16"/>
    <x v="11"/>
    <x v="106"/>
    <x v="255"/>
    <x v="1"/>
    <x v="3"/>
    <x v="5"/>
    <x v="1"/>
    <x v="6"/>
    <x v="0"/>
    <x v="0"/>
    <s v="30 - FONDOS PROPIOS"/>
    <s v="(blank)"/>
    <s v="99 - MULTIPROVINCIAL"/>
    <n v="87225000"/>
    <n v="1894577"/>
  </r>
  <r>
    <s v="2025"/>
    <x v="3"/>
    <x v="0"/>
    <x v="0"/>
    <x v="16"/>
    <x v="11"/>
    <x v="106"/>
    <x v="255"/>
    <x v="1"/>
    <x v="3"/>
    <x v="5"/>
    <x v="1"/>
    <x v="7"/>
    <x v="0"/>
    <x v="0"/>
    <s v="30 - FONDOS PROPIOS"/>
    <s v="(blank)"/>
    <s v="99 - MULTIPROVINCIAL"/>
    <n v="150000"/>
    <n v="0"/>
  </r>
  <r>
    <s v="2025"/>
    <x v="3"/>
    <x v="0"/>
    <x v="0"/>
    <x v="16"/>
    <x v="11"/>
    <x v="106"/>
    <x v="255"/>
    <x v="1"/>
    <x v="3"/>
    <x v="5"/>
    <x v="1"/>
    <x v="8"/>
    <x v="0"/>
    <x v="0"/>
    <s v="30 - FONDOS PROPIOS"/>
    <s v="(blank)"/>
    <s v="99 - MULTIPROVINCIAL"/>
    <n v="450000"/>
    <n v="0"/>
  </r>
  <r>
    <s v="2025"/>
    <x v="3"/>
    <x v="0"/>
    <x v="0"/>
    <x v="16"/>
    <x v="11"/>
    <x v="106"/>
    <x v="255"/>
    <x v="1"/>
    <x v="3"/>
    <x v="5"/>
    <x v="1"/>
    <x v="9"/>
    <x v="0"/>
    <x v="0"/>
    <s v="30 - FONDOS PROPIOS"/>
    <s v="(blank)"/>
    <s v="99 - MULTIPROVINCIAL"/>
    <n v="12550000"/>
    <n v="178684.81"/>
  </r>
  <r>
    <s v="2025"/>
    <x v="3"/>
    <x v="0"/>
    <x v="0"/>
    <x v="16"/>
    <x v="11"/>
    <x v="106"/>
    <x v="255"/>
    <x v="1"/>
    <x v="3"/>
    <x v="5"/>
    <x v="1"/>
    <x v="10"/>
    <x v="0"/>
    <x v="0"/>
    <s v="30 - FONDOS PROPIOS"/>
    <s v="(blank)"/>
    <s v="99 - MULTIPROVINCIAL"/>
    <n v="4800000"/>
    <n v="741482.8600000001"/>
  </r>
  <r>
    <s v="2025"/>
    <x v="3"/>
    <x v="0"/>
    <x v="0"/>
    <x v="16"/>
    <x v="11"/>
    <x v="106"/>
    <x v="255"/>
    <x v="1"/>
    <x v="3"/>
    <x v="5"/>
    <x v="1"/>
    <x v="11"/>
    <x v="0"/>
    <x v="0"/>
    <s v="30 - FONDOS PROPIOS"/>
    <s v="(blank)"/>
    <s v="99 - MULTIPROVINCIAL"/>
    <n v="41310000"/>
    <n v="96417.65"/>
  </r>
  <r>
    <s v="2025"/>
    <x v="3"/>
    <x v="0"/>
    <x v="0"/>
    <x v="16"/>
    <x v="11"/>
    <x v="106"/>
    <x v="255"/>
    <x v="1"/>
    <x v="3"/>
    <x v="5"/>
    <x v="1"/>
    <x v="12"/>
    <x v="0"/>
    <x v="0"/>
    <s v="30 - FONDOS PROPIOS"/>
    <s v="(blank)"/>
    <s v="99 - MULTIPROVINCIAL"/>
    <n v="523064126"/>
    <n v="15641462.379999999"/>
  </r>
  <r>
    <s v="2025"/>
    <x v="3"/>
    <x v="0"/>
    <x v="0"/>
    <x v="16"/>
    <x v="11"/>
    <x v="106"/>
    <x v="255"/>
    <x v="1"/>
    <x v="3"/>
    <x v="5"/>
    <x v="1"/>
    <x v="13"/>
    <x v="0"/>
    <x v="0"/>
    <s v="30 - FONDOS PROPIOS"/>
    <s v="(blank)"/>
    <s v="99 - MULTIPROVINCIAL"/>
    <n v="5100000"/>
    <n v="56640"/>
  </r>
  <r>
    <s v="2025"/>
    <x v="3"/>
    <x v="0"/>
    <x v="0"/>
    <x v="16"/>
    <x v="11"/>
    <x v="106"/>
    <x v="255"/>
    <x v="1"/>
    <x v="3"/>
    <x v="5"/>
    <x v="2"/>
    <x v="14"/>
    <x v="0"/>
    <x v="0"/>
    <s v="30 - FONDOS PROPIOS"/>
    <s v="(blank)"/>
    <s v="99 - MULTIPROVINCIAL"/>
    <n v="825000"/>
    <n v="80780"/>
  </r>
  <r>
    <s v="2025"/>
    <x v="3"/>
    <x v="0"/>
    <x v="0"/>
    <x v="16"/>
    <x v="11"/>
    <x v="106"/>
    <x v="255"/>
    <x v="1"/>
    <x v="3"/>
    <x v="5"/>
    <x v="2"/>
    <x v="15"/>
    <x v="0"/>
    <x v="0"/>
    <s v="30 - FONDOS PROPIOS"/>
    <s v="(blank)"/>
    <s v="99 - MULTIPROVINCIAL"/>
    <n v="200000"/>
    <n v="0"/>
  </r>
  <r>
    <s v="2025"/>
    <x v="3"/>
    <x v="0"/>
    <x v="0"/>
    <x v="16"/>
    <x v="11"/>
    <x v="106"/>
    <x v="255"/>
    <x v="1"/>
    <x v="3"/>
    <x v="5"/>
    <x v="2"/>
    <x v="16"/>
    <x v="0"/>
    <x v="0"/>
    <s v="30 - FONDOS PROPIOS"/>
    <s v="(blank)"/>
    <s v="99 - MULTIPROVINCIAL"/>
    <n v="3180000"/>
    <n v="481422.32"/>
  </r>
  <r>
    <s v="2025"/>
    <x v="3"/>
    <x v="0"/>
    <x v="0"/>
    <x v="16"/>
    <x v="11"/>
    <x v="106"/>
    <x v="255"/>
    <x v="1"/>
    <x v="3"/>
    <x v="5"/>
    <x v="2"/>
    <x v="17"/>
    <x v="0"/>
    <x v="0"/>
    <s v="30 - FONDOS PROPIOS"/>
    <s v="(blank)"/>
    <s v="99 - MULTIPROVINCIAL"/>
    <n v="0"/>
    <n v="0"/>
  </r>
  <r>
    <s v="2025"/>
    <x v="3"/>
    <x v="0"/>
    <x v="0"/>
    <x v="16"/>
    <x v="11"/>
    <x v="106"/>
    <x v="255"/>
    <x v="1"/>
    <x v="3"/>
    <x v="5"/>
    <x v="2"/>
    <x v="18"/>
    <x v="0"/>
    <x v="0"/>
    <s v="30 - FONDOS PROPIOS"/>
    <s v="(blank)"/>
    <s v="99 - MULTIPROVINCIAL"/>
    <n v="2842000"/>
    <n v="1507.99"/>
  </r>
  <r>
    <s v="2025"/>
    <x v="3"/>
    <x v="0"/>
    <x v="0"/>
    <x v="16"/>
    <x v="11"/>
    <x v="106"/>
    <x v="255"/>
    <x v="1"/>
    <x v="3"/>
    <x v="5"/>
    <x v="2"/>
    <x v="19"/>
    <x v="0"/>
    <x v="0"/>
    <s v="30 - FONDOS PROPIOS"/>
    <s v="(blank)"/>
    <s v="99 - MULTIPROVINCIAL"/>
    <n v="10000"/>
    <n v="16912.989999999998"/>
  </r>
  <r>
    <s v="2025"/>
    <x v="3"/>
    <x v="0"/>
    <x v="0"/>
    <x v="16"/>
    <x v="11"/>
    <x v="106"/>
    <x v="255"/>
    <x v="1"/>
    <x v="3"/>
    <x v="5"/>
    <x v="2"/>
    <x v="20"/>
    <x v="0"/>
    <x v="0"/>
    <s v="30 - FONDOS PROPIOS"/>
    <s v="(blank)"/>
    <s v="99 - MULTIPROVINCIAL"/>
    <n v="26620000"/>
    <n v="1818767.33"/>
  </r>
  <r>
    <s v="2025"/>
    <x v="3"/>
    <x v="0"/>
    <x v="0"/>
    <x v="16"/>
    <x v="11"/>
    <x v="106"/>
    <x v="255"/>
    <x v="1"/>
    <x v="3"/>
    <x v="5"/>
    <x v="2"/>
    <x v="21"/>
    <x v="0"/>
    <x v="0"/>
    <s v="30 - FONDOS PROPIOS"/>
    <s v="(blank)"/>
    <s v="99 - MULTIPROVINCIAL"/>
    <n v="20939500"/>
    <n v="16084.189999999999"/>
  </r>
  <r>
    <s v="2025"/>
    <x v="3"/>
    <x v="0"/>
    <x v="0"/>
    <x v="16"/>
    <x v="11"/>
    <x v="119"/>
    <x v="268"/>
    <x v="3"/>
    <x v="20"/>
    <x v="83"/>
    <x v="0"/>
    <x v="0"/>
    <x v="0"/>
    <x v="0"/>
    <s v="10 - FONDO GENERAL"/>
    <s v="(blank)"/>
    <s v="99 - MULTIPROVINCIAL"/>
    <n v="300426175"/>
    <n v="22816930.009999998"/>
  </r>
  <r>
    <s v="2025"/>
    <x v="3"/>
    <x v="0"/>
    <x v="0"/>
    <x v="16"/>
    <x v="11"/>
    <x v="119"/>
    <x v="268"/>
    <x v="3"/>
    <x v="20"/>
    <x v="83"/>
    <x v="0"/>
    <x v="0"/>
    <x v="0"/>
    <x v="0"/>
    <s v="30 - FONDOS PROPIOS"/>
    <s v="(blank)"/>
    <s v="99 - MULTIPROVINCIAL"/>
    <n v="30581222"/>
    <n v="4173260.91"/>
  </r>
  <r>
    <s v="2025"/>
    <x v="3"/>
    <x v="0"/>
    <x v="0"/>
    <x v="16"/>
    <x v="11"/>
    <x v="119"/>
    <x v="268"/>
    <x v="3"/>
    <x v="20"/>
    <x v="83"/>
    <x v="0"/>
    <x v="1"/>
    <x v="0"/>
    <x v="0"/>
    <s v="30 - FONDOS PROPIOS"/>
    <s v="(blank)"/>
    <s v="99 - MULTIPROVINCIAL"/>
    <n v="69857463"/>
    <n v="0"/>
  </r>
  <r>
    <s v="2025"/>
    <x v="3"/>
    <x v="0"/>
    <x v="0"/>
    <x v="16"/>
    <x v="11"/>
    <x v="119"/>
    <x v="268"/>
    <x v="3"/>
    <x v="20"/>
    <x v="83"/>
    <x v="0"/>
    <x v="2"/>
    <x v="0"/>
    <x v="0"/>
    <s v="30 - FONDOS PROPIOS"/>
    <s v="(blank)"/>
    <s v="99 - MULTIPROVINCIAL"/>
    <n v="2986000"/>
    <n v="0"/>
  </r>
  <r>
    <s v="2025"/>
    <x v="3"/>
    <x v="0"/>
    <x v="0"/>
    <x v="16"/>
    <x v="11"/>
    <x v="119"/>
    <x v="268"/>
    <x v="3"/>
    <x v="20"/>
    <x v="83"/>
    <x v="0"/>
    <x v="3"/>
    <x v="0"/>
    <x v="0"/>
    <s v="30 - FONDOS PROPIOS"/>
    <s v="(blank)"/>
    <s v="99 - MULTIPROVINCIAL"/>
    <n v="5000000"/>
    <n v="0"/>
  </r>
  <r>
    <s v="2025"/>
    <x v="3"/>
    <x v="0"/>
    <x v="0"/>
    <x v="16"/>
    <x v="11"/>
    <x v="119"/>
    <x v="268"/>
    <x v="3"/>
    <x v="20"/>
    <x v="83"/>
    <x v="0"/>
    <x v="4"/>
    <x v="0"/>
    <x v="0"/>
    <s v="10 - FONDO GENERAL"/>
    <s v="(blank)"/>
    <s v="99 - MULTIPROVINCIAL"/>
    <n v="56073825"/>
    <n v="4672818.75"/>
  </r>
  <r>
    <s v="2025"/>
    <x v="3"/>
    <x v="0"/>
    <x v="0"/>
    <x v="16"/>
    <x v="11"/>
    <x v="119"/>
    <x v="268"/>
    <x v="3"/>
    <x v="20"/>
    <x v="83"/>
    <x v="0"/>
    <x v="4"/>
    <x v="0"/>
    <x v="0"/>
    <s v="30 - FONDOS PROPIOS"/>
    <s v="(blank)"/>
    <s v="99 - MULTIPROVINCIAL"/>
    <n v="5314800"/>
    <n v="2164602.71"/>
  </r>
  <r>
    <s v="2025"/>
    <x v="3"/>
    <x v="0"/>
    <x v="0"/>
    <x v="16"/>
    <x v="11"/>
    <x v="119"/>
    <x v="268"/>
    <x v="3"/>
    <x v="20"/>
    <x v="83"/>
    <x v="1"/>
    <x v="5"/>
    <x v="0"/>
    <x v="0"/>
    <s v="10 - FONDO GENERAL"/>
    <s v="(blank)"/>
    <s v="99 - MULTIPROVINCIAL"/>
    <n v="16290460"/>
    <n v="1239216.8599999999"/>
  </r>
  <r>
    <s v="2025"/>
    <x v="3"/>
    <x v="0"/>
    <x v="0"/>
    <x v="16"/>
    <x v="11"/>
    <x v="119"/>
    <x v="268"/>
    <x v="3"/>
    <x v="20"/>
    <x v="83"/>
    <x v="1"/>
    <x v="5"/>
    <x v="0"/>
    <x v="0"/>
    <s v="30 - FONDOS PROPIOS"/>
    <s v="(blank)"/>
    <s v="99 - MULTIPROVINCIAL"/>
    <n v="4606072"/>
    <n v="0"/>
  </r>
  <r>
    <s v="2025"/>
    <x v="3"/>
    <x v="0"/>
    <x v="0"/>
    <x v="16"/>
    <x v="11"/>
    <x v="119"/>
    <x v="268"/>
    <x v="3"/>
    <x v="20"/>
    <x v="83"/>
    <x v="1"/>
    <x v="6"/>
    <x v="0"/>
    <x v="0"/>
    <s v="30 - FONDOS PROPIOS"/>
    <s v="(blank)"/>
    <s v="99 - MULTIPROVINCIAL"/>
    <n v="6162000"/>
    <n v="0"/>
  </r>
  <r>
    <s v="2025"/>
    <x v="3"/>
    <x v="0"/>
    <x v="0"/>
    <x v="16"/>
    <x v="11"/>
    <x v="119"/>
    <x v="268"/>
    <x v="3"/>
    <x v="20"/>
    <x v="83"/>
    <x v="1"/>
    <x v="7"/>
    <x v="0"/>
    <x v="0"/>
    <s v="30 - FONDOS PROPIOS"/>
    <s v="(blank)"/>
    <s v="99 - MULTIPROVINCIAL"/>
    <n v="3629463"/>
    <n v="0"/>
  </r>
  <r>
    <s v="2025"/>
    <x v="3"/>
    <x v="0"/>
    <x v="0"/>
    <x v="16"/>
    <x v="11"/>
    <x v="119"/>
    <x v="268"/>
    <x v="3"/>
    <x v="20"/>
    <x v="83"/>
    <x v="1"/>
    <x v="8"/>
    <x v="0"/>
    <x v="0"/>
    <s v="10 - FONDO GENERAL"/>
    <s v="(blank)"/>
    <s v="99 - MULTIPROVINCIAL"/>
    <n v="13392000"/>
    <n v="0"/>
  </r>
  <r>
    <s v="2025"/>
    <x v="3"/>
    <x v="0"/>
    <x v="0"/>
    <x v="16"/>
    <x v="11"/>
    <x v="119"/>
    <x v="268"/>
    <x v="3"/>
    <x v="20"/>
    <x v="83"/>
    <x v="1"/>
    <x v="8"/>
    <x v="0"/>
    <x v="0"/>
    <s v="30 - FONDOS PROPIOS"/>
    <s v="(blank)"/>
    <s v="99 - MULTIPROVINCIAL"/>
    <n v="750000"/>
    <n v="0"/>
  </r>
  <r>
    <s v="2025"/>
    <x v="3"/>
    <x v="0"/>
    <x v="0"/>
    <x v="16"/>
    <x v="11"/>
    <x v="119"/>
    <x v="268"/>
    <x v="3"/>
    <x v="20"/>
    <x v="83"/>
    <x v="1"/>
    <x v="9"/>
    <x v="0"/>
    <x v="0"/>
    <s v="10 - FONDO GENERAL"/>
    <s v="(blank)"/>
    <s v="99 - MULTIPROVINCIAL"/>
    <n v="4106000"/>
    <n v="134100"/>
  </r>
  <r>
    <s v="2025"/>
    <x v="3"/>
    <x v="0"/>
    <x v="0"/>
    <x v="16"/>
    <x v="11"/>
    <x v="119"/>
    <x v="268"/>
    <x v="3"/>
    <x v="20"/>
    <x v="83"/>
    <x v="1"/>
    <x v="9"/>
    <x v="0"/>
    <x v="0"/>
    <s v="30 - FONDOS PROPIOS"/>
    <s v="(blank)"/>
    <s v="99 - MULTIPROVINCIAL"/>
    <n v="4075000"/>
    <n v="0"/>
  </r>
  <r>
    <s v="2025"/>
    <x v="3"/>
    <x v="0"/>
    <x v="0"/>
    <x v="16"/>
    <x v="11"/>
    <x v="119"/>
    <x v="268"/>
    <x v="3"/>
    <x v="20"/>
    <x v="83"/>
    <x v="1"/>
    <x v="10"/>
    <x v="0"/>
    <x v="0"/>
    <s v="30 - FONDOS PROPIOS"/>
    <s v="(blank)"/>
    <s v="99 - MULTIPROVINCIAL"/>
    <n v="1700000"/>
    <n v="0"/>
  </r>
  <r>
    <s v="2025"/>
    <x v="3"/>
    <x v="0"/>
    <x v="0"/>
    <x v="16"/>
    <x v="11"/>
    <x v="119"/>
    <x v="268"/>
    <x v="3"/>
    <x v="20"/>
    <x v="83"/>
    <x v="1"/>
    <x v="11"/>
    <x v="0"/>
    <x v="0"/>
    <s v="30 - FONDOS PROPIOS"/>
    <s v="(blank)"/>
    <s v="99 - MULTIPROVINCIAL"/>
    <n v="1628000"/>
    <n v="0"/>
  </r>
  <r>
    <s v="2025"/>
    <x v="3"/>
    <x v="0"/>
    <x v="0"/>
    <x v="16"/>
    <x v="11"/>
    <x v="119"/>
    <x v="268"/>
    <x v="3"/>
    <x v="20"/>
    <x v="83"/>
    <x v="1"/>
    <x v="12"/>
    <x v="0"/>
    <x v="0"/>
    <s v="30 - FONDOS PROPIOS"/>
    <s v="(blank)"/>
    <s v="99 - MULTIPROVINCIAL"/>
    <n v="3760000"/>
    <n v="216631.38"/>
  </r>
  <r>
    <s v="2025"/>
    <x v="3"/>
    <x v="0"/>
    <x v="0"/>
    <x v="16"/>
    <x v="11"/>
    <x v="119"/>
    <x v="268"/>
    <x v="3"/>
    <x v="20"/>
    <x v="83"/>
    <x v="1"/>
    <x v="13"/>
    <x v="0"/>
    <x v="0"/>
    <s v="10 - FONDO GENERAL"/>
    <s v="(blank)"/>
    <s v="99 - MULTIPROVINCIAL"/>
    <n v="9000000"/>
    <n v="737500"/>
  </r>
  <r>
    <s v="2025"/>
    <x v="3"/>
    <x v="0"/>
    <x v="0"/>
    <x v="16"/>
    <x v="11"/>
    <x v="119"/>
    <x v="268"/>
    <x v="3"/>
    <x v="20"/>
    <x v="83"/>
    <x v="1"/>
    <x v="13"/>
    <x v="0"/>
    <x v="0"/>
    <s v="30 - FONDOS PROPIOS"/>
    <s v="(blank)"/>
    <s v="99 - MULTIPROVINCIAL"/>
    <n v="855000"/>
    <n v="0"/>
  </r>
  <r>
    <s v="2025"/>
    <x v="3"/>
    <x v="0"/>
    <x v="0"/>
    <x v="16"/>
    <x v="11"/>
    <x v="119"/>
    <x v="268"/>
    <x v="3"/>
    <x v="20"/>
    <x v="83"/>
    <x v="2"/>
    <x v="14"/>
    <x v="0"/>
    <x v="0"/>
    <s v="30 - FONDOS PROPIOS"/>
    <s v="(blank)"/>
    <s v="99 - MULTIPROVINCIAL"/>
    <n v="3222400"/>
    <n v="0"/>
  </r>
  <r>
    <s v="2025"/>
    <x v="3"/>
    <x v="0"/>
    <x v="0"/>
    <x v="16"/>
    <x v="11"/>
    <x v="119"/>
    <x v="268"/>
    <x v="3"/>
    <x v="20"/>
    <x v="83"/>
    <x v="2"/>
    <x v="15"/>
    <x v="0"/>
    <x v="0"/>
    <s v="30 - FONDOS PROPIOS"/>
    <s v="(blank)"/>
    <s v="99 - MULTIPROVINCIAL"/>
    <n v="1120060"/>
    <n v="0"/>
  </r>
  <r>
    <s v="2025"/>
    <x v="3"/>
    <x v="0"/>
    <x v="0"/>
    <x v="16"/>
    <x v="11"/>
    <x v="119"/>
    <x v="268"/>
    <x v="3"/>
    <x v="20"/>
    <x v="83"/>
    <x v="2"/>
    <x v="16"/>
    <x v="0"/>
    <x v="0"/>
    <s v="30 - FONDOS PROPIOS"/>
    <s v="(blank)"/>
    <s v="99 - MULTIPROVINCIAL"/>
    <n v="7000000"/>
    <n v="0"/>
  </r>
  <r>
    <s v="2025"/>
    <x v="3"/>
    <x v="0"/>
    <x v="0"/>
    <x v="16"/>
    <x v="11"/>
    <x v="119"/>
    <x v="268"/>
    <x v="3"/>
    <x v="20"/>
    <x v="83"/>
    <x v="2"/>
    <x v="18"/>
    <x v="0"/>
    <x v="0"/>
    <s v="30 - FONDOS PROPIOS"/>
    <s v="(blank)"/>
    <s v="99 - MULTIPROVINCIAL"/>
    <n v="94000"/>
    <n v="0"/>
  </r>
  <r>
    <s v="2025"/>
    <x v="3"/>
    <x v="0"/>
    <x v="0"/>
    <x v="16"/>
    <x v="11"/>
    <x v="119"/>
    <x v="268"/>
    <x v="3"/>
    <x v="20"/>
    <x v="83"/>
    <x v="2"/>
    <x v="19"/>
    <x v="0"/>
    <x v="0"/>
    <s v="30 - FONDOS PROPIOS"/>
    <s v="(blank)"/>
    <s v="99 - MULTIPROVINCIAL"/>
    <n v="502150"/>
    <n v="0"/>
  </r>
  <r>
    <s v="2025"/>
    <x v="3"/>
    <x v="0"/>
    <x v="0"/>
    <x v="16"/>
    <x v="11"/>
    <x v="119"/>
    <x v="268"/>
    <x v="3"/>
    <x v="20"/>
    <x v="83"/>
    <x v="2"/>
    <x v="20"/>
    <x v="0"/>
    <x v="0"/>
    <s v="30 - FONDOS PROPIOS"/>
    <s v="(blank)"/>
    <s v="99 - MULTIPROVINCIAL"/>
    <n v="11958302"/>
    <n v="0"/>
  </r>
  <r>
    <s v="2025"/>
    <x v="3"/>
    <x v="0"/>
    <x v="0"/>
    <x v="16"/>
    <x v="11"/>
    <x v="119"/>
    <x v="268"/>
    <x v="3"/>
    <x v="20"/>
    <x v="83"/>
    <x v="2"/>
    <x v="21"/>
    <x v="0"/>
    <x v="0"/>
    <s v="30 - FONDOS PROPIOS"/>
    <s v="(blank)"/>
    <s v="99 - MULTIPROVINCIAL"/>
    <n v="8810505"/>
    <n v="0"/>
  </r>
  <r>
    <s v="2025"/>
    <x v="3"/>
    <x v="0"/>
    <x v="0"/>
    <x v="16"/>
    <x v="11"/>
    <x v="110"/>
    <x v="259"/>
    <x v="3"/>
    <x v="16"/>
    <x v="103"/>
    <x v="0"/>
    <x v="0"/>
    <x v="0"/>
    <x v="0"/>
    <s v="30 - FONDOS PROPIOS"/>
    <s v="(blank)"/>
    <s v="99 - MULTIPROVINCIAL"/>
    <n v="2593819513"/>
    <n v="297379283"/>
  </r>
  <r>
    <s v="2025"/>
    <x v="3"/>
    <x v="0"/>
    <x v="0"/>
    <x v="16"/>
    <x v="11"/>
    <x v="110"/>
    <x v="259"/>
    <x v="3"/>
    <x v="16"/>
    <x v="103"/>
    <x v="0"/>
    <x v="1"/>
    <x v="0"/>
    <x v="0"/>
    <s v="30 - FONDOS PROPIOS"/>
    <s v="(blank)"/>
    <s v="99 - MULTIPROVINCIAL"/>
    <n v="247803926"/>
    <n v="14281378"/>
  </r>
  <r>
    <s v="2025"/>
    <x v="3"/>
    <x v="0"/>
    <x v="0"/>
    <x v="16"/>
    <x v="11"/>
    <x v="110"/>
    <x v="259"/>
    <x v="3"/>
    <x v="16"/>
    <x v="103"/>
    <x v="0"/>
    <x v="4"/>
    <x v="0"/>
    <x v="0"/>
    <s v="30 - FONDOS PROPIOS"/>
    <s v="(blank)"/>
    <s v="99 - MULTIPROVINCIAL"/>
    <n v="298776561"/>
    <n v="49401353"/>
  </r>
  <r>
    <s v="2025"/>
    <x v="3"/>
    <x v="0"/>
    <x v="0"/>
    <x v="16"/>
    <x v="11"/>
    <x v="110"/>
    <x v="259"/>
    <x v="3"/>
    <x v="16"/>
    <x v="103"/>
    <x v="1"/>
    <x v="5"/>
    <x v="0"/>
    <x v="0"/>
    <s v="10 - FONDO GENERAL"/>
    <s v="(blank)"/>
    <s v="99 - MULTIPROVINCIAL"/>
    <n v="26650862690"/>
    <n v="5172499396"/>
  </r>
  <r>
    <s v="2025"/>
    <x v="3"/>
    <x v="0"/>
    <x v="0"/>
    <x v="16"/>
    <x v="11"/>
    <x v="110"/>
    <x v="259"/>
    <x v="3"/>
    <x v="16"/>
    <x v="103"/>
    <x v="1"/>
    <x v="5"/>
    <x v="0"/>
    <x v="0"/>
    <s v="30 - FONDOS PROPIOS"/>
    <s v="(blank)"/>
    <s v="99 - MULTIPROVINCIAL"/>
    <n v="27944114020"/>
    <n v="5823624755"/>
  </r>
  <r>
    <s v="2025"/>
    <x v="3"/>
    <x v="0"/>
    <x v="0"/>
    <x v="16"/>
    <x v="11"/>
    <x v="110"/>
    <x v="259"/>
    <x v="3"/>
    <x v="16"/>
    <x v="103"/>
    <x v="1"/>
    <x v="5"/>
    <x v="0"/>
    <x v="0"/>
    <s v="60 - CREDITO EXTERNO"/>
    <s v="(blank)"/>
    <s v="99 - MULTIPROVINCIAL"/>
    <n v="8742332488"/>
    <n v="0"/>
  </r>
  <r>
    <s v="2025"/>
    <x v="3"/>
    <x v="0"/>
    <x v="0"/>
    <x v="16"/>
    <x v="11"/>
    <x v="110"/>
    <x v="259"/>
    <x v="3"/>
    <x v="16"/>
    <x v="103"/>
    <x v="1"/>
    <x v="6"/>
    <x v="0"/>
    <x v="0"/>
    <s v="30 - FONDOS PROPIOS"/>
    <s v="(blank)"/>
    <s v="99 - MULTIPROVINCIAL"/>
    <n v="18636830"/>
    <n v="40120"/>
  </r>
  <r>
    <s v="2025"/>
    <x v="3"/>
    <x v="0"/>
    <x v="0"/>
    <x v="16"/>
    <x v="11"/>
    <x v="110"/>
    <x v="259"/>
    <x v="3"/>
    <x v="16"/>
    <x v="103"/>
    <x v="1"/>
    <x v="7"/>
    <x v="0"/>
    <x v="0"/>
    <s v="30 - FONDOS PROPIOS"/>
    <s v="(blank)"/>
    <s v="99 - MULTIPROVINCIAL"/>
    <n v="17930071"/>
    <n v="1112245"/>
  </r>
  <r>
    <s v="2025"/>
    <x v="3"/>
    <x v="0"/>
    <x v="0"/>
    <x v="16"/>
    <x v="11"/>
    <x v="110"/>
    <x v="259"/>
    <x v="3"/>
    <x v="16"/>
    <x v="103"/>
    <x v="1"/>
    <x v="9"/>
    <x v="0"/>
    <x v="0"/>
    <s v="30 - FONDOS PROPIOS"/>
    <s v="(blank)"/>
    <s v="99 - MULTIPROVINCIAL"/>
    <n v="144387404"/>
    <n v="16997190"/>
  </r>
  <r>
    <s v="2025"/>
    <x v="3"/>
    <x v="0"/>
    <x v="0"/>
    <x v="16"/>
    <x v="11"/>
    <x v="110"/>
    <x v="259"/>
    <x v="3"/>
    <x v="16"/>
    <x v="103"/>
    <x v="1"/>
    <x v="11"/>
    <x v="0"/>
    <x v="0"/>
    <s v="30 - FONDOS PROPIOS"/>
    <s v="(blank)"/>
    <s v="99 - MULTIPROVINCIAL"/>
    <n v="4560804958"/>
    <n v="536929761"/>
  </r>
  <r>
    <s v="2025"/>
    <x v="3"/>
    <x v="0"/>
    <x v="0"/>
    <x v="16"/>
    <x v="11"/>
    <x v="110"/>
    <x v="259"/>
    <x v="3"/>
    <x v="16"/>
    <x v="103"/>
    <x v="1"/>
    <x v="12"/>
    <x v="0"/>
    <x v="0"/>
    <s v="30 - FONDOS PROPIOS"/>
    <s v="(blank)"/>
    <s v="99 - MULTIPROVINCIAL"/>
    <n v="619331539"/>
    <n v="184836498"/>
  </r>
  <r>
    <s v="2025"/>
    <x v="3"/>
    <x v="0"/>
    <x v="0"/>
    <x v="16"/>
    <x v="11"/>
    <x v="110"/>
    <x v="259"/>
    <x v="3"/>
    <x v="16"/>
    <x v="103"/>
    <x v="2"/>
    <x v="20"/>
    <x v="0"/>
    <x v="0"/>
    <s v="30 - FONDOS PROPIOS"/>
    <s v="(blank)"/>
    <s v="99 - MULTIPROVINCIAL"/>
    <n v="58538022"/>
    <n v="6957901"/>
  </r>
  <r>
    <s v="2025"/>
    <x v="3"/>
    <x v="0"/>
    <x v="0"/>
    <x v="16"/>
    <x v="11"/>
    <x v="110"/>
    <x v="259"/>
    <x v="3"/>
    <x v="16"/>
    <x v="103"/>
    <x v="2"/>
    <x v="21"/>
    <x v="0"/>
    <x v="0"/>
    <s v="30 - FONDOS PROPIOS"/>
    <s v="(blank)"/>
    <s v="99 - MULTIPROVINCIAL"/>
    <n v="260761978"/>
    <n v="0"/>
  </r>
  <r>
    <s v="2025"/>
    <x v="3"/>
    <x v="0"/>
    <x v="0"/>
    <x v="16"/>
    <x v="11"/>
    <x v="124"/>
    <x v="273"/>
    <x v="2"/>
    <x v="19"/>
    <x v="73"/>
    <x v="0"/>
    <x v="0"/>
    <x v="0"/>
    <x v="0"/>
    <s v="10 - FONDO GENERAL"/>
    <s v="(blank)"/>
    <s v="32 - SANTO DOMINGO"/>
    <n v="35715856"/>
    <n v="7990750"/>
  </r>
  <r>
    <s v="2025"/>
    <x v="3"/>
    <x v="0"/>
    <x v="0"/>
    <x v="16"/>
    <x v="11"/>
    <x v="124"/>
    <x v="273"/>
    <x v="2"/>
    <x v="19"/>
    <x v="73"/>
    <x v="0"/>
    <x v="0"/>
    <x v="0"/>
    <x v="0"/>
    <s v="30 - FONDOS PROPIOS"/>
    <s v="(blank)"/>
    <s v="32 - SANTO DOMINGO"/>
    <n v="720000"/>
    <n v="543537.62"/>
  </r>
  <r>
    <s v="2025"/>
    <x v="3"/>
    <x v="0"/>
    <x v="0"/>
    <x v="16"/>
    <x v="11"/>
    <x v="124"/>
    <x v="273"/>
    <x v="2"/>
    <x v="19"/>
    <x v="73"/>
    <x v="0"/>
    <x v="1"/>
    <x v="0"/>
    <x v="0"/>
    <s v="30 - FONDOS PROPIOS"/>
    <s v="(blank)"/>
    <s v="32 - SANTO DOMINGO"/>
    <n v="4368000"/>
    <n v="1042000"/>
  </r>
  <r>
    <s v="2025"/>
    <x v="3"/>
    <x v="0"/>
    <x v="0"/>
    <x v="16"/>
    <x v="11"/>
    <x v="124"/>
    <x v="273"/>
    <x v="2"/>
    <x v="19"/>
    <x v="73"/>
    <x v="0"/>
    <x v="4"/>
    <x v="0"/>
    <x v="0"/>
    <s v="10 - FONDO GENERAL"/>
    <s v="(blank)"/>
    <s v="32 - SANTO DOMINGO"/>
    <n v="5062889"/>
    <n v="1226170.1400000001"/>
  </r>
  <r>
    <s v="2025"/>
    <x v="3"/>
    <x v="0"/>
    <x v="0"/>
    <x v="16"/>
    <x v="11"/>
    <x v="124"/>
    <x v="273"/>
    <x v="2"/>
    <x v="19"/>
    <x v="73"/>
    <x v="1"/>
    <x v="5"/>
    <x v="0"/>
    <x v="0"/>
    <s v="10 - FONDO GENERAL"/>
    <s v="(blank)"/>
    <s v="32 - SANTO DOMINGO"/>
    <n v="87654870"/>
    <n v="20247480.98"/>
  </r>
  <r>
    <s v="2025"/>
    <x v="3"/>
    <x v="0"/>
    <x v="0"/>
    <x v="16"/>
    <x v="11"/>
    <x v="124"/>
    <x v="273"/>
    <x v="2"/>
    <x v="19"/>
    <x v="73"/>
    <x v="1"/>
    <x v="5"/>
    <x v="0"/>
    <x v="0"/>
    <s v="30 - FONDOS PROPIOS"/>
    <s v="(blank)"/>
    <s v="32 - SANTO DOMINGO"/>
    <n v="1718547"/>
    <n v="517461.58999999997"/>
  </r>
  <r>
    <s v="2025"/>
    <x v="3"/>
    <x v="0"/>
    <x v="0"/>
    <x v="16"/>
    <x v="11"/>
    <x v="124"/>
    <x v="273"/>
    <x v="2"/>
    <x v="19"/>
    <x v="73"/>
    <x v="1"/>
    <x v="6"/>
    <x v="0"/>
    <x v="0"/>
    <s v="30 - FONDOS PROPIOS"/>
    <s v="(blank)"/>
    <s v="32 - SANTO DOMINGO"/>
    <n v="1550000"/>
    <n v="125901.94"/>
  </r>
  <r>
    <s v="2025"/>
    <x v="3"/>
    <x v="0"/>
    <x v="0"/>
    <x v="16"/>
    <x v="11"/>
    <x v="124"/>
    <x v="273"/>
    <x v="2"/>
    <x v="19"/>
    <x v="73"/>
    <x v="1"/>
    <x v="7"/>
    <x v="0"/>
    <x v="0"/>
    <s v="30 - FONDOS PROPIOS"/>
    <s v="(blank)"/>
    <s v="32 - SANTO DOMINGO"/>
    <n v="5000"/>
    <n v="0"/>
  </r>
  <r>
    <s v="2025"/>
    <x v="3"/>
    <x v="0"/>
    <x v="0"/>
    <x v="16"/>
    <x v="11"/>
    <x v="124"/>
    <x v="273"/>
    <x v="2"/>
    <x v="19"/>
    <x v="73"/>
    <x v="1"/>
    <x v="8"/>
    <x v="0"/>
    <x v="0"/>
    <s v="30 - FONDOS PROPIOS"/>
    <s v="(blank)"/>
    <s v="32 - SANTO DOMINGO"/>
    <n v="53000"/>
    <n v="7556"/>
  </r>
  <r>
    <s v="2025"/>
    <x v="3"/>
    <x v="0"/>
    <x v="0"/>
    <x v="16"/>
    <x v="11"/>
    <x v="124"/>
    <x v="273"/>
    <x v="2"/>
    <x v="19"/>
    <x v="73"/>
    <x v="1"/>
    <x v="9"/>
    <x v="0"/>
    <x v="0"/>
    <s v="30 - FONDOS PROPIOS"/>
    <s v="(blank)"/>
    <s v="32 - SANTO DOMINGO"/>
    <n v="1972800"/>
    <n v="444418.68"/>
  </r>
  <r>
    <s v="2025"/>
    <x v="3"/>
    <x v="0"/>
    <x v="0"/>
    <x v="16"/>
    <x v="11"/>
    <x v="124"/>
    <x v="273"/>
    <x v="2"/>
    <x v="19"/>
    <x v="73"/>
    <x v="1"/>
    <x v="10"/>
    <x v="0"/>
    <x v="0"/>
    <s v="30 - FONDOS PROPIOS"/>
    <s v="(blank)"/>
    <s v="32 - SANTO DOMINGO"/>
    <n v="2000000"/>
    <n v="0"/>
  </r>
  <r>
    <s v="2025"/>
    <x v="3"/>
    <x v="0"/>
    <x v="0"/>
    <x v="16"/>
    <x v="11"/>
    <x v="124"/>
    <x v="273"/>
    <x v="2"/>
    <x v="19"/>
    <x v="73"/>
    <x v="1"/>
    <x v="11"/>
    <x v="0"/>
    <x v="0"/>
    <s v="30 - FONDOS PROPIOS"/>
    <s v="(blank)"/>
    <s v="32 - SANTO DOMINGO"/>
    <n v="937200"/>
    <n v="273824.53000000003"/>
  </r>
  <r>
    <s v="2025"/>
    <x v="3"/>
    <x v="0"/>
    <x v="0"/>
    <x v="16"/>
    <x v="11"/>
    <x v="124"/>
    <x v="273"/>
    <x v="2"/>
    <x v="19"/>
    <x v="73"/>
    <x v="1"/>
    <x v="12"/>
    <x v="0"/>
    <x v="0"/>
    <s v="30 - FONDOS PROPIOS"/>
    <s v="(blank)"/>
    <s v="32 - SANTO DOMINGO"/>
    <n v="1018596"/>
    <n v="0"/>
  </r>
  <r>
    <s v="2025"/>
    <x v="3"/>
    <x v="0"/>
    <x v="0"/>
    <x v="16"/>
    <x v="11"/>
    <x v="124"/>
    <x v="273"/>
    <x v="2"/>
    <x v="19"/>
    <x v="73"/>
    <x v="1"/>
    <x v="13"/>
    <x v="0"/>
    <x v="0"/>
    <s v="30 - FONDOS PROPIOS"/>
    <s v="(blank)"/>
    <s v="32 - SANTO DOMINGO"/>
    <n v="17126053"/>
    <n v="693958"/>
  </r>
  <r>
    <s v="2025"/>
    <x v="3"/>
    <x v="0"/>
    <x v="0"/>
    <x v="16"/>
    <x v="11"/>
    <x v="124"/>
    <x v="273"/>
    <x v="2"/>
    <x v="19"/>
    <x v="73"/>
    <x v="2"/>
    <x v="14"/>
    <x v="0"/>
    <x v="0"/>
    <s v="30 - FONDOS PROPIOS"/>
    <s v="(blank)"/>
    <s v="32 - SANTO DOMINGO"/>
    <n v="235000"/>
    <n v="19266.009999999998"/>
  </r>
  <r>
    <s v="2025"/>
    <x v="3"/>
    <x v="0"/>
    <x v="0"/>
    <x v="16"/>
    <x v="11"/>
    <x v="124"/>
    <x v="273"/>
    <x v="2"/>
    <x v="19"/>
    <x v="73"/>
    <x v="2"/>
    <x v="15"/>
    <x v="0"/>
    <x v="0"/>
    <s v="30 - FONDOS PROPIOS"/>
    <s v="(blank)"/>
    <s v="32 - SANTO DOMINGO"/>
    <n v="64000"/>
    <n v="33630"/>
  </r>
  <r>
    <s v="2025"/>
    <x v="3"/>
    <x v="0"/>
    <x v="0"/>
    <x v="16"/>
    <x v="11"/>
    <x v="124"/>
    <x v="273"/>
    <x v="2"/>
    <x v="19"/>
    <x v="73"/>
    <x v="2"/>
    <x v="16"/>
    <x v="0"/>
    <x v="0"/>
    <s v="30 - FONDOS PROPIOS"/>
    <s v="(blank)"/>
    <s v="32 - SANTO DOMINGO"/>
    <n v="144700"/>
    <n v="19262.32"/>
  </r>
  <r>
    <s v="2025"/>
    <x v="3"/>
    <x v="0"/>
    <x v="0"/>
    <x v="16"/>
    <x v="11"/>
    <x v="124"/>
    <x v="273"/>
    <x v="2"/>
    <x v="19"/>
    <x v="73"/>
    <x v="2"/>
    <x v="17"/>
    <x v="0"/>
    <x v="0"/>
    <s v="30 - FONDOS PROPIOS"/>
    <s v="(blank)"/>
    <s v="32 - SANTO DOMINGO"/>
    <n v="2000"/>
    <n v="460.2"/>
  </r>
  <r>
    <s v="2025"/>
    <x v="3"/>
    <x v="0"/>
    <x v="0"/>
    <x v="16"/>
    <x v="11"/>
    <x v="124"/>
    <x v="273"/>
    <x v="2"/>
    <x v="19"/>
    <x v="73"/>
    <x v="2"/>
    <x v="18"/>
    <x v="0"/>
    <x v="0"/>
    <s v="30 - FONDOS PROPIOS"/>
    <s v="(blank)"/>
    <s v="32 - SANTO DOMINGO"/>
    <n v="1110000"/>
    <n v="41323.599999999999"/>
  </r>
  <r>
    <s v="2025"/>
    <x v="3"/>
    <x v="0"/>
    <x v="0"/>
    <x v="16"/>
    <x v="11"/>
    <x v="124"/>
    <x v="273"/>
    <x v="2"/>
    <x v="19"/>
    <x v="73"/>
    <x v="2"/>
    <x v="19"/>
    <x v="0"/>
    <x v="0"/>
    <s v="30 - FONDOS PROPIOS"/>
    <s v="(blank)"/>
    <s v="32 - SANTO DOMINGO"/>
    <n v="1600"/>
    <n v="874.38"/>
  </r>
  <r>
    <s v="2025"/>
    <x v="3"/>
    <x v="0"/>
    <x v="0"/>
    <x v="16"/>
    <x v="11"/>
    <x v="124"/>
    <x v="273"/>
    <x v="2"/>
    <x v="19"/>
    <x v="73"/>
    <x v="2"/>
    <x v="20"/>
    <x v="0"/>
    <x v="0"/>
    <s v="30 - FONDOS PROPIOS"/>
    <s v="(blank)"/>
    <s v="32 - SANTO DOMINGO"/>
    <n v="1177497"/>
    <n v="4815"/>
  </r>
  <r>
    <s v="2025"/>
    <x v="3"/>
    <x v="0"/>
    <x v="0"/>
    <x v="16"/>
    <x v="11"/>
    <x v="124"/>
    <x v="273"/>
    <x v="2"/>
    <x v="19"/>
    <x v="73"/>
    <x v="2"/>
    <x v="21"/>
    <x v="0"/>
    <x v="0"/>
    <s v="30 - FONDOS PROPIOS"/>
    <s v="(blank)"/>
    <s v="32 - SANTO DOMINGO"/>
    <n v="725493"/>
    <n v="78665.069999999992"/>
  </r>
  <r>
    <s v="2025"/>
    <x v="3"/>
    <x v="0"/>
    <x v="0"/>
    <x v="16"/>
    <x v="11"/>
    <x v="124"/>
    <x v="273"/>
    <x v="2"/>
    <x v="19"/>
    <x v="106"/>
    <x v="1"/>
    <x v="11"/>
    <x v="0"/>
    <x v="0"/>
    <s v="30 - FONDOS PROPIOS"/>
    <s v="(blank)"/>
    <s v="32 - SANTO DOMINGO"/>
    <n v="730000"/>
    <n v="0"/>
  </r>
  <r>
    <s v="2025"/>
    <x v="3"/>
    <x v="0"/>
    <x v="0"/>
    <x v="16"/>
    <x v="11"/>
    <x v="124"/>
    <x v="273"/>
    <x v="2"/>
    <x v="19"/>
    <x v="106"/>
    <x v="1"/>
    <x v="12"/>
    <x v="0"/>
    <x v="0"/>
    <s v="30 - FONDOS PROPIOS"/>
    <s v="(blank)"/>
    <s v="32 - SANTO DOMINGO"/>
    <n v="400000"/>
    <n v="0"/>
  </r>
  <r>
    <s v="2025"/>
    <x v="3"/>
    <x v="0"/>
    <x v="0"/>
    <x v="16"/>
    <x v="11"/>
    <x v="124"/>
    <x v="273"/>
    <x v="2"/>
    <x v="19"/>
    <x v="106"/>
    <x v="1"/>
    <x v="13"/>
    <x v="0"/>
    <x v="0"/>
    <s v="30 - FONDOS PROPIOS"/>
    <s v="(blank)"/>
    <s v="32 - SANTO DOMINGO"/>
    <n v="600000"/>
    <n v="70001.14"/>
  </r>
  <r>
    <s v="2025"/>
    <x v="3"/>
    <x v="0"/>
    <x v="0"/>
    <x v="16"/>
    <x v="11"/>
    <x v="124"/>
    <x v="273"/>
    <x v="2"/>
    <x v="19"/>
    <x v="106"/>
    <x v="2"/>
    <x v="20"/>
    <x v="0"/>
    <x v="0"/>
    <s v="30 - FONDOS PROPIOS"/>
    <s v="(blank)"/>
    <s v="32 - SANTO DOMINGO"/>
    <n v="625970"/>
    <n v="0"/>
  </r>
  <r>
    <s v="2025"/>
    <x v="3"/>
    <x v="0"/>
    <x v="0"/>
    <x v="16"/>
    <x v="11"/>
    <x v="124"/>
    <x v="273"/>
    <x v="1"/>
    <x v="14"/>
    <x v="56"/>
    <x v="0"/>
    <x v="0"/>
    <x v="0"/>
    <x v="0"/>
    <s v="30 - FONDOS PROPIOS"/>
    <s v="(blank)"/>
    <s v="32 - SANTO DOMINGO"/>
    <n v="25568584"/>
    <n v="5443646"/>
  </r>
  <r>
    <s v="2025"/>
    <x v="3"/>
    <x v="0"/>
    <x v="0"/>
    <x v="16"/>
    <x v="11"/>
    <x v="124"/>
    <x v="273"/>
    <x v="1"/>
    <x v="14"/>
    <x v="56"/>
    <x v="0"/>
    <x v="4"/>
    <x v="0"/>
    <x v="0"/>
    <s v="30 - FONDOS PROPIOS"/>
    <s v="(blank)"/>
    <s v="32 - SANTO DOMINGO"/>
    <n v="3612631"/>
    <n v="865386.7"/>
  </r>
  <r>
    <s v="2025"/>
    <x v="3"/>
    <x v="0"/>
    <x v="0"/>
    <x v="16"/>
    <x v="11"/>
    <x v="124"/>
    <x v="273"/>
    <x v="1"/>
    <x v="14"/>
    <x v="56"/>
    <x v="1"/>
    <x v="9"/>
    <x v="0"/>
    <x v="0"/>
    <s v="30 - FONDOS PROPIOS"/>
    <s v="(blank)"/>
    <s v="32 - SANTO DOMINGO"/>
    <n v="1525000"/>
    <n v="409460"/>
  </r>
  <r>
    <s v="2025"/>
    <x v="3"/>
    <x v="0"/>
    <x v="0"/>
    <x v="16"/>
    <x v="11"/>
    <x v="124"/>
    <x v="273"/>
    <x v="1"/>
    <x v="14"/>
    <x v="56"/>
    <x v="1"/>
    <x v="11"/>
    <x v="0"/>
    <x v="0"/>
    <s v="30 - FONDOS PROPIOS"/>
    <s v="(blank)"/>
    <s v="32 - SANTO DOMINGO"/>
    <n v="4966606"/>
    <n v="161306"/>
  </r>
  <r>
    <s v="2025"/>
    <x v="3"/>
    <x v="0"/>
    <x v="0"/>
    <x v="16"/>
    <x v="11"/>
    <x v="124"/>
    <x v="273"/>
    <x v="1"/>
    <x v="14"/>
    <x v="56"/>
    <x v="1"/>
    <x v="13"/>
    <x v="0"/>
    <x v="0"/>
    <s v="30 - FONDOS PROPIOS"/>
    <s v="(blank)"/>
    <s v="32 - SANTO DOMINGO"/>
    <n v="1353000"/>
    <n v="0"/>
  </r>
  <r>
    <s v="2025"/>
    <x v="3"/>
    <x v="0"/>
    <x v="0"/>
    <x v="16"/>
    <x v="11"/>
    <x v="124"/>
    <x v="273"/>
    <x v="1"/>
    <x v="14"/>
    <x v="56"/>
    <x v="2"/>
    <x v="15"/>
    <x v="0"/>
    <x v="0"/>
    <s v="30 - FONDOS PROPIOS"/>
    <s v="(blank)"/>
    <s v="32 - SANTO DOMINGO"/>
    <n v="71300"/>
    <n v="0"/>
  </r>
  <r>
    <s v="2025"/>
    <x v="3"/>
    <x v="0"/>
    <x v="0"/>
    <x v="16"/>
    <x v="11"/>
    <x v="124"/>
    <x v="273"/>
    <x v="1"/>
    <x v="14"/>
    <x v="56"/>
    <x v="2"/>
    <x v="18"/>
    <x v="0"/>
    <x v="0"/>
    <s v="30 - FONDOS PROPIOS"/>
    <s v="(blank)"/>
    <s v="32 - SANTO DOMINGO"/>
    <n v="308840"/>
    <n v="0"/>
  </r>
  <r>
    <s v="2025"/>
    <x v="3"/>
    <x v="0"/>
    <x v="0"/>
    <x v="16"/>
    <x v="11"/>
    <x v="124"/>
    <x v="273"/>
    <x v="1"/>
    <x v="14"/>
    <x v="56"/>
    <x v="2"/>
    <x v="19"/>
    <x v="0"/>
    <x v="0"/>
    <s v="30 - FONDOS PROPIOS"/>
    <s v="(blank)"/>
    <s v="32 - SANTO DOMINGO"/>
    <n v="586962"/>
    <n v="9100.84"/>
  </r>
  <r>
    <s v="2025"/>
    <x v="3"/>
    <x v="0"/>
    <x v="0"/>
    <x v="16"/>
    <x v="11"/>
    <x v="124"/>
    <x v="273"/>
    <x v="1"/>
    <x v="14"/>
    <x v="56"/>
    <x v="2"/>
    <x v="20"/>
    <x v="0"/>
    <x v="0"/>
    <s v="30 - FONDOS PROPIOS"/>
    <s v="(blank)"/>
    <s v="32 - SANTO DOMINGO"/>
    <n v="2603433"/>
    <n v="0"/>
  </r>
  <r>
    <s v="2025"/>
    <x v="3"/>
    <x v="0"/>
    <x v="0"/>
    <x v="16"/>
    <x v="11"/>
    <x v="124"/>
    <x v="273"/>
    <x v="1"/>
    <x v="14"/>
    <x v="56"/>
    <x v="2"/>
    <x v="21"/>
    <x v="0"/>
    <x v="0"/>
    <s v="30 - FONDOS PROPIOS"/>
    <s v="(blank)"/>
    <s v="32 - SANTO DOMINGO"/>
    <n v="1229235"/>
    <n v="345079.2"/>
  </r>
  <r>
    <s v="2025"/>
    <x v="3"/>
    <x v="0"/>
    <x v="0"/>
    <x v="16"/>
    <x v="11"/>
    <x v="120"/>
    <x v="269"/>
    <x v="3"/>
    <x v="10"/>
    <x v="105"/>
    <x v="0"/>
    <x v="0"/>
    <x v="0"/>
    <x v="0"/>
    <s v="30 - FONDOS PROPIOS"/>
    <s v="(blank)"/>
    <s v="99 - MULTIPROVINCIAL"/>
    <n v="786905910"/>
    <n v="136885228.31999996"/>
  </r>
  <r>
    <s v="2025"/>
    <x v="3"/>
    <x v="0"/>
    <x v="0"/>
    <x v="16"/>
    <x v="11"/>
    <x v="120"/>
    <x v="269"/>
    <x v="3"/>
    <x v="10"/>
    <x v="105"/>
    <x v="0"/>
    <x v="1"/>
    <x v="0"/>
    <x v="0"/>
    <s v="30 - FONDOS PROPIOS"/>
    <s v="(blank)"/>
    <s v="99 - MULTIPROVINCIAL"/>
    <n v="91045705"/>
    <n v="6120000"/>
  </r>
  <r>
    <s v="2025"/>
    <x v="3"/>
    <x v="0"/>
    <x v="0"/>
    <x v="16"/>
    <x v="11"/>
    <x v="120"/>
    <x v="269"/>
    <x v="3"/>
    <x v="10"/>
    <x v="105"/>
    <x v="0"/>
    <x v="2"/>
    <x v="0"/>
    <x v="0"/>
    <s v="30 - FONDOS PROPIOS"/>
    <s v="(blank)"/>
    <s v="99 - MULTIPROVINCIAL"/>
    <n v="33600"/>
    <n v="250000"/>
  </r>
  <r>
    <s v="2025"/>
    <x v="3"/>
    <x v="0"/>
    <x v="0"/>
    <x v="16"/>
    <x v="11"/>
    <x v="120"/>
    <x v="269"/>
    <x v="3"/>
    <x v="10"/>
    <x v="105"/>
    <x v="0"/>
    <x v="3"/>
    <x v="0"/>
    <x v="0"/>
    <s v="30 - FONDOS PROPIOS"/>
    <s v="(blank)"/>
    <s v="99 - MULTIPROVINCIAL"/>
    <n v="68671706"/>
    <n v="10000"/>
  </r>
  <r>
    <s v="2025"/>
    <x v="3"/>
    <x v="0"/>
    <x v="0"/>
    <x v="16"/>
    <x v="11"/>
    <x v="120"/>
    <x v="269"/>
    <x v="3"/>
    <x v="10"/>
    <x v="105"/>
    <x v="0"/>
    <x v="4"/>
    <x v="0"/>
    <x v="0"/>
    <s v="30 - FONDOS PROPIOS"/>
    <s v="(blank)"/>
    <s v="99 - MULTIPROVINCIAL"/>
    <n v="138967042"/>
    <n v="27597831.489999998"/>
  </r>
  <r>
    <s v="2025"/>
    <x v="3"/>
    <x v="0"/>
    <x v="0"/>
    <x v="16"/>
    <x v="11"/>
    <x v="120"/>
    <x v="269"/>
    <x v="3"/>
    <x v="10"/>
    <x v="105"/>
    <x v="1"/>
    <x v="5"/>
    <x v="0"/>
    <x v="0"/>
    <s v="30 - FONDOS PROPIOS"/>
    <s v="(blank)"/>
    <s v="99 - MULTIPROVINCIAL"/>
    <n v="31685784"/>
    <n v="5535254.7400000002"/>
  </r>
  <r>
    <s v="2025"/>
    <x v="3"/>
    <x v="0"/>
    <x v="0"/>
    <x v="16"/>
    <x v="11"/>
    <x v="120"/>
    <x v="269"/>
    <x v="3"/>
    <x v="10"/>
    <x v="105"/>
    <x v="1"/>
    <x v="6"/>
    <x v="0"/>
    <x v="0"/>
    <s v="30 - FONDOS PROPIOS"/>
    <s v="(blank)"/>
    <s v="99 - MULTIPROVINCIAL"/>
    <n v="38955773"/>
    <n v="8217777.0499999998"/>
  </r>
  <r>
    <s v="2025"/>
    <x v="3"/>
    <x v="0"/>
    <x v="0"/>
    <x v="16"/>
    <x v="11"/>
    <x v="120"/>
    <x v="269"/>
    <x v="3"/>
    <x v="10"/>
    <x v="105"/>
    <x v="1"/>
    <x v="7"/>
    <x v="0"/>
    <x v="0"/>
    <s v="30 - FONDOS PROPIOS"/>
    <s v="(blank)"/>
    <s v="99 - MULTIPROVINCIAL"/>
    <n v="19374636"/>
    <n v="1867971.4499999997"/>
  </r>
  <r>
    <s v="2025"/>
    <x v="3"/>
    <x v="0"/>
    <x v="0"/>
    <x v="16"/>
    <x v="11"/>
    <x v="120"/>
    <x v="269"/>
    <x v="3"/>
    <x v="10"/>
    <x v="105"/>
    <x v="1"/>
    <x v="8"/>
    <x v="0"/>
    <x v="0"/>
    <s v="30 - FONDOS PROPIOS"/>
    <s v="(blank)"/>
    <s v="99 - MULTIPROVINCIAL"/>
    <n v="3856648"/>
    <n v="148560"/>
  </r>
  <r>
    <s v="2025"/>
    <x v="3"/>
    <x v="0"/>
    <x v="0"/>
    <x v="16"/>
    <x v="11"/>
    <x v="120"/>
    <x v="269"/>
    <x v="3"/>
    <x v="10"/>
    <x v="105"/>
    <x v="1"/>
    <x v="9"/>
    <x v="0"/>
    <x v="0"/>
    <s v="30 - FONDOS PROPIOS"/>
    <s v="(blank)"/>
    <s v="99 - MULTIPROVINCIAL"/>
    <n v="37625811"/>
    <n v="468138.91000000003"/>
  </r>
  <r>
    <s v="2025"/>
    <x v="3"/>
    <x v="0"/>
    <x v="0"/>
    <x v="16"/>
    <x v="11"/>
    <x v="120"/>
    <x v="269"/>
    <x v="3"/>
    <x v="10"/>
    <x v="105"/>
    <x v="1"/>
    <x v="10"/>
    <x v="0"/>
    <x v="0"/>
    <s v="30 - FONDOS PROPIOS"/>
    <s v="(blank)"/>
    <s v="99 - MULTIPROVINCIAL"/>
    <n v="37564868"/>
    <n v="5285753.5999999996"/>
  </r>
  <r>
    <s v="2025"/>
    <x v="3"/>
    <x v="0"/>
    <x v="0"/>
    <x v="16"/>
    <x v="11"/>
    <x v="120"/>
    <x v="269"/>
    <x v="3"/>
    <x v="10"/>
    <x v="105"/>
    <x v="1"/>
    <x v="11"/>
    <x v="0"/>
    <x v="0"/>
    <s v="30 - FONDOS PROPIOS"/>
    <s v="(blank)"/>
    <s v="99 - MULTIPROVINCIAL"/>
    <n v="23954244"/>
    <n v="692597.21"/>
  </r>
  <r>
    <s v="2025"/>
    <x v="3"/>
    <x v="0"/>
    <x v="0"/>
    <x v="16"/>
    <x v="11"/>
    <x v="120"/>
    <x v="269"/>
    <x v="3"/>
    <x v="10"/>
    <x v="105"/>
    <x v="1"/>
    <x v="12"/>
    <x v="0"/>
    <x v="0"/>
    <s v="30 - FONDOS PROPIOS"/>
    <s v="(blank)"/>
    <s v="99 - MULTIPROVINCIAL"/>
    <n v="135553195"/>
    <n v="23693476.719999999"/>
  </r>
  <r>
    <s v="2025"/>
    <x v="3"/>
    <x v="0"/>
    <x v="0"/>
    <x v="16"/>
    <x v="11"/>
    <x v="120"/>
    <x v="269"/>
    <x v="3"/>
    <x v="10"/>
    <x v="105"/>
    <x v="1"/>
    <x v="13"/>
    <x v="0"/>
    <x v="0"/>
    <s v="30 - FONDOS PROPIOS"/>
    <s v="(blank)"/>
    <s v="99 - MULTIPROVINCIAL"/>
    <n v="10311656"/>
    <n v="167060.01"/>
  </r>
  <r>
    <s v="2025"/>
    <x v="3"/>
    <x v="0"/>
    <x v="0"/>
    <x v="16"/>
    <x v="11"/>
    <x v="120"/>
    <x v="269"/>
    <x v="3"/>
    <x v="10"/>
    <x v="105"/>
    <x v="2"/>
    <x v="14"/>
    <x v="0"/>
    <x v="0"/>
    <s v="30 - FONDOS PROPIOS"/>
    <s v="(blank)"/>
    <s v="99 - MULTIPROVINCIAL"/>
    <n v="1948399"/>
    <n v="311401.42"/>
  </r>
  <r>
    <s v="2025"/>
    <x v="3"/>
    <x v="0"/>
    <x v="0"/>
    <x v="16"/>
    <x v="11"/>
    <x v="120"/>
    <x v="269"/>
    <x v="3"/>
    <x v="10"/>
    <x v="105"/>
    <x v="2"/>
    <x v="15"/>
    <x v="0"/>
    <x v="0"/>
    <s v="30 - FONDOS PROPIOS"/>
    <s v="(blank)"/>
    <s v="99 - MULTIPROVINCIAL"/>
    <n v="4571948"/>
    <n v="1574655"/>
  </r>
  <r>
    <s v="2025"/>
    <x v="3"/>
    <x v="0"/>
    <x v="0"/>
    <x v="16"/>
    <x v="11"/>
    <x v="120"/>
    <x v="269"/>
    <x v="3"/>
    <x v="10"/>
    <x v="105"/>
    <x v="2"/>
    <x v="16"/>
    <x v="0"/>
    <x v="0"/>
    <s v="30 - FONDOS PROPIOS"/>
    <s v="(blank)"/>
    <s v="99 - MULTIPROVINCIAL"/>
    <n v="4438268"/>
    <n v="125426.13"/>
  </r>
  <r>
    <s v="2025"/>
    <x v="3"/>
    <x v="0"/>
    <x v="0"/>
    <x v="16"/>
    <x v="11"/>
    <x v="120"/>
    <x v="269"/>
    <x v="3"/>
    <x v="10"/>
    <x v="105"/>
    <x v="2"/>
    <x v="17"/>
    <x v="0"/>
    <x v="0"/>
    <s v="30 - FONDOS PROPIOS"/>
    <s v="(blank)"/>
    <s v="99 - MULTIPROVINCIAL"/>
    <n v="1098878"/>
    <n v="6741.17"/>
  </r>
  <r>
    <s v="2025"/>
    <x v="3"/>
    <x v="0"/>
    <x v="0"/>
    <x v="16"/>
    <x v="11"/>
    <x v="120"/>
    <x v="269"/>
    <x v="3"/>
    <x v="10"/>
    <x v="105"/>
    <x v="2"/>
    <x v="18"/>
    <x v="0"/>
    <x v="0"/>
    <s v="30 - FONDOS PROPIOS"/>
    <s v="(blank)"/>
    <s v="99 - MULTIPROVINCIAL"/>
    <n v="418615"/>
    <n v="46851.570000000007"/>
  </r>
  <r>
    <s v="2025"/>
    <x v="3"/>
    <x v="0"/>
    <x v="0"/>
    <x v="16"/>
    <x v="11"/>
    <x v="120"/>
    <x v="269"/>
    <x v="3"/>
    <x v="10"/>
    <x v="105"/>
    <x v="2"/>
    <x v="19"/>
    <x v="0"/>
    <x v="0"/>
    <s v="30 - FONDOS PROPIOS"/>
    <s v="(blank)"/>
    <s v="99 - MULTIPROVINCIAL"/>
    <n v="2442037"/>
    <n v="563988.57000000007"/>
  </r>
  <r>
    <s v="2025"/>
    <x v="3"/>
    <x v="0"/>
    <x v="0"/>
    <x v="16"/>
    <x v="11"/>
    <x v="120"/>
    <x v="269"/>
    <x v="3"/>
    <x v="10"/>
    <x v="105"/>
    <x v="2"/>
    <x v="20"/>
    <x v="0"/>
    <x v="0"/>
    <s v="30 - FONDOS PROPIOS"/>
    <s v="(blank)"/>
    <s v="99 - MULTIPROVINCIAL"/>
    <n v="17221978"/>
    <n v="1571678.02"/>
  </r>
  <r>
    <s v="2025"/>
    <x v="3"/>
    <x v="0"/>
    <x v="0"/>
    <x v="16"/>
    <x v="11"/>
    <x v="120"/>
    <x v="269"/>
    <x v="3"/>
    <x v="10"/>
    <x v="105"/>
    <x v="2"/>
    <x v="21"/>
    <x v="0"/>
    <x v="0"/>
    <s v="30 - FONDOS PROPIOS"/>
    <s v="(blank)"/>
    <s v="99 - MULTIPROVINCIAL"/>
    <n v="17756892"/>
    <n v="1349859.76"/>
  </r>
  <r>
    <s v="2025"/>
    <x v="3"/>
    <x v="0"/>
    <x v="0"/>
    <x v="16"/>
    <x v="11"/>
    <x v="111"/>
    <x v="260"/>
    <x v="3"/>
    <x v="11"/>
    <x v="54"/>
    <x v="0"/>
    <x v="0"/>
    <x v="0"/>
    <x v="0"/>
    <s v="30 - FONDOS PROPIOS"/>
    <s v="(blank)"/>
    <s v="99 - MULTIPROVINCIAL"/>
    <n v="440155426"/>
    <n v="0"/>
  </r>
  <r>
    <s v="2025"/>
    <x v="3"/>
    <x v="0"/>
    <x v="0"/>
    <x v="16"/>
    <x v="11"/>
    <x v="111"/>
    <x v="260"/>
    <x v="3"/>
    <x v="11"/>
    <x v="54"/>
    <x v="0"/>
    <x v="1"/>
    <x v="0"/>
    <x v="0"/>
    <s v="30 - FONDOS PROPIOS"/>
    <s v="(blank)"/>
    <s v="99 - MULTIPROVINCIAL"/>
    <n v="56939059"/>
    <n v="0"/>
  </r>
  <r>
    <s v="2025"/>
    <x v="3"/>
    <x v="0"/>
    <x v="0"/>
    <x v="16"/>
    <x v="11"/>
    <x v="111"/>
    <x v="260"/>
    <x v="3"/>
    <x v="11"/>
    <x v="54"/>
    <x v="0"/>
    <x v="2"/>
    <x v="0"/>
    <x v="0"/>
    <s v="30 - FONDOS PROPIOS"/>
    <s v="(blank)"/>
    <s v="99 - MULTIPROVINCIAL"/>
    <n v="1430000"/>
    <n v="0"/>
  </r>
  <r>
    <s v="2025"/>
    <x v="3"/>
    <x v="0"/>
    <x v="0"/>
    <x v="16"/>
    <x v="11"/>
    <x v="111"/>
    <x v="260"/>
    <x v="3"/>
    <x v="11"/>
    <x v="54"/>
    <x v="0"/>
    <x v="3"/>
    <x v="0"/>
    <x v="0"/>
    <s v="30 - FONDOS PROPIOS"/>
    <s v="(blank)"/>
    <s v="99 - MULTIPROVINCIAL"/>
    <n v="1144219"/>
    <n v="0"/>
  </r>
  <r>
    <s v="2025"/>
    <x v="3"/>
    <x v="0"/>
    <x v="0"/>
    <x v="16"/>
    <x v="11"/>
    <x v="111"/>
    <x v="260"/>
    <x v="3"/>
    <x v="11"/>
    <x v="54"/>
    <x v="0"/>
    <x v="4"/>
    <x v="0"/>
    <x v="0"/>
    <s v="30 - FONDOS PROPIOS"/>
    <s v="(blank)"/>
    <s v="99 - MULTIPROVINCIAL"/>
    <n v="30087648"/>
    <n v="0"/>
  </r>
  <r>
    <s v="2025"/>
    <x v="3"/>
    <x v="0"/>
    <x v="0"/>
    <x v="16"/>
    <x v="11"/>
    <x v="111"/>
    <x v="260"/>
    <x v="3"/>
    <x v="11"/>
    <x v="54"/>
    <x v="1"/>
    <x v="5"/>
    <x v="0"/>
    <x v="0"/>
    <s v="30 - FONDOS PROPIOS"/>
    <s v="(blank)"/>
    <s v="99 - MULTIPROVINCIAL"/>
    <n v="72497732"/>
    <n v="0"/>
  </r>
  <r>
    <s v="2025"/>
    <x v="3"/>
    <x v="0"/>
    <x v="0"/>
    <x v="16"/>
    <x v="11"/>
    <x v="111"/>
    <x v="260"/>
    <x v="3"/>
    <x v="11"/>
    <x v="54"/>
    <x v="1"/>
    <x v="6"/>
    <x v="0"/>
    <x v="0"/>
    <s v="30 - FONDOS PROPIOS"/>
    <s v="(blank)"/>
    <s v="99 - MULTIPROVINCIAL"/>
    <n v="5557460"/>
    <n v="0"/>
  </r>
  <r>
    <s v="2025"/>
    <x v="3"/>
    <x v="0"/>
    <x v="0"/>
    <x v="16"/>
    <x v="11"/>
    <x v="111"/>
    <x v="260"/>
    <x v="3"/>
    <x v="11"/>
    <x v="54"/>
    <x v="1"/>
    <x v="7"/>
    <x v="0"/>
    <x v="0"/>
    <s v="30 - FONDOS PROPIOS"/>
    <s v="(blank)"/>
    <s v="99 - MULTIPROVINCIAL"/>
    <n v="4631000"/>
    <n v="0"/>
  </r>
  <r>
    <s v="2025"/>
    <x v="3"/>
    <x v="0"/>
    <x v="0"/>
    <x v="16"/>
    <x v="11"/>
    <x v="111"/>
    <x v="260"/>
    <x v="3"/>
    <x v="11"/>
    <x v="54"/>
    <x v="1"/>
    <x v="8"/>
    <x v="0"/>
    <x v="0"/>
    <s v="30 - FONDOS PROPIOS"/>
    <s v="(blank)"/>
    <s v="99 - MULTIPROVINCIAL"/>
    <n v="5423000"/>
    <n v="0"/>
  </r>
  <r>
    <s v="2025"/>
    <x v="3"/>
    <x v="0"/>
    <x v="0"/>
    <x v="16"/>
    <x v="11"/>
    <x v="111"/>
    <x v="260"/>
    <x v="3"/>
    <x v="11"/>
    <x v="54"/>
    <x v="1"/>
    <x v="9"/>
    <x v="0"/>
    <x v="0"/>
    <s v="30 - FONDOS PROPIOS"/>
    <s v="(blank)"/>
    <s v="99 - MULTIPROVINCIAL"/>
    <n v="7663700"/>
    <n v="0"/>
  </r>
  <r>
    <s v="2025"/>
    <x v="3"/>
    <x v="0"/>
    <x v="0"/>
    <x v="16"/>
    <x v="11"/>
    <x v="111"/>
    <x v="260"/>
    <x v="3"/>
    <x v="11"/>
    <x v="54"/>
    <x v="1"/>
    <x v="10"/>
    <x v="0"/>
    <x v="0"/>
    <s v="30 - FONDOS PROPIOS"/>
    <s v="(blank)"/>
    <s v="99 - MULTIPROVINCIAL"/>
    <n v="3245000"/>
    <n v="0"/>
  </r>
  <r>
    <s v="2025"/>
    <x v="3"/>
    <x v="0"/>
    <x v="0"/>
    <x v="16"/>
    <x v="11"/>
    <x v="111"/>
    <x v="260"/>
    <x v="3"/>
    <x v="11"/>
    <x v="54"/>
    <x v="1"/>
    <x v="11"/>
    <x v="0"/>
    <x v="0"/>
    <s v="30 - FONDOS PROPIOS"/>
    <s v="(blank)"/>
    <s v="99 - MULTIPROVINCIAL"/>
    <n v="99099242"/>
    <n v="0"/>
  </r>
  <r>
    <s v="2025"/>
    <x v="3"/>
    <x v="0"/>
    <x v="0"/>
    <x v="16"/>
    <x v="11"/>
    <x v="111"/>
    <x v="260"/>
    <x v="3"/>
    <x v="11"/>
    <x v="54"/>
    <x v="1"/>
    <x v="12"/>
    <x v="0"/>
    <x v="0"/>
    <s v="10 - FONDO GENERAL"/>
    <s v="(blank)"/>
    <s v="99 - MULTIPROVINCIAL"/>
    <n v="54500000"/>
    <n v="0"/>
  </r>
  <r>
    <s v="2025"/>
    <x v="3"/>
    <x v="0"/>
    <x v="0"/>
    <x v="16"/>
    <x v="11"/>
    <x v="111"/>
    <x v="260"/>
    <x v="3"/>
    <x v="11"/>
    <x v="54"/>
    <x v="1"/>
    <x v="12"/>
    <x v="0"/>
    <x v="0"/>
    <s v="30 - FONDOS PROPIOS"/>
    <s v="(blank)"/>
    <s v="99 - MULTIPROVINCIAL"/>
    <n v="7211426"/>
    <n v="0"/>
  </r>
  <r>
    <s v="2025"/>
    <x v="3"/>
    <x v="0"/>
    <x v="0"/>
    <x v="16"/>
    <x v="11"/>
    <x v="111"/>
    <x v="260"/>
    <x v="3"/>
    <x v="11"/>
    <x v="54"/>
    <x v="2"/>
    <x v="14"/>
    <x v="0"/>
    <x v="0"/>
    <s v="30 - FONDOS PROPIOS"/>
    <s v="(blank)"/>
    <s v="99 - MULTIPROVINCIAL"/>
    <n v="193860469"/>
    <n v="0"/>
  </r>
  <r>
    <s v="2025"/>
    <x v="3"/>
    <x v="0"/>
    <x v="0"/>
    <x v="16"/>
    <x v="11"/>
    <x v="111"/>
    <x v="260"/>
    <x v="3"/>
    <x v="11"/>
    <x v="54"/>
    <x v="2"/>
    <x v="15"/>
    <x v="0"/>
    <x v="0"/>
    <s v="30 - FONDOS PROPIOS"/>
    <s v="(blank)"/>
    <s v="99 - MULTIPROVINCIAL"/>
    <n v="878131"/>
    <n v="0"/>
  </r>
  <r>
    <s v="2025"/>
    <x v="3"/>
    <x v="0"/>
    <x v="0"/>
    <x v="16"/>
    <x v="11"/>
    <x v="111"/>
    <x v="260"/>
    <x v="3"/>
    <x v="11"/>
    <x v="54"/>
    <x v="2"/>
    <x v="16"/>
    <x v="0"/>
    <x v="0"/>
    <s v="30 - FONDOS PROPIOS"/>
    <s v="(blank)"/>
    <s v="99 - MULTIPROVINCIAL"/>
    <n v="55358"/>
    <n v="0"/>
  </r>
  <r>
    <s v="2025"/>
    <x v="3"/>
    <x v="0"/>
    <x v="0"/>
    <x v="16"/>
    <x v="11"/>
    <x v="111"/>
    <x v="260"/>
    <x v="3"/>
    <x v="11"/>
    <x v="54"/>
    <x v="2"/>
    <x v="17"/>
    <x v="0"/>
    <x v="0"/>
    <s v="30 - FONDOS PROPIOS"/>
    <s v="(blank)"/>
    <s v="99 - MULTIPROVINCIAL"/>
    <n v="788433"/>
    <n v="0"/>
  </r>
  <r>
    <s v="2025"/>
    <x v="3"/>
    <x v="0"/>
    <x v="0"/>
    <x v="16"/>
    <x v="11"/>
    <x v="111"/>
    <x v="260"/>
    <x v="3"/>
    <x v="11"/>
    <x v="54"/>
    <x v="2"/>
    <x v="18"/>
    <x v="0"/>
    <x v="0"/>
    <s v="30 - FONDOS PROPIOS"/>
    <s v="(blank)"/>
    <s v="99 - MULTIPROVINCIAL"/>
    <n v="30579089"/>
    <n v="0"/>
  </r>
  <r>
    <s v="2025"/>
    <x v="3"/>
    <x v="0"/>
    <x v="0"/>
    <x v="16"/>
    <x v="11"/>
    <x v="111"/>
    <x v="260"/>
    <x v="3"/>
    <x v="11"/>
    <x v="54"/>
    <x v="2"/>
    <x v="19"/>
    <x v="0"/>
    <x v="0"/>
    <s v="30 - FONDOS PROPIOS"/>
    <s v="(blank)"/>
    <s v="99 - MULTIPROVINCIAL"/>
    <n v="11005500"/>
    <n v="0"/>
  </r>
  <r>
    <s v="2025"/>
    <x v="3"/>
    <x v="0"/>
    <x v="0"/>
    <x v="16"/>
    <x v="11"/>
    <x v="111"/>
    <x v="260"/>
    <x v="3"/>
    <x v="11"/>
    <x v="54"/>
    <x v="2"/>
    <x v="20"/>
    <x v="0"/>
    <x v="0"/>
    <s v="30 - FONDOS PROPIOS"/>
    <s v="(blank)"/>
    <s v="99 - MULTIPROVINCIAL"/>
    <n v="188332401"/>
    <n v="0"/>
  </r>
  <r>
    <s v="2025"/>
    <x v="3"/>
    <x v="0"/>
    <x v="0"/>
    <x v="16"/>
    <x v="11"/>
    <x v="111"/>
    <x v="260"/>
    <x v="3"/>
    <x v="11"/>
    <x v="54"/>
    <x v="2"/>
    <x v="21"/>
    <x v="0"/>
    <x v="0"/>
    <s v="30 - FONDOS PROPIOS"/>
    <s v="(blank)"/>
    <s v="99 - MULTIPROVINCIAL"/>
    <n v="49918979"/>
    <n v="0"/>
  </r>
  <r>
    <s v="2025"/>
    <x v="3"/>
    <x v="0"/>
    <x v="0"/>
    <x v="16"/>
    <x v="11"/>
    <x v="112"/>
    <x v="261"/>
    <x v="3"/>
    <x v="16"/>
    <x v="103"/>
    <x v="0"/>
    <x v="0"/>
    <x v="0"/>
    <x v="0"/>
    <s v="30 - FONDOS PROPIOS"/>
    <s v="(blank)"/>
    <s v="99 - MULTIPROVINCIAL"/>
    <n v="1265726672"/>
    <n v="67686465.310000002"/>
  </r>
  <r>
    <s v="2025"/>
    <x v="3"/>
    <x v="0"/>
    <x v="0"/>
    <x v="16"/>
    <x v="11"/>
    <x v="112"/>
    <x v="261"/>
    <x v="3"/>
    <x v="16"/>
    <x v="103"/>
    <x v="0"/>
    <x v="1"/>
    <x v="0"/>
    <x v="0"/>
    <s v="30 - FONDOS PROPIOS"/>
    <s v="(blank)"/>
    <s v="99 - MULTIPROVINCIAL"/>
    <n v="217742076"/>
    <n v="16446763.189999999"/>
  </r>
  <r>
    <s v="2025"/>
    <x v="3"/>
    <x v="0"/>
    <x v="0"/>
    <x v="16"/>
    <x v="11"/>
    <x v="112"/>
    <x v="261"/>
    <x v="3"/>
    <x v="16"/>
    <x v="103"/>
    <x v="0"/>
    <x v="3"/>
    <x v="0"/>
    <x v="0"/>
    <s v="30 - FONDOS PROPIOS"/>
    <s v="(blank)"/>
    <s v="99 - MULTIPROVINCIAL"/>
    <n v="339583369"/>
    <n v="3985509"/>
  </r>
  <r>
    <s v="2025"/>
    <x v="3"/>
    <x v="0"/>
    <x v="0"/>
    <x v="16"/>
    <x v="11"/>
    <x v="112"/>
    <x v="261"/>
    <x v="3"/>
    <x v="16"/>
    <x v="103"/>
    <x v="0"/>
    <x v="4"/>
    <x v="0"/>
    <x v="0"/>
    <s v="30 - FONDOS PROPIOS"/>
    <s v="(blank)"/>
    <s v="99 - MULTIPROVINCIAL"/>
    <n v="165444874"/>
    <n v="17866207.710000001"/>
  </r>
  <r>
    <s v="2025"/>
    <x v="3"/>
    <x v="0"/>
    <x v="0"/>
    <x v="16"/>
    <x v="11"/>
    <x v="112"/>
    <x v="261"/>
    <x v="3"/>
    <x v="16"/>
    <x v="103"/>
    <x v="1"/>
    <x v="5"/>
    <x v="0"/>
    <x v="0"/>
    <s v="30 - FONDOS PROPIOS"/>
    <s v="(blank)"/>
    <s v="99 - MULTIPROVINCIAL"/>
    <n v="103827095"/>
    <n v="6571316.5800000001"/>
  </r>
  <r>
    <s v="2025"/>
    <x v="3"/>
    <x v="0"/>
    <x v="0"/>
    <x v="16"/>
    <x v="11"/>
    <x v="112"/>
    <x v="261"/>
    <x v="3"/>
    <x v="16"/>
    <x v="103"/>
    <x v="1"/>
    <x v="6"/>
    <x v="0"/>
    <x v="0"/>
    <s v="30 - FONDOS PROPIOS"/>
    <s v="(blank)"/>
    <s v="99 - MULTIPROVINCIAL"/>
    <n v="61471984"/>
    <n v="655832.88"/>
  </r>
  <r>
    <s v="2025"/>
    <x v="3"/>
    <x v="0"/>
    <x v="0"/>
    <x v="16"/>
    <x v="11"/>
    <x v="112"/>
    <x v="261"/>
    <x v="3"/>
    <x v="16"/>
    <x v="103"/>
    <x v="1"/>
    <x v="7"/>
    <x v="0"/>
    <x v="0"/>
    <s v="30 - FONDOS PROPIOS"/>
    <s v="(blank)"/>
    <s v="99 - MULTIPROVINCIAL"/>
    <n v="46737983"/>
    <n v="3499886"/>
  </r>
  <r>
    <s v="2025"/>
    <x v="3"/>
    <x v="0"/>
    <x v="0"/>
    <x v="16"/>
    <x v="11"/>
    <x v="112"/>
    <x v="261"/>
    <x v="3"/>
    <x v="16"/>
    <x v="103"/>
    <x v="1"/>
    <x v="8"/>
    <x v="0"/>
    <x v="0"/>
    <s v="30 - FONDOS PROPIOS"/>
    <s v="(blank)"/>
    <s v="99 - MULTIPROVINCIAL"/>
    <n v="11427285"/>
    <n v="1082382.49"/>
  </r>
  <r>
    <s v="2025"/>
    <x v="3"/>
    <x v="0"/>
    <x v="0"/>
    <x v="16"/>
    <x v="11"/>
    <x v="112"/>
    <x v="261"/>
    <x v="3"/>
    <x v="16"/>
    <x v="103"/>
    <x v="1"/>
    <x v="9"/>
    <x v="0"/>
    <x v="0"/>
    <s v="30 - FONDOS PROPIOS"/>
    <s v="(blank)"/>
    <s v="99 - MULTIPROVINCIAL"/>
    <n v="132628699"/>
    <n v="4134233.21"/>
  </r>
  <r>
    <s v="2025"/>
    <x v="3"/>
    <x v="0"/>
    <x v="0"/>
    <x v="16"/>
    <x v="11"/>
    <x v="112"/>
    <x v="261"/>
    <x v="3"/>
    <x v="16"/>
    <x v="103"/>
    <x v="1"/>
    <x v="10"/>
    <x v="0"/>
    <x v="0"/>
    <s v="30 - FONDOS PROPIOS"/>
    <s v="(blank)"/>
    <s v="99 - MULTIPROVINCIAL"/>
    <n v="152321345"/>
    <n v="18517830.899999999"/>
  </r>
  <r>
    <s v="2025"/>
    <x v="3"/>
    <x v="0"/>
    <x v="0"/>
    <x v="16"/>
    <x v="11"/>
    <x v="112"/>
    <x v="261"/>
    <x v="3"/>
    <x v="16"/>
    <x v="103"/>
    <x v="1"/>
    <x v="11"/>
    <x v="0"/>
    <x v="0"/>
    <s v="30 - FONDOS PROPIOS"/>
    <s v="(blank)"/>
    <s v="99 - MULTIPROVINCIAL"/>
    <n v="118873015"/>
    <n v="3347869.7800000003"/>
  </r>
  <r>
    <s v="2025"/>
    <x v="3"/>
    <x v="0"/>
    <x v="0"/>
    <x v="16"/>
    <x v="11"/>
    <x v="112"/>
    <x v="261"/>
    <x v="3"/>
    <x v="16"/>
    <x v="103"/>
    <x v="1"/>
    <x v="12"/>
    <x v="0"/>
    <x v="0"/>
    <s v="30 - FONDOS PROPIOS"/>
    <s v="(blank)"/>
    <s v="99 - MULTIPROVINCIAL"/>
    <n v="1488451390"/>
    <n v="60655246.360000007"/>
  </r>
  <r>
    <s v="2025"/>
    <x v="3"/>
    <x v="0"/>
    <x v="0"/>
    <x v="16"/>
    <x v="11"/>
    <x v="112"/>
    <x v="261"/>
    <x v="3"/>
    <x v="16"/>
    <x v="103"/>
    <x v="2"/>
    <x v="14"/>
    <x v="0"/>
    <x v="0"/>
    <s v="30 - FONDOS PROPIOS"/>
    <s v="(blank)"/>
    <s v="99 - MULTIPROVINCIAL"/>
    <n v="159841634"/>
    <n v="828221.31"/>
  </r>
  <r>
    <s v="2025"/>
    <x v="3"/>
    <x v="0"/>
    <x v="0"/>
    <x v="16"/>
    <x v="11"/>
    <x v="112"/>
    <x v="261"/>
    <x v="3"/>
    <x v="16"/>
    <x v="103"/>
    <x v="2"/>
    <x v="15"/>
    <x v="0"/>
    <x v="0"/>
    <s v="30 - FONDOS PROPIOS"/>
    <s v="(blank)"/>
    <s v="99 - MULTIPROVINCIAL"/>
    <n v="30499503"/>
    <n v="5238214"/>
  </r>
  <r>
    <s v="2025"/>
    <x v="3"/>
    <x v="0"/>
    <x v="0"/>
    <x v="16"/>
    <x v="11"/>
    <x v="112"/>
    <x v="261"/>
    <x v="3"/>
    <x v="16"/>
    <x v="103"/>
    <x v="2"/>
    <x v="16"/>
    <x v="0"/>
    <x v="0"/>
    <s v="30 - FONDOS PROPIOS"/>
    <s v="(blank)"/>
    <s v="99 - MULTIPROVINCIAL"/>
    <n v="58743"/>
    <n v="0"/>
  </r>
  <r>
    <s v="2025"/>
    <x v="3"/>
    <x v="0"/>
    <x v="0"/>
    <x v="16"/>
    <x v="11"/>
    <x v="112"/>
    <x v="261"/>
    <x v="3"/>
    <x v="16"/>
    <x v="103"/>
    <x v="2"/>
    <x v="17"/>
    <x v="0"/>
    <x v="0"/>
    <s v="30 - FONDOS PROPIOS"/>
    <s v="(blank)"/>
    <s v="99 - MULTIPROVINCIAL"/>
    <n v="580423"/>
    <n v="0"/>
  </r>
  <r>
    <s v="2025"/>
    <x v="3"/>
    <x v="0"/>
    <x v="0"/>
    <x v="16"/>
    <x v="11"/>
    <x v="112"/>
    <x v="261"/>
    <x v="3"/>
    <x v="16"/>
    <x v="103"/>
    <x v="2"/>
    <x v="18"/>
    <x v="0"/>
    <x v="0"/>
    <s v="30 - FONDOS PROPIOS"/>
    <s v="(blank)"/>
    <s v="99 - MULTIPROVINCIAL"/>
    <n v="33293555"/>
    <n v="713773.8"/>
  </r>
  <r>
    <s v="2025"/>
    <x v="3"/>
    <x v="0"/>
    <x v="0"/>
    <x v="16"/>
    <x v="11"/>
    <x v="112"/>
    <x v="261"/>
    <x v="3"/>
    <x v="16"/>
    <x v="103"/>
    <x v="2"/>
    <x v="19"/>
    <x v="0"/>
    <x v="0"/>
    <s v="30 - FONDOS PROPIOS"/>
    <s v="(blank)"/>
    <s v="99 - MULTIPROVINCIAL"/>
    <n v="249426852"/>
    <n v="97467.45"/>
  </r>
  <r>
    <s v="2025"/>
    <x v="3"/>
    <x v="0"/>
    <x v="0"/>
    <x v="16"/>
    <x v="11"/>
    <x v="112"/>
    <x v="261"/>
    <x v="3"/>
    <x v="16"/>
    <x v="103"/>
    <x v="2"/>
    <x v="20"/>
    <x v="0"/>
    <x v="0"/>
    <s v="30 - FONDOS PROPIOS"/>
    <s v="(blank)"/>
    <s v="99 - MULTIPROVINCIAL"/>
    <n v="110367792"/>
    <n v="7788974.1200000001"/>
  </r>
  <r>
    <s v="2025"/>
    <x v="3"/>
    <x v="0"/>
    <x v="0"/>
    <x v="16"/>
    <x v="11"/>
    <x v="112"/>
    <x v="261"/>
    <x v="3"/>
    <x v="16"/>
    <x v="103"/>
    <x v="2"/>
    <x v="21"/>
    <x v="0"/>
    <x v="0"/>
    <s v="30 - FONDOS PROPIOS"/>
    <s v="(blank)"/>
    <s v="99 - MULTIPROVINCIAL"/>
    <n v="687150610"/>
    <n v="3341955.63"/>
  </r>
  <r>
    <s v="2025"/>
    <x v="3"/>
    <x v="0"/>
    <x v="0"/>
    <x v="16"/>
    <x v="11"/>
    <x v="125"/>
    <x v="274"/>
    <x v="3"/>
    <x v="11"/>
    <x v="32"/>
    <x v="0"/>
    <x v="0"/>
    <x v="0"/>
    <x v="0"/>
    <s v="10 - FONDO GENERAL"/>
    <s v="(blank)"/>
    <s v="15 - MONTE CRISTI"/>
    <n v="55371724"/>
    <n v="11415753.109999999"/>
  </r>
  <r>
    <s v="2025"/>
    <x v="3"/>
    <x v="0"/>
    <x v="0"/>
    <x v="16"/>
    <x v="11"/>
    <x v="125"/>
    <x v="274"/>
    <x v="3"/>
    <x v="11"/>
    <x v="32"/>
    <x v="0"/>
    <x v="0"/>
    <x v="0"/>
    <x v="0"/>
    <s v="30 - FONDOS PROPIOS"/>
    <s v="(blank)"/>
    <s v="15 - MONTE CRISTI"/>
    <n v="12633763"/>
    <n v="105000"/>
  </r>
  <r>
    <s v="2025"/>
    <x v="3"/>
    <x v="0"/>
    <x v="0"/>
    <x v="16"/>
    <x v="11"/>
    <x v="125"/>
    <x v="274"/>
    <x v="3"/>
    <x v="11"/>
    <x v="32"/>
    <x v="0"/>
    <x v="1"/>
    <x v="0"/>
    <x v="0"/>
    <s v="10 - FONDO GENERAL"/>
    <s v="(blank)"/>
    <s v="15 - MONTE CRISTI"/>
    <n v="2712000"/>
    <n v="618000"/>
  </r>
  <r>
    <s v="2025"/>
    <x v="3"/>
    <x v="0"/>
    <x v="0"/>
    <x v="16"/>
    <x v="11"/>
    <x v="125"/>
    <x v="274"/>
    <x v="3"/>
    <x v="11"/>
    <x v="32"/>
    <x v="0"/>
    <x v="1"/>
    <x v="0"/>
    <x v="0"/>
    <s v="30 - FONDOS PROPIOS"/>
    <s v="(blank)"/>
    <s v="15 - MONTE CRISTI"/>
    <n v="5400000"/>
    <n v="70000"/>
  </r>
  <r>
    <s v="2025"/>
    <x v="3"/>
    <x v="0"/>
    <x v="0"/>
    <x v="16"/>
    <x v="11"/>
    <x v="125"/>
    <x v="274"/>
    <x v="3"/>
    <x v="11"/>
    <x v="32"/>
    <x v="0"/>
    <x v="4"/>
    <x v="0"/>
    <x v="0"/>
    <s v="10 - FONDO GENERAL"/>
    <s v="(blank)"/>
    <s v="15 - MONTE CRISTI"/>
    <n v="8175564"/>
    <n v="1669355.58"/>
  </r>
  <r>
    <s v="2025"/>
    <x v="3"/>
    <x v="0"/>
    <x v="0"/>
    <x v="16"/>
    <x v="11"/>
    <x v="125"/>
    <x v="274"/>
    <x v="3"/>
    <x v="11"/>
    <x v="32"/>
    <x v="0"/>
    <x v="4"/>
    <x v="0"/>
    <x v="0"/>
    <s v="30 - FONDOS PROPIOS"/>
    <s v="(blank)"/>
    <s v="15 - MONTE CRISTI"/>
    <n v="1742625"/>
    <n v="30616.99"/>
  </r>
  <r>
    <s v="2025"/>
    <x v="3"/>
    <x v="0"/>
    <x v="0"/>
    <x v="16"/>
    <x v="11"/>
    <x v="125"/>
    <x v="274"/>
    <x v="3"/>
    <x v="11"/>
    <x v="32"/>
    <x v="1"/>
    <x v="5"/>
    <x v="0"/>
    <x v="0"/>
    <s v="10 - FONDO GENERAL"/>
    <s v="(blank)"/>
    <s v="15 - MONTE CRISTI"/>
    <n v="2391000"/>
    <n v="207531.93"/>
  </r>
  <r>
    <s v="2025"/>
    <x v="3"/>
    <x v="0"/>
    <x v="0"/>
    <x v="16"/>
    <x v="11"/>
    <x v="125"/>
    <x v="274"/>
    <x v="3"/>
    <x v="11"/>
    <x v="32"/>
    <x v="1"/>
    <x v="5"/>
    <x v="0"/>
    <x v="0"/>
    <s v="30 - FONDOS PROPIOS"/>
    <s v="(blank)"/>
    <s v="15 - MONTE CRISTI"/>
    <n v="450000"/>
    <n v="0"/>
  </r>
  <r>
    <s v="2025"/>
    <x v="3"/>
    <x v="0"/>
    <x v="0"/>
    <x v="16"/>
    <x v="11"/>
    <x v="125"/>
    <x v="274"/>
    <x v="3"/>
    <x v="11"/>
    <x v="32"/>
    <x v="1"/>
    <x v="7"/>
    <x v="0"/>
    <x v="0"/>
    <s v="10 - FONDO GENERAL"/>
    <s v="(blank)"/>
    <s v="15 - MONTE CRISTI"/>
    <n v="748800"/>
    <n v="207570"/>
  </r>
  <r>
    <s v="2025"/>
    <x v="3"/>
    <x v="0"/>
    <x v="0"/>
    <x v="16"/>
    <x v="11"/>
    <x v="125"/>
    <x v="274"/>
    <x v="3"/>
    <x v="11"/>
    <x v="32"/>
    <x v="1"/>
    <x v="7"/>
    <x v="0"/>
    <x v="0"/>
    <s v="30 - FONDOS PROPIOS"/>
    <s v="(blank)"/>
    <s v="15 - MONTE CRISTI"/>
    <n v="1002000"/>
    <n v="0"/>
  </r>
  <r>
    <s v="2025"/>
    <x v="3"/>
    <x v="0"/>
    <x v="0"/>
    <x v="16"/>
    <x v="11"/>
    <x v="125"/>
    <x v="274"/>
    <x v="3"/>
    <x v="11"/>
    <x v="32"/>
    <x v="1"/>
    <x v="10"/>
    <x v="0"/>
    <x v="0"/>
    <s v="10 - FONDO GENERAL"/>
    <s v="(blank)"/>
    <s v="15 - MONTE CRISTI"/>
    <n v="200000"/>
    <n v="0"/>
  </r>
  <r>
    <s v="2025"/>
    <x v="3"/>
    <x v="0"/>
    <x v="0"/>
    <x v="16"/>
    <x v="11"/>
    <x v="125"/>
    <x v="274"/>
    <x v="3"/>
    <x v="11"/>
    <x v="32"/>
    <x v="1"/>
    <x v="11"/>
    <x v="0"/>
    <x v="0"/>
    <s v="10 - FONDO GENERAL"/>
    <s v="(blank)"/>
    <s v="15 - MONTE CRISTI"/>
    <n v="1724965"/>
    <n v="744000"/>
  </r>
  <r>
    <s v="2025"/>
    <x v="3"/>
    <x v="0"/>
    <x v="0"/>
    <x v="16"/>
    <x v="11"/>
    <x v="125"/>
    <x v="274"/>
    <x v="3"/>
    <x v="11"/>
    <x v="32"/>
    <x v="1"/>
    <x v="11"/>
    <x v="0"/>
    <x v="0"/>
    <s v="30 - FONDOS PROPIOS"/>
    <s v="(blank)"/>
    <s v="15 - MONTE CRISTI"/>
    <n v="7283640"/>
    <n v="0"/>
  </r>
  <r>
    <s v="2025"/>
    <x v="3"/>
    <x v="0"/>
    <x v="0"/>
    <x v="16"/>
    <x v="11"/>
    <x v="125"/>
    <x v="274"/>
    <x v="3"/>
    <x v="11"/>
    <x v="32"/>
    <x v="1"/>
    <x v="12"/>
    <x v="0"/>
    <x v="0"/>
    <s v="10 - FONDO GENERAL"/>
    <s v="(blank)"/>
    <s v="15 - MONTE CRISTI"/>
    <n v="900484"/>
    <n v="0"/>
  </r>
  <r>
    <s v="2025"/>
    <x v="3"/>
    <x v="0"/>
    <x v="0"/>
    <x v="16"/>
    <x v="11"/>
    <x v="125"/>
    <x v="274"/>
    <x v="3"/>
    <x v="11"/>
    <x v="32"/>
    <x v="1"/>
    <x v="12"/>
    <x v="0"/>
    <x v="0"/>
    <s v="30 - FONDOS PROPIOS"/>
    <s v="(blank)"/>
    <s v="15 - MONTE CRISTI"/>
    <n v="891000"/>
    <n v="0"/>
  </r>
  <r>
    <s v="2025"/>
    <x v="3"/>
    <x v="0"/>
    <x v="0"/>
    <x v="16"/>
    <x v="11"/>
    <x v="125"/>
    <x v="274"/>
    <x v="3"/>
    <x v="11"/>
    <x v="32"/>
    <x v="1"/>
    <x v="13"/>
    <x v="0"/>
    <x v="0"/>
    <s v="10 - FONDO GENERAL"/>
    <s v="(blank)"/>
    <s v="15 - MONTE CRISTI"/>
    <n v="1027000"/>
    <n v="655041.80000000005"/>
  </r>
  <r>
    <s v="2025"/>
    <x v="3"/>
    <x v="0"/>
    <x v="0"/>
    <x v="16"/>
    <x v="11"/>
    <x v="125"/>
    <x v="274"/>
    <x v="3"/>
    <x v="11"/>
    <x v="32"/>
    <x v="1"/>
    <x v="13"/>
    <x v="0"/>
    <x v="0"/>
    <s v="30 - FONDOS PROPIOS"/>
    <s v="(blank)"/>
    <s v="15 - MONTE CRISTI"/>
    <n v="1000000"/>
    <n v="0"/>
  </r>
  <r>
    <s v="2025"/>
    <x v="3"/>
    <x v="0"/>
    <x v="0"/>
    <x v="16"/>
    <x v="11"/>
    <x v="125"/>
    <x v="274"/>
    <x v="3"/>
    <x v="11"/>
    <x v="32"/>
    <x v="2"/>
    <x v="14"/>
    <x v="0"/>
    <x v="0"/>
    <s v="10 - FONDO GENERAL"/>
    <s v="(blank)"/>
    <s v="15 - MONTE CRISTI"/>
    <n v="408163"/>
    <n v="0"/>
  </r>
  <r>
    <s v="2025"/>
    <x v="3"/>
    <x v="0"/>
    <x v="0"/>
    <x v="16"/>
    <x v="11"/>
    <x v="125"/>
    <x v="274"/>
    <x v="3"/>
    <x v="11"/>
    <x v="32"/>
    <x v="2"/>
    <x v="16"/>
    <x v="0"/>
    <x v="0"/>
    <s v="10 - FONDO GENERAL"/>
    <s v="(blank)"/>
    <s v="15 - MONTE CRISTI"/>
    <n v="72688"/>
    <n v="19824"/>
  </r>
  <r>
    <s v="2025"/>
    <x v="3"/>
    <x v="0"/>
    <x v="0"/>
    <x v="16"/>
    <x v="11"/>
    <x v="125"/>
    <x v="274"/>
    <x v="3"/>
    <x v="11"/>
    <x v="32"/>
    <x v="2"/>
    <x v="18"/>
    <x v="0"/>
    <x v="0"/>
    <s v="10 - FONDO GENERAL"/>
    <s v="(blank)"/>
    <s v="15 - MONTE CRISTI"/>
    <n v="240000"/>
    <n v="0"/>
  </r>
  <r>
    <s v="2025"/>
    <x v="3"/>
    <x v="0"/>
    <x v="0"/>
    <x v="16"/>
    <x v="11"/>
    <x v="125"/>
    <x v="274"/>
    <x v="3"/>
    <x v="11"/>
    <x v="32"/>
    <x v="2"/>
    <x v="18"/>
    <x v="0"/>
    <x v="0"/>
    <s v="30 - FONDOS PROPIOS"/>
    <s v="(blank)"/>
    <s v="15 - MONTE CRISTI"/>
    <n v="540000"/>
    <n v="0"/>
  </r>
  <r>
    <s v="2025"/>
    <x v="3"/>
    <x v="0"/>
    <x v="0"/>
    <x v="16"/>
    <x v="11"/>
    <x v="125"/>
    <x v="274"/>
    <x v="3"/>
    <x v="11"/>
    <x v="32"/>
    <x v="2"/>
    <x v="19"/>
    <x v="0"/>
    <x v="0"/>
    <s v="10 - FONDO GENERAL"/>
    <s v="(blank)"/>
    <s v="15 - MONTE CRISTI"/>
    <n v="61092"/>
    <n v="57492.34"/>
  </r>
  <r>
    <s v="2025"/>
    <x v="3"/>
    <x v="0"/>
    <x v="0"/>
    <x v="16"/>
    <x v="11"/>
    <x v="125"/>
    <x v="274"/>
    <x v="3"/>
    <x v="11"/>
    <x v="32"/>
    <x v="2"/>
    <x v="19"/>
    <x v="0"/>
    <x v="0"/>
    <s v="30 - FONDOS PROPIOS"/>
    <s v="(blank)"/>
    <s v="15 - MONTE CRISTI"/>
    <n v="57362"/>
    <n v="0"/>
  </r>
  <r>
    <s v="2025"/>
    <x v="3"/>
    <x v="0"/>
    <x v="0"/>
    <x v="16"/>
    <x v="11"/>
    <x v="125"/>
    <x v="274"/>
    <x v="3"/>
    <x v="11"/>
    <x v="32"/>
    <x v="2"/>
    <x v="20"/>
    <x v="0"/>
    <x v="0"/>
    <s v="10 - FONDO GENERAL"/>
    <s v="(blank)"/>
    <s v="15 - MONTE CRISTI"/>
    <n v="3290204"/>
    <n v="1890029.7"/>
  </r>
  <r>
    <s v="2025"/>
    <x v="3"/>
    <x v="0"/>
    <x v="0"/>
    <x v="16"/>
    <x v="11"/>
    <x v="125"/>
    <x v="274"/>
    <x v="3"/>
    <x v="11"/>
    <x v="32"/>
    <x v="2"/>
    <x v="20"/>
    <x v="0"/>
    <x v="0"/>
    <s v="30 - FONDOS PROPIOS"/>
    <s v="(blank)"/>
    <s v="15 - MONTE CRISTI"/>
    <n v="8973171"/>
    <n v="0"/>
  </r>
  <r>
    <s v="2025"/>
    <x v="3"/>
    <x v="0"/>
    <x v="0"/>
    <x v="16"/>
    <x v="11"/>
    <x v="125"/>
    <x v="274"/>
    <x v="3"/>
    <x v="11"/>
    <x v="32"/>
    <x v="2"/>
    <x v="21"/>
    <x v="0"/>
    <x v="0"/>
    <s v="10 - FONDO GENERAL"/>
    <s v="(blank)"/>
    <s v="15 - MONTE CRISTI"/>
    <n v="948986"/>
    <n v="442063.63"/>
  </r>
  <r>
    <s v="2025"/>
    <x v="3"/>
    <x v="0"/>
    <x v="0"/>
    <x v="16"/>
    <x v="11"/>
    <x v="125"/>
    <x v="274"/>
    <x v="3"/>
    <x v="11"/>
    <x v="32"/>
    <x v="2"/>
    <x v="21"/>
    <x v="0"/>
    <x v="0"/>
    <s v="30 - FONDOS PROPIOS"/>
    <s v="(blank)"/>
    <s v="15 - MONTE CRISTI"/>
    <n v="1569822"/>
    <n v="0"/>
  </r>
  <r>
    <s v="2025"/>
    <x v="3"/>
    <x v="0"/>
    <x v="0"/>
    <x v="16"/>
    <x v="11"/>
    <x v="113"/>
    <x v="262"/>
    <x v="3"/>
    <x v="16"/>
    <x v="103"/>
    <x v="0"/>
    <x v="0"/>
    <x v="0"/>
    <x v="0"/>
    <s v="30 - FONDOS PROPIOS"/>
    <s v="(blank)"/>
    <s v="99 - MULTIPROVINCIAL"/>
    <n v="3493620686"/>
    <n v="0"/>
  </r>
  <r>
    <s v="2025"/>
    <x v="3"/>
    <x v="0"/>
    <x v="0"/>
    <x v="16"/>
    <x v="11"/>
    <x v="113"/>
    <x v="262"/>
    <x v="3"/>
    <x v="16"/>
    <x v="103"/>
    <x v="0"/>
    <x v="1"/>
    <x v="0"/>
    <x v="0"/>
    <s v="30 - FONDOS PROPIOS"/>
    <s v="(blank)"/>
    <s v="99 - MULTIPROVINCIAL"/>
    <n v="0"/>
    <n v="0"/>
  </r>
  <r>
    <s v="2025"/>
    <x v="3"/>
    <x v="0"/>
    <x v="0"/>
    <x v="16"/>
    <x v="11"/>
    <x v="113"/>
    <x v="262"/>
    <x v="3"/>
    <x v="16"/>
    <x v="103"/>
    <x v="0"/>
    <x v="2"/>
    <x v="0"/>
    <x v="0"/>
    <s v="30 - FONDOS PROPIOS"/>
    <s v="(blank)"/>
    <s v="99 - MULTIPROVINCIAL"/>
    <n v="0"/>
    <n v="0"/>
  </r>
  <r>
    <s v="2025"/>
    <x v="3"/>
    <x v="0"/>
    <x v="0"/>
    <x v="16"/>
    <x v="11"/>
    <x v="113"/>
    <x v="262"/>
    <x v="3"/>
    <x v="16"/>
    <x v="103"/>
    <x v="0"/>
    <x v="4"/>
    <x v="0"/>
    <x v="0"/>
    <s v="30 - FONDOS PROPIOS"/>
    <s v="(blank)"/>
    <s v="99 - MULTIPROVINCIAL"/>
    <n v="0"/>
    <n v="0"/>
  </r>
  <r>
    <s v="2025"/>
    <x v="3"/>
    <x v="0"/>
    <x v="0"/>
    <x v="16"/>
    <x v="11"/>
    <x v="113"/>
    <x v="262"/>
    <x v="3"/>
    <x v="16"/>
    <x v="103"/>
    <x v="1"/>
    <x v="5"/>
    <x v="0"/>
    <x v="0"/>
    <s v="10 - FONDO GENERAL"/>
    <s v="(blank)"/>
    <s v="99 - MULTIPROVINCIAL"/>
    <n v="20691335563"/>
    <n v="0"/>
  </r>
  <r>
    <s v="2025"/>
    <x v="3"/>
    <x v="0"/>
    <x v="0"/>
    <x v="16"/>
    <x v="11"/>
    <x v="113"/>
    <x v="262"/>
    <x v="3"/>
    <x v="16"/>
    <x v="103"/>
    <x v="1"/>
    <x v="5"/>
    <x v="0"/>
    <x v="0"/>
    <s v="30 - FONDOS PROPIOS"/>
    <s v="(blank)"/>
    <s v="99 - MULTIPROVINCIAL"/>
    <n v="38396303861"/>
    <n v="0"/>
  </r>
  <r>
    <s v="2025"/>
    <x v="3"/>
    <x v="0"/>
    <x v="0"/>
    <x v="16"/>
    <x v="11"/>
    <x v="113"/>
    <x v="262"/>
    <x v="3"/>
    <x v="16"/>
    <x v="103"/>
    <x v="1"/>
    <x v="5"/>
    <x v="0"/>
    <x v="0"/>
    <s v="60 - CREDITO EXTERNO"/>
    <s v="(blank)"/>
    <s v="99 - MULTIPROVINCIAL"/>
    <n v="6794498076"/>
    <n v="0"/>
  </r>
  <r>
    <s v="2025"/>
    <x v="3"/>
    <x v="0"/>
    <x v="0"/>
    <x v="16"/>
    <x v="11"/>
    <x v="113"/>
    <x v="262"/>
    <x v="3"/>
    <x v="16"/>
    <x v="103"/>
    <x v="1"/>
    <x v="6"/>
    <x v="0"/>
    <x v="0"/>
    <s v="30 - FONDOS PROPIOS"/>
    <s v="(blank)"/>
    <s v="99 - MULTIPROVINCIAL"/>
    <n v="0"/>
    <n v="0"/>
  </r>
  <r>
    <s v="2025"/>
    <x v="3"/>
    <x v="0"/>
    <x v="0"/>
    <x v="16"/>
    <x v="11"/>
    <x v="113"/>
    <x v="262"/>
    <x v="3"/>
    <x v="16"/>
    <x v="103"/>
    <x v="1"/>
    <x v="8"/>
    <x v="0"/>
    <x v="0"/>
    <s v="30 - FONDOS PROPIOS"/>
    <s v="(blank)"/>
    <s v="99 - MULTIPROVINCIAL"/>
    <n v="0"/>
    <n v="0"/>
  </r>
  <r>
    <s v="2025"/>
    <x v="3"/>
    <x v="0"/>
    <x v="0"/>
    <x v="16"/>
    <x v="11"/>
    <x v="113"/>
    <x v="262"/>
    <x v="3"/>
    <x v="16"/>
    <x v="103"/>
    <x v="1"/>
    <x v="9"/>
    <x v="0"/>
    <x v="0"/>
    <s v="30 - FONDOS PROPIOS"/>
    <s v="(blank)"/>
    <s v="99 - MULTIPROVINCIAL"/>
    <n v="0"/>
    <n v="0"/>
  </r>
  <r>
    <s v="2025"/>
    <x v="3"/>
    <x v="0"/>
    <x v="0"/>
    <x v="16"/>
    <x v="11"/>
    <x v="113"/>
    <x v="262"/>
    <x v="3"/>
    <x v="16"/>
    <x v="103"/>
    <x v="1"/>
    <x v="11"/>
    <x v="0"/>
    <x v="0"/>
    <s v="30 - FONDOS PROPIOS"/>
    <s v="(blank)"/>
    <s v="99 - MULTIPROVINCIAL"/>
    <n v="6819305858"/>
    <n v="0"/>
  </r>
  <r>
    <s v="2025"/>
    <x v="3"/>
    <x v="0"/>
    <x v="0"/>
    <x v="16"/>
    <x v="11"/>
    <x v="113"/>
    <x v="262"/>
    <x v="3"/>
    <x v="16"/>
    <x v="103"/>
    <x v="1"/>
    <x v="12"/>
    <x v="0"/>
    <x v="0"/>
    <s v="30 - FONDOS PROPIOS"/>
    <s v="(blank)"/>
    <s v="99 - MULTIPROVINCIAL"/>
    <n v="0"/>
    <n v="0"/>
  </r>
  <r>
    <s v="2025"/>
    <x v="3"/>
    <x v="0"/>
    <x v="0"/>
    <x v="16"/>
    <x v="11"/>
    <x v="113"/>
    <x v="262"/>
    <x v="3"/>
    <x v="16"/>
    <x v="103"/>
    <x v="2"/>
    <x v="20"/>
    <x v="0"/>
    <x v="0"/>
    <s v="30 - FONDOS PROPIOS"/>
    <s v="(blank)"/>
    <s v="99 - MULTIPROVINCIAL"/>
    <n v="0"/>
    <n v="0"/>
  </r>
  <r>
    <s v="2025"/>
    <x v="3"/>
    <x v="0"/>
    <x v="0"/>
    <x v="16"/>
    <x v="11"/>
    <x v="113"/>
    <x v="262"/>
    <x v="3"/>
    <x v="16"/>
    <x v="103"/>
    <x v="2"/>
    <x v="21"/>
    <x v="0"/>
    <x v="0"/>
    <s v="30 - FONDOS PROPIOS"/>
    <s v="(blank)"/>
    <s v="99 - MULTIPROVINCIAL"/>
    <n v="191551325"/>
    <n v="0"/>
  </r>
  <r>
    <s v="2025"/>
    <x v="3"/>
    <x v="0"/>
    <x v="0"/>
    <x v="16"/>
    <x v="11"/>
    <x v="113"/>
    <x v="262"/>
    <x v="3"/>
    <x v="16"/>
    <x v="103"/>
    <x v="3"/>
    <x v="23"/>
    <x v="0"/>
    <x v="0"/>
    <s v="30 - FONDOS PROPIOS"/>
    <s v="(blank)"/>
    <s v="99 - MULTIPROVINCIAL"/>
    <n v="920160548"/>
    <n v="0"/>
  </r>
  <r>
    <s v="2025"/>
    <x v="3"/>
    <x v="0"/>
    <x v="1"/>
    <x v="6"/>
    <x v="11"/>
    <x v="103"/>
    <x v="252"/>
    <x v="3"/>
    <x v="16"/>
    <x v="85"/>
    <x v="5"/>
    <x v="35"/>
    <x v="0"/>
    <x v="0"/>
    <s v="60 - CREDITO EXTERNO"/>
    <s v="(blank)"/>
    <s v="25 - SANTIAGO"/>
    <n v="50207900"/>
    <n v="0"/>
  </r>
  <r>
    <s v="2025"/>
    <x v="3"/>
    <x v="0"/>
    <x v="1"/>
    <x v="6"/>
    <x v="11"/>
    <x v="103"/>
    <x v="252"/>
    <x v="2"/>
    <x v="19"/>
    <x v="106"/>
    <x v="5"/>
    <x v="35"/>
    <x v="0"/>
    <x v="0"/>
    <s v="30 - FONDOS PROPIOS"/>
    <s v="(blank)"/>
    <s v="25 - SANTIAGO"/>
    <n v="0"/>
    <n v="611981.30000000005"/>
  </r>
  <r>
    <s v="2025"/>
    <x v="3"/>
    <x v="0"/>
    <x v="1"/>
    <x v="6"/>
    <x v="11"/>
    <x v="103"/>
    <x v="252"/>
    <x v="2"/>
    <x v="19"/>
    <x v="106"/>
    <x v="5"/>
    <x v="35"/>
    <x v="1"/>
    <x v="1443"/>
    <s v="10 - FONDO GENERAL"/>
    <n v="14929"/>
    <s v="25 - SANTIAGO"/>
    <n v="63126392"/>
    <n v="0"/>
  </r>
  <r>
    <s v="2025"/>
    <x v="3"/>
    <x v="0"/>
    <x v="1"/>
    <x v="6"/>
    <x v="11"/>
    <x v="103"/>
    <x v="252"/>
    <x v="2"/>
    <x v="19"/>
    <x v="106"/>
    <x v="5"/>
    <x v="35"/>
    <x v="1"/>
    <x v="1444"/>
    <s v="10 - FONDO GENERAL"/>
    <n v="14928"/>
    <s v="25 - SANTIAGO"/>
    <n v="126577533"/>
    <n v="6471049.9600000009"/>
  </r>
  <r>
    <s v="2025"/>
    <x v="3"/>
    <x v="0"/>
    <x v="1"/>
    <x v="6"/>
    <x v="11"/>
    <x v="103"/>
    <x v="252"/>
    <x v="1"/>
    <x v="14"/>
    <x v="56"/>
    <x v="5"/>
    <x v="35"/>
    <x v="0"/>
    <x v="0"/>
    <s v="30 - FONDOS PROPIOS"/>
    <s v="(blank)"/>
    <s v="25 - SANTIAGO"/>
    <n v="0"/>
    <n v="571464.93999999994"/>
  </r>
  <r>
    <s v="2025"/>
    <x v="3"/>
    <x v="0"/>
    <x v="1"/>
    <x v="6"/>
    <x v="11"/>
    <x v="103"/>
    <x v="252"/>
    <x v="1"/>
    <x v="14"/>
    <x v="56"/>
    <x v="5"/>
    <x v="35"/>
    <x v="0"/>
    <x v="0"/>
    <s v="60 - CREDITO EXTERNO"/>
    <s v="(blank)"/>
    <s v="25 - SANTIAGO"/>
    <n v="10400000"/>
    <n v="0"/>
  </r>
  <r>
    <s v="2025"/>
    <x v="3"/>
    <x v="0"/>
    <x v="1"/>
    <x v="6"/>
    <x v="11"/>
    <x v="103"/>
    <x v="252"/>
    <x v="1"/>
    <x v="14"/>
    <x v="56"/>
    <x v="5"/>
    <x v="35"/>
    <x v="0"/>
    <x v="0"/>
    <s v="70 - DONACION EXTERNA"/>
    <s v="(blank)"/>
    <s v="25 - SANTIAGO"/>
    <n v="7424044"/>
    <n v="0"/>
  </r>
  <r>
    <s v="2025"/>
    <x v="3"/>
    <x v="0"/>
    <x v="1"/>
    <x v="6"/>
    <x v="11"/>
    <x v="103"/>
    <x v="252"/>
    <x v="1"/>
    <x v="14"/>
    <x v="56"/>
    <x v="5"/>
    <x v="35"/>
    <x v="1"/>
    <x v="1445"/>
    <s v="10 - FONDO GENERAL"/>
    <n v="15121"/>
    <s v="25 - SANTIAGO"/>
    <n v="157707394"/>
    <n v="0"/>
  </r>
  <r>
    <s v="2025"/>
    <x v="3"/>
    <x v="0"/>
    <x v="1"/>
    <x v="6"/>
    <x v="11"/>
    <x v="103"/>
    <x v="252"/>
    <x v="1"/>
    <x v="14"/>
    <x v="56"/>
    <x v="5"/>
    <x v="35"/>
    <x v="1"/>
    <x v="1446"/>
    <s v="10 - FONDO GENERAL"/>
    <n v="16331"/>
    <s v="25 - SANTIAGO"/>
    <n v="111945907"/>
    <n v="1023473"/>
  </r>
  <r>
    <s v="2025"/>
    <x v="3"/>
    <x v="0"/>
    <x v="1"/>
    <x v="6"/>
    <x v="11"/>
    <x v="103"/>
    <x v="252"/>
    <x v="1"/>
    <x v="14"/>
    <x v="56"/>
    <x v="5"/>
    <x v="35"/>
    <x v="1"/>
    <x v="1447"/>
    <s v="10 - FONDO GENERAL"/>
    <n v="14932"/>
    <s v="25 - SANTIAGO"/>
    <n v="5000000"/>
    <n v="0"/>
  </r>
  <r>
    <s v="2025"/>
    <x v="3"/>
    <x v="0"/>
    <x v="1"/>
    <x v="6"/>
    <x v="11"/>
    <x v="103"/>
    <x v="252"/>
    <x v="1"/>
    <x v="14"/>
    <x v="56"/>
    <x v="5"/>
    <x v="35"/>
    <x v="1"/>
    <x v="1448"/>
    <s v="10 - FONDO GENERAL"/>
    <n v="14952"/>
    <s v="25 - SANTIAGO"/>
    <n v="323777784"/>
    <n v="81273695.560000002"/>
  </r>
  <r>
    <s v="2025"/>
    <x v="3"/>
    <x v="0"/>
    <x v="1"/>
    <x v="6"/>
    <x v="11"/>
    <x v="103"/>
    <x v="252"/>
    <x v="1"/>
    <x v="14"/>
    <x v="56"/>
    <x v="5"/>
    <x v="35"/>
    <x v="1"/>
    <x v="1449"/>
    <s v="10 - FONDO GENERAL"/>
    <n v="14665"/>
    <s v="25 - SANTIAGO"/>
    <n v="41209990"/>
    <n v="51223157.640000001"/>
  </r>
  <r>
    <s v="2025"/>
    <x v="3"/>
    <x v="0"/>
    <x v="1"/>
    <x v="6"/>
    <x v="11"/>
    <x v="114"/>
    <x v="263"/>
    <x v="2"/>
    <x v="19"/>
    <x v="73"/>
    <x v="5"/>
    <x v="35"/>
    <x v="0"/>
    <x v="0"/>
    <s v="10 - FONDO GENERAL"/>
    <s v="(blank)"/>
    <s v="01 - DISTRITO NACIONAL"/>
    <n v="16794374"/>
    <n v="0"/>
  </r>
  <r>
    <s v="2025"/>
    <x v="3"/>
    <x v="0"/>
    <x v="1"/>
    <x v="6"/>
    <x v="11"/>
    <x v="114"/>
    <x v="263"/>
    <x v="2"/>
    <x v="19"/>
    <x v="73"/>
    <x v="5"/>
    <x v="35"/>
    <x v="0"/>
    <x v="0"/>
    <s v="30 - FONDOS PROPIOS"/>
    <s v="(blank)"/>
    <s v="01 - DISTRITO NACIONAL"/>
    <n v="52760073"/>
    <n v="0"/>
  </r>
  <r>
    <s v="2025"/>
    <x v="3"/>
    <x v="0"/>
    <x v="1"/>
    <x v="6"/>
    <x v="11"/>
    <x v="114"/>
    <x v="263"/>
    <x v="2"/>
    <x v="19"/>
    <x v="73"/>
    <x v="5"/>
    <x v="35"/>
    <x v="0"/>
    <x v="0"/>
    <s v="50 - CRÉDITO INTERNO"/>
    <s v="(blank)"/>
    <s v="01 - DISTRITO NACIONAL"/>
    <n v="134919726"/>
    <n v="0"/>
  </r>
  <r>
    <s v="2025"/>
    <x v="3"/>
    <x v="0"/>
    <x v="1"/>
    <x v="6"/>
    <x v="11"/>
    <x v="114"/>
    <x v="263"/>
    <x v="2"/>
    <x v="19"/>
    <x v="73"/>
    <x v="5"/>
    <x v="35"/>
    <x v="1"/>
    <x v="1450"/>
    <s v="50 - CRÉDITO INTERNO"/>
    <n v="14915"/>
    <s v="01 - DISTRITO NACIONAL"/>
    <n v="40052779"/>
    <n v="0"/>
  </r>
  <r>
    <s v="2025"/>
    <x v="3"/>
    <x v="0"/>
    <x v="1"/>
    <x v="6"/>
    <x v="11"/>
    <x v="114"/>
    <x v="263"/>
    <x v="2"/>
    <x v="19"/>
    <x v="73"/>
    <x v="5"/>
    <x v="35"/>
    <x v="1"/>
    <x v="1451"/>
    <s v="50 - CRÉDITO INTERNO"/>
    <n v="16698"/>
    <s v="32 - SANTO DOMINGO"/>
    <n v="79687121"/>
    <n v="0"/>
  </r>
  <r>
    <s v="2025"/>
    <x v="3"/>
    <x v="0"/>
    <x v="1"/>
    <x v="6"/>
    <x v="11"/>
    <x v="114"/>
    <x v="263"/>
    <x v="2"/>
    <x v="19"/>
    <x v="106"/>
    <x v="5"/>
    <x v="35"/>
    <x v="1"/>
    <x v="1452"/>
    <s v="10 - FONDO GENERAL"/>
    <n v="16670"/>
    <s v="32 - SANTO DOMINGO"/>
    <n v="0"/>
    <n v="0"/>
  </r>
  <r>
    <s v="2025"/>
    <x v="3"/>
    <x v="0"/>
    <x v="1"/>
    <x v="6"/>
    <x v="11"/>
    <x v="114"/>
    <x v="263"/>
    <x v="2"/>
    <x v="19"/>
    <x v="106"/>
    <x v="5"/>
    <x v="35"/>
    <x v="1"/>
    <x v="1452"/>
    <s v="50 - CRÉDITO INTERNO"/>
    <n v="16670"/>
    <s v="32 - SANTO DOMINGO"/>
    <n v="36807584"/>
    <n v="0"/>
  </r>
  <r>
    <s v="2025"/>
    <x v="3"/>
    <x v="0"/>
    <x v="1"/>
    <x v="6"/>
    <x v="11"/>
    <x v="114"/>
    <x v="263"/>
    <x v="2"/>
    <x v="19"/>
    <x v="106"/>
    <x v="5"/>
    <x v="35"/>
    <x v="1"/>
    <x v="1453"/>
    <s v="10 - FONDO GENERAL"/>
    <n v="16648"/>
    <s v="01 - DISTRITO NACIONAL"/>
    <n v="38022809"/>
    <n v="0"/>
  </r>
  <r>
    <s v="2025"/>
    <x v="3"/>
    <x v="0"/>
    <x v="1"/>
    <x v="6"/>
    <x v="11"/>
    <x v="114"/>
    <x v="263"/>
    <x v="2"/>
    <x v="19"/>
    <x v="106"/>
    <x v="5"/>
    <x v="35"/>
    <x v="1"/>
    <x v="1454"/>
    <s v="10 - FONDO GENERAL"/>
    <n v="14783"/>
    <s v="32 - SANTO DOMINGO"/>
    <n v="43592991"/>
    <n v="0"/>
  </r>
  <r>
    <s v="2025"/>
    <x v="3"/>
    <x v="0"/>
    <x v="1"/>
    <x v="6"/>
    <x v="11"/>
    <x v="114"/>
    <x v="263"/>
    <x v="2"/>
    <x v="19"/>
    <x v="106"/>
    <x v="5"/>
    <x v="35"/>
    <x v="1"/>
    <x v="1455"/>
    <s v="10 - FONDO GENERAL"/>
    <n v="14075"/>
    <s v="32 - SANTO DOMINGO"/>
    <n v="68600871"/>
    <n v="0"/>
  </r>
  <r>
    <s v="2025"/>
    <x v="3"/>
    <x v="0"/>
    <x v="1"/>
    <x v="6"/>
    <x v="11"/>
    <x v="114"/>
    <x v="263"/>
    <x v="2"/>
    <x v="19"/>
    <x v="106"/>
    <x v="5"/>
    <x v="35"/>
    <x v="1"/>
    <x v="1455"/>
    <s v="50 - CRÉDITO INTERNO"/>
    <n v="14075"/>
    <s v="32 - SANTO DOMINGO"/>
    <n v="0"/>
    <n v="0"/>
  </r>
  <r>
    <s v="2025"/>
    <x v="3"/>
    <x v="0"/>
    <x v="1"/>
    <x v="6"/>
    <x v="11"/>
    <x v="114"/>
    <x v="263"/>
    <x v="2"/>
    <x v="19"/>
    <x v="106"/>
    <x v="5"/>
    <x v="35"/>
    <x v="1"/>
    <x v="1456"/>
    <s v="10 - FONDO GENERAL"/>
    <n v="14801"/>
    <s v="32 - SANTO DOMINGO"/>
    <n v="50653937"/>
    <n v="28355780.760000002"/>
  </r>
  <r>
    <s v="2025"/>
    <x v="3"/>
    <x v="0"/>
    <x v="1"/>
    <x v="6"/>
    <x v="11"/>
    <x v="114"/>
    <x v="263"/>
    <x v="2"/>
    <x v="19"/>
    <x v="106"/>
    <x v="5"/>
    <x v="35"/>
    <x v="1"/>
    <x v="1457"/>
    <s v="10 - FONDO GENERAL"/>
    <n v="16647"/>
    <s v="32 - SANTO DOMINGO"/>
    <n v="15161784"/>
    <n v="0"/>
  </r>
  <r>
    <s v="2025"/>
    <x v="3"/>
    <x v="0"/>
    <x v="1"/>
    <x v="6"/>
    <x v="11"/>
    <x v="114"/>
    <x v="263"/>
    <x v="2"/>
    <x v="19"/>
    <x v="106"/>
    <x v="5"/>
    <x v="35"/>
    <x v="1"/>
    <x v="1458"/>
    <s v="10 - FONDO GENERAL"/>
    <n v="15126"/>
    <s v="01 - DISTRITO NACIONAL"/>
    <n v="8692554"/>
    <n v="0"/>
  </r>
  <r>
    <s v="2025"/>
    <x v="3"/>
    <x v="0"/>
    <x v="1"/>
    <x v="6"/>
    <x v="11"/>
    <x v="114"/>
    <x v="263"/>
    <x v="2"/>
    <x v="19"/>
    <x v="106"/>
    <x v="5"/>
    <x v="35"/>
    <x v="1"/>
    <x v="1458"/>
    <s v="50 - CRÉDITO INTERNO"/>
    <n v="15126"/>
    <s v="01 - DISTRITO NACIONAL"/>
    <n v="0"/>
    <n v="17038368.489999998"/>
  </r>
  <r>
    <s v="2025"/>
    <x v="3"/>
    <x v="0"/>
    <x v="1"/>
    <x v="6"/>
    <x v="11"/>
    <x v="114"/>
    <x v="263"/>
    <x v="2"/>
    <x v="19"/>
    <x v="106"/>
    <x v="5"/>
    <x v="35"/>
    <x v="1"/>
    <x v="1459"/>
    <s v="50 - CRÉDITO INTERNO"/>
    <n v="16315"/>
    <s v="01 - DISTRITO NACIONAL"/>
    <n v="2000000"/>
    <n v="0"/>
  </r>
  <r>
    <s v="2025"/>
    <x v="3"/>
    <x v="0"/>
    <x v="1"/>
    <x v="6"/>
    <x v="11"/>
    <x v="114"/>
    <x v="263"/>
    <x v="2"/>
    <x v="19"/>
    <x v="106"/>
    <x v="5"/>
    <x v="35"/>
    <x v="1"/>
    <x v="1460"/>
    <s v="10 - FONDO GENERAL"/>
    <n v="14799"/>
    <s v="01 - DISTRITO NACIONAL"/>
    <n v="73842660"/>
    <n v="10762045.33"/>
  </r>
  <r>
    <s v="2025"/>
    <x v="3"/>
    <x v="0"/>
    <x v="1"/>
    <x v="6"/>
    <x v="11"/>
    <x v="114"/>
    <x v="263"/>
    <x v="2"/>
    <x v="19"/>
    <x v="106"/>
    <x v="5"/>
    <x v="35"/>
    <x v="1"/>
    <x v="1461"/>
    <s v="10 - FONDO GENERAL"/>
    <n v="14408"/>
    <s v="01 - DISTRITO NACIONAL"/>
    <n v="82000000"/>
    <n v="0"/>
  </r>
  <r>
    <s v="2025"/>
    <x v="3"/>
    <x v="0"/>
    <x v="1"/>
    <x v="6"/>
    <x v="11"/>
    <x v="114"/>
    <x v="263"/>
    <x v="2"/>
    <x v="19"/>
    <x v="106"/>
    <x v="5"/>
    <x v="35"/>
    <x v="1"/>
    <x v="1462"/>
    <s v="10 - FONDO GENERAL"/>
    <n v="14151"/>
    <s v="32 - SANTO DOMINGO"/>
    <n v="166296442"/>
    <n v="0"/>
  </r>
  <r>
    <s v="2025"/>
    <x v="3"/>
    <x v="0"/>
    <x v="1"/>
    <x v="6"/>
    <x v="11"/>
    <x v="114"/>
    <x v="263"/>
    <x v="2"/>
    <x v="19"/>
    <x v="106"/>
    <x v="5"/>
    <x v="35"/>
    <x v="1"/>
    <x v="1462"/>
    <s v="50 - CRÉDITO INTERNO"/>
    <n v="14151"/>
    <s v="32 - SANTO DOMINGO"/>
    <n v="0"/>
    <n v="0"/>
  </r>
  <r>
    <s v="2025"/>
    <x v="3"/>
    <x v="0"/>
    <x v="1"/>
    <x v="6"/>
    <x v="11"/>
    <x v="114"/>
    <x v="263"/>
    <x v="2"/>
    <x v="19"/>
    <x v="106"/>
    <x v="5"/>
    <x v="35"/>
    <x v="1"/>
    <x v="1463"/>
    <s v="50 - CRÉDITO INTERNO"/>
    <n v="14780"/>
    <s v="32 - SANTO DOMINGO"/>
    <n v="114942128"/>
    <n v="0"/>
  </r>
  <r>
    <s v="2025"/>
    <x v="3"/>
    <x v="0"/>
    <x v="1"/>
    <x v="6"/>
    <x v="11"/>
    <x v="114"/>
    <x v="263"/>
    <x v="2"/>
    <x v="19"/>
    <x v="106"/>
    <x v="5"/>
    <x v="35"/>
    <x v="1"/>
    <x v="1464"/>
    <s v="10 - FONDO GENERAL"/>
    <n v="14757"/>
    <s v="32 - SANTO DOMINGO"/>
    <n v="10000000"/>
    <n v="0"/>
  </r>
  <r>
    <s v="2025"/>
    <x v="3"/>
    <x v="0"/>
    <x v="1"/>
    <x v="6"/>
    <x v="11"/>
    <x v="114"/>
    <x v="263"/>
    <x v="2"/>
    <x v="19"/>
    <x v="106"/>
    <x v="5"/>
    <x v="35"/>
    <x v="1"/>
    <x v="1465"/>
    <s v="10 - FONDO GENERAL"/>
    <n v="14409"/>
    <s v="32 - SANTO DOMINGO"/>
    <n v="62000000"/>
    <n v="0"/>
  </r>
  <r>
    <s v="2025"/>
    <x v="3"/>
    <x v="0"/>
    <x v="1"/>
    <x v="6"/>
    <x v="11"/>
    <x v="114"/>
    <x v="263"/>
    <x v="1"/>
    <x v="14"/>
    <x v="56"/>
    <x v="0"/>
    <x v="1"/>
    <x v="1"/>
    <x v="1466"/>
    <s v="50 - CRÉDITO INTERNO"/>
    <n v="14534"/>
    <s v="32 - SANTO DOMINGO"/>
    <n v="0"/>
    <n v="3257119.5700000003"/>
  </r>
  <r>
    <s v="2025"/>
    <x v="3"/>
    <x v="0"/>
    <x v="1"/>
    <x v="6"/>
    <x v="11"/>
    <x v="114"/>
    <x v="263"/>
    <x v="1"/>
    <x v="14"/>
    <x v="56"/>
    <x v="5"/>
    <x v="35"/>
    <x v="0"/>
    <x v="0"/>
    <s v="50 - CRÉDITO INTERNO"/>
    <s v="(blank)"/>
    <s v="99 - MULTIPROVINCIAL"/>
    <n v="0"/>
    <n v="0"/>
  </r>
  <r>
    <s v="2025"/>
    <x v="3"/>
    <x v="0"/>
    <x v="1"/>
    <x v="6"/>
    <x v="11"/>
    <x v="114"/>
    <x v="263"/>
    <x v="1"/>
    <x v="14"/>
    <x v="56"/>
    <x v="5"/>
    <x v="35"/>
    <x v="1"/>
    <x v="1467"/>
    <s v="10 - FONDO GENERAL"/>
    <n v="14448"/>
    <s v="32 - SANTO DOMINGO"/>
    <n v="10000000"/>
    <n v="0"/>
  </r>
  <r>
    <s v="2025"/>
    <x v="3"/>
    <x v="0"/>
    <x v="1"/>
    <x v="6"/>
    <x v="11"/>
    <x v="114"/>
    <x v="263"/>
    <x v="1"/>
    <x v="14"/>
    <x v="56"/>
    <x v="5"/>
    <x v="35"/>
    <x v="1"/>
    <x v="1468"/>
    <s v="10 - FONDO GENERAL"/>
    <n v="14452"/>
    <s v="32 - SANTO DOMINGO"/>
    <n v="2500000"/>
    <n v="0"/>
  </r>
  <r>
    <s v="2025"/>
    <x v="3"/>
    <x v="0"/>
    <x v="1"/>
    <x v="6"/>
    <x v="11"/>
    <x v="114"/>
    <x v="263"/>
    <x v="1"/>
    <x v="14"/>
    <x v="56"/>
    <x v="5"/>
    <x v="35"/>
    <x v="1"/>
    <x v="1468"/>
    <s v="50 - CRÉDITO INTERNO"/>
    <n v="14452"/>
    <s v="32 - SANTO DOMINGO"/>
    <n v="0"/>
    <n v="0"/>
  </r>
  <r>
    <s v="2025"/>
    <x v="3"/>
    <x v="0"/>
    <x v="1"/>
    <x v="6"/>
    <x v="11"/>
    <x v="114"/>
    <x v="263"/>
    <x v="1"/>
    <x v="14"/>
    <x v="56"/>
    <x v="5"/>
    <x v="35"/>
    <x v="1"/>
    <x v="1469"/>
    <s v="10 - FONDO GENERAL"/>
    <n v="15023"/>
    <s v="32 - SANTO DOMINGO"/>
    <n v="2000000"/>
    <n v="0"/>
  </r>
  <r>
    <s v="2025"/>
    <x v="3"/>
    <x v="0"/>
    <x v="1"/>
    <x v="6"/>
    <x v="11"/>
    <x v="114"/>
    <x v="263"/>
    <x v="1"/>
    <x v="14"/>
    <x v="56"/>
    <x v="5"/>
    <x v="35"/>
    <x v="1"/>
    <x v="1470"/>
    <s v="10 - FONDO GENERAL"/>
    <n v="6810"/>
    <s v="32 - SANTO DOMINGO"/>
    <n v="0"/>
    <n v="0"/>
  </r>
  <r>
    <s v="2025"/>
    <x v="3"/>
    <x v="0"/>
    <x v="1"/>
    <x v="6"/>
    <x v="11"/>
    <x v="114"/>
    <x v="263"/>
    <x v="1"/>
    <x v="14"/>
    <x v="56"/>
    <x v="5"/>
    <x v="35"/>
    <x v="1"/>
    <x v="1470"/>
    <s v="50 - CRÉDITO INTERNO"/>
    <n v="6810"/>
    <s v="32 - SANTO DOMINGO"/>
    <n v="10000000"/>
    <n v="0"/>
  </r>
  <r>
    <s v="2025"/>
    <x v="3"/>
    <x v="0"/>
    <x v="1"/>
    <x v="6"/>
    <x v="11"/>
    <x v="114"/>
    <x v="263"/>
    <x v="1"/>
    <x v="14"/>
    <x v="56"/>
    <x v="5"/>
    <x v="35"/>
    <x v="1"/>
    <x v="1471"/>
    <s v="10 - FONDO GENERAL"/>
    <n v="16667"/>
    <s v="32 - SANTO DOMINGO"/>
    <n v="0"/>
    <n v="0"/>
  </r>
  <r>
    <s v="2025"/>
    <x v="3"/>
    <x v="0"/>
    <x v="1"/>
    <x v="6"/>
    <x v="11"/>
    <x v="114"/>
    <x v="263"/>
    <x v="1"/>
    <x v="14"/>
    <x v="56"/>
    <x v="5"/>
    <x v="35"/>
    <x v="1"/>
    <x v="1471"/>
    <s v="50 - CRÉDITO INTERNO"/>
    <n v="16667"/>
    <s v="32 - SANTO DOMINGO"/>
    <n v="43232622"/>
    <n v="0"/>
  </r>
  <r>
    <s v="2025"/>
    <x v="3"/>
    <x v="0"/>
    <x v="1"/>
    <x v="6"/>
    <x v="11"/>
    <x v="114"/>
    <x v="263"/>
    <x v="1"/>
    <x v="14"/>
    <x v="56"/>
    <x v="5"/>
    <x v="35"/>
    <x v="1"/>
    <x v="1472"/>
    <s v="50 - CRÉDITO INTERNO"/>
    <n v="16368"/>
    <s v="32 - SANTO DOMINGO"/>
    <n v="160580790"/>
    <n v="36569675.539999999"/>
  </r>
  <r>
    <s v="2025"/>
    <x v="3"/>
    <x v="0"/>
    <x v="1"/>
    <x v="6"/>
    <x v="11"/>
    <x v="114"/>
    <x v="263"/>
    <x v="1"/>
    <x v="14"/>
    <x v="56"/>
    <x v="5"/>
    <x v="35"/>
    <x v="1"/>
    <x v="1473"/>
    <s v="10 - FONDO GENERAL"/>
    <n v="16862"/>
    <s v="01 - DISTRITO NACIONAL"/>
    <n v="204982879"/>
    <n v="0"/>
  </r>
  <r>
    <s v="2025"/>
    <x v="3"/>
    <x v="0"/>
    <x v="1"/>
    <x v="6"/>
    <x v="11"/>
    <x v="114"/>
    <x v="263"/>
    <x v="1"/>
    <x v="14"/>
    <x v="56"/>
    <x v="5"/>
    <x v="35"/>
    <x v="1"/>
    <x v="1473"/>
    <s v="50 - CRÉDITO INTERNO"/>
    <n v="16862"/>
    <s v="01 - DISTRITO NACIONAL"/>
    <n v="0"/>
    <n v="0"/>
  </r>
  <r>
    <s v="2025"/>
    <x v="3"/>
    <x v="0"/>
    <x v="1"/>
    <x v="6"/>
    <x v="11"/>
    <x v="114"/>
    <x v="263"/>
    <x v="1"/>
    <x v="14"/>
    <x v="56"/>
    <x v="5"/>
    <x v="35"/>
    <x v="1"/>
    <x v="1474"/>
    <s v="10 - FONDO GENERAL"/>
    <n v="14411"/>
    <s v="32 - SANTO DOMINGO"/>
    <n v="96136650"/>
    <n v="0"/>
  </r>
  <r>
    <s v="2025"/>
    <x v="3"/>
    <x v="0"/>
    <x v="1"/>
    <x v="6"/>
    <x v="11"/>
    <x v="114"/>
    <x v="263"/>
    <x v="1"/>
    <x v="14"/>
    <x v="56"/>
    <x v="5"/>
    <x v="35"/>
    <x v="1"/>
    <x v="1475"/>
    <s v="50 - CRÉDITO INTERNO"/>
    <n v="16654"/>
    <s v="01 - DISTRITO NACIONAL"/>
    <n v="50875017"/>
    <n v="0"/>
  </r>
  <r>
    <s v="2025"/>
    <x v="3"/>
    <x v="0"/>
    <x v="1"/>
    <x v="6"/>
    <x v="11"/>
    <x v="114"/>
    <x v="263"/>
    <x v="1"/>
    <x v="14"/>
    <x v="56"/>
    <x v="5"/>
    <x v="35"/>
    <x v="1"/>
    <x v="1466"/>
    <s v="10 - FONDO GENERAL"/>
    <n v="14534"/>
    <s v="32 - SANTO DOMINGO"/>
    <n v="415370310"/>
    <n v="6444442"/>
  </r>
  <r>
    <s v="2025"/>
    <x v="3"/>
    <x v="0"/>
    <x v="1"/>
    <x v="6"/>
    <x v="11"/>
    <x v="114"/>
    <x v="263"/>
    <x v="1"/>
    <x v="14"/>
    <x v="56"/>
    <x v="5"/>
    <x v="35"/>
    <x v="1"/>
    <x v="1466"/>
    <s v="60 - CREDITO EXTERNO"/>
    <n v="14534"/>
    <s v="32 - SANTO DOMINGO"/>
    <n v="782564000"/>
    <n v="0"/>
  </r>
  <r>
    <s v="2025"/>
    <x v="3"/>
    <x v="0"/>
    <x v="1"/>
    <x v="6"/>
    <x v="11"/>
    <x v="114"/>
    <x v="263"/>
    <x v="1"/>
    <x v="14"/>
    <x v="56"/>
    <x v="5"/>
    <x v="35"/>
    <x v="1"/>
    <x v="1476"/>
    <s v="10 - FONDO GENERAL"/>
    <n v="14449"/>
    <s v="32 - SANTO DOMINGO"/>
    <n v="32090925"/>
    <n v="0"/>
  </r>
  <r>
    <s v="2025"/>
    <x v="3"/>
    <x v="0"/>
    <x v="1"/>
    <x v="6"/>
    <x v="11"/>
    <x v="114"/>
    <x v="263"/>
    <x v="1"/>
    <x v="14"/>
    <x v="56"/>
    <x v="5"/>
    <x v="35"/>
    <x v="1"/>
    <x v="1477"/>
    <s v="10 - FONDO GENERAL"/>
    <n v="14946"/>
    <s v="32 - SANTO DOMINGO"/>
    <n v="0"/>
    <n v="0"/>
  </r>
  <r>
    <s v="2025"/>
    <x v="3"/>
    <x v="0"/>
    <x v="1"/>
    <x v="6"/>
    <x v="11"/>
    <x v="114"/>
    <x v="263"/>
    <x v="1"/>
    <x v="14"/>
    <x v="56"/>
    <x v="5"/>
    <x v="35"/>
    <x v="1"/>
    <x v="1477"/>
    <s v="50 - CRÉDITO INTERNO"/>
    <n v="14946"/>
    <s v="32 - SANTO DOMINGO"/>
    <n v="45577287"/>
    <n v="0"/>
  </r>
  <r>
    <s v="2025"/>
    <x v="3"/>
    <x v="0"/>
    <x v="1"/>
    <x v="6"/>
    <x v="11"/>
    <x v="114"/>
    <x v="263"/>
    <x v="1"/>
    <x v="14"/>
    <x v="56"/>
    <x v="5"/>
    <x v="35"/>
    <x v="1"/>
    <x v="1478"/>
    <s v="10 - FONDO GENERAL"/>
    <n v="14758"/>
    <s v="32 - SANTO DOMINGO"/>
    <n v="16722220"/>
    <n v="0"/>
  </r>
  <r>
    <s v="2025"/>
    <x v="3"/>
    <x v="0"/>
    <x v="1"/>
    <x v="6"/>
    <x v="11"/>
    <x v="114"/>
    <x v="263"/>
    <x v="1"/>
    <x v="14"/>
    <x v="56"/>
    <x v="5"/>
    <x v="35"/>
    <x v="1"/>
    <x v="1479"/>
    <s v="10 - FONDO GENERAL"/>
    <n v="14931"/>
    <s v="32 - SANTO DOMINGO"/>
    <n v="78196487"/>
    <n v="14236783.75"/>
  </r>
  <r>
    <s v="2025"/>
    <x v="3"/>
    <x v="0"/>
    <x v="1"/>
    <x v="6"/>
    <x v="11"/>
    <x v="114"/>
    <x v="263"/>
    <x v="1"/>
    <x v="14"/>
    <x v="56"/>
    <x v="5"/>
    <x v="35"/>
    <x v="1"/>
    <x v="1480"/>
    <s v="10 - FONDO GENERAL"/>
    <n v="16665"/>
    <s v="32 - SANTO DOMINGO"/>
    <n v="0"/>
    <n v="0"/>
  </r>
  <r>
    <s v="2025"/>
    <x v="3"/>
    <x v="0"/>
    <x v="1"/>
    <x v="6"/>
    <x v="11"/>
    <x v="114"/>
    <x v="263"/>
    <x v="1"/>
    <x v="14"/>
    <x v="56"/>
    <x v="5"/>
    <x v="35"/>
    <x v="1"/>
    <x v="1480"/>
    <s v="50 - CRÉDITO INTERNO"/>
    <n v="16665"/>
    <s v="32 - SANTO DOMINGO"/>
    <n v="32689453"/>
    <n v="0"/>
  </r>
  <r>
    <s v="2025"/>
    <x v="3"/>
    <x v="0"/>
    <x v="1"/>
    <x v="6"/>
    <x v="11"/>
    <x v="114"/>
    <x v="263"/>
    <x v="1"/>
    <x v="14"/>
    <x v="56"/>
    <x v="5"/>
    <x v="35"/>
    <x v="1"/>
    <x v="1481"/>
    <s v="10 - FONDO GENERAL"/>
    <n v="14939"/>
    <s v="32 - SANTO DOMINGO"/>
    <n v="10000000"/>
    <n v="0"/>
  </r>
  <r>
    <s v="2025"/>
    <x v="3"/>
    <x v="0"/>
    <x v="1"/>
    <x v="6"/>
    <x v="11"/>
    <x v="114"/>
    <x v="263"/>
    <x v="1"/>
    <x v="14"/>
    <x v="56"/>
    <x v="5"/>
    <x v="35"/>
    <x v="1"/>
    <x v="1481"/>
    <s v="50 - CRÉDITO INTERNO"/>
    <n v="14939"/>
    <s v="32 - SANTO DOMINGO"/>
    <n v="0"/>
    <n v="0"/>
  </r>
  <r>
    <s v="2025"/>
    <x v="3"/>
    <x v="0"/>
    <x v="1"/>
    <x v="6"/>
    <x v="11"/>
    <x v="114"/>
    <x v="263"/>
    <x v="1"/>
    <x v="14"/>
    <x v="56"/>
    <x v="5"/>
    <x v="35"/>
    <x v="1"/>
    <x v="1482"/>
    <s v="10 - FONDO GENERAL"/>
    <n v="14410"/>
    <s v="32 - SANTO DOMINGO"/>
    <n v="0"/>
    <n v="0"/>
  </r>
  <r>
    <s v="2025"/>
    <x v="3"/>
    <x v="0"/>
    <x v="1"/>
    <x v="6"/>
    <x v="11"/>
    <x v="114"/>
    <x v="263"/>
    <x v="1"/>
    <x v="14"/>
    <x v="56"/>
    <x v="5"/>
    <x v="35"/>
    <x v="1"/>
    <x v="1482"/>
    <s v="50 - CRÉDITO INTERNO"/>
    <n v="14410"/>
    <s v="32 - SANTO DOMINGO"/>
    <n v="2500000"/>
    <n v="0"/>
  </r>
  <r>
    <s v="2025"/>
    <x v="3"/>
    <x v="0"/>
    <x v="1"/>
    <x v="6"/>
    <x v="11"/>
    <x v="114"/>
    <x v="263"/>
    <x v="1"/>
    <x v="14"/>
    <x v="56"/>
    <x v="5"/>
    <x v="35"/>
    <x v="1"/>
    <x v="1483"/>
    <s v="10 - FONDO GENERAL"/>
    <n v="14450"/>
    <s v="32 - SANTO DOMINGO"/>
    <n v="8450341"/>
    <n v="0"/>
  </r>
  <r>
    <s v="2025"/>
    <x v="3"/>
    <x v="0"/>
    <x v="1"/>
    <x v="6"/>
    <x v="11"/>
    <x v="114"/>
    <x v="263"/>
    <x v="1"/>
    <x v="14"/>
    <x v="56"/>
    <x v="5"/>
    <x v="35"/>
    <x v="1"/>
    <x v="1484"/>
    <s v="10 - FONDO GENERAL"/>
    <n v="14412"/>
    <s v="32 - SANTO DOMINGO"/>
    <n v="0"/>
    <n v="0"/>
  </r>
  <r>
    <s v="2025"/>
    <x v="3"/>
    <x v="0"/>
    <x v="1"/>
    <x v="6"/>
    <x v="11"/>
    <x v="114"/>
    <x v="263"/>
    <x v="1"/>
    <x v="14"/>
    <x v="56"/>
    <x v="5"/>
    <x v="35"/>
    <x v="1"/>
    <x v="1484"/>
    <s v="50 - CRÉDITO INTERNO"/>
    <n v="14412"/>
    <s v="32 - SANTO DOMINGO"/>
    <n v="50000000"/>
    <n v="0"/>
  </r>
  <r>
    <s v="2025"/>
    <x v="3"/>
    <x v="0"/>
    <x v="1"/>
    <x v="6"/>
    <x v="11"/>
    <x v="114"/>
    <x v="263"/>
    <x v="1"/>
    <x v="14"/>
    <x v="56"/>
    <x v="5"/>
    <x v="35"/>
    <x v="1"/>
    <x v="1485"/>
    <s v="10 - FONDO GENERAL"/>
    <n v="14944"/>
    <s v="01 - DISTRITO NACIONAL"/>
    <n v="18311705"/>
    <n v="0"/>
  </r>
  <r>
    <s v="2025"/>
    <x v="3"/>
    <x v="0"/>
    <x v="1"/>
    <x v="6"/>
    <x v="11"/>
    <x v="114"/>
    <x v="263"/>
    <x v="1"/>
    <x v="14"/>
    <x v="56"/>
    <x v="5"/>
    <x v="35"/>
    <x v="1"/>
    <x v="1486"/>
    <s v="10 - FONDO GENERAL"/>
    <n v="14709"/>
    <s v="32 - SANTO DOMINGO"/>
    <n v="153385449"/>
    <n v="0"/>
  </r>
  <r>
    <s v="2025"/>
    <x v="3"/>
    <x v="0"/>
    <x v="1"/>
    <x v="6"/>
    <x v="11"/>
    <x v="114"/>
    <x v="263"/>
    <x v="1"/>
    <x v="14"/>
    <x v="56"/>
    <x v="5"/>
    <x v="35"/>
    <x v="1"/>
    <x v="1487"/>
    <s v="10 - FONDO GENERAL"/>
    <n v="16314"/>
    <s v="32 - SANTO DOMINGO"/>
    <n v="31530651"/>
    <n v="0"/>
  </r>
  <r>
    <s v="2025"/>
    <x v="3"/>
    <x v="0"/>
    <x v="1"/>
    <x v="6"/>
    <x v="11"/>
    <x v="114"/>
    <x v="263"/>
    <x v="1"/>
    <x v="14"/>
    <x v="56"/>
    <x v="5"/>
    <x v="35"/>
    <x v="1"/>
    <x v="1488"/>
    <s v="10 - FONDO GENERAL"/>
    <n v="14746"/>
    <s v="32 - SANTO DOMINGO"/>
    <n v="2500000"/>
    <n v="0"/>
  </r>
  <r>
    <s v="2025"/>
    <x v="3"/>
    <x v="0"/>
    <x v="1"/>
    <x v="6"/>
    <x v="11"/>
    <x v="114"/>
    <x v="263"/>
    <x v="1"/>
    <x v="14"/>
    <x v="56"/>
    <x v="5"/>
    <x v="35"/>
    <x v="1"/>
    <x v="1489"/>
    <s v="50 - CRÉDITO INTERNO"/>
    <n v="14414"/>
    <s v="01 - DISTRITO NACIONAL"/>
    <n v="120000000"/>
    <n v="0"/>
  </r>
  <r>
    <s v="2025"/>
    <x v="3"/>
    <x v="0"/>
    <x v="1"/>
    <x v="6"/>
    <x v="11"/>
    <x v="114"/>
    <x v="263"/>
    <x v="1"/>
    <x v="14"/>
    <x v="56"/>
    <x v="5"/>
    <x v="35"/>
    <x v="1"/>
    <x v="1490"/>
    <s v="10 - FONDO GENERAL"/>
    <n v="14074"/>
    <s v="32 - SANTO DOMINGO"/>
    <n v="0"/>
    <n v="0"/>
  </r>
  <r>
    <s v="2025"/>
    <x v="3"/>
    <x v="0"/>
    <x v="1"/>
    <x v="6"/>
    <x v="11"/>
    <x v="114"/>
    <x v="263"/>
    <x v="1"/>
    <x v="14"/>
    <x v="56"/>
    <x v="5"/>
    <x v="35"/>
    <x v="1"/>
    <x v="1490"/>
    <s v="50 - CRÉDITO INTERNO"/>
    <n v="14074"/>
    <s v="32 - SANTO DOMINGO"/>
    <n v="10000000"/>
    <n v="0"/>
  </r>
  <r>
    <s v="2025"/>
    <x v="3"/>
    <x v="0"/>
    <x v="1"/>
    <x v="6"/>
    <x v="11"/>
    <x v="115"/>
    <x v="264"/>
    <x v="1"/>
    <x v="14"/>
    <x v="56"/>
    <x v="1"/>
    <x v="9"/>
    <x v="1"/>
    <x v="1491"/>
    <s v="10 - FONDO GENERAL"/>
    <n v="14405"/>
    <s v="12 - LA ROMANA"/>
    <n v="0"/>
    <n v="0"/>
  </r>
  <r>
    <s v="2025"/>
    <x v="3"/>
    <x v="0"/>
    <x v="1"/>
    <x v="6"/>
    <x v="11"/>
    <x v="115"/>
    <x v="264"/>
    <x v="1"/>
    <x v="14"/>
    <x v="56"/>
    <x v="1"/>
    <x v="11"/>
    <x v="1"/>
    <x v="1491"/>
    <s v="10 - FONDO GENERAL"/>
    <n v="14405"/>
    <s v="12 - LA ROMANA"/>
    <n v="0"/>
    <n v="0"/>
  </r>
  <r>
    <s v="2025"/>
    <x v="3"/>
    <x v="0"/>
    <x v="1"/>
    <x v="6"/>
    <x v="11"/>
    <x v="115"/>
    <x v="264"/>
    <x v="1"/>
    <x v="14"/>
    <x v="56"/>
    <x v="2"/>
    <x v="18"/>
    <x v="1"/>
    <x v="1491"/>
    <s v="10 - FONDO GENERAL"/>
    <n v="14405"/>
    <s v="12 - LA ROMANA"/>
    <n v="0"/>
    <n v="0"/>
  </r>
  <r>
    <s v="2025"/>
    <x v="3"/>
    <x v="0"/>
    <x v="1"/>
    <x v="6"/>
    <x v="11"/>
    <x v="115"/>
    <x v="264"/>
    <x v="1"/>
    <x v="14"/>
    <x v="56"/>
    <x v="2"/>
    <x v="19"/>
    <x v="1"/>
    <x v="1491"/>
    <s v="10 - FONDO GENERAL"/>
    <n v="14405"/>
    <s v="12 - LA ROMANA"/>
    <n v="0"/>
    <n v="0"/>
  </r>
  <r>
    <s v="2025"/>
    <x v="3"/>
    <x v="0"/>
    <x v="1"/>
    <x v="6"/>
    <x v="11"/>
    <x v="115"/>
    <x v="264"/>
    <x v="1"/>
    <x v="14"/>
    <x v="56"/>
    <x v="2"/>
    <x v="20"/>
    <x v="1"/>
    <x v="1491"/>
    <s v="10 - FONDO GENERAL"/>
    <n v="14405"/>
    <s v="12 - LA ROMANA"/>
    <n v="0"/>
    <n v="0"/>
  </r>
  <r>
    <s v="2025"/>
    <x v="3"/>
    <x v="0"/>
    <x v="1"/>
    <x v="6"/>
    <x v="11"/>
    <x v="115"/>
    <x v="264"/>
    <x v="1"/>
    <x v="14"/>
    <x v="56"/>
    <x v="2"/>
    <x v="21"/>
    <x v="1"/>
    <x v="1491"/>
    <s v="10 - FONDO GENERAL"/>
    <n v="14405"/>
    <s v="12 - LA ROMANA"/>
    <n v="0"/>
    <n v="0"/>
  </r>
  <r>
    <s v="2025"/>
    <x v="3"/>
    <x v="0"/>
    <x v="1"/>
    <x v="6"/>
    <x v="11"/>
    <x v="115"/>
    <x v="264"/>
    <x v="1"/>
    <x v="14"/>
    <x v="56"/>
    <x v="5"/>
    <x v="35"/>
    <x v="1"/>
    <x v="1492"/>
    <s v="10 - FONDO GENERAL"/>
    <n v="16923"/>
    <s v="12 - LA ROMANA"/>
    <n v="76500000"/>
    <n v="0"/>
  </r>
  <r>
    <s v="2025"/>
    <x v="3"/>
    <x v="0"/>
    <x v="1"/>
    <x v="6"/>
    <x v="11"/>
    <x v="115"/>
    <x v="264"/>
    <x v="1"/>
    <x v="14"/>
    <x v="56"/>
    <x v="5"/>
    <x v="35"/>
    <x v="1"/>
    <x v="1491"/>
    <s v="10 - FONDO GENERAL"/>
    <n v="14405"/>
    <s v="12 - LA ROMANA"/>
    <n v="0"/>
    <n v="0"/>
  </r>
  <r>
    <s v="2025"/>
    <x v="3"/>
    <x v="0"/>
    <x v="1"/>
    <x v="6"/>
    <x v="11"/>
    <x v="104"/>
    <x v="253"/>
    <x v="3"/>
    <x v="16"/>
    <x v="115"/>
    <x v="5"/>
    <x v="35"/>
    <x v="0"/>
    <x v="0"/>
    <s v="30 - FONDOS PROPIOS"/>
    <s v="(blank)"/>
    <s v="99 - MULTIPROVINCIAL"/>
    <n v="32272470619"/>
    <n v="982773604.38999999"/>
  </r>
  <r>
    <s v="2025"/>
    <x v="3"/>
    <x v="0"/>
    <x v="1"/>
    <x v="6"/>
    <x v="11"/>
    <x v="116"/>
    <x v="265"/>
    <x v="1"/>
    <x v="14"/>
    <x v="56"/>
    <x v="5"/>
    <x v="35"/>
    <x v="0"/>
    <x v="0"/>
    <s v="10 - FONDO GENERAL"/>
    <s v="(blank)"/>
    <s v="28 - MONSENOR NOUEL"/>
    <n v="54825000"/>
    <n v="0"/>
  </r>
  <r>
    <s v="2025"/>
    <x v="3"/>
    <x v="0"/>
    <x v="1"/>
    <x v="6"/>
    <x v="11"/>
    <x v="117"/>
    <x v="266"/>
    <x v="2"/>
    <x v="19"/>
    <x v="73"/>
    <x v="5"/>
    <x v="35"/>
    <x v="0"/>
    <x v="0"/>
    <s v="10 - FONDO GENERAL"/>
    <s v="(blank)"/>
    <s v="99 - MULTIPROVINCIAL"/>
    <n v="1023531396"/>
    <n v="0"/>
  </r>
  <r>
    <s v="2025"/>
    <x v="3"/>
    <x v="0"/>
    <x v="1"/>
    <x v="6"/>
    <x v="11"/>
    <x v="117"/>
    <x v="266"/>
    <x v="2"/>
    <x v="19"/>
    <x v="73"/>
    <x v="5"/>
    <x v="35"/>
    <x v="0"/>
    <x v="0"/>
    <s v="50 - CRÉDITO INTERNO"/>
    <s v="(blank)"/>
    <s v="99 - MULTIPROVINCIAL"/>
    <n v="230879354"/>
    <n v="0"/>
  </r>
  <r>
    <s v="2025"/>
    <x v="3"/>
    <x v="0"/>
    <x v="1"/>
    <x v="6"/>
    <x v="11"/>
    <x v="117"/>
    <x v="266"/>
    <x v="2"/>
    <x v="19"/>
    <x v="73"/>
    <x v="5"/>
    <x v="35"/>
    <x v="0"/>
    <x v="0"/>
    <s v="60 - CREDITO EXTERNO"/>
    <s v="(blank)"/>
    <s v="99 - MULTIPROVINCIAL"/>
    <n v="140376000"/>
    <n v="0"/>
  </r>
  <r>
    <s v="2025"/>
    <x v="3"/>
    <x v="0"/>
    <x v="1"/>
    <x v="6"/>
    <x v="11"/>
    <x v="117"/>
    <x v="266"/>
    <x v="2"/>
    <x v="19"/>
    <x v="106"/>
    <x v="1"/>
    <x v="12"/>
    <x v="1"/>
    <x v="1493"/>
    <s v="10 - FONDO GENERAL"/>
    <n v="13913"/>
    <s v="05 - DAJABON"/>
    <n v="44335420"/>
    <n v="0"/>
  </r>
  <r>
    <s v="2025"/>
    <x v="3"/>
    <x v="0"/>
    <x v="1"/>
    <x v="6"/>
    <x v="11"/>
    <x v="117"/>
    <x v="266"/>
    <x v="2"/>
    <x v="19"/>
    <x v="106"/>
    <x v="1"/>
    <x v="12"/>
    <x v="1"/>
    <x v="1493"/>
    <s v="70 - DONACION EXTERNA"/>
    <n v="13913"/>
    <s v="05 - DAJABON"/>
    <n v="44199856"/>
    <n v="0"/>
  </r>
  <r>
    <s v="2025"/>
    <x v="3"/>
    <x v="0"/>
    <x v="1"/>
    <x v="6"/>
    <x v="11"/>
    <x v="117"/>
    <x v="266"/>
    <x v="2"/>
    <x v="19"/>
    <x v="106"/>
    <x v="5"/>
    <x v="35"/>
    <x v="1"/>
    <x v="1494"/>
    <s v="50 - CRÉDITO INTERNO"/>
    <n v="16764"/>
    <s v="22 - SAN JUAN"/>
    <n v="81158684"/>
    <n v="0"/>
  </r>
  <r>
    <s v="2025"/>
    <x v="3"/>
    <x v="0"/>
    <x v="1"/>
    <x v="6"/>
    <x v="11"/>
    <x v="117"/>
    <x v="266"/>
    <x v="2"/>
    <x v="19"/>
    <x v="106"/>
    <x v="5"/>
    <x v="35"/>
    <x v="1"/>
    <x v="1495"/>
    <s v="50 - CRÉDITO INTERNO"/>
    <n v="14549"/>
    <s v="07 - ELIAS PINA"/>
    <n v="1403494"/>
    <n v="0"/>
  </r>
  <r>
    <s v="2025"/>
    <x v="3"/>
    <x v="0"/>
    <x v="1"/>
    <x v="6"/>
    <x v="11"/>
    <x v="117"/>
    <x v="266"/>
    <x v="2"/>
    <x v="19"/>
    <x v="106"/>
    <x v="5"/>
    <x v="35"/>
    <x v="1"/>
    <x v="1496"/>
    <s v="50 - CRÉDITO INTERNO"/>
    <n v="12198"/>
    <s v="15 - MONTE CRISTI"/>
    <n v="13767088"/>
    <n v="0"/>
  </r>
  <r>
    <s v="2025"/>
    <x v="3"/>
    <x v="0"/>
    <x v="1"/>
    <x v="6"/>
    <x v="11"/>
    <x v="117"/>
    <x v="266"/>
    <x v="2"/>
    <x v="19"/>
    <x v="106"/>
    <x v="5"/>
    <x v="35"/>
    <x v="1"/>
    <x v="1497"/>
    <s v="50 - CRÉDITO INTERNO"/>
    <n v="14503"/>
    <s v="30 - HATO MAYOR"/>
    <n v="9802482"/>
    <n v="0"/>
  </r>
  <r>
    <s v="2025"/>
    <x v="3"/>
    <x v="0"/>
    <x v="1"/>
    <x v="6"/>
    <x v="11"/>
    <x v="117"/>
    <x v="266"/>
    <x v="2"/>
    <x v="19"/>
    <x v="106"/>
    <x v="5"/>
    <x v="35"/>
    <x v="1"/>
    <x v="1498"/>
    <s v="60 - CREDITO EXTERNO"/>
    <n v="15143"/>
    <s v="32 - SANTO DOMINGO"/>
    <n v="1388420000"/>
    <n v="0"/>
  </r>
  <r>
    <s v="2025"/>
    <x v="3"/>
    <x v="0"/>
    <x v="1"/>
    <x v="6"/>
    <x v="11"/>
    <x v="117"/>
    <x v="266"/>
    <x v="2"/>
    <x v="19"/>
    <x v="106"/>
    <x v="5"/>
    <x v="35"/>
    <x v="1"/>
    <x v="1499"/>
    <s v="50 - CRÉDITO INTERNO"/>
    <n v="14733"/>
    <s v="20 - SAMANA"/>
    <n v="20614136"/>
    <n v="14135728.560000001"/>
  </r>
  <r>
    <s v="2025"/>
    <x v="3"/>
    <x v="0"/>
    <x v="1"/>
    <x v="6"/>
    <x v="11"/>
    <x v="117"/>
    <x v="266"/>
    <x v="2"/>
    <x v="19"/>
    <x v="106"/>
    <x v="5"/>
    <x v="35"/>
    <x v="1"/>
    <x v="1500"/>
    <s v="50 - CRÉDITO INTERNO"/>
    <n v="16747"/>
    <s v="25 - SANTIAGO"/>
    <n v="11615282"/>
    <n v="0"/>
  </r>
  <r>
    <s v="2025"/>
    <x v="3"/>
    <x v="0"/>
    <x v="1"/>
    <x v="6"/>
    <x v="11"/>
    <x v="117"/>
    <x v="266"/>
    <x v="2"/>
    <x v="19"/>
    <x v="106"/>
    <x v="5"/>
    <x v="35"/>
    <x v="1"/>
    <x v="1501"/>
    <s v="50 - CRÉDITO INTERNO"/>
    <n v="14991"/>
    <s v="23 - SAN PEDRO DE MACORIS"/>
    <n v="2910621"/>
    <n v="0"/>
  </r>
  <r>
    <s v="2025"/>
    <x v="3"/>
    <x v="0"/>
    <x v="1"/>
    <x v="6"/>
    <x v="11"/>
    <x v="117"/>
    <x v="266"/>
    <x v="2"/>
    <x v="19"/>
    <x v="106"/>
    <x v="5"/>
    <x v="35"/>
    <x v="1"/>
    <x v="1502"/>
    <s v="50 - CRÉDITO INTERNO"/>
    <n v="14811"/>
    <s v="06 - DUARTE"/>
    <n v="3275026"/>
    <n v="759162.95"/>
  </r>
  <r>
    <s v="2025"/>
    <x v="3"/>
    <x v="0"/>
    <x v="1"/>
    <x v="6"/>
    <x v="11"/>
    <x v="117"/>
    <x v="266"/>
    <x v="2"/>
    <x v="19"/>
    <x v="106"/>
    <x v="5"/>
    <x v="35"/>
    <x v="1"/>
    <x v="1503"/>
    <s v="10 - FONDO GENERAL"/>
    <n v="14621"/>
    <s v="25 - SANTIAGO"/>
    <n v="390693084"/>
    <n v="283482658.31"/>
  </r>
  <r>
    <s v="2025"/>
    <x v="3"/>
    <x v="0"/>
    <x v="1"/>
    <x v="6"/>
    <x v="11"/>
    <x v="117"/>
    <x v="266"/>
    <x v="2"/>
    <x v="19"/>
    <x v="106"/>
    <x v="5"/>
    <x v="35"/>
    <x v="1"/>
    <x v="1504"/>
    <s v="50 - CRÉDITO INTERNO"/>
    <n v="14803"/>
    <s v="12 - LA ROMANA"/>
    <n v="699817"/>
    <n v="0"/>
  </r>
  <r>
    <s v="2025"/>
    <x v="3"/>
    <x v="0"/>
    <x v="1"/>
    <x v="6"/>
    <x v="11"/>
    <x v="117"/>
    <x v="266"/>
    <x v="2"/>
    <x v="19"/>
    <x v="106"/>
    <x v="5"/>
    <x v="35"/>
    <x v="1"/>
    <x v="1505"/>
    <s v="50 - CRÉDITO INTERNO"/>
    <n v="15399"/>
    <s v="25 - SANTIAGO"/>
    <n v="146799456"/>
    <n v="63218783.939999998"/>
  </r>
  <r>
    <s v="2025"/>
    <x v="3"/>
    <x v="0"/>
    <x v="1"/>
    <x v="6"/>
    <x v="11"/>
    <x v="117"/>
    <x v="266"/>
    <x v="2"/>
    <x v="19"/>
    <x v="106"/>
    <x v="5"/>
    <x v="35"/>
    <x v="1"/>
    <x v="1506"/>
    <s v="10 - FONDO GENERAL"/>
    <n v="14662"/>
    <s v="27 - VALVERDE"/>
    <n v="197511494"/>
    <n v="0"/>
  </r>
  <r>
    <s v="2025"/>
    <x v="3"/>
    <x v="0"/>
    <x v="1"/>
    <x v="6"/>
    <x v="11"/>
    <x v="117"/>
    <x v="266"/>
    <x v="2"/>
    <x v="19"/>
    <x v="106"/>
    <x v="5"/>
    <x v="35"/>
    <x v="1"/>
    <x v="1506"/>
    <s v="50 - CRÉDITO INTERNO"/>
    <n v="14662"/>
    <s v="27 - VALVERDE"/>
    <n v="0"/>
    <n v="197268598.93000001"/>
  </r>
  <r>
    <s v="2025"/>
    <x v="3"/>
    <x v="0"/>
    <x v="1"/>
    <x v="6"/>
    <x v="11"/>
    <x v="117"/>
    <x v="266"/>
    <x v="2"/>
    <x v="19"/>
    <x v="106"/>
    <x v="5"/>
    <x v="35"/>
    <x v="1"/>
    <x v="1507"/>
    <s v="50 - CRÉDITO INTERNO"/>
    <n v="16653"/>
    <s v="22 - SAN JUAN"/>
    <n v="5430074"/>
    <n v="0"/>
  </r>
  <r>
    <s v="2025"/>
    <x v="3"/>
    <x v="0"/>
    <x v="1"/>
    <x v="6"/>
    <x v="11"/>
    <x v="117"/>
    <x v="266"/>
    <x v="2"/>
    <x v="19"/>
    <x v="106"/>
    <x v="5"/>
    <x v="35"/>
    <x v="1"/>
    <x v="1508"/>
    <s v="50 - CRÉDITO INTERNO"/>
    <n v="14687"/>
    <s v="21 - SAN CRISTOBAL"/>
    <n v="21665995"/>
    <n v="0"/>
  </r>
  <r>
    <s v="2025"/>
    <x v="3"/>
    <x v="0"/>
    <x v="1"/>
    <x v="6"/>
    <x v="11"/>
    <x v="117"/>
    <x v="266"/>
    <x v="2"/>
    <x v="19"/>
    <x v="106"/>
    <x v="5"/>
    <x v="35"/>
    <x v="1"/>
    <x v="1509"/>
    <s v="50 - CRÉDITO INTERNO"/>
    <n v="14505"/>
    <s v="30 - HATO MAYOR"/>
    <n v="19227958"/>
    <n v="0"/>
  </r>
  <r>
    <s v="2025"/>
    <x v="3"/>
    <x v="0"/>
    <x v="1"/>
    <x v="6"/>
    <x v="11"/>
    <x v="117"/>
    <x v="266"/>
    <x v="2"/>
    <x v="19"/>
    <x v="106"/>
    <x v="5"/>
    <x v="35"/>
    <x v="1"/>
    <x v="1510"/>
    <s v="50 - CRÉDITO INTERNO"/>
    <n v="14515"/>
    <s v="28 - MONSENOR NOUEL"/>
    <n v="2326069"/>
    <n v="0"/>
  </r>
  <r>
    <s v="2025"/>
    <x v="3"/>
    <x v="0"/>
    <x v="1"/>
    <x v="6"/>
    <x v="11"/>
    <x v="117"/>
    <x v="266"/>
    <x v="2"/>
    <x v="19"/>
    <x v="106"/>
    <x v="5"/>
    <x v="35"/>
    <x v="1"/>
    <x v="1511"/>
    <s v="10 - FONDO GENERAL"/>
    <n v="14646"/>
    <s v="23 - SAN PEDRO DE MACORIS"/>
    <n v="60831172"/>
    <n v="0"/>
  </r>
  <r>
    <s v="2025"/>
    <x v="3"/>
    <x v="0"/>
    <x v="1"/>
    <x v="6"/>
    <x v="11"/>
    <x v="117"/>
    <x v="266"/>
    <x v="2"/>
    <x v="19"/>
    <x v="106"/>
    <x v="5"/>
    <x v="35"/>
    <x v="1"/>
    <x v="1511"/>
    <s v="50 - CRÉDITO INTERNO"/>
    <n v="14646"/>
    <s v="23 - SAN PEDRO DE MACORIS"/>
    <n v="0"/>
    <n v="191281648.28999999"/>
  </r>
  <r>
    <s v="2025"/>
    <x v="3"/>
    <x v="0"/>
    <x v="1"/>
    <x v="6"/>
    <x v="11"/>
    <x v="117"/>
    <x v="266"/>
    <x v="2"/>
    <x v="19"/>
    <x v="106"/>
    <x v="5"/>
    <x v="35"/>
    <x v="1"/>
    <x v="1512"/>
    <s v="50 - CRÉDITO INTERNO"/>
    <n v="14519"/>
    <s v="20 - SAMANA"/>
    <n v="3480123"/>
    <n v="0"/>
  </r>
  <r>
    <s v="2025"/>
    <x v="3"/>
    <x v="0"/>
    <x v="1"/>
    <x v="6"/>
    <x v="11"/>
    <x v="117"/>
    <x v="266"/>
    <x v="2"/>
    <x v="19"/>
    <x v="106"/>
    <x v="5"/>
    <x v="35"/>
    <x v="1"/>
    <x v="1513"/>
    <s v="10 - FONDO GENERAL"/>
    <n v="14647"/>
    <s v="06 - DUARTE"/>
    <n v="86496520"/>
    <n v="47516652.869999997"/>
  </r>
  <r>
    <s v="2025"/>
    <x v="3"/>
    <x v="0"/>
    <x v="1"/>
    <x v="6"/>
    <x v="11"/>
    <x v="117"/>
    <x v="266"/>
    <x v="2"/>
    <x v="19"/>
    <x v="106"/>
    <x v="5"/>
    <x v="35"/>
    <x v="1"/>
    <x v="1513"/>
    <s v="50 - CRÉDITO INTERNO"/>
    <n v="14647"/>
    <s v="06 - DUARTE"/>
    <n v="0"/>
    <n v="178369033.63"/>
  </r>
  <r>
    <s v="2025"/>
    <x v="3"/>
    <x v="0"/>
    <x v="1"/>
    <x v="6"/>
    <x v="11"/>
    <x v="117"/>
    <x v="266"/>
    <x v="2"/>
    <x v="19"/>
    <x v="106"/>
    <x v="5"/>
    <x v="35"/>
    <x v="1"/>
    <x v="1514"/>
    <s v="50 - CRÉDITO INTERNO"/>
    <n v="14140"/>
    <s v="17 - PERAVIA"/>
    <n v="12685317"/>
    <n v="0"/>
  </r>
  <r>
    <s v="2025"/>
    <x v="3"/>
    <x v="0"/>
    <x v="1"/>
    <x v="6"/>
    <x v="11"/>
    <x v="117"/>
    <x v="266"/>
    <x v="2"/>
    <x v="19"/>
    <x v="106"/>
    <x v="5"/>
    <x v="35"/>
    <x v="1"/>
    <x v="1515"/>
    <s v="50 - CRÉDITO INTERNO"/>
    <n v="14551"/>
    <s v="22 - SAN JUAN"/>
    <n v="65177427"/>
    <n v="0"/>
  </r>
  <r>
    <s v="2025"/>
    <x v="3"/>
    <x v="0"/>
    <x v="1"/>
    <x v="6"/>
    <x v="11"/>
    <x v="117"/>
    <x v="266"/>
    <x v="2"/>
    <x v="19"/>
    <x v="106"/>
    <x v="5"/>
    <x v="35"/>
    <x v="1"/>
    <x v="1516"/>
    <s v="50 - CRÉDITO INTERNO"/>
    <n v="15082"/>
    <s v="19 - HERMANAS MIRABAL"/>
    <n v="0"/>
    <n v="80152594.549999997"/>
  </r>
  <r>
    <s v="2025"/>
    <x v="3"/>
    <x v="0"/>
    <x v="1"/>
    <x v="6"/>
    <x v="11"/>
    <x v="117"/>
    <x v="266"/>
    <x v="1"/>
    <x v="14"/>
    <x v="56"/>
    <x v="5"/>
    <x v="35"/>
    <x v="0"/>
    <x v="0"/>
    <s v="10 - FONDO GENERAL"/>
    <s v="(blank)"/>
    <s v="99 - MULTIPROVINCIAL"/>
    <n v="0"/>
    <n v="0"/>
  </r>
  <r>
    <s v="2025"/>
    <x v="3"/>
    <x v="0"/>
    <x v="1"/>
    <x v="6"/>
    <x v="11"/>
    <x v="117"/>
    <x v="266"/>
    <x v="1"/>
    <x v="14"/>
    <x v="56"/>
    <x v="5"/>
    <x v="35"/>
    <x v="1"/>
    <x v="1517"/>
    <s v="10 - FONDO GENERAL"/>
    <n v="15095"/>
    <s v="20 - SAMANA"/>
    <n v="77104672"/>
    <n v="0"/>
  </r>
  <r>
    <s v="2025"/>
    <x v="3"/>
    <x v="0"/>
    <x v="1"/>
    <x v="6"/>
    <x v="11"/>
    <x v="117"/>
    <x v="266"/>
    <x v="1"/>
    <x v="14"/>
    <x v="56"/>
    <x v="5"/>
    <x v="35"/>
    <x v="1"/>
    <x v="1517"/>
    <s v="50 - CRÉDITO INTERNO"/>
    <n v="15095"/>
    <s v="20 - SAMANA"/>
    <n v="0"/>
    <n v="42746952.600000001"/>
  </r>
  <r>
    <s v="2025"/>
    <x v="3"/>
    <x v="0"/>
    <x v="1"/>
    <x v="6"/>
    <x v="11"/>
    <x v="117"/>
    <x v="266"/>
    <x v="1"/>
    <x v="14"/>
    <x v="56"/>
    <x v="5"/>
    <x v="35"/>
    <x v="1"/>
    <x v="1518"/>
    <s v="50 - CRÉDITO INTERNO"/>
    <n v="14553"/>
    <s v="06 - DUARTE"/>
    <n v="14725537"/>
    <n v="0"/>
  </r>
  <r>
    <s v="2025"/>
    <x v="3"/>
    <x v="0"/>
    <x v="1"/>
    <x v="6"/>
    <x v="11"/>
    <x v="117"/>
    <x v="266"/>
    <x v="1"/>
    <x v="14"/>
    <x v="56"/>
    <x v="5"/>
    <x v="35"/>
    <x v="1"/>
    <x v="1519"/>
    <s v="50 - CRÉDITO INTERNO"/>
    <n v="14444"/>
    <s v="16 - PEDERNALES"/>
    <n v="17259757"/>
    <n v="0"/>
  </r>
  <r>
    <s v="2025"/>
    <x v="3"/>
    <x v="0"/>
    <x v="1"/>
    <x v="6"/>
    <x v="11"/>
    <x v="117"/>
    <x v="266"/>
    <x v="1"/>
    <x v="14"/>
    <x v="56"/>
    <x v="5"/>
    <x v="35"/>
    <x v="1"/>
    <x v="1520"/>
    <s v="10 - FONDO GENERAL"/>
    <n v="14765"/>
    <s v="02 - AZUA"/>
    <n v="44997737"/>
    <n v="0"/>
  </r>
  <r>
    <s v="2025"/>
    <x v="3"/>
    <x v="0"/>
    <x v="1"/>
    <x v="6"/>
    <x v="11"/>
    <x v="117"/>
    <x v="266"/>
    <x v="1"/>
    <x v="14"/>
    <x v="56"/>
    <x v="5"/>
    <x v="35"/>
    <x v="1"/>
    <x v="1520"/>
    <s v="50 - CRÉDITO INTERNO"/>
    <n v="14765"/>
    <s v="02 - AZUA"/>
    <n v="0"/>
    <n v="0"/>
  </r>
  <r>
    <s v="2025"/>
    <x v="3"/>
    <x v="0"/>
    <x v="1"/>
    <x v="6"/>
    <x v="11"/>
    <x v="117"/>
    <x v="266"/>
    <x v="1"/>
    <x v="14"/>
    <x v="56"/>
    <x v="5"/>
    <x v="35"/>
    <x v="1"/>
    <x v="1521"/>
    <s v="50 - CRÉDITO INTERNO"/>
    <n v="13905"/>
    <s v="31 - SAN JOSE DE OCOA"/>
    <n v="59754339"/>
    <n v="0"/>
  </r>
  <r>
    <s v="2025"/>
    <x v="3"/>
    <x v="0"/>
    <x v="1"/>
    <x v="6"/>
    <x v="11"/>
    <x v="117"/>
    <x v="266"/>
    <x v="1"/>
    <x v="14"/>
    <x v="56"/>
    <x v="5"/>
    <x v="35"/>
    <x v="1"/>
    <x v="1522"/>
    <s v="10 - FONDO GENERAL"/>
    <n v="16774"/>
    <s v="07 - ELIAS PINA"/>
    <n v="89058799"/>
    <n v="0"/>
  </r>
  <r>
    <s v="2025"/>
    <x v="3"/>
    <x v="0"/>
    <x v="1"/>
    <x v="6"/>
    <x v="11"/>
    <x v="117"/>
    <x v="266"/>
    <x v="1"/>
    <x v="14"/>
    <x v="56"/>
    <x v="5"/>
    <x v="35"/>
    <x v="1"/>
    <x v="1523"/>
    <s v="10 - FONDO GENERAL"/>
    <n v="14660"/>
    <s v="25 - SANTIAGO"/>
    <n v="50036337"/>
    <n v="27412256.289999999"/>
  </r>
  <r>
    <s v="2025"/>
    <x v="3"/>
    <x v="0"/>
    <x v="1"/>
    <x v="6"/>
    <x v="11"/>
    <x v="117"/>
    <x v="266"/>
    <x v="1"/>
    <x v="14"/>
    <x v="56"/>
    <x v="5"/>
    <x v="35"/>
    <x v="1"/>
    <x v="1524"/>
    <s v="60 - CREDITO EXTERNO"/>
    <n v="14498"/>
    <s v="09 - ESPAILLAT"/>
    <n v="378660000"/>
    <n v="0"/>
  </r>
  <r>
    <s v="2025"/>
    <x v="3"/>
    <x v="0"/>
    <x v="1"/>
    <x v="6"/>
    <x v="11"/>
    <x v="117"/>
    <x v="266"/>
    <x v="1"/>
    <x v="14"/>
    <x v="56"/>
    <x v="5"/>
    <x v="35"/>
    <x v="1"/>
    <x v="1525"/>
    <s v="50 - CRÉDITO INTERNO"/>
    <n v="14521"/>
    <s v="24 - SANCHEZ RAMIREZ"/>
    <n v="4895533"/>
    <n v="0"/>
  </r>
  <r>
    <s v="2025"/>
    <x v="3"/>
    <x v="0"/>
    <x v="1"/>
    <x v="6"/>
    <x v="11"/>
    <x v="117"/>
    <x v="266"/>
    <x v="1"/>
    <x v="14"/>
    <x v="56"/>
    <x v="5"/>
    <x v="35"/>
    <x v="1"/>
    <x v="1526"/>
    <s v="50 - CRÉDITO INTERNO"/>
    <n v="16763"/>
    <s v="25 - SANTIAGO"/>
    <n v="91357839"/>
    <n v="0"/>
  </r>
  <r>
    <s v="2025"/>
    <x v="3"/>
    <x v="0"/>
    <x v="1"/>
    <x v="6"/>
    <x v="11"/>
    <x v="117"/>
    <x v="266"/>
    <x v="1"/>
    <x v="14"/>
    <x v="56"/>
    <x v="5"/>
    <x v="35"/>
    <x v="1"/>
    <x v="1527"/>
    <s v="50 - CRÉDITO INTERNO"/>
    <n v="16650"/>
    <s v="27 - VALVERDE"/>
    <n v="16492100"/>
    <n v="0"/>
  </r>
  <r>
    <s v="2025"/>
    <x v="3"/>
    <x v="0"/>
    <x v="1"/>
    <x v="6"/>
    <x v="11"/>
    <x v="117"/>
    <x v="266"/>
    <x v="1"/>
    <x v="14"/>
    <x v="56"/>
    <x v="5"/>
    <x v="35"/>
    <x v="1"/>
    <x v="1528"/>
    <s v="10 - FONDO GENERAL"/>
    <n v="14659"/>
    <s v="21 - SAN CRISTOBAL"/>
    <n v="59069059"/>
    <n v="0"/>
  </r>
  <r>
    <s v="2025"/>
    <x v="3"/>
    <x v="0"/>
    <x v="1"/>
    <x v="6"/>
    <x v="11"/>
    <x v="117"/>
    <x v="266"/>
    <x v="1"/>
    <x v="14"/>
    <x v="56"/>
    <x v="5"/>
    <x v="35"/>
    <x v="1"/>
    <x v="1528"/>
    <s v="50 - CRÉDITO INTERNO"/>
    <n v="14659"/>
    <s v="21 - SAN CRISTOBAL"/>
    <n v="0"/>
    <n v="0"/>
  </r>
  <r>
    <s v="2025"/>
    <x v="3"/>
    <x v="0"/>
    <x v="1"/>
    <x v="6"/>
    <x v="11"/>
    <x v="117"/>
    <x v="266"/>
    <x v="1"/>
    <x v="14"/>
    <x v="56"/>
    <x v="5"/>
    <x v="35"/>
    <x v="1"/>
    <x v="1529"/>
    <s v="10 - FONDO GENERAL"/>
    <n v="16695"/>
    <s v="06 - DUARTE"/>
    <n v="185575154"/>
    <n v="0"/>
  </r>
  <r>
    <s v="2025"/>
    <x v="3"/>
    <x v="0"/>
    <x v="1"/>
    <x v="6"/>
    <x v="11"/>
    <x v="117"/>
    <x v="266"/>
    <x v="1"/>
    <x v="14"/>
    <x v="56"/>
    <x v="5"/>
    <x v="35"/>
    <x v="1"/>
    <x v="1530"/>
    <s v="50 - CRÉDITO INTERNO"/>
    <n v="14767"/>
    <s v="21 - SAN CRISTOBAL"/>
    <n v="30533095"/>
    <n v="0"/>
  </r>
  <r>
    <s v="2025"/>
    <x v="3"/>
    <x v="0"/>
    <x v="1"/>
    <x v="6"/>
    <x v="11"/>
    <x v="117"/>
    <x v="266"/>
    <x v="1"/>
    <x v="14"/>
    <x v="56"/>
    <x v="5"/>
    <x v="35"/>
    <x v="1"/>
    <x v="1531"/>
    <s v="50 - CRÉDITO INTERNO"/>
    <n v="15412"/>
    <s v="26 - SANTIAGO RODRIGUEZ"/>
    <n v="151798307"/>
    <n v="146762406.73000002"/>
  </r>
  <r>
    <s v="2025"/>
    <x v="3"/>
    <x v="0"/>
    <x v="1"/>
    <x v="6"/>
    <x v="11"/>
    <x v="117"/>
    <x v="266"/>
    <x v="1"/>
    <x v="14"/>
    <x v="56"/>
    <x v="5"/>
    <x v="35"/>
    <x v="1"/>
    <x v="1532"/>
    <s v="50 - CRÉDITO INTERNO"/>
    <n v="16756"/>
    <s v="25 - SANTIAGO"/>
    <n v="92217457"/>
    <n v="0"/>
  </r>
  <r>
    <s v="2025"/>
    <x v="3"/>
    <x v="0"/>
    <x v="1"/>
    <x v="6"/>
    <x v="11"/>
    <x v="117"/>
    <x v="266"/>
    <x v="1"/>
    <x v="14"/>
    <x v="56"/>
    <x v="5"/>
    <x v="35"/>
    <x v="1"/>
    <x v="1533"/>
    <s v="50 - CRÉDITO INTERNO"/>
    <n v="14141"/>
    <s v="20 - SAMANA"/>
    <n v="31800597"/>
    <n v="24605450.460000001"/>
  </r>
  <r>
    <s v="2025"/>
    <x v="3"/>
    <x v="0"/>
    <x v="1"/>
    <x v="6"/>
    <x v="11"/>
    <x v="117"/>
    <x v="266"/>
    <x v="1"/>
    <x v="14"/>
    <x v="56"/>
    <x v="5"/>
    <x v="35"/>
    <x v="1"/>
    <x v="1534"/>
    <s v="50 - CRÉDITO INTERNO"/>
    <n v="14529"/>
    <s v="30 - HATO MAYOR"/>
    <n v="5343506"/>
    <n v="0"/>
  </r>
  <r>
    <s v="2025"/>
    <x v="3"/>
    <x v="0"/>
    <x v="1"/>
    <x v="6"/>
    <x v="11"/>
    <x v="117"/>
    <x v="266"/>
    <x v="1"/>
    <x v="14"/>
    <x v="56"/>
    <x v="5"/>
    <x v="35"/>
    <x v="1"/>
    <x v="1535"/>
    <s v="50 - CRÉDITO INTERNO"/>
    <n v="14554"/>
    <s v="04 - BARAHONA"/>
    <n v="48580854"/>
    <n v="0"/>
  </r>
  <r>
    <s v="2025"/>
    <x v="3"/>
    <x v="0"/>
    <x v="1"/>
    <x v="6"/>
    <x v="11"/>
    <x v="117"/>
    <x v="266"/>
    <x v="1"/>
    <x v="14"/>
    <x v="56"/>
    <x v="5"/>
    <x v="35"/>
    <x v="1"/>
    <x v="1536"/>
    <s v="50 - CRÉDITO INTERNO"/>
    <n v="14658"/>
    <s v="29 - MONTE PLATA"/>
    <n v="14619727"/>
    <n v="0"/>
  </r>
  <r>
    <s v="2025"/>
    <x v="3"/>
    <x v="0"/>
    <x v="1"/>
    <x v="6"/>
    <x v="11"/>
    <x v="117"/>
    <x v="266"/>
    <x v="1"/>
    <x v="14"/>
    <x v="56"/>
    <x v="5"/>
    <x v="35"/>
    <x v="1"/>
    <x v="1537"/>
    <s v="10 - FONDO GENERAL"/>
    <n v="14689"/>
    <s v="21 - SAN CRISTOBAL"/>
    <n v="32002292"/>
    <n v="0"/>
  </r>
  <r>
    <s v="2025"/>
    <x v="3"/>
    <x v="0"/>
    <x v="1"/>
    <x v="6"/>
    <x v="11"/>
    <x v="117"/>
    <x v="266"/>
    <x v="1"/>
    <x v="14"/>
    <x v="56"/>
    <x v="5"/>
    <x v="35"/>
    <x v="1"/>
    <x v="1538"/>
    <s v="50 - CRÉDITO INTERNO"/>
    <n v="14142"/>
    <s v="16 - PEDERNALES"/>
    <n v="5667180"/>
    <n v="0"/>
  </r>
  <r>
    <s v="2025"/>
    <x v="3"/>
    <x v="0"/>
    <x v="1"/>
    <x v="6"/>
    <x v="11"/>
    <x v="117"/>
    <x v="266"/>
    <x v="1"/>
    <x v="14"/>
    <x v="56"/>
    <x v="5"/>
    <x v="35"/>
    <x v="1"/>
    <x v="1539"/>
    <s v="50 - CRÉDITO INTERNO"/>
    <n v="14518"/>
    <s v="14 - MARIA TRINIDAD SANCHEZ"/>
    <n v="30750116"/>
    <n v="6267894.2699999996"/>
  </r>
  <r>
    <s v="2025"/>
    <x v="3"/>
    <x v="0"/>
    <x v="1"/>
    <x v="6"/>
    <x v="11"/>
    <x v="117"/>
    <x v="266"/>
    <x v="1"/>
    <x v="14"/>
    <x v="56"/>
    <x v="5"/>
    <x v="35"/>
    <x v="1"/>
    <x v="1540"/>
    <s v="50 - CRÉDITO INTERNO"/>
    <n v="14728"/>
    <s v="15 - MONTE CRISTI"/>
    <n v="16043617"/>
    <n v="3712335.38"/>
  </r>
  <r>
    <s v="2025"/>
    <x v="3"/>
    <x v="0"/>
    <x v="1"/>
    <x v="6"/>
    <x v="11"/>
    <x v="117"/>
    <x v="266"/>
    <x v="1"/>
    <x v="14"/>
    <x v="56"/>
    <x v="5"/>
    <x v="35"/>
    <x v="1"/>
    <x v="1541"/>
    <s v="10 - FONDO GENERAL"/>
    <n v="15090"/>
    <s v="21 - SAN CRISTOBAL"/>
    <n v="61501036"/>
    <n v="7083583.8300000001"/>
  </r>
  <r>
    <s v="2025"/>
    <x v="3"/>
    <x v="0"/>
    <x v="1"/>
    <x v="6"/>
    <x v="11"/>
    <x v="117"/>
    <x v="266"/>
    <x v="1"/>
    <x v="14"/>
    <x v="56"/>
    <x v="5"/>
    <x v="35"/>
    <x v="1"/>
    <x v="1541"/>
    <s v="50 - CRÉDITO INTERNO"/>
    <n v="15090"/>
    <s v="21 - SAN CRISTOBAL"/>
    <n v="0"/>
    <n v="0"/>
  </r>
  <r>
    <s v="2025"/>
    <x v="3"/>
    <x v="0"/>
    <x v="1"/>
    <x v="6"/>
    <x v="11"/>
    <x v="117"/>
    <x v="266"/>
    <x v="1"/>
    <x v="14"/>
    <x v="56"/>
    <x v="5"/>
    <x v="35"/>
    <x v="1"/>
    <x v="1542"/>
    <s v="50 - CRÉDITO INTERNO"/>
    <n v="14572"/>
    <s v="10 - INDEPENDENCIA"/>
    <n v="777187"/>
    <n v="0"/>
  </r>
  <r>
    <s v="2025"/>
    <x v="3"/>
    <x v="0"/>
    <x v="1"/>
    <x v="6"/>
    <x v="11"/>
    <x v="117"/>
    <x v="266"/>
    <x v="1"/>
    <x v="14"/>
    <x v="56"/>
    <x v="5"/>
    <x v="35"/>
    <x v="1"/>
    <x v="1543"/>
    <s v="50 - CRÉDITO INTERNO"/>
    <n v="14530"/>
    <s v="23 - SAN PEDRO DE MACORIS"/>
    <n v="21294258"/>
    <n v="30239074.199999999"/>
  </r>
  <r>
    <s v="2025"/>
    <x v="3"/>
    <x v="0"/>
    <x v="1"/>
    <x v="6"/>
    <x v="11"/>
    <x v="117"/>
    <x v="266"/>
    <x v="1"/>
    <x v="14"/>
    <x v="56"/>
    <x v="5"/>
    <x v="35"/>
    <x v="1"/>
    <x v="1544"/>
    <s v="50 - CRÉDITO INTERNO"/>
    <n v="14550"/>
    <s v="29 - MONTE PLATA"/>
    <n v="7342701"/>
    <n v="0"/>
  </r>
  <r>
    <s v="2025"/>
    <x v="3"/>
    <x v="0"/>
    <x v="1"/>
    <x v="6"/>
    <x v="11"/>
    <x v="117"/>
    <x v="266"/>
    <x v="1"/>
    <x v="14"/>
    <x v="56"/>
    <x v="5"/>
    <x v="35"/>
    <x v="1"/>
    <x v="1545"/>
    <s v="50 - CRÉDITO INTERNO"/>
    <n v="16074"/>
    <s v="17 - PERAVIA"/>
    <n v="7556566"/>
    <n v="0"/>
  </r>
  <r>
    <s v="2025"/>
    <x v="3"/>
    <x v="0"/>
    <x v="1"/>
    <x v="6"/>
    <x v="11"/>
    <x v="117"/>
    <x v="266"/>
    <x v="1"/>
    <x v="14"/>
    <x v="56"/>
    <x v="5"/>
    <x v="35"/>
    <x v="1"/>
    <x v="1546"/>
    <s v="50 - CRÉDITO INTERNO"/>
    <n v="14685"/>
    <s v="21 - SAN CRISTOBAL"/>
    <n v="126484"/>
    <n v="0"/>
  </r>
  <r>
    <s v="2025"/>
    <x v="3"/>
    <x v="0"/>
    <x v="1"/>
    <x v="6"/>
    <x v="11"/>
    <x v="117"/>
    <x v="266"/>
    <x v="1"/>
    <x v="14"/>
    <x v="56"/>
    <x v="5"/>
    <x v="35"/>
    <x v="1"/>
    <x v="1547"/>
    <s v="10 - FONDO GENERAL"/>
    <n v="14608"/>
    <s v="04 - BARAHONA"/>
    <n v="0"/>
    <n v="20217250.809999999"/>
  </r>
  <r>
    <s v="2025"/>
    <x v="3"/>
    <x v="0"/>
    <x v="1"/>
    <x v="6"/>
    <x v="11"/>
    <x v="117"/>
    <x v="266"/>
    <x v="1"/>
    <x v="14"/>
    <x v="56"/>
    <x v="5"/>
    <x v="35"/>
    <x v="1"/>
    <x v="1547"/>
    <s v="50 - CRÉDITO INTERNO"/>
    <n v="14608"/>
    <s v="04 - BARAHONA"/>
    <n v="35052"/>
    <n v="0"/>
  </r>
  <r>
    <s v="2025"/>
    <x v="3"/>
    <x v="0"/>
    <x v="1"/>
    <x v="6"/>
    <x v="11"/>
    <x v="117"/>
    <x v="266"/>
    <x v="1"/>
    <x v="14"/>
    <x v="56"/>
    <x v="5"/>
    <x v="35"/>
    <x v="1"/>
    <x v="1548"/>
    <s v="50 - CRÉDITO INTERNO"/>
    <n v="14533"/>
    <s v="02 - AZUA"/>
    <n v="17309473"/>
    <n v="0"/>
  </r>
  <r>
    <s v="2025"/>
    <x v="3"/>
    <x v="0"/>
    <x v="1"/>
    <x v="6"/>
    <x v="11"/>
    <x v="117"/>
    <x v="266"/>
    <x v="1"/>
    <x v="14"/>
    <x v="56"/>
    <x v="5"/>
    <x v="35"/>
    <x v="1"/>
    <x v="1549"/>
    <s v="50 - CRÉDITO INTERNO"/>
    <n v="14581"/>
    <s v="22 - SAN JUAN"/>
    <n v="6012455"/>
    <n v="0"/>
  </r>
  <r>
    <s v="2025"/>
    <x v="3"/>
    <x v="0"/>
    <x v="1"/>
    <x v="6"/>
    <x v="11"/>
    <x v="117"/>
    <x v="266"/>
    <x v="1"/>
    <x v="14"/>
    <x v="56"/>
    <x v="5"/>
    <x v="35"/>
    <x v="1"/>
    <x v="1550"/>
    <s v="50 - CRÉDITO INTERNO"/>
    <n v="14667"/>
    <s v="29 - MONTE PLATA"/>
    <n v="28893477"/>
    <n v="0"/>
  </r>
  <r>
    <s v="2025"/>
    <x v="3"/>
    <x v="0"/>
    <x v="1"/>
    <x v="6"/>
    <x v="11"/>
    <x v="117"/>
    <x v="266"/>
    <x v="1"/>
    <x v="14"/>
    <x v="56"/>
    <x v="5"/>
    <x v="35"/>
    <x v="1"/>
    <x v="1551"/>
    <s v="50 - CRÉDITO INTERNO"/>
    <n v="14475"/>
    <s v="22 - SAN JUAN"/>
    <n v="3885"/>
    <n v="0"/>
  </r>
  <r>
    <s v="2025"/>
    <x v="3"/>
    <x v="0"/>
    <x v="1"/>
    <x v="6"/>
    <x v="11"/>
    <x v="117"/>
    <x v="266"/>
    <x v="1"/>
    <x v="14"/>
    <x v="56"/>
    <x v="5"/>
    <x v="35"/>
    <x v="1"/>
    <x v="1552"/>
    <s v="50 - CRÉDITO INTERNO"/>
    <n v="14501"/>
    <s v="02 - AZUA"/>
    <n v="6333784"/>
    <n v="0"/>
  </r>
  <r>
    <s v="2025"/>
    <x v="3"/>
    <x v="0"/>
    <x v="1"/>
    <x v="6"/>
    <x v="11"/>
    <x v="117"/>
    <x v="266"/>
    <x v="1"/>
    <x v="14"/>
    <x v="56"/>
    <x v="5"/>
    <x v="35"/>
    <x v="1"/>
    <x v="1553"/>
    <s v="10 - FONDO GENERAL"/>
    <n v="14984"/>
    <s v="14 - MARIA TRINIDAD SANCHEZ"/>
    <n v="27604412"/>
    <n v="0"/>
  </r>
  <r>
    <s v="2025"/>
    <x v="3"/>
    <x v="0"/>
    <x v="1"/>
    <x v="6"/>
    <x v="11"/>
    <x v="117"/>
    <x v="266"/>
    <x v="1"/>
    <x v="14"/>
    <x v="56"/>
    <x v="5"/>
    <x v="35"/>
    <x v="1"/>
    <x v="1554"/>
    <s v="50 - CRÉDITO INTERNO"/>
    <n v="14683"/>
    <s v="21 - SAN CRISTOBAL"/>
    <n v="10407671"/>
    <n v="0"/>
  </r>
  <r>
    <s v="2025"/>
    <x v="3"/>
    <x v="0"/>
    <x v="1"/>
    <x v="6"/>
    <x v="11"/>
    <x v="117"/>
    <x v="266"/>
    <x v="1"/>
    <x v="14"/>
    <x v="56"/>
    <x v="5"/>
    <x v="35"/>
    <x v="1"/>
    <x v="1555"/>
    <s v="50 - CRÉDITO INTERNO"/>
    <n v="14472"/>
    <s v="11 - LA ALTAGRACIA"/>
    <n v="1648243"/>
    <n v="0"/>
  </r>
  <r>
    <s v="2025"/>
    <x v="3"/>
    <x v="0"/>
    <x v="1"/>
    <x v="6"/>
    <x v="11"/>
    <x v="117"/>
    <x v="266"/>
    <x v="1"/>
    <x v="14"/>
    <x v="56"/>
    <x v="5"/>
    <x v="35"/>
    <x v="1"/>
    <x v="1556"/>
    <s v="50 - CRÉDITO INTERNO"/>
    <n v="15091"/>
    <s v="23 - SAN PEDRO DE MACORIS"/>
    <n v="53420769"/>
    <n v="0"/>
  </r>
  <r>
    <s v="2025"/>
    <x v="3"/>
    <x v="0"/>
    <x v="1"/>
    <x v="6"/>
    <x v="11"/>
    <x v="117"/>
    <x v="266"/>
    <x v="1"/>
    <x v="14"/>
    <x v="56"/>
    <x v="5"/>
    <x v="35"/>
    <x v="1"/>
    <x v="1557"/>
    <s v="50 - CRÉDITO INTERNO"/>
    <n v="14630"/>
    <s v="29 - MONTE PLATA"/>
    <n v="4712827"/>
    <n v="0"/>
  </r>
  <r>
    <s v="2025"/>
    <x v="3"/>
    <x v="0"/>
    <x v="1"/>
    <x v="6"/>
    <x v="11"/>
    <x v="117"/>
    <x v="266"/>
    <x v="1"/>
    <x v="14"/>
    <x v="56"/>
    <x v="5"/>
    <x v="35"/>
    <x v="1"/>
    <x v="1558"/>
    <s v="50 - CRÉDITO INTERNO"/>
    <n v="14580"/>
    <s v="27 - VALVERDE"/>
    <n v="21490045"/>
    <n v="0"/>
  </r>
  <r>
    <s v="2025"/>
    <x v="3"/>
    <x v="0"/>
    <x v="1"/>
    <x v="6"/>
    <x v="11"/>
    <x v="117"/>
    <x v="266"/>
    <x v="1"/>
    <x v="14"/>
    <x v="56"/>
    <x v="5"/>
    <x v="35"/>
    <x v="1"/>
    <x v="1559"/>
    <s v="50 - CRÉDITO INTERNO"/>
    <n v="14511"/>
    <s v="08 - EL SEIBO"/>
    <n v="171778"/>
    <n v="0"/>
  </r>
  <r>
    <s v="2025"/>
    <x v="3"/>
    <x v="0"/>
    <x v="1"/>
    <x v="6"/>
    <x v="11"/>
    <x v="117"/>
    <x v="266"/>
    <x v="1"/>
    <x v="14"/>
    <x v="56"/>
    <x v="5"/>
    <x v="35"/>
    <x v="1"/>
    <x v="1560"/>
    <s v="50 - CRÉDITO INTERNO"/>
    <n v="14751"/>
    <s v="06 - DUARTE"/>
    <n v="12931252"/>
    <n v="0"/>
  </r>
  <r>
    <s v="2025"/>
    <x v="3"/>
    <x v="0"/>
    <x v="1"/>
    <x v="6"/>
    <x v="11"/>
    <x v="117"/>
    <x v="266"/>
    <x v="1"/>
    <x v="14"/>
    <x v="56"/>
    <x v="5"/>
    <x v="35"/>
    <x v="1"/>
    <x v="1561"/>
    <s v="10 - FONDO GENERAL"/>
    <n v="14655"/>
    <s v="21 - SAN CRISTOBAL"/>
    <n v="42974017"/>
    <n v="0"/>
  </r>
  <r>
    <s v="2025"/>
    <x v="3"/>
    <x v="0"/>
    <x v="1"/>
    <x v="6"/>
    <x v="11"/>
    <x v="117"/>
    <x v="266"/>
    <x v="1"/>
    <x v="14"/>
    <x v="56"/>
    <x v="5"/>
    <x v="35"/>
    <x v="1"/>
    <x v="1562"/>
    <s v="10 - FONDO GENERAL"/>
    <n v="14766"/>
    <s v="05 - DAJABON"/>
    <n v="48986079"/>
    <n v="17830368.789999999"/>
  </r>
  <r>
    <s v="2025"/>
    <x v="3"/>
    <x v="0"/>
    <x v="1"/>
    <x v="6"/>
    <x v="11"/>
    <x v="117"/>
    <x v="266"/>
    <x v="1"/>
    <x v="14"/>
    <x v="56"/>
    <x v="5"/>
    <x v="35"/>
    <x v="1"/>
    <x v="1562"/>
    <s v="50 - CRÉDITO INTERNO"/>
    <n v="14766"/>
    <s v="05 - DAJABON"/>
    <n v="0"/>
    <n v="0"/>
  </r>
  <r>
    <s v="2025"/>
    <x v="3"/>
    <x v="0"/>
    <x v="1"/>
    <x v="6"/>
    <x v="11"/>
    <x v="117"/>
    <x v="266"/>
    <x v="1"/>
    <x v="14"/>
    <x v="56"/>
    <x v="5"/>
    <x v="35"/>
    <x v="1"/>
    <x v="1563"/>
    <s v="10 - FONDO GENERAL"/>
    <n v="14654"/>
    <s v="21 - SAN CRISTOBAL"/>
    <n v="0"/>
    <n v="0"/>
  </r>
  <r>
    <s v="2025"/>
    <x v="3"/>
    <x v="0"/>
    <x v="1"/>
    <x v="6"/>
    <x v="11"/>
    <x v="117"/>
    <x v="266"/>
    <x v="1"/>
    <x v="14"/>
    <x v="56"/>
    <x v="5"/>
    <x v="35"/>
    <x v="1"/>
    <x v="1563"/>
    <s v="50 - CRÉDITO INTERNO"/>
    <n v="14654"/>
    <s v="21 - SAN CRISTOBAL"/>
    <n v="21336969"/>
    <n v="14846632.460000001"/>
  </r>
  <r>
    <s v="2025"/>
    <x v="3"/>
    <x v="0"/>
    <x v="1"/>
    <x v="6"/>
    <x v="11"/>
    <x v="117"/>
    <x v="266"/>
    <x v="1"/>
    <x v="14"/>
    <x v="56"/>
    <x v="5"/>
    <x v="35"/>
    <x v="1"/>
    <x v="1564"/>
    <s v="50 - CRÉDITO INTERNO"/>
    <n v="14513"/>
    <s v="29 - MONTE PLATA"/>
    <n v="20176457"/>
    <n v="0"/>
  </r>
  <r>
    <s v="2025"/>
    <x v="3"/>
    <x v="0"/>
    <x v="1"/>
    <x v="6"/>
    <x v="11"/>
    <x v="117"/>
    <x v="266"/>
    <x v="1"/>
    <x v="14"/>
    <x v="56"/>
    <x v="5"/>
    <x v="35"/>
    <x v="1"/>
    <x v="1565"/>
    <s v="50 - CRÉDITO INTERNO"/>
    <n v="14033"/>
    <s v="02 - AZUA"/>
    <n v="11633732"/>
    <n v="0"/>
  </r>
  <r>
    <s v="2025"/>
    <x v="3"/>
    <x v="0"/>
    <x v="1"/>
    <x v="6"/>
    <x v="11"/>
    <x v="117"/>
    <x v="266"/>
    <x v="1"/>
    <x v="14"/>
    <x v="56"/>
    <x v="5"/>
    <x v="35"/>
    <x v="1"/>
    <x v="1566"/>
    <s v="50 - CRÉDITO INTERNO"/>
    <n v="14470"/>
    <s v="08 - EL SEIBO"/>
    <n v="12149521"/>
    <n v="0"/>
  </r>
  <r>
    <s v="2025"/>
    <x v="3"/>
    <x v="0"/>
    <x v="1"/>
    <x v="6"/>
    <x v="11"/>
    <x v="117"/>
    <x v="266"/>
    <x v="1"/>
    <x v="14"/>
    <x v="56"/>
    <x v="5"/>
    <x v="35"/>
    <x v="1"/>
    <x v="1567"/>
    <s v="50 - CRÉDITO INTERNO"/>
    <n v="14548"/>
    <s v="12 - LA ROMANA"/>
    <n v="12196075"/>
    <n v="12190146.26"/>
  </r>
  <r>
    <s v="2025"/>
    <x v="3"/>
    <x v="0"/>
    <x v="1"/>
    <x v="6"/>
    <x v="11"/>
    <x v="117"/>
    <x v="266"/>
    <x v="1"/>
    <x v="14"/>
    <x v="56"/>
    <x v="5"/>
    <x v="35"/>
    <x v="1"/>
    <x v="1568"/>
    <s v="10 - FONDO GENERAL"/>
    <n v="16761"/>
    <s v="99 - MULTIPROVINCIAL"/>
    <n v="49751790"/>
    <n v="0"/>
  </r>
  <r>
    <s v="2025"/>
    <x v="3"/>
    <x v="0"/>
    <x v="1"/>
    <x v="6"/>
    <x v="11"/>
    <x v="117"/>
    <x v="266"/>
    <x v="1"/>
    <x v="14"/>
    <x v="56"/>
    <x v="5"/>
    <x v="35"/>
    <x v="1"/>
    <x v="1569"/>
    <s v="50 - CRÉDITO INTERNO"/>
    <n v="14669"/>
    <s v="16 - PEDERNALES"/>
    <n v="26322110"/>
    <n v="0"/>
  </r>
  <r>
    <s v="2025"/>
    <x v="3"/>
    <x v="0"/>
    <x v="1"/>
    <x v="6"/>
    <x v="11"/>
    <x v="117"/>
    <x v="266"/>
    <x v="1"/>
    <x v="14"/>
    <x v="56"/>
    <x v="5"/>
    <x v="35"/>
    <x v="1"/>
    <x v="1570"/>
    <s v="50 - CRÉDITO INTERNO"/>
    <n v="14688"/>
    <s v="21 - SAN CRISTOBAL"/>
    <n v="14088674"/>
    <n v="0"/>
  </r>
  <r>
    <s v="2025"/>
    <x v="3"/>
    <x v="0"/>
    <x v="1"/>
    <x v="6"/>
    <x v="11"/>
    <x v="117"/>
    <x v="266"/>
    <x v="1"/>
    <x v="14"/>
    <x v="56"/>
    <x v="5"/>
    <x v="35"/>
    <x v="1"/>
    <x v="1571"/>
    <s v="50 - CRÉDITO INTERNO"/>
    <n v="14562"/>
    <s v="23 - SAN PEDRO DE MACORIS"/>
    <n v="5533493"/>
    <n v="0"/>
  </r>
  <r>
    <s v="2025"/>
    <x v="3"/>
    <x v="0"/>
    <x v="1"/>
    <x v="6"/>
    <x v="11"/>
    <x v="117"/>
    <x v="266"/>
    <x v="1"/>
    <x v="14"/>
    <x v="56"/>
    <x v="5"/>
    <x v="35"/>
    <x v="1"/>
    <x v="1572"/>
    <s v="10 - FONDO GENERAL"/>
    <n v="14742"/>
    <s v="25 - SANTIAGO"/>
    <n v="60990215"/>
    <n v="67762100.810000002"/>
  </r>
  <r>
    <s v="2025"/>
    <x v="3"/>
    <x v="0"/>
    <x v="1"/>
    <x v="6"/>
    <x v="11"/>
    <x v="117"/>
    <x v="266"/>
    <x v="1"/>
    <x v="14"/>
    <x v="56"/>
    <x v="5"/>
    <x v="35"/>
    <x v="1"/>
    <x v="1573"/>
    <s v="10 - FONDO GENERAL"/>
    <n v="14657"/>
    <s v="29 - MONTE PLATA"/>
    <n v="0"/>
    <n v="0"/>
  </r>
  <r>
    <s v="2025"/>
    <x v="3"/>
    <x v="0"/>
    <x v="1"/>
    <x v="6"/>
    <x v="11"/>
    <x v="117"/>
    <x v="266"/>
    <x v="1"/>
    <x v="14"/>
    <x v="56"/>
    <x v="5"/>
    <x v="35"/>
    <x v="1"/>
    <x v="1573"/>
    <s v="50 - CRÉDITO INTERNO"/>
    <n v="14657"/>
    <s v="29 - MONTE PLATA"/>
    <n v="7400978"/>
    <n v="0"/>
  </r>
  <r>
    <s v="2025"/>
    <x v="3"/>
    <x v="0"/>
    <x v="1"/>
    <x v="6"/>
    <x v="11"/>
    <x v="117"/>
    <x v="266"/>
    <x v="1"/>
    <x v="14"/>
    <x v="56"/>
    <x v="5"/>
    <x v="35"/>
    <x v="1"/>
    <x v="1574"/>
    <s v="50 - CRÉDITO INTERNO"/>
    <n v="14476"/>
    <s v="11 - LA ALTAGRACIA"/>
    <n v="8110242"/>
    <n v="0"/>
  </r>
  <r>
    <s v="2025"/>
    <x v="3"/>
    <x v="0"/>
    <x v="1"/>
    <x v="6"/>
    <x v="11"/>
    <x v="117"/>
    <x v="266"/>
    <x v="1"/>
    <x v="14"/>
    <x v="56"/>
    <x v="5"/>
    <x v="35"/>
    <x v="1"/>
    <x v="1575"/>
    <s v="50 - CRÉDITO INTERNO"/>
    <n v="14455"/>
    <s v="02 - AZUA"/>
    <n v="22059283"/>
    <n v="0"/>
  </r>
  <r>
    <s v="2025"/>
    <x v="3"/>
    <x v="0"/>
    <x v="1"/>
    <x v="6"/>
    <x v="11"/>
    <x v="117"/>
    <x v="266"/>
    <x v="1"/>
    <x v="14"/>
    <x v="56"/>
    <x v="5"/>
    <x v="35"/>
    <x v="1"/>
    <x v="1576"/>
    <s v="50 - CRÉDITO INTERNO"/>
    <n v="14479"/>
    <s v="10 - INDEPENDENCIA"/>
    <n v="5789605"/>
    <n v="0"/>
  </r>
  <r>
    <s v="2025"/>
    <x v="3"/>
    <x v="0"/>
    <x v="1"/>
    <x v="6"/>
    <x v="11"/>
    <x v="117"/>
    <x v="266"/>
    <x v="1"/>
    <x v="14"/>
    <x v="56"/>
    <x v="5"/>
    <x v="35"/>
    <x v="1"/>
    <x v="1577"/>
    <s v="50 - CRÉDITO INTERNO"/>
    <n v="14571"/>
    <s v="27 - VALVERDE"/>
    <n v="399056"/>
    <n v="0"/>
  </r>
  <r>
    <s v="2025"/>
    <x v="3"/>
    <x v="0"/>
    <x v="1"/>
    <x v="6"/>
    <x v="11"/>
    <x v="117"/>
    <x v="266"/>
    <x v="1"/>
    <x v="14"/>
    <x v="56"/>
    <x v="5"/>
    <x v="35"/>
    <x v="1"/>
    <x v="1578"/>
    <s v="50 - CRÉDITO INTERNO"/>
    <n v="14535"/>
    <s v="22 - SAN JUAN"/>
    <n v="12013330"/>
    <n v="12013330"/>
  </r>
  <r>
    <s v="2025"/>
    <x v="3"/>
    <x v="0"/>
    <x v="1"/>
    <x v="6"/>
    <x v="11"/>
    <x v="117"/>
    <x v="266"/>
    <x v="1"/>
    <x v="14"/>
    <x v="56"/>
    <x v="5"/>
    <x v="35"/>
    <x v="1"/>
    <x v="1579"/>
    <s v="50 - CRÉDITO INTERNO"/>
    <n v="14509"/>
    <s v="10 - INDEPENDENCIA"/>
    <n v="1386076"/>
    <n v="0"/>
  </r>
  <r>
    <s v="2025"/>
    <x v="3"/>
    <x v="0"/>
    <x v="1"/>
    <x v="6"/>
    <x v="11"/>
    <x v="117"/>
    <x v="266"/>
    <x v="1"/>
    <x v="14"/>
    <x v="56"/>
    <x v="5"/>
    <x v="35"/>
    <x v="1"/>
    <x v="1580"/>
    <s v="10 - FONDO GENERAL"/>
    <n v="15134"/>
    <s v="20 - SAMANA"/>
    <n v="54270187"/>
    <n v="0"/>
  </r>
  <r>
    <s v="2025"/>
    <x v="3"/>
    <x v="0"/>
    <x v="1"/>
    <x v="6"/>
    <x v="11"/>
    <x v="117"/>
    <x v="266"/>
    <x v="1"/>
    <x v="14"/>
    <x v="56"/>
    <x v="5"/>
    <x v="35"/>
    <x v="1"/>
    <x v="1581"/>
    <s v="50 - CRÉDITO INTERNO"/>
    <n v="14579"/>
    <s v="30 - HATO MAYOR"/>
    <n v="17258844"/>
    <n v="16877995.59"/>
  </r>
  <r>
    <s v="2025"/>
    <x v="3"/>
    <x v="0"/>
    <x v="1"/>
    <x v="6"/>
    <x v="11"/>
    <x v="117"/>
    <x v="266"/>
    <x v="1"/>
    <x v="14"/>
    <x v="56"/>
    <x v="5"/>
    <x v="35"/>
    <x v="1"/>
    <x v="1582"/>
    <s v="50 - CRÉDITO INTERNO"/>
    <n v="15096"/>
    <s v="17 - PERAVIA"/>
    <n v="6919246"/>
    <n v="0"/>
  </r>
  <r>
    <s v="2025"/>
    <x v="3"/>
    <x v="0"/>
    <x v="1"/>
    <x v="6"/>
    <x v="11"/>
    <x v="117"/>
    <x v="266"/>
    <x v="1"/>
    <x v="14"/>
    <x v="56"/>
    <x v="5"/>
    <x v="35"/>
    <x v="1"/>
    <x v="1583"/>
    <s v="50 - CRÉDITO INTERNO"/>
    <n v="14582"/>
    <s v="30 - HATO MAYOR"/>
    <n v="2010178"/>
    <n v="0"/>
  </r>
  <r>
    <s v="2025"/>
    <x v="3"/>
    <x v="0"/>
    <x v="1"/>
    <x v="6"/>
    <x v="11"/>
    <x v="117"/>
    <x v="266"/>
    <x v="1"/>
    <x v="14"/>
    <x v="56"/>
    <x v="5"/>
    <x v="35"/>
    <x v="1"/>
    <x v="1584"/>
    <s v="10 - FONDO GENERAL"/>
    <n v="14583"/>
    <s v="08 - EL SEIBO"/>
    <n v="317238412"/>
    <n v="0"/>
  </r>
  <r>
    <s v="2025"/>
    <x v="3"/>
    <x v="0"/>
    <x v="1"/>
    <x v="6"/>
    <x v="11"/>
    <x v="117"/>
    <x v="266"/>
    <x v="1"/>
    <x v="14"/>
    <x v="56"/>
    <x v="5"/>
    <x v="35"/>
    <x v="1"/>
    <x v="1585"/>
    <s v="50 - CRÉDITO INTERNO"/>
    <n v="14629"/>
    <s v="22 - SAN JUAN"/>
    <n v="16651967"/>
    <n v="0"/>
  </r>
  <r>
    <s v="2025"/>
    <x v="3"/>
    <x v="0"/>
    <x v="1"/>
    <x v="6"/>
    <x v="11"/>
    <x v="117"/>
    <x v="266"/>
    <x v="1"/>
    <x v="14"/>
    <x v="56"/>
    <x v="5"/>
    <x v="35"/>
    <x v="1"/>
    <x v="1586"/>
    <s v="50 - CRÉDITO INTERNO"/>
    <n v="14538"/>
    <s v="22 - SAN JUAN"/>
    <n v="15258797"/>
    <n v="13258764.73"/>
  </r>
  <r>
    <s v="2025"/>
    <x v="3"/>
    <x v="0"/>
    <x v="1"/>
    <x v="6"/>
    <x v="11"/>
    <x v="117"/>
    <x v="266"/>
    <x v="1"/>
    <x v="14"/>
    <x v="56"/>
    <x v="5"/>
    <x v="35"/>
    <x v="1"/>
    <x v="1587"/>
    <s v="50 - CRÉDITO INTERNO"/>
    <n v="14504"/>
    <s v="04 - BARAHONA"/>
    <n v="12526475"/>
    <n v="0"/>
  </r>
  <r>
    <s v="2025"/>
    <x v="3"/>
    <x v="0"/>
    <x v="1"/>
    <x v="6"/>
    <x v="11"/>
    <x v="117"/>
    <x v="266"/>
    <x v="1"/>
    <x v="14"/>
    <x v="56"/>
    <x v="5"/>
    <x v="35"/>
    <x v="1"/>
    <x v="1588"/>
    <s v="50 - CRÉDITO INTERNO"/>
    <n v="14816"/>
    <s v="02 - AZUA"/>
    <n v="11623337"/>
    <n v="0"/>
  </r>
  <r>
    <s v="2025"/>
    <x v="3"/>
    <x v="0"/>
    <x v="1"/>
    <x v="6"/>
    <x v="11"/>
    <x v="117"/>
    <x v="266"/>
    <x v="1"/>
    <x v="14"/>
    <x v="56"/>
    <x v="5"/>
    <x v="35"/>
    <x v="1"/>
    <x v="1589"/>
    <s v="50 - CRÉDITO INTERNO"/>
    <n v="14684"/>
    <s v="21 - SAN CRISTOBAL"/>
    <n v="28989535"/>
    <n v="0"/>
  </r>
  <r>
    <s v="2025"/>
    <x v="3"/>
    <x v="0"/>
    <x v="1"/>
    <x v="6"/>
    <x v="11"/>
    <x v="117"/>
    <x v="266"/>
    <x v="1"/>
    <x v="14"/>
    <x v="56"/>
    <x v="5"/>
    <x v="35"/>
    <x v="1"/>
    <x v="1590"/>
    <s v="50 - CRÉDITO INTERNO"/>
    <n v="14561"/>
    <s v="14 - MARIA TRINIDAD SANCHEZ"/>
    <n v="21064241"/>
    <n v="0"/>
  </r>
  <r>
    <s v="2025"/>
    <x v="3"/>
    <x v="0"/>
    <x v="1"/>
    <x v="6"/>
    <x v="11"/>
    <x v="117"/>
    <x v="266"/>
    <x v="1"/>
    <x v="14"/>
    <x v="56"/>
    <x v="5"/>
    <x v="35"/>
    <x v="1"/>
    <x v="1591"/>
    <s v="50 - CRÉDITO INTERNO"/>
    <n v="14547"/>
    <s v="29 - MONTE PLATA"/>
    <n v="3648139"/>
    <n v="0"/>
  </r>
  <r>
    <s v="2025"/>
    <x v="3"/>
    <x v="0"/>
    <x v="1"/>
    <x v="6"/>
    <x v="11"/>
    <x v="117"/>
    <x v="266"/>
    <x v="1"/>
    <x v="14"/>
    <x v="56"/>
    <x v="5"/>
    <x v="35"/>
    <x v="1"/>
    <x v="1592"/>
    <s v="50 - CRÉDITO INTERNO"/>
    <n v="14517"/>
    <s v="30 - HATO MAYOR"/>
    <n v="96690"/>
    <n v="0"/>
  </r>
  <r>
    <s v="2025"/>
    <x v="3"/>
    <x v="0"/>
    <x v="1"/>
    <x v="6"/>
    <x v="11"/>
    <x v="117"/>
    <x v="266"/>
    <x v="1"/>
    <x v="14"/>
    <x v="56"/>
    <x v="5"/>
    <x v="35"/>
    <x v="1"/>
    <x v="1593"/>
    <s v="50 - CRÉDITO INTERNO"/>
    <n v="15307"/>
    <s v="99 - MULTIPROVINCIAL"/>
    <n v="85246069"/>
    <n v="0"/>
  </r>
  <r>
    <s v="2025"/>
    <x v="3"/>
    <x v="0"/>
    <x v="1"/>
    <x v="6"/>
    <x v="11"/>
    <x v="117"/>
    <x v="266"/>
    <x v="1"/>
    <x v="14"/>
    <x v="56"/>
    <x v="5"/>
    <x v="35"/>
    <x v="1"/>
    <x v="1594"/>
    <s v="50 - CRÉDITO INTERNO"/>
    <n v="14443"/>
    <s v="02 - AZUA"/>
    <n v="25428"/>
    <n v="0"/>
  </r>
  <r>
    <s v="2025"/>
    <x v="3"/>
    <x v="0"/>
    <x v="1"/>
    <x v="6"/>
    <x v="11"/>
    <x v="117"/>
    <x v="266"/>
    <x v="1"/>
    <x v="14"/>
    <x v="56"/>
    <x v="5"/>
    <x v="35"/>
    <x v="1"/>
    <x v="1595"/>
    <s v="50 - CRÉDITO INTERNO"/>
    <n v="14552"/>
    <s v="06 - DUARTE"/>
    <n v="912169"/>
    <n v="0"/>
  </r>
  <r>
    <s v="2025"/>
    <x v="3"/>
    <x v="0"/>
    <x v="1"/>
    <x v="6"/>
    <x v="11"/>
    <x v="117"/>
    <x v="266"/>
    <x v="1"/>
    <x v="14"/>
    <x v="56"/>
    <x v="5"/>
    <x v="35"/>
    <x v="1"/>
    <x v="1596"/>
    <s v="50 - CRÉDITO INTERNO"/>
    <n v="14810"/>
    <s v="21 - SAN CRISTOBAL"/>
    <n v="17542945"/>
    <n v="0"/>
  </r>
  <r>
    <s v="2025"/>
    <x v="3"/>
    <x v="0"/>
    <x v="1"/>
    <x v="6"/>
    <x v="11"/>
    <x v="117"/>
    <x v="266"/>
    <x v="1"/>
    <x v="14"/>
    <x v="56"/>
    <x v="5"/>
    <x v="35"/>
    <x v="1"/>
    <x v="1597"/>
    <s v="50 - CRÉDITO INTERNO"/>
    <n v="14537"/>
    <s v="20 - SAMANA"/>
    <n v="6581377"/>
    <n v="0"/>
  </r>
  <r>
    <s v="2025"/>
    <x v="3"/>
    <x v="0"/>
    <x v="1"/>
    <x v="6"/>
    <x v="11"/>
    <x v="117"/>
    <x v="266"/>
    <x v="1"/>
    <x v="14"/>
    <x v="56"/>
    <x v="5"/>
    <x v="35"/>
    <x v="1"/>
    <x v="1598"/>
    <s v="10 - FONDO GENERAL"/>
    <n v="14560"/>
    <s v="21 - SAN CRISTOBAL"/>
    <n v="52323157"/>
    <n v="0"/>
  </r>
  <r>
    <s v="2025"/>
    <x v="3"/>
    <x v="0"/>
    <x v="1"/>
    <x v="6"/>
    <x v="11"/>
    <x v="117"/>
    <x v="266"/>
    <x v="1"/>
    <x v="14"/>
    <x v="56"/>
    <x v="5"/>
    <x v="35"/>
    <x v="1"/>
    <x v="1598"/>
    <s v="50 - CRÉDITO INTERNO"/>
    <n v="14560"/>
    <s v="21 - SAN CRISTOBAL"/>
    <n v="0"/>
    <n v="21388612.789999999"/>
  </r>
  <r>
    <s v="2025"/>
    <x v="3"/>
    <x v="0"/>
    <x v="1"/>
    <x v="6"/>
    <x v="11"/>
    <x v="117"/>
    <x v="266"/>
    <x v="1"/>
    <x v="14"/>
    <x v="56"/>
    <x v="5"/>
    <x v="35"/>
    <x v="1"/>
    <x v="1599"/>
    <s v="50 - CRÉDITO INTERNO"/>
    <n v="14520"/>
    <s v="02 - AZUA"/>
    <n v="20915786"/>
    <n v="0"/>
  </r>
  <r>
    <s v="2025"/>
    <x v="3"/>
    <x v="0"/>
    <x v="1"/>
    <x v="6"/>
    <x v="11"/>
    <x v="117"/>
    <x v="266"/>
    <x v="1"/>
    <x v="14"/>
    <x v="56"/>
    <x v="5"/>
    <x v="35"/>
    <x v="1"/>
    <x v="1600"/>
    <s v="50 - CRÉDITO INTERNO"/>
    <n v="14631"/>
    <s v="29 - MONTE PLATA"/>
    <n v="44335420"/>
    <n v="16818255.41"/>
  </r>
  <r>
    <s v="2025"/>
    <x v="3"/>
    <x v="0"/>
    <x v="1"/>
    <x v="6"/>
    <x v="11"/>
    <x v="117"/>
    <x v="266"/>
    <x v="1"/>
    <x v="14"/>
    <x v="56"/>
    <x v="5"/>
    <x v="35"/>
    <x v="1"/>
    <x v="1601"/>
    <s v="50 - CRÉDITO INTERNO"/>
    <n v="14656"/>
    <s v="28 - MONSENOR NOUEL"/>
    <n v="22571885"/>
    <n v="0"/>
  </r>
  <r>
    <s v="2025"/>
    <x v="3"/>
    <x v="0"/>
    <x v="1"/>
    <x v="6"/>
    <x v="11"/>
    <x v="117"/>
    <x v="266"/>
    <x v="1"/>
    <x v="14"/>
    <x v="56"/>
    <x v="5"/>
    <x v="35"/>
    <x v="1"/>
    <x v="1602"/>
    <s v="50 - CRÉDITO INTERNO"/>
    <n v="16301"/>
    <s v="23 - SAN PEDRO DE MACORIS"/>
    <n v="0"/>
    <n v="0"/>
  </r>
  <r>
    <s v="2025"/>
    <x v="3"/>
    <x v="0"/>
    <x v="1"/>
    <x v="6"/>
    <x v="11"/>
    <x v="117"/>
    <x v="266"/>
    <x v="1"/>
    <x v="14"/>
    <x v="56"/>
    <x v="5"/>
    <x v="35"/>
    <x v="1"/>
    <x v="1603"/>
    <s v="50 - CRÉDITO INTERNO"/>
    <n v="14610"/>
    <s v="24 - SANCHEZ RAMIREZ"/>
    <n v="0"/>
    <n v="33249334.699999999"/>
  </r>
  <r>
    <s v="2025"/>
    <x v="3"/>
    <x v="0"/>
    <x v="1"/>
    <x v="6"/>
    <x v="11"/>
    <x v="117"/>
    <x v="266"/>
    <x v="1"/>
    <x v="14"/>
    <x v="56"/>
    <x v="5"/>
    <x v="35"/>
    <x v="1"/>
    <x v="1604"/>
    <s v="50 - CRÉDITO INTERNO"/>
    <n v="14651"/>
    <s v="14 - MARIA TRINIDAD SANCHEZ"/>
    <n v="0"/>
    <n v="0"/>
  </r>
  <r>
    <s v="2025"/>
    <x v="3"/>
    <x v="0"/>
    <x v="1"/>
    <x v="6"/>
    <x v="11"/>
    <x v="117"/>
    <x v="266"/>
    <x v="1"/>
    <x v="14"/>
    <x v="56"/>
    <x v="5"/>
    <x v="35"/>
    <x v="1"/>
    <x v="1605"/>
    <s v="50 - CRÉDITO INTERNO"/>
    <n v="14502"/>
    <s v="02 - AZUA"/>
    <n v="0"/>
    <n v="0"/>
  </r>
  <r>
    <s v="2025"/>
    <x v="3"/>
    <x v="0"/>
    <x v="1"/>
    <x v="6"/>
    <x v="11"/>
    <x v="121"/>
    <x v="270"/>
    <x v="2"/>
    <x v="19"/>
    <x v="73"/>
    <x v="5"/>
    <x v="35"/>
    <x v="1"/>
    <x v="1606"/>
    <s v="10 - FONDO GENERAL"/>
    <n v="16844"/>
    <s v="09 - ESPAILLAT"/>
    <n v="0"/>
    <n v="0"/>
  </r>
  <r>
    <s v="2025"/>
    <x v="3"/>
    <x v="0"/>
    <x v="1"/>
    <x v="6"/>
    <x v="11"/>
    <x v="121"/>
    <x v="270"/>
    <x v="1"/>
    <x v="14"/>
    <x v="56"/>
    <x v="5"/>
    <x v="35"/>
    <x v="1"/>
    <x v="1607"/>
    <s v="10 - FONDO GENERAL"/>
    <n v="16879"/>
    <s v="09 - ESPAILLAT"/>
    <n v="42280488"/>
    <n v="0"/>
  </r>
  <r>
    <s v="2025"/>
    <x v="3"/>
    <x v="0"/>
    <x v="1"/>
    <x v="6"/>
    <x v="11"/>
    <x v="121"/>
    <x v="270"/>
    <x v="1"/>
    <x v="14"/>
    <x v="56"/>
    <x v="5"/>
    <x v="35"/>
    <x v="1"/>
    <x v="1608"/>
    <s v="10 - FONDO GENERAL"/>
    <n v="16340"/>
    <s v="09 - ESPAILLAT"/>
    <n v="31785890"/>
    <n v="0"/>
  </r>
  <r>
    <s v="2025"/>
    <x v="3"/>
    <x v="0"/>
    <x v="1"/>
    <x v="6"/>
    <x v="11"/>
    <x v="107"/>
    <x v="256"/>
    <x v="1"/>
    <x v="14"/>
    <x v="56"/>
    <x v="5"/>
    <x v="35"/>
    <x v="1"/>
    <x v="1609"/>
    <s v="10 - FONDO GENERAL"/>
    <n v="14993"/>
    <s v="13 - LA VEGA"/>
    <n v="164837781"/>
    <n v="28869872.079999998"/>
  </r>
  <r>
    <s v="2025"/>
    <x v="3"/>
    <x v="0"/>
    <x v="1"/>
    <x v="6"/>
    <x v="11"/>
    <x v="107"/>
    <x v="256"/>
    <x v="1"/>
    <x v="14"/>
    <x v="56"/>
    <x v="5"/>
    <x v="35"/>
    <x v="1"/>
    <x v="1610"/>
    <s v="10 - FONDO GENERAL"/>
    <n v="14591"/>
    <s v="13 - LA VEGA"/>
    <n v="2762219"/>
    <n v="0"/>
  </r>
  <r>
    <s v="2025"/>
    <x v="3"/>
    <x v="0"/>
    <x v="1"/>
    <x v="6"/>
    <x v="11"/>
    <x v="107"/>
    <x v="256"/>
    <x v="1"/>
    <x v="14"/>
    <x v="56"/>
    <x v="5"/>
    <x v="35"/>
    <x v="1"/>
    <x v="1611"/>
    <s v="10 - FONDO GENERAL"/>
    <n v="16664"/>
    <s v="13 - LA VEGA"/>
    <n v="0"/>
    <n v="0"/>
  </r>
  <r>
    <s v="2025"/>
    <x v="3"/>
    <x v="0"/>
    <x v="1"/>
    <x v="6"/>
    <x v="11"/>
    <x v="107"/>
    <x v="256"/>
    <x v="1"/>
    <x v="14"/>
    <x v="56"/>
    <x v="5"/>
    <x v="35"/>
    <x v="1"/>
    <x v="1612"/>
    <s v="10 - FONDO GENERAL"/>
    <n v="14598"/>
    <s v="13 - LA VEGA"/>
    <n v="0"/>
    <n v="0"/>
  </r>
  <r>
    <s v="2025"/>
    <x v="3"/>
    <x v="0"/>
    <x v="1"/>
    <x v="6"/>
    <x v="11"/>
    <x v="107"/>
    <x v="256"/>
    <x v="1"/>
    <x v="14"/>
    <x v="56"/>
    <x v="5"/>
    <x v="35"/>
    <x v="1"/>
    <x v="1613"/>
    <s v="10 - FONDO GENERAL"/>
    <n v="14597"/>
    <s v="13 - LA VEGA"/>
    <n v="0"/>
    <n v="0"/>
  </r>
  <r>
    <s v="2025"/>
    <x v="3"/>
    <x v="0"/>
    <x v="1"/>
    <x v="6"/>
    <x v="11"/>
    <x v="108"/>
    <x v="257"/>
    <x v="3"/>
    <x v="16"/>
    <x v="103"/>
    <x v="5"/>
    <x v="35"/>
    <x v="0"/>
    <x v="0"/>
    <s v="30 - FONDOS PROPIOS"/>
    <s v="(blank)"/>
    <s v="25 - SANTIAGO"/>
    <n v="5739494397"/>
    <n v="0"/>
  </r>
  <r>
    <s v="2025"/>
    <x v="3"/>
    <x v="0"/>
    <x v="1"/>
    <x v="6"/>
    <x v="11"/>
    <x v="108"/>
    <x v="257"/>
    <x v="3"/>
    <x v="16"/>
    <x v="103"/>
    <x v="5"/>
    <x v="35"/>
    <x v="1"/>
    <x v="1614"/>
    <s v="60 - CREDITO EXTERNO"/>
    <n v="16736"/>
    <s v="99 - MULTIPROVINCIAL"/>
    <n v="107685603"/>
    <n v="0"/>
  </r>
  <r>
    <s v="2025"/>
    <x v="3"/>
    <x v="0"/>
    <x v="1"/>
    <x v="6"/>
    <x v="11"/>
    <x v="118"/>
    <x v="267"/>
    <x v="2"/>
    <x v="19"/>
    <x v="73"/>
    <x v="5"/>
    <x v="35"/>
    <x v="0"/>
    <x v="0"/>
    <s v="10 - FONDO GENERAL"/>
    <s v="(blank)"/>
    <s v="18 - PUERTO PLATA"/>
    <n v="86980022"/>
    <n v="0"/>
  </r>
  <r>
    <s v="2025"/>
    <x v="3"/>
    <x v="0"/>
    <x v="1"/>
    <x v="6"/>
    <x v="11"/>
    <x v="118"/>
    <x v="267"/>
    <x v="1"/>
    <x v="14"/>
    <x v="56"/>
    <x v="1"/>
    <x v="12"/>
    <x v="1"/>
    <x v="1615"/>
    <s v="10 - FONDO GENERAL"/>
    <n v="15651"/>
    <s v="18 - PUERTO PLATA"/>
    <n v="10850721"/>
    <n v="0"/>
  </r>
  <r>
    <s v="2025"/>
    <x v="3"/>
    <x v="0"/>
    <x v="1"/>
    <x v="6"/>
    <x v="11"/>
    <x v="118"/>
    <x v="267"/>
    <x v="1"/>
    <x v="14"/>
    <x v="56"/>
    <x v="5"/>
    <x v="35"/>
    <x v="1"/>
    <x v="1615"/>
    <s v="10 - FONDO GENERAL"/>
    <n v="15651"/>
    <s v="18 - PUERTO PLATA"/>
    <n v="16276082"/>
    <n v="0"/>
  </r>
  <r>
    <s v="2025"/>
    <x v="3"/>
    <x v="0"/>
    <x v="1"/>
    <x v="6"/>
    <x v="11"/>
    <x v="118"/>
    <x v="267"/>
    <x v="1"/>
    <x v="14"/>
    <x v="56"/>
    <x v="5"/>
    <x v="35"/>
    <x v="1"/>
    <x v="1616"/>
    <s v="10 - FONDO GENERAL"/>
    <n v="16205"/>
    <s v="18 - PUERTO PLATA"/>
    <n v="7271688"/>
    <n v="0"/>
  </r>
  <r>
    <s v="2025"/>
    <x v="3"/>
    <x v="0"/>
    <x v="1"/>
    <x v="6"/>
    <x v="11"/>
    <x v="118"/>
    <x v="267"/>
    <x v="1"/>
    <x v="14"/>
    <x v="56"/>
    <x v="5"/>
    <x v="35"/>
    <x v="1"/>
    <x v="1617"/>
    <s v="10 - FONDO GENERAL"/>
    <n v="14627"/>
    <s v="18 - PUERTO PLATA"/>
    <n v="6376487"/>
    <n v="0"/>
  </r>
  <r>
    <s v="2025"/>
    <x v="3"/>
    <x v="0"/>
    <x v="1"/>
    <x v="6"/>
    <x v="11"/>
    <x v="110"/>
    <x v="259"/>
    <x v="3"/>
    <x v="16"/>
    <x v="103"/>
    <x v="5"/>
    <x v="35"/>
    <x v="0"/>
    <x v="0"/>
    <s v="30 - FONDOS PROPIOS"/>
    <s v="(blank)"/>
    <s v="99 - MULTIPROVINCIAL"/>
    <n v="6387735900"/>
    <n v="565452739"/>
  </r>
  <r>
    <s v="2025"/>
    <x v="3"/>
    <x v="0"/>
    <x v="1"/>
    <x v="6"/>
    <x v="11"/>
    <x v="110"/>
    <x v="259"/>
    <x v="3"/>
    <x v="16"/>
    <x v="103"/>
    <x v="5"/>
    <x v="35"/>
    <x v="1"/>
    <x v="1618"/>
    <s v="60 - CREDITO EXTERNO"/>
    <n v="16746"/>
    <s v="99 - MULTIPROVINCIAL"/>
    <n v="174557616"/>
    <n v="0"/>
  </r>
  <r>
    <s v="2025"/>
    <x v="3"/>
    <x v="0"/>
    <x v="1"/>
    <x v="6"/>
    <x v="11"/>
    <x v="124"/>
    <x v="273"/>
    <x v="1"/>
    <x v="14"/>
    <x v="56"/>
    <x v="5"/>
    <x v="35"/>
    <x v="0"/>
    <x v="0"/>
    <s v="10 - FONDO GENERAL"/>
    <s v="(blank)"/>
    <s v="32 - SANTO DOMINGO"/>
    <n v="38329176"/>
    <n v="0"/>
  </r>
  <r>
    <s v="2025"/>
    <x v="3"/>
    <x v="0"/>
    <x v="1"/>
    <x v="6"/>
    <x v="11"/>
    <x v="124"/>
    <x v="273"/>
    <x v="1"/>
    <x v="14"/>
    <x v="56"/>
    <x v="5"/>
    <x v="35"/>
    <x v="1"/>
    <x v="1619"/>
    <s v="10 - FONDO GENERAL"/>
    <n v="15951"/>
    <s v="32 - SANTO DOMINGO"/>
    <n v="59250824"/>
    <n v="0"/>
  </r>
  <r>
    <s v="2025"/>
    <x v="3"/>
    <x v="0"/>
    <x v="1"/>
    <x v="6"/>
    <x v="11"/>
    <x v="120"/>
    <x v="269"/>
    <x v="3"/>
    <x v="10"/>
    <x v="105"/>
    <x v="5"/>
    <x v="35"/>
    <x v="0"/>
    <x v="0"/>
    <s v="30 - FONDOS PROPIOS"/>
    <s v="(blank)"/>
    <s v="99 - MULTIPROVINCIAL"/>
    <n v="125042942"/>
    <n v="1225"/>
  </r>
  <r>
    <s v="2025"/>
    <x v="3"/>
    <x v="0"/>
    <x v="1"/>
    <x v="6"/>
    <x v="11"/>
    <x v="111"/>
    <x v="260"/>
    <x v="3"/>
    <x v="11"/>
    <x v="54"/>
    <x v="5"/>
    <x v="35"/>
    <x v="0"/>
    <x v="0"/>
    <s v="30 - FONDOS PROPIOS"/>
    <s v="(blank)"/>
    <s v="99 - MULTIPROVINCIAL"/>
    <n v="50000000"/>
    <n v="0"/>
  </r>
  <r>
    <s v="2025"/>
    <x v="3"/>
    <x v="0"/>
    <x v="1"/>
    <x v="6"/>
    <x v="11"/>
    <x v="112"/>
    <x v="261"/>
    <x v="3"/>
    <x v="16"/>
    <x v="103"/>
    <x v="5"/>
    <x v="35"/>
    <x v="0"/>
    <x v="0"/>
    <s v="10 - FONDO GENERAL"/>
    <s v="(blank)"/>
    <s v="99 - MULTIPROVINCIAL"/>
    <n v="1500000000"/>
    <n v="0"/>
  </r>
  <r>
    <s v="2025"/>
    <x v="3"/>
    <x v="0"/>
    <x v="1"/>
    <x v="6"/>
    <x v="11"/>
    <x v="112"/>
    <x v="261"/>
    <x v="3"/>
    <x v="16"/>
    <x v="103"/>
    <x v="5"/>
    <x v="35"/>
    <x v="0"/>
    <x v="0"/>
    <s v="30 - FONDOS PROPIOS"/>
    <s v="(blank)"/>
    <s v="99 - MULTIPROVINCIAL"/>
    <n v="6206859480"/>
    <n v="109760434.8"/>
  </r>
  <r>
    <s v="2025"/>
    <x v="3"/>
    <x v="0"/>
    <x v="1"/>
    <x v="6"/>
    <x v="11"/>
    <x v="125"/>
    <x v="274"/>
    <x v="3"/>
    <x v="11"/>
    <x v="32"/>
    <x v="5"/>
    <x v="35"/>
    <x v="0"/>
    <x v="0"/>
    <s v="30 - FONDOS PROPIOS"/>
    <s v="(blank)"/>
    <s v="15 - MONTE CRISTI"/>
    <n v="558532"/>
    <n v="0"/>
  </r>
  <r>
    <s v="2025"/>
    <x v="3"/>
    <x v="0"/>
    <x v="1"/>
    <x v="6"/>
    <x v="11"/>
    <x v="113"/>
    <x v="262"/>
    <x v="3"/>
    <x v="16"/>
    <x v="103"/>
    <x v="5"/>
    <x v="35"/>
    <x v="0"/>
    <x v="0"/>
    <s v="30 - FONDOS PROPIOS"/>
    <s v="(blank)"/>
    <s v="99 - MULTIPROVINCIAL"/>
    <n v="1895571151"/>
    <n v="0"/>
  </r>
  <r>
    <s v="2025"/>
    <x v="3"/>
    <x v="0"/>
    <x v="1"/>
    <x v="7"/>
    <x v="11"/>
    <x v="103"/>
    <x v="252"/>
    <x v="0"/>
    <x v="0"/>
    <x v="21"/>
    <x v="6"/>
    <x v="36"/>
    <x v="0"/>
    <x v="0"/>
    <s v="30 - FONDOS PROPIOS"/>
    <s v="(blank)"/>
    <s v="25 - SANTIAGO"/>
    <n v="83679"/>
    <n v="0"/>
  </r>
  <r>
    <s v="2025"/>
    <x v="3"/>
    <x v="0"/>
    <x v="1"/>
    <x v="7"/>
    <x v="11"/>
    <x v="103"/>
    <x v="252"/>
    <x v="3"/>
    <x v="16"/>
    <x v="85"/>
    <x v="6"/>
    <x v="39"/>
    <x v="0"/>
    <x v="0"/>
    <s v="60 - CREDITO EXTERNO"/>
    <s v="(blank)"/>
    <s v="25 - SANTIAGO"/>
    <n v="3682000"/>
    <n v="0"/>
  </r>
  <r>
    <s v="2025"/>
    <x v="3"/>
    <x v="0"/>
    <x v="1"/>
    <x v="7"/>
    <x v="11"/>
    <x v="103"/>
    <x v="252"/>
    <x v="3"/>
    <x v="16"/>
    <x v="85"/>
    <x v="6"/>
    <x v="40"/>
    <x v="0"/>
    <x v="0"/>
    <s v="60 - CREDITO EXTERNO"/>
    <s v="(blank)"/>
    <s v="25 - SANTIAGO"/>
    <n v="11127000"/>
    <n v="0"/>
  </r>
  <r>
    <s v="2025"/>
    <x v="3"/>
    <x v="0"/>
    <x v="1"/>
    <x v="7"/>
    <x v="11"/>
    <x v="103"/>
    <x v="252"/>
    <x v="2"/>
    <x v="19"/>
    <x v="73"/>
    <x v="6"/>
    <x v="36"/>
    <x v="0"/>
    <x v="0"/>
    <s v="30 - FONDOS PROPIOS"/>
    <s v="(blank)"/>
    <s v="25 - SANTIAGO"/>
    <n v="12800615"/>
    <n v="0"/>
  </r>
  <r>
    <s v="2025"/>
    <x v="3"/>
    <x v="0"/>
    <x v="1"/>
    <x v="7"/>
    <x v="11"/>
    <x v="103"/>
    <x v="252"/>
    <x v="2"/>
    <x v="19"/>
    <x v="73"/>
    <x v="6"/>
    <x v="36"/>
    <x v="0"/>
    <x v="0"/>
    <s v="60 - CREDITO EXTERNO"/>
    <s v="(blank)"/>
    <s v="25 - SANTIAGO"/>
    <n v="34089636"/>
    <n v="0"/>
  </r>
  <r>
    <s v="2025"/>
    <x v="3"/>
    <x v="0"/>
    <x v="1"/>
    <x v="7"/>
    <x v="11"/>
    <x v="103"/>
    <x v="252"/>
    <x v="2"/>
    <x v="19"/>
    <x v="73"/>
    <x v="6"/>
    <x v="37"/>
    <x v="0"/>
    <x v="0"/>
    <s v="30 - FONDOS PROPIOS"/>
    <s v="(blank)"/>
    <s v="25 - SANTIAGO"/>
    <n v="229641"/>
    <n v="0"/>
  </r>
  <r>
    <s v="2025"/>
    <x v="3"/>
    <x v="0"/>
    <x v="1"/>
    <x v="7"/>
    <x v="11"/>
    <x v="103"/>
    <x v="252"/>
    <x v="2"/>
    <x v="19"/>
    <x v="73"/>
    <x v="6"/>
    <x v="37"/>
    <x v="0"/>
    <x v="0"/>
    <s v="60 - CREDITO EXTERNO"/>
    <s v="(blank)"/>
    <s v="25 - SANTIAGO"/>
    <n v="5032500"/>
    <n v="0"/>
  </r>
  <r>
    <s v="2025"/>
    <x v="3"/>
    <x v="0"/>
    <x v="1"/>
    <x v="7"/>
    <x v="11"/>
    <x v="103"/>
    <x v="252"/>
    <x v="2"/>
    <x v="19"/>
    <x v="73"/>
    <x v="6"/>
    <x v="38"/>
    <x v="0"/>
    <x v="0"/>
    <s v="60 - CREDITO EXTERNO"/>
    <s v="(blank)"/>
    <s v="25 - SANTIAGO"/>
    <n v="100000"/>
    <n v="0"/>
  </r>
  <r>
    <s v="2025"/>
    <x v="3"/>
    <x v="0"/>
    <x v="1"/>
    <x v="7"/>
    <x v="11"/>
    <x v="103"/>
    <x v="252"/>
    <x v="2"/>
    <x v="19"/>
    <x v="73"/>
    <x v="6"/>
    <x v="39"/>
    <x v="0"/>
    <x v="0"/>
    <s v="30 - FONDOS PROPIOS"/>
    <s v="(blank)"/>
    <s v="25 - SANTIAGO"/>
    <n v="213000"/>
    <n v="0"/>
  </r>
  <r>
    <s v="2025"/>
    <x v="3"/>
    <x v="0"/>
    <x v="1"/>
    <x v="7"/>
    <x v="11"/>
    <x v="103"/>
    <x v="252"/>
    <x v="2"/>
    <x v="19"/>
    <x v="73"/>
    <x v="6"/>
    <x v="40"/>
    <x v="0"/>
    <x v="0"/>
    <s v="30 - FONDOS PROPIOS"/>
    <s v="(blank)"/>
    <s v="25 - SANTIAGO"/>
    <n v="5228844"/>
    <n v="147895.16"/>
  </r>
  <r>
    <s v="2025"/>
    <x v="3"/>
    <x v="0"/>
    <x v="1"/>
    <x v="7"/>
    <x v="11"/>
    <x v="103"/>
    <x v="252"/>
    <x v="2"/>
    <x v="19"/>
    <x v="73"/>
    <x v="6"/>
    <x v="40"/>
    <x v="0"/>
    <x v="0"/>
    <s v="60 - CREDITO EXTERNO"/>
    <s v="(blank)"/>
    <s v="25 - SANTIAGO"/>
    <n v="11926962"/>
    <n v="0"/>
  </r>
  <r>
    <s v="2025"/>
    <x v="3"/>
    <x v="0"/>
    <x v="1"/>
    <x v="7"/>
    <x v="11"/>
    <x v="103"/>
    <x v="252"/>
    <x v="2"/>
    <x v="19"/>
    <x v="73"/>
    <x v="6"/>
    <x v="43"/>
    <x v="0"/>
    <x v="0"/>
    <s v="30 - FONDOS PROPIOS"/>
    <s v="(blank)"/>
    <s v="25 - SANTIAGO"/>
    <n v="1618588"/>
    <n v="0"/>
  </r>
  <r>
    <s v="2025"/>
    <x v="3"/>
    <x v="0"/>
    <x v="1"/>
    <x v="7"/>
    <x v="11"/>
    <x v="103"/>
    <x v="252"/>
    <x v="2"/>
    <x v="19"/>
    <x v="73"/>
    <x v="6"/>
    <x v="43"/>
    <x v="0"/>
    <x v="0"/>
    <s v="60 - CREDITO EXTERNO"/>
    <s v="(blank)"/>
    <s v="25 - SANTIAGO"/>
    <n v="1329824"/>
    <n v="0"/>
  </r>
  <r>
    <s v="2025"/>
    <x v="3"/>
    <x v="0"/>
    <x v="1"/>
    <x v="7"/>
    <x v="11"/>
    <x v="103"/>
    <x v="252"/>
    <x v="2"/>
    <x v="19"/>
    <x v="73"/>
    <x v="6"/>
    <x v="41"/>
    <x v="0"/>
    <x v="0"/>
    <s v="60 - CREDITO EXTERNO"/>
    <s v="(blank)"/>
    <s v="25 - SANTIAGO"/>
    <n v="16926554"/>
    <n v="0"/>
  </r>
  <r>
    <s v="2025"/>
    <x v="3"/>
    <x v="0"/>
    <x v="1"/>
    <x v="7"/>
    <x v="11"/>
    <x v="103"/>
    <x v="252"/>
    <x v="2"/>
    <x v="19"/>
    <x v="73"/>
    <x v="5"/>
    <x v="42"/>
    <x v="0"/>
    <x v="0"/>
    <s v="30 - FONDOS PROPIOS"/>
    <s v="(blank)"/>
    <s v="25 - SANTIAGO"/>
    <n v="351517"/>
    <n v="0"/>
  </r>
  <r>
    <s v="2025"/>
    <x v="3"/>
    <x v="0"/>
    <x v="1"/>
    <x v="7"/>
    <x v="11"/>
    <x v="103"/>
    <x v="252"/>
    <x v="2"/>
    <x v="19"/>
    <x v="73"/>
    <x v="5"/>
    <x v="42"/>
    <x v="0"/>
    <x v="0"/>
    <s v="60 - CREDITO EXTERNO"/>
    <s v="(blank)"/>
    <s v="25 - SANTIAGO"/>
    <n v="4210120"/>
    <n v="0"/>
  </r>
  <r>
    <s v="2025"/>
    <x v="3"/>
    <x v="0"/>
    <x v="1"/>
    <x v="7"/>
    <x v="11"/>
    <x v="103"/>
    <x v="252"/>
    <x v="2"/>
    <x v="19"/>
    <x v="106"/>
    <x v="6"/>
    <x v="36"/>
    <x v="0"/>
    <x v="0"/>
    <s v="30 - FONDOS PROPIOS"/>
    <s v="(blank)"/>
    <s v="25 - SANTIAGO"/>
    <n v="686474"/>
    <n v="0"/>
  </r>
  <r>
    <s v="2025"/>
    <x v="3"/>
    <x v="0"/>
    <x v="1"/>
    <x v="7"/>
    <x v="11"/>
    <x v="103"/>
    <x v="252"/>
    <x v="2"/>
    <x v="19"/>
    <x v="106"/>
    <x v="6"/>
    <x v="36"/>
    <x v="0"/>
    <x v="0"/>
    <s v="60 - CREDITO EXTERNO"/>
    <s v="(blank)"/>
    <s v="25 - SANTIAGO"/>
    <n v="130000"/>
    <n v="0"/>
  </r>
  <r>
    <s v="2025"/>
    <x v="3"/>
    <x v="0"/>
    <x v="1"/>
    <x v="7"/>
    <x v="11"/>
    <x v="103"/>
    <x v="252"/>
    <x v="2"/>
    <x v="19"/>
    <x v="106"/>
    <x v="6"/>
    <x v="37"/>
    <x v="0"/>
    <x v="0"/>
    <s v="30 - FONDOS PROPIOS"/>
    <s v="(blank)"/>
    <s v="25 - SANTIAGO"/>
    <n v="149258"/>
    <n v="0"/>
  </r>
  <r>
    <s v="2025"/>
    <x v="3"/>
    <x v="0"/>
    <x v="1"/>
    <x v="7"/>
    <x v="11"/>
    <x v="103"/>
    <x v="252"/>
    <x v="2"/>
    <x v="19"/>
    <x v="106"/>
    <x v="6"/>
    <x v="37"/>
    <x v="0"/>
    <x v="0"/>
    <s v="60 - CREDITO EXTERNO"/>
    <s v="(blank)"/>
    <s v="25 - SANTIAGO"/>
    <n v="393619"/>
    <n v="0"/>
  </r>
  <r>
    <s v="2025"/>
    <x v="3"/>
    <x v="0"/>
    <x v="1"/>
    <x v="7"/>
    <x v="11"/>
    <x v="103"/>
    <x v="252"/>
    <x v="2"/>
    <x v="19"/>
    <x v="106"/>
    <x v="6"/>
    <x v="38"/>
    <x v="0"/>
    <x v="0"/>
    <s v="30 - FONDOS PROPIOS"/>
    <s v="(blank)"/>
    <s v="25 - SANTIAGO"/>
    <n v="214504"/>
    <n v="0"/>
  </r>
  <r>
    <s v="2025"/>
    <x v="3"/>
    <x v="0"/>
    <x v="1"/>
    <x v="7"/>
    <x v="11"/>
    <x v="103"/>
    <x v="252"/>
    <x v="2"/>
    <x v="19"/>
    <x v="106"/>
    <x v="6"/>
    <x v="38"/>
    <x v="0"/>
    <x v="0"/>
    <s v="60 - CREDITO EXTERNO"/>
    <s v="(blank)"/>
    <s v="25 - SANTIAGO"/>
    <n v="2664376"/>
    <n v="0"/>
  </r>
  <r>
    <s v="2025"/>
    <x v="3"/>
    <x v="0"/>
    <x v="1"/>
    <x v="7"/>
    <x v="11"/>
    <x v="103"/>
    <x v="252"/>
    <x v="2"/>
    <x v="19"/>
    <x v="106"/>
    <x v="6"/>
    <x v="40"/>
    <x v="0"/>
    <x v="0"/>
    <s v="30 - FONDOS PROPIOS"/>
    <s v="(blank)"/>
    <s v="25 - SANTIAGO"/>
    <n v="870497"/>
    <n v="0"/>
  </r>
  <r>
    <s v="2025"/>
    <x v="3"/>
    <x v="0"/>
    <x v="1"/>
    <x v="7"/>
    <x v="11"/>
    <x v="103"/>
    <x v="252"/>
    <x v="2"/>
    <x v="19"/>
    <x v="106"/>
    <x v="6"/>
    <x v="40"/>
    <x v="0"/>
    <x v="0"/>
    <s v="60 - CREDITO EXTERNO"/>
    <s v="(blank)"/>
    <s v="25 - SANTIAGO"/>
    <n v="14658563"/>
    <n v="0"/>
  </r>
  <r>
    <s v="2025"/>
    <x v="3"/>
    <x v="0"/>
    <x v="1"/>
    <x v="7"/>
    <x v="11"/>
    <x v="103"/>
    <x v="252"/>
    <x v="2"/>
    <x v="19"/>
    <x v="106"/>
    <x v="6"/>
    <x v="43"/>
    <x v="0"/>
    <x v="0"/>
    <s v="30 - FONDOS PROPIOS"/>
    <s v="(blank)"/>
    <s v="25 - SANTIAGO"/>
    <n v="134729"/>
    <n v="0"/>
  </r>
  <r>
    <s v="2025"/>
    <x v="3"/>
    <x v="0"/>
    <x v="1"/>
    <x v="7"/>
    <x v="11"/>
    <x v="103"/>
    <x v="252"/>
    <x v="2"/>
    <x v="19"/>
    <x v="106"/>
    <x v="5"/>
    <x v="42"/>
    <x v="0"/>
    <x v="0"/>
    <s v="30 - FONDOS PROPIOS"/>
    <s v="(blank)"/>
    <s v="25 - SANTIAGO"/>
    <n v="14105"/>
    <n v="0"/>
  </r>
  <r>
    <s v="2025"/>
    <x v="3"/>
    <x v="0"/>
    <x v="1"/>
    <x v="7"/>
    <x v="11"/>
    <x v="103"/>
    <x v="252"/>
    <x v="2"/>
    <x v="5"/>
    <x v="11"/>
    <x v="6"/>
    <x v="36"/>
    <x v="0"/>
    <x v="0"/>
    <s v="30 - FONDOS PROPIOS"/>
    <s v="(blank)"/>
    <s v="25 - SANTIAGO"/>
    <n v="159248"/>
    <n v="0"/>
  </r>
  <r>
    <s v="2025"/>
    <x v="3"/>
    <x v="0"/>
    <x v="1"/>
    <x v="7"/>
    <x v="11"/>
    <x v="103"/>
    <x v="252"/>
    <x v="1"/>
    <x v="14"/>
    <x v="56"/>
    <x v="6"/>
    <x v="36"/>
    <x v="0"/>
    <x v="0"/>
    <s v="30 - FONDOS PROPIOS"/>
    <s v="(blank)"/>
    <s v="25 - SANTIAGO"/>
    <n v="5716722"/>
    <n v="0"/>
  </r>
  <r>
    <s v="2025"/>
    <x v="3"/>
    <x v="0"/>
    <x v="1"/>
    <x v="7"/>
    <x v="11"/>
    <x v="103"/>
    <x v="252"/>
    <x v="1"/>
    <x v="14"/>
    <x v="56"/>
    <x v="6"/>
    <x v="36"/>
    <x v="0"/>
    <x v="0"/>
    <s v="60 - CREDITO EXTERNO"/>
    <s v="(blank)"/>
    <s v="25 - SANTIAGO"/>
    <n v="1600000"/>
    <n v="0"/>
  </r>
  <r>
    <s v="2025"/>
    <x v="3"/>
    <x v="0"/>
    <x v="1"/>
    <x v="7"/>
    <x v="11"/>
    <x v="103"/>
    <x v="252"/>
    <x v="1"/>
    <x v="14"/>
    <x v="56"/>
    <x v="6"/>
    <x v="37"/>
    <x v="0"/>
    <x v="0"/>
    <s v="30 - FONDOS PROPIOS"/>
    <s v="(blank)"/>
    <s v="25 - SANTIAGO"/>
    <n v="15076"/>
    <n v="0"/>
  </r>
  <r>
    <s v="2025"/>
    <x v="3"/>
    <x v="0"/>
    <x v="1"/>
    <x v="7"/>
    <x v="11"/>
    <x v="103"/>
    <x v="252"/>
    <x v="1"/>
    <x v="14"/>
    <x v="56"/>
    <x v="6"/>
    <x v="38"/>
    <x v="0"/>
    <x v="0"/>
    <s v="30 - FONDOS PROPIOS"/>
    <s v="(blank)"/>
    <s v="25 - SANTIAGO"/>
    <n v="3740252"/>
    <n v="0"/>
  </r>
  <r>
    <s v="2025"/>
    <x v="3"/>
    <x v="0"/>
    <x v="1"/>
    <x v="7"/>
    <x v="11"/>
    <x v="103"/>
    <x v="252"/>
    <x v="1"/>
    <x v="14"/>
    <x v="56"/>
    <x v="6"/>
    <x v="38"/>
    <x v="0"/>
    <x v="0"/>
    <s v="60 - CREDITO EXTERNO"/>
    <s v="(blank)"/>
    <s v="25 - SANTIAGO"/>
    <n v="4832013"/>
    <n v="0"/>
  </r>
  <r>
    <s v="2025"/>
    <x v="3"/>
    <x v="0"/>
    <x v="1"/>
    <x v="7"/>
    <x v="11"/>
    <x v="103"/>
    <x v="252"/>
    <x v="1"/>
    <x v="14"/>
    <x v="56"/>
    <x v="6"/>
    <x v="39"/>
    <x v="0"/>
    <x v="0"/>
    <s v="30 - FONDOS PROPIOS"/>
    <s v="(blank)"/>
    <s v="25 - SANTIAGO"/>
    <n v="1204177"/>
    <n v="1628400"/>
  </r>
  <r>
    <s v="2025"/>
    <x v="3"/>
    <x v="0"/>
    <x v="1"/>
    <x v="7"/>
    <x v="11"/>
    <x v="103"/>
    <x v="252"/>
    <x v="1"/>
    <x v="14"/>
    <x v="56"/>
    <x v="6"/>
    <x v="39"/>
    <x v="0"/>
    <x v="0"/>
    <s v="60 - CREDITO EXTERNO"/>
    <s v="(blank)"/>
    <s v="25 - SANTIAGO"/>
    <n v="5340000"/>
    <n v="0"/>
  </r>
  <r>
    <s v="2025"/>
    <x v="3"/>
    <x v="0"/>
    <x v="1"/>
    <x v="7"/>
    <x v="11"/>
    <x v="103"/>
    <x v="252"/>
    <x v="1"/>
    <x v="14"/>
    <x v="56"/>
    <x v="6"/>
    <x v="40"/>
    <x v="0"/>
    <x v="0"/>
    <s v="30 - FONDOS PROPIOS"/>
    <s v="(blank)"/>
    <s v="25 - SANTIAGO"/>
    <n v="6976003"/>
    <n v="0"/>
  </r>
  <r>
    <s v="2025"/>
    <x v="3"/>
    <x v="0"/>
    <x v="1"/>
    <x v="7"/>
    <x v="11"/>
    <x v="103"/>
    <x v="252"/>
    <x v="1"/>
    <x v="14"/>
    <x v="56"/>
    <x v="6"/>
    <x v="40"/>
    <x v="0"/>
    <x v="0"/>
    <s v="60 - CREDITO EXTERNO"/>
    <s v="(blank)"/>
    <s v="25 - SANTIAGO"/>
    <n v="4545875"/>
    <n v="0"/>
  </r>
  <r>
    <s v="2025"/>
    <x v="3"/>
    <x v="0"/>
    <x v="1"/>
    <x v="7"/>
    <x v="11"/>
    <x v="103"/>
    <x v="252"/>
    <x v="1"/>
    <x v="14"/>
    <x v="56"/>
    <x v="6"/>
    <x v="43"/>
    <x v="0"/>
    <x v="0"/>
    <s v="30 - FONDOS PROPIOS"/>
    <s v="(blank)"/>
    <s v="25 - SANTIAGO"/>
    <n v="479313"/>
    <n v="0"/>
  </r>
  <r>
    <s v="2025"/>
    <x v="3"/>
    <x v="0"/>
    <x v="1"/>
    <x v="7"/>
    <x v="11"/>
    <x v="103"/>
    <x v="252"/>
    <x v="1"/>
    <x v="14"/>
    <x v="56"/>
    <x v="6"/>
    <x v="41"/>
    <x v="0"/>
    <x v="0"/>
    <s v="30 - FONDOS PROPIOS"/>
    <s v="(blank)"/>
    <s v="25 - SANTIAGO"/>
    <n v="643776"/>
    <n v="0"/>
  </r>
  <r>
    <s v="2025"/>
    <x v="3"/>
    <x v="0"/>
    <x v="1"/>
    <x v="7"/>
    <x v="11"/>
    <x v="103"/>
    <x v="252"/>
    <x v="1"/>
    <x v="14"/>
    <x v="56"/>
    <x v="6"/>
    <x v="44"/>
    <x v="0"/>
    <x v="0"/>
    <s v="30 - FONDOS PROPIOS"/>
    <s v="(blank)"/>
    <s v="25 - SANTIAGO"/>
    <n v="122839"/>
    <n v="0"/>
  </r>
  <r>
    <s v="2025"/>
    <x v="3"/>
    <x v="0"/>
    <x v="1"/>
    <x v="7"/>
    <x v="11"/>
    <x v="103"/>
    <x v="252"/>
    <x v="1"/>
    <x v="14"/>
    <x v="56"/>
    <x v="5"/>
    <x v="42"/>
    <x v="0"/>
    <x v="0"/>
    <s v="30 - FONDOS PROPIOS"/>
    <s v="(blank)"/>
    <s v="25 - SANTIAGO"/>
    <n v="262549"/>
    <n v="747343.04"/>
  </r>
  <r>
    <s v="2025"/>
    <x v="3"/>
    <x v="0"/>
    <x v="1"/>
    <x v="7"/>
    <x v="11"/>
    <x v="103"/>
    <x v="252"/>
    <x v="1"/>
    <x v="14"/>
    <x v="56"/>
    <x v="5"/>
    <x v="42"/>
    <x v="0"/>
    <x v="0"/>
    <s v="60 - CREDITO EXTERNO"/>
    <s v="(blank)"/>
    <s v="25 - SANTIAGO"/>
    <n v="51000000"/>
    <n v="0"/>
  </r>
  <r>
    <s v="2025"/>
    <x v="3"/>
    <x v="0"/>
    <x v="1"/>
    <x v="7"/>
    <x v="11"/>
    <x v="114"/>
    <x v="263"/>
    <x v="0"/>
    <x v="0"/>
    <x v="21"/>
    <x v="6"/>
    <x v="36"/>
    <x v="0"/>
    <x v="0"/>
    <s v="30 - FONDOS PROPIOS"/>
    <s v="(blank)"/>
    <s v="01 - DISTRITO NACIONAL"/>
    <n v="74529"/>
    <n v="0"/>
  </r>
  <r>
    <s v="2025"/>
    <x v="3"/>
    <x v="0"/>
    <x v="1"/>
    <x v="7"/>
    <x v="11"/>
    <x v="114"/>
    <x v="263"/>
    <x v="2"/>
    <x v="19"/>
    <x v="73"/>
    <x v="6"/>
    <x v="36"/>
    <x v="0"/>
    <x v="0"/>
    <s v="30 - FONDOS PROPIOS"/>
    <s v="(blank)"/>
    <s v="01 - DISTRITO NACIONAL"/>
    <n v="24651590"/>
    <n v="0"/>
  </r>
  <r>
    <s v="2025"/>
    <x v="3"/>
    <x v="0"/>
    <x v="1"/>
    <x v="7"/>
    <x v="11"/>
    <x v="114"/>
    <x v="263"/>
    <x v="2"/>
    <x v="19"/>
    <x v="73"/>
    <x v="6"/>
    <x v="36"/>
    <x v="0"/>
    <x v="0"/>
    <s v="30 - FONDOS PROPIOS"/>
    <s v="(blank)"/>
    <s v="99 - MULTIPROVINCIAL"/>
    <n v="3197101"/>
    <n v="0"/>
  </r>
  <r>
    <s v="2025"/>
    <x v="3"/>
    <x v="0"/>
    <x v="1"/>
    <x v="7"/>
    <x v="11"/>
    <x v="114"/>
    <x v="263"/>
    <x v="2"/>
    <x v="19"/>
    <x v="73"/>
    <x v="6"/>
    <x v="37"/>
    <x v="0"/>
    <x v="0"/>
    <s v="30 - FONDOS PROPIOS"/>
    <s v="(blank)"/>
    <s v="01 - DISTRITO NACIONAL"/>
    <n v="3615678"/>
    <n v="0"/>
  </r>
  <r>
    <s v="2025"/>
    <x v="3"/>
    <x v="0"/>
    <x v="1"/>
    <x v="7"/>
    <x v="11"/>
    <x v="114"/>
    <x v="263"/>
    <x v="2"/>
    <x v="19"/>
    <x v="73"/>
    <x v="6"/>
    <x v="37"/>
    <x v="0"/>
    <x v="0"/>
    <s v="30 - FONDOS PROPIOS"/>
    <s v="(blank)"/>
    <s v="99 - MULTIPROVINCIAL"/>
    <n v="525246"/>
    <n v="191567.49"/>
  </r>
  <r>
    <s v="2025"/>
    <x v="3"/>
    <x v="0"/>
    <x v="1"/>
    <x v="7"/>
    <x v="11"/>
    <x v="114"/>
    <x v="263"/>
    <x v="2"/>
    <x v="19"/>
    <x v="73"/>
    <x v="6"/>
    <x v="38"/>
    <x v="0"/>
    <x v="0"/>
    <s v="30 - FONDOS PROPIOS"/>
    <s v="(blank)"/>
    <s v="01 - DISTRITO NACIONAL"/>
    <n v="4919094"/>
    <n v="0"/>
  </r>
  <r>
    <s v="2025"/>
    <x v="3"/>
    <x v="0"/>
    <x v="1"/>
    <x v="7"/>
    <x v="11"/>
    <x v="114"/>
    <x v="263"/>
    <x v="2"/>
    <x v="19"/>
    <x v="73"/>
    <x v="6"/>
    <x v="39"/>
    <x v="0"/>
    <x v="0"/>
    <s v="30 - FONDOS PROPIOS"/>
    <s v="(blank)"/>
    <s v="01 - DISTRITO NACIONAL"/>
    <n v="14208377"/>
    <n v="0"/>
  </r>
  <r>
    <s v="2025"/>
    <x v="3"/>
    <x v="0"/>
    <x v="1"/>
    <x v="7"/>
    <x v="11"/>
    <x v="114"/>
    <x v="263"/>
    <x v="2"/>
    <x v="19"/>
    <x v="73"/>
    <x v="6"/>
    <x v="39"/>
    <x v="0"/>
    <x v="0"/>
    <s v="30 - FONDOS PROPIOS"/>
    <s v="(blank)"/>
    <s v="99 - MULTIPROVINCIAL"/>
    <n v="1372140"/>
    <n v="0"/>
  </r>
  <r>
    <s v="2025"/>
    <x v="3"/>
    <x v="0"/>
    <x v="1"/>
    <x v="7"/>
    <x v="11"/>
    <x v="114"/>
    <x v="263"/>
    <x v="2"/>
    <x v="19"/>
    <x v="73"/>
    <x v="6"/>
    <x v="40"/>
    <x v="0"/>
    <x v="0"/>
    <s v="30 - FONDOS PROPIOS"/>
    <s v="(blank)"/>
    <s v="01 - DISTRITO NACIONAL"/>
    <n v="69125636"/>
    <n v="0"/>
  </r>
  <r>
    <s v="2025"/>
    <x v="3"/>
    <x v="0"/>
    <x v="1"/>
    <x v="7"/>
    <x v="11"/>
    <x v="114"/>
    <x v="263"/>
    <x v="2"/>
    <x v="19"/>
    <x v="73"/>
    <x v="6"/>
    <x v="40"/>
    <x v="0"/>
    <x v="0"/>
    <s v="30 - FONDOS PROPIOS"/>
    <s v="(blank)"/>
    <s v="99 - MULTIPROVINCIAL"/>
    <n v="1809450"/>
    <n v="0"/>
  </r>
  <r>
    <s v="2025"/>
    <x v="3"/>
    <x v="0"/>
    <x v="1"/>
    <x v="7"/>
    <x v="11"/>
    <x v="114"/>
    <x v="263"/>
    <x v="2"/>
    <x v="19"/>
    <x v="73"/>
    <x v="6"/>
    <x v="43"/>
    <x v="0"/>
    <x v="0"/>
    <s v="30 - FONDOS PROPIOS"/>
    <s v="(blank)"/>
    <s v="01 - DISTRITO NACIONAL"/>
    <n v="2811291"/>
    <n v="208258.2"/>
  </r>
  <r>
    <s v="2025"/>
    <x v="3"/>
    <x v="0"/>
    <x v="1"/>
    <x v="7"/>
    <x v="11"/>
    <x v="114"/>
    <x v="263"/>
    <x v="2"/>
    <x v="19"/>
    <x v="73"/>
    <x v="5"/>
    <x v="42"/>
    <x v="1"/>
    <x v="1450"/>
    <s v="50 - CRÉDITO INTERNO"/>
    <n v="14915"/>
    <s v="01 - DISTRITO NACIONAL"/>
    <n v="0"/>
    <n v="0"/>
  </r>
  <r>
    <s v="2025"/>
    <x v="3"/>
    <x v="0"/>
    <x v="1"/>
    <x v="7"/>
    <x v="11"/>
    <x v="114"/>
    <x v="263"/>
    <x v="2"/>
    <x v="19"/>
    <x v="73"/>
    <x v="5"/>
    <x v="42"/>
    <x v="1"/>
    <x v="1451"/>
    <s v="50 - CRÉDITO INTERNO"/>
    <n v="16698"/>
    <s v="32 - SANTO DOMINGO"/>
    <n v="0"/>
    <n v="0"/>
  </r>
  <r>
    <s v="2025"/>
    <x v="3"/>
    <x v="0"/>
    <x v="1"/>
    <x v="7"/>
    <x v="11"/>
    <x v="114"/>
    <x v="263"/>
    <x v="2"/>
    <x v="19"/>
    <x v="106"/>
    <x v="6"/>
    <x v="36"/>
    <x v="0"/>
    <x v="0"/>
    <s v="30 - FONDOS PROPIOS"/>
    <s v="(blank)"/>
    <s v="99 - MULTIPROVINCIAL"/>
    <n v="739386"/>
    <n v="0"/>
  </r>
  <r>
    <s v="2025"/>
    <x v="3"/>
    <x v="0"/>
    <x v="1"/>
    <x v="7"/>
    <x v="11"/>
    <x v="114"/>
    <x v="263"/>
    <x v="2"/>
    <x v="19"/>
    <x v="106"/>
    <x v="6"/>
    <x v="38"/>
    <x v="0"/>
    <x v="0"/>
    <s v="30 - FONDOS PROPIOS"/>
    <s v="(blank)"/>
    <s v="99 - MULTIPROVINCIAL"/>
    <n v="177803"/>
    <n v="0"/>
  </r>
  <r>
    <s v="2025"/>
    <x v="3"/>
    <x v="0"/>
    <x v="1"/>
    <x v="7"/>
    <x v="11"/>
    <x v="114"/>
    <x v="263"/>
    <x v="2"/>
    <x v="19"/>
    <x v="106"/>
    <x v="6"/>
    <x v="39"/>
    <x v="0"/>
    <x v="0"/>
    <s v="30 - FONDOS PROPIOS"/>
    <s v="(blank)"/>
    <s v="99 - MULTIPROVINCIAL"/>
    <n v="208067"/>
    <n v="0"/>
  </r>
  <r>
    <s v="2025"/>
    <x v="3"/>
    <x v="0"/>
    <x v="1"/>
    <x v="7"/>
    <x v="11"/>
    <x v="114"/>
    <x v="263"/>
    <x v="2"/>
    <x v="19"/>
    <x v="106"/>
    <x v="6"/>
    <x v="40"/>
    <x v="0"/>
    <x v="0"/>
    <s v="30 - FONDOS PROPIOS"/>
    <s v="(blank)"/>
    <s v="99 - MULTIPROVINCIAL"/>
    <n v="2937009"/>
    <n v="0"/>
  </r>
  <r>
    <s v="2025"/>
    <x v="3"/>
    <x v="0"/>
    <x v="1"/>
    <x v="7"/>
    <x v="11"/>
    <x v="114"/>
    <x v="263"/>
    <x v="2"/>
    <x v="5"/>
    <x v="11"/>
    <x v="6"/>
    <x v="38"/>
    <x v="0"/>
    <x v="0"/>
    <s v="30 - FONDOS PROPIOS"/>
    <s v="(blank)"/>
    <s v="01 - DISTRITO NACIONAL"/>
    <n v="1000000"/>
    <n v="0"/>
  </r>
  <r>
    <s v="2025"/>
    <x v="3"/>
    <x v="0"/>
    <x v="1"/>
    <x v="7"/>
    <x v="11"/>
    <x v="114"/>
    <x v="263"/>
    <x v="1"/>
    <x v="14"/>
    <x v="56"/>
    <x v="6"/>
    <x v="36"/>
    <x v="0"/>
    <x v="0"/>
    <s v="30 - FONDOS PROPIOS"/>
    <s v="(blank)"/>
    <s v="99 - MULTIPROVINCIAL"/>
    <n v="4236146"/>
    <n v="0"/>
  </r>
  <r>
    <s v="2025"/>
    <x v="3"/>
    <x v="0"/>
    <x v="1"/>
    <x v="7"/>
    <x v="11"/>
    <x v="114"/>
    <x v="263"/>
    <x v="1"/>
    <x v="14"/>
    <x v="56"/>
    <x v="6"/>
    <x v="37"/>
    <x v="0"/>
    <x v="0"/>
    <s v="30 - FONDOS PROPIOS"/>
    <s v="(blank)"/>
    <s v="99 - MULTIPROVINCIAL"/>
    <n v="59474"/>
    <n v="0"/>
  </r>
  <r>
    <s v="2025"/>
    <x v="3"/>
    <x v="0"/>
    <x v="1"/>
    <x v="7"/>
    <x v="11"/>
    <x v="114"/>
    <x v="263"/>
    <x v="1"/>
    <x v="14"/>
    <x v="56"/>
    <x v="6"/>
    <x v="38"/>
    <x v="0"/>
    <x v="0"/>
    <s v="30 - FONDOS PROPIOS"/>
    <s v="(blank)"/>
    <s v="99 - MULTIPROVINCIAL"/>
    <n v="13936664"/>
    <n v="0"/>
  </r>
  <r>
    <s v="2025"/>
    <x v="3"/>
    <x v="0"/>
    <x v="1"/>
    <x v="7"/>
    <x v="11"/>
    <x v="114"/>
    <x v="263"/>
    <x v="1"/>
    <x v="14"/>
    <x v="56"/>
    <x v="6"/>
    <x v="39"/>
    <x v="0"/>
    <x v="0"/>
    <s v="30 - FONDOS PROPIOS"/>
    <s v="(blank)"/>
    <s v="99 - MULTIPROVINCIAL"/>
    <n v="21232832"/>
    <n v="0"/>
  </r>
  <r>
    <s v="2025"/>
    <x v="3"/>
    <x v="0"/>
    <x v="1"/>
    <x v="7"/>
    <x v="11"/>
    <x v="114"/>
    <x v="263"/>
    <x v="1"/>
    <x v="14"/>
    <x v="56"/>
    <x v="6"/>
    <x v="39"/>
    <x v="0"/>
    <x v="0"/>
    <s v="50 - CRÉDITO INTERNO"/>
    <s v="(blank)"/>
    <s v="99 - MULTIPROVINCIAL"/>
    <n v="0"/>
    <n v="0"/>
  </r>
  <r>
    <s v="2025"/>
    <x v="3"/>
    <x v="0"/>
    <x v="1"/>
    <x v="7"/>
    <x v="11"/>
    <x v="114"/>
    <x v="263"/>
    <x v="1"/>
    <x v="14"/>
    <x v="56"/>
    <x v="6"/>
    <x v="40"/>
    <x v="0"/>
    <x v="0"/>
    <s v="30 - FONDOS PROPIOS"/>
    <s v="(blank)"/>
    <s v="99 - MULTIPROVINCIAL"/>
    <n v="41551196"/>
    <n v="185850"/>
  </r>
  <r>
    <s v="2025"/>
    <x v="3"/>
    <x v="0"/>
    <x v="1"/>
    <x v="7"/>
    <x v="11"/>
    <x v="114"/>
    <x v="263"/>
    <x v="1"/>
    <x v="14"/>
    <x v="56"/>
    <x v="6"/>
    <x v="40"/>
    <x v="0"/>
    <x v="0"/>
    <s v="50 - CRÉDITO INTERNO"/>
    <s v="(blank)"/>
    <s v="99 - MULTIPROVINCIAL"/>
    <n v="0"/>
    <n v="0"/>
  </r>
  <r>
    <s v="2025"/>
    <x v="3"/>
    <x v="0"/>
    <x v="1"/>
    <x v="7"/>
    <x v="11"/>
    <x v="114"/>
    <x v="263"/>
    <x v="1"/>
    <x v="14"/>
    <x v="56"/>
    <x v="6"/>
    <x v="40"/>
    <x v="1"/>
    <x v="1620"/>
    <s v="10 - FONDO GENERAL"/>
    <n v="14177"/>
    <s v="32 - SANTO DOMINGO"/>
    <n v="22750961"/>
    <n v="0"/>
  </r>
  <r>
    <s v="2025"/>
    <x v="3"/>
    <x v="0"/>
    <x v="1"/>
    <x v="7"/>
    <x v="11"/>
    <x v="114"/>
    <x v="263"/>
    <x v="1"/>
    <x v="14"/>
    <x v="56"/>
    <x v="6"/>
    <x v="40"/>
    <x v="1"/>
    <x v="1620"/>
    <s v="50 - CRÉDITO INTERNO"/>
    <n v="14177"/>
    <s v="32 - SANTO DOMINGO"/>
    <n v="66135493"/>
    <n v="0"/>
  </r>
  <r>
    <s v="2025"/>
    <x v="3"/>
    <x v="0"/>
    <x v="1"/>
    <x v="7"/>
    <x v="11"/>
    <x v="114"/>
    <x v="263"/>
    <x v="1"/>
    <x v="14"/>
    <x v="56"/>
    <x v="6"/>
    <x v="43"/>
    <x v="0"/>
    <x v="0"/>
    <s v="30 - FONDOS PROPIOS"/>
    <s v="(blank)"/>
    <s v="99 - MULTIPROVINCIAL"/>
    <n v="3200000"/>
    <n v="0"/>
  </r>
  <r>
    <s v="2025"/>
    <x v="3"/>
    <x v="0"/>
    <x v="1"/>
    <x v="7"/>
    <x v="11"/>
    <x v="114"/>
    <x v="263"/>
    <x v="1"/>
    <x v="14"/>
    <x v="56"/>
    <x v="6"/>
    <x v="41"/>
    <x v="0"/>
    <x v="0"/>
    <s v="50 - CRÉDITO INTERNO"/>
    <s v="(blank)"/>
    <s v="99 - MULTIPROVINCIAL"/>
    <n v="0"/>
    <n v="0"/>
  </r>
  <r>
    <s v="2025"/>
    <x v="3"/>
    <x v="0"/>
    <x v="1"/>
    <x v="7"/>
    <x v="11"/>
    <x v="115"/>
    <x v="264"/>
    <x v="2"/>
    <x v="19"/>
    <x v="73"/>
    <x v="6"/>
    <x v="36"/>
    <x v="0"/>
    <x v="0"/>
    <s v="30 - FONDOS PROPIOS"/>
    <s v="(blank)"/>
    <s v="12 - LA ROMANA"/>
    <n v="310000"/>
    <n v="79022.989999999991"/>
  </r>
  <r>
    <s v="2025"/>
    <x v="3"/>
    <x v="0"/>
    <x v="1"/>
    <x v="7"/>
    <x v="11"/>
    <x v="115"/>
    <x v="264"/>
    <x v="2"/>
    <x v="19"/>
    <x v="73"/>
    <x v="6"/>
    <x v="40"/>
    <x v="0"/>
    <x v="0"/>
    <s v="30 - FONDOS PROPIOS"/>
    <s v="(blank)"/>
    <s v="12 - LA ROMANA"/>
    <n v="215000"/>
    <n v="0"/>
  </r>
  <r>
    <s v="2025"/>
    <x v="3"/>
    <x v="0"/>
    <x v="1"/>
    <x v="7"/>
    <x v="11"/>
    <x v="115"/>
    <x v="264"/>
    <x v="2"/>
    <x v="19"/>
    <x v="73"/>
    <x v="6"/>
    <x v="43"/>
    <x v="0"/>
    <x v="0"/>
    <s v="30 - FONDOS PROPIOS"/>
    <s v="(blank)"/>
    <s v="12 - LA ROMANA"/>
    <n v="50000"/>
    <n v="5000"/>
  </r>
  <r>
    <s v="2025"/>
    <x v="3"/>
    <x v="0"/>
    <x v="1"/>
    <x v="7"/>
    <x v="11"/>
    <x v="115"/>
    <x v="264"/>
    <x v="2"/>
    <x v="19"/>
    <x v="73"/>
    <x v="6"/>
    <x v="41"/>
    <x v="0"/>
    <x v="0"/>
    <s v="30 - FONDOS PROPIOS"/>
    <s v="(blank)"/>
    <s v="12 - LA ROMANA"/>
    <n v="200000"/>
    <n v="0"/>
  </r>
  <r>
    <s v="2025"/>
    <x v="3"/>
    <x v="0"/>
    <x v="1"/>
    <x v="7"/>
    <x v="11"/>
    <x v="115"/>
    <x v="264"/>
    <x v="1"/>
    <x v="14"/>
    <x v="56"/>
    <x v="6"/>
    <x v="36"/>
    <x v="0"/>
    <x v="0"/>
    <s v="30 - FONDOS PROPIOS"/>
    <s v="(blank)"/>
    <s v="12 - LA ROMANA"/>
    <n v="305000"/>
    <n v="0"/>
  </r>
  <r>
    <s v="2025"/>
    <x v="3"/>
    <x v="0"/>
    <x v="1"/>
    <x v="7"/>
    <x v="11"/>
    <x v="115"/>
    <x v="264"/>
    <x v="1"/>
    <x v="14"/>
    <x v="56"/>
    <x v="6"/>
    <x v="38"/>
    <x v="0"/>
    <x v="0"/>
    <s v="30 - FONDOS PROPIOS"/>
    <s v="(blank)"/>
    <s v="12 - LA ROMANA"/>
    <n v="500000"/>
    <n v="0"/>
  </r>
  <r>
    <s v="2025"/>
    <x v="3"/>
    <x v="0"/>
    <x v="1"/>
    <x v="7"/>
    <x v="11"/>
    <x v="115"/>
    <x v="264"/>
    <x v="1"/>
    <x v="14"/>
    <x v="56"/>
    <x v="6"/>
    <x v="40"/>
    <x v="0"/>
    <x v="0"/>
    <s v="30 - FONDOS PROPIOS"/>
    <s v="(blank)"/>
    <s v="12 - LA ROMANA"/>
    <n v="1375000"/>
    <n v="8334.98"/>
  </r>
  <r>
    <s v="2025"/>
    <x v="3"/>
    <x v="0"/>
    <x v="1"/>
    <x v="7"/>
    <x v="11"/>
    <x v="115"/>
    <x v="264"/>
    <x v="1"/>
    <x v="14"/>
    <x v="56"/>
    <x v="6"/>
    <x v="40"/>
    <x v="1"/>
    <x v="1491"/>
    <s v="10 - FONDO GENERAL"/>
    <n v="14405"/>
    <s v="12 - LA ROMANA"/>
    <n v="0"/>
    <n v="0"/>
  </r>
  <r>
    <s v="2025"/>
    <x v="3"/>
    <x v="0"/>
    <x v="1"/>
    <x v="7"/>
    <x v="11"/>
    <x v="104"/>
    <x v="253"/>
    <x v="3"/>
    <x v="16"/>
    <x v="115"/>
    <x v="6"/>
    <x v="36"/>
    <x v="0"/>
    <x v="0"/>
    <s v="30 - FONDOS PROPIOS"/>
    <s v="(blank)"/>
    <s v="99 - MULTIPROVINCIAL"/>
    <n v="97560216"/>
    <n v="273094.07"/>
  </r>
  <r>
    <s v="2025"/>
    <x v="3"/>
    <x v="0"/>
    <x v="1"/>
    <x v="7"/>
    <x v="11"/>
    <x v="104"/>
    <x v="253"/>
    <x v="3"/>
    <x v="16"/>
    <x v="115"/>
    <x v="6"/>
    <x v="37"/>
    <x v="0"/>
    <x v="0"/>
    <s v="30 - FONDOS PROPIOS"/>
    <s v="(blank)"/>
    <s v="99 - MULTIPROVINCIAL"/>
    <n v="2296698"/>
    <n v="0"/>
  </r>
  <r>
    <s v="2025"/>
    <x v="3"/>
    <x v="0"/>
    <x v="1"/>
    <x v="7"/>
    <x v="11"/>
    <x v="104"/>
    <x v="253"/>
    <x v="3"/>
    <x v="16"/>
    <x v="115"/>
    <x v="6"/>
    <x v="38"/>
    <x v="0"/>
    <x v="0"/>
    <s v="30 - FONDOS PROPIOS"/>
    <s v="(blank)"/>
    <s v="99 - MULTIPROVINCIAL"/>
    <n v="60520500"/>
    <n v="0"/>
  </r>
  <r>
    <s v="2025"/>
    <x v="3"/>
    <x v="0"/>
    <x v="1"/>
    <x v="7"/>
    <x v="11"/>
    <x v="104"/>
    <x v="253"/>
    <x v="3"/>
    <x v="16"/>
    <x v="115"/>
    <x v="6"/>
    <x v="39"/>
    <x v="0"/>
    <x v="0"/>
    <s v="30 - FONDOS PROPIOS"/>
    <s v="(blank)"/>
    <s v="99 - MULTIPROVINCIAL"/>
    <n v="367261109"/>
    <n v="0"/>
  </r>
  <r>
    <s v="2025"/>
    <x v="3"/>
    <x v="0"/>
    <x v="1"/>
    <x v="7"/>
    <x v="11"/>
    <x v="104"/>
    <x v="253"/>
    <x v="3"/>
    <x v="16"/>
    <x v="115"/>
    <x v="6"/>
    <x v="40"/>
    <x v="0"/>
    <x v="0"/>
    <s v="30 - FONDOS PROPIOS"/>
    <s v="(blank)"/>
    <s v="99 - MULTIPROVINCIAL"/>
    <n v="2051988542"/>
    <n v="1199888.17"/>
  </r>
  <r>
    <s v="2025"/>
    <x v="3"/>
    <x v="0"/>
    <x v="1"/>
    <x v="7"/>
    <x v="11"/>
    <x v="104"/>
    <x v="253"/>
    <x v="3"/>
    <x v="16"/>
    <x v="115"/>
    <x v="6"/>
    <x v="43"/>
    <x v="0"/>
    <x v="0"/>
    <s v="30 - FONDOS PROPIOS"/>
    <s v="(blank)"/>
    <s v="99 - MULTIPROVINCIAL"/>
    <n v="31158210"/>
    <n v="0"/>
  </r>
  <r>
    <s v="2025"/>
    <x v="3"/>
    <x v="0"/>
    <x v="1"/>
    <x v="7"/>
    <x v="11"/>
    <x v="104"/>
    <x v="253"/>
    <x v="3"/>
    <x v="16"/>
    <x v="115"/>
    <x v="6"/>
    <x v="45"/>
    <x v="0"/>
    <x v="0"/>
    <s v="30 - FONDOS PROPIOS"/>
    <s v="(blank)"/>
    <s v="99 - MULTIPROVINCIAL"/>
    <n v="1716900"/>
    <n v="0"/>
  </r>
  <r>
    <s v="2025"/>
    <x v="3"/>
    <x v="0"/>
    <x v="1"/>
    <x v="7"/>
    <x v="11"/>
    <x v="104"/>
    <x v="253"/>
    <x v="3"/>
    <x v="16"/>
    <x v="115"/>
    <x v="6"/>
    <x v="41"/>
    <x v="0"/>
    <x v="0"/>
    <s v="30 - FONDOS PROPIOS"/>
    <s v="(blank)"/>
    <s v="99 - MULTIPROVINCIAL"/>
    <n v="565641449"/>
    <n v="13468538.789999999"/>
  </r>
  <r>
    <s v="2025"/>
    <x v="3"/>
    <x v="0"/>
    <x v="1"/>
    <x v="7"/>
    <x v="11"/>
    <x v="104"/>
    <x v="253"/>
    <x v="3"/>
    <x v="16"/>
    <x v="115"/>
    <x v="6"/>
    <x v="44"/>
    <x v="0"/>
    <x v="0"/>
    <s v="30 - FONDOS PROPIOS"/>
    <s v="(blank)"/>
    <s v="99 - MULTIPROVINCIAL"/>
    <n v="2450000"/>
    <n v="0"/>
  </r>
  <r>
    <s v="2025"/>
    <x v="3"/>
    <x v="0"/>
    <x v="1"/>
    <x v="7"/>
    <x v="11"/>
    <x v="104"/>
    <x v="253"/>
    <x v="3"/>
    <x v="16"/>
    <x v="115"/>
    <x v="5"/>
    <x v="42"/>
    <x v="0"/>
    <x v="0"/>
    <s v="30 - FONDOS PROPIOS"/>
    <s v="(blank)"/>
    <s v="99 - MULTIPROVINCIAL"/>
    <n v="531280840"/>
    <n v="26166531.460000001"/>
  </r>
  <r>
    <s v="2025"/>
    <x v="3"/>
    <x v="0"/>
    <x v="1"/>
    <x v="7"/>
    <x v="11"/>
    <x v="105"/>
    <x v="254"/>
    <x v="3"/>
    <x v="17"/>
    <x v="67"/>
    <x v="6"/>
    <x v="36"/>
    <x v="0"/>
    <x v="0"/>
    <s v="30 - FONDOS PROPIOS"/>
    <s v="(blank)"/>
    <s v="99 - MULTIPROVINCIAL"/>
    <n v="2530000"/>
    <n v="248151.55"/>
  </r>
  <r>
    <s v="2025"/>
    <x v="3"/>
    <x v="0"/>
    <x v="1"/>
    <x v="7"/>
    <x v="11"/>
    <x v="105"/>
    <x v="254"/>
    <x v="3"/>
    <x v="17"/>
    <x v="67"/>
    <x v="6"/>
    <x v="37"/>
    <x v="0"/>
    <x v="0"/>
    <s v="30 - FONDOS PROPIOS"/>
    <s v="(blank)"/>
    <s v="99 - MULTIPROVINCIAL"/>
    <n v="220000"/>
    <n v="0"/>
  </r>
  <r>
    <s v="2025"/>
    <x v="3"/>
    <x v="0"/>
    <x v="1"/>
    <x v="7"/>
    <x v="11"/>
    <x v="105"/>
    <x v="254"/>
    <x v="3"/>
    <x v="17"/>
    <x v="67"/>
    <x v="6"/>
    <x v="39"/>
    <x v="0"/>
    <x v="0"/>
    <s v="30 - FONDOS PROPIOS"/>
    <s v="(blank)"/>
    <s v="99 - MULTIPROVINCIAL"/>
    <n v="4250000"/>
    <n v="0"/>
  </r>
  <r>
    <s v="2025"/>
    <x v="3"/>
    <x v="0"/>
    <x v="1"/>
    <x v="7"/>
    <x v="11"/>
    <x v="105"/>
    <x v="254"/>
    <x v="3"/>
    <x v="17"/>
    <x v="67"/>
    <x v="6"/>
    <x v="40"/>
    <x v="0"/>
    <x v="0"/>
    <s v="30 - FONDOS PROPIOS"/>
    <s v="(blank)"/>
    <s v="99 - MULTIPROVINCIAL"/>
    <n v="316000"/>
    <n v="0"/>
  </r>
  <r>
    <s v="2025"/>
    <x v="3"/>
    <x v="0"/>
    <x v="1"/>
    <x v="7"/>
    <x v="11"/>
    <x v="105"/>
    <x v="254"/>
    <x v="3"/>
    <x v="17"/>
    <x v="67"/>
    <x v="6"/>
    <x v="41"/>
    <x v="0"/>
    <x v="0"/>
    <s v="30 - FONDOS PROPIOS"/>
    <s v="(blank)"/>
    <s v="99 - MULTIPROVINCIAL"/>
    <n v="520000"/>
    <n v="0"/>
  </r>
  <r>
    <s v="2025"/>
    <x v="3"/>
    <x v="0"/>
    <x v="1"/>
    <x v="7"/>
    <x v="11"/>
    <x v="105"/>
    <x v="254"/>
    <x v="3"/>
    <x v="17"/>
    <x v="67"/>
    <x v="5"/>
    <x v="42"/>
    <x v="0"/>
    <x v="0"/>
    <s v="30 - FONDOS PROPIOS"/>
    <s v="(blank)"/>
    <s v="99 - MULTIPROVINCIAL"/>
    <n v="23460792"/>
    <n v="0"/>
  </r>
  <r>
    <s v="2025"/>
    <x v="3"/>
    <x v="0"/>
    <x v="1"/>
    <x v="7"/>
    <x v="11"/>
    <x v="116"/>
    <x v="265"/>
    <x v="2"/>
    <x v="19"/>
    <x v="73"/>
    <x v="6"/>
    <x v="40"/>
    <x v="0"/>
    <x v="0"/>
    <s v="30 - FONDOS PROPIOS"/>
    <s v="(blank)"/>
    <s v="28 - MONSENOR NOUEL"/>
    <n v="0"/>
    <n v="0"/>
  </r>
  <r>
    <s v="2025"/>
    <x v="3"/>
    <x v="0"/>
    <x v="1"/>
    <x v="7"/>
    <x v="11"/>
    <x v="117"/>
    <x v="266"/>
    <x v="3"/>
    <x v="16"/>
    <x v="85"/>
    <x v="6"/>
    <x v="39"/>
    <x v="0"/>
    <x v="0"/>
    <s v="60 - CREDITO EXTERNO"/>
    <s v="(blank)"/>
    <s v="99 - MULTIPROVINCIAL"/>
    <n v="5150000"/>
    <n v="0"/>
  </r>
  <r>
    <s v="2025"/>
    <x v="3"/>
    <x v="0"/>
    <x v="1"/>
    <x v="7"/>
    <x v="11"/>
    <x v="117"/>
    <x v="266"/>
    <x v="3"/>
    <x v="16"/>
    <x v="85"/>
    <x v="6"/>
    <x v="40"/>
    <x v="0"/>
    <x v="0"/>
    <s v="60 - CREDITO EXTERNO"/>
    <s v="(blank)"/>
    <s v="99 - MULTIPROVINCIAL"/>
    <n v="41255000"/>
    <n v="0"/>
  </r>
  <r>
    <s v="2025"/>
    <x v="3"/>
    <x v="0"/>
    <x v="1"/>
    <x v="7"/>
    <x v="11"/>
    <x v="117"/>
    <x v="266"/>
    <x v="2"/>
    <x v="19"/>
    <x v="73"/>
    <x v="6"/>
    <x v="36"/>
    <x v="0"/>
    <x v="0"/>
    <s v="10 - FONDO GENERAL"/>
    <s v="(blank)"/>
    <s v="99 - MULTIPROVINCIAL"/>
    <n v="0"/>
    <n v="509122.11"/>
  </r>
  <r>
    <s v="2025"/>
    <x v="3"/>
    <x v="0"/>
    <x v="1"/>
    <x v="7"/>
    <x v="11"/>
    <x v="117"/>
    <x v="266"/>
    <x v="2"/>
    <x v="19"/>
    <x v="73"/>
    <x v="6"/>
    <x v="36"/>
    <x v="0"/>
    <x v="0"/>
    <s v="30 - FONDOS PROPIOS"/>
    <s v="(blank)"/>
    <s v="99 - MULTIPROVINCIAL"/>
    <n v="0"/>
    <n v="2278543.06"/>
  </r>
  <r>
    <s v="2025"/>
    <x v="3"/>
    <x v="0"/>
    <x v="1"/>
    <x v="7"/>
    <x v="11"/>
    <x v="117"/>
    <x v="266"/>
    <x v="2"/>
    <x v="19"/>
    <x v="73"/>
    <x v="6"/>
    <x v="37"/>
    <x v="0"/>
    <x v="0"/>
    <s v="10 - FONDO GENERAL"/>
    <s v="(blank)"/>
    <s v="99 - MULTIPROVINCIAL"/>
    <n v="0"/>
    <n v="0"/>
  </r>
  <r>
    <s v="2025"/>
    <x v="3"/>
    <x v="0"/>
    <x v="1"/>
    <x v="7"/>
    <x v="11"/>
    <x v="117"/>
    <x v="266"/>
    <x v="2"/>
    <x v="19"/>
    <x v="73"/>
    <x v="6"/>
    <x v="37"/>
    <x v="0"/>
    <x v="0"/>
    <s v="30 - FONDOS PROPIOS"/>
    <s v="(blank)"/>
    <s v="99 - MULTIPROVINCIAL"/>
    <n v="0"/>
    <n v="4163556.64"/>
  </r>
  <r>
    <s v="2025"/>
    <x v="3"/>
    <x v="0"/>
    <x v="1"/>
    <x v="7"/>
    <x v="11"/>
    <x v="117"/>
    <x v="266"/>
    <x v="2"/>
    <x v="19"/>
    <x v="73"/>
    <x v="6"/>
    <x v="37"/>
    <x v="0"/>
    <x v="0"/>
    <s v="60 - CREDITO EXTERNO"/>
    <s v="(blank)"/>
    <s v="99 - MULTIPROVINCIAL"/>
    <n v="0"/>
    <n v="0"/>
  </r>
  <r>
    <s v="2025"/>
    <x v="3"/>
    <x v="0"/>
    <x v="1"/>
    <x v="7"/>
    <x v="11"/>
    <x v="117"/>
    <x v="266"/>
    <x v="2"/>
    <x v="19"/>
    <x v="73"/>
    <x v="6"/>
    <x v="38"/>
    <x v="0"/>
    <x v="0"/>
    <s v="10 - FONDO GENERAL"/>
    <s v="(blank)"/>
    <s v="99 - MULTIPROVINCIAL"/>
    <n v="0"/>
    <n v="0"/>
  </r>
  <r>
    <s v="2025"/>
    <x v="3"/>
    <x v="0"/>
    <x v="1"/>
    <x v="7"/>
    <x v="11"/>
    <x v="117"/>
    <x v="266"/>
    <x v="2"/>
    <x v="19"/>
    <x v="73"/>
    <x v="6"/>
    <x v="38"/>
    <x v="0"/>
    <x v="0"/>
    <s v="30 - FONDOS PROPIOS"/>
    <s v="(blank)"/>
    <s v="99 - MULTIPROVINCIAL"/>
    <n v="0"/>
    <n v="0"/>
  </r>
  <r>
    <s v="2025"/>
    <x v="3"/>
    <x v="0"/>
    <x v="1"/>
    <x v="7"/>
    <x v="11"/>
    <x v="117"/>
    <x v="266"/>
    <x v="2"/>
    <x v="19"/>
    <x v="73"/>
    <x v="6"/>
    <x v="39"/>
    <x v="0"/>
    <x v="0"/>
    <s v="30 - FONDOS PROPIOS"/>
    <s v="(blank)"/>
    <s v="99 - MULTIPROVINCIAL"/>
    <n v="0"/>
    <n v="0"/>
  </r>
  <r>
    <s v="2025"/>
    <x v="3"/>
    <x v="0"/>
    <x v="1"/>
    <x v="7"/>
    <x v="11"/>
    <x v="117"/>
    <x v="266"/>
    <x v="2"/>
    <x v="19"/>
    <x v="73"/>
    <x v="6"/>
    <x v="39"/>
    <x v="0"/>
    <x v="0"/>
    <s v="60 - CREDITO EXTERNO"/>
    <s v="(blank)"/>
    <s v="99 - MULTIPROVINCIAL"/>
    <n v="7400780"/>
    <n v="0"/>
  </r>
  <r>
    <s v="2025"/>
    <x v="3"/>
    <x v="0"/>
    <x v="1"/>
    <x v="7"/>
    <x v="11"/>
    <x v="117"/>
    <x v="266"/>
    <x v="2"/>
    <x v="19"/>
    <x v="73"/>
    <x v="6"/>
    <x v="40"/>
    <x v="0"/>
    <x v="0"/>
    <s v="10 - FONDO GENERAL"/>
    <s v="(blank)"/>
    <s v="99 - MULTIPROVINCIAL"/>
    <n v="0"/>
    <n v="213816"/>
  </r>
  <r>
    <s v="2025"/>
    <x v="3"/>
    <x v="0"/>
    <x v="1"/>
    <x v="7"/>
    <x v="11"/>
    <x v="117"/>
    <x v="266"/>
    <x v="2"/>
    <x v="19"/>
    <x v="73"/>
    <x v="6"/>
    <x v="40"/>
    <x v="0"/>
    <x v="0"/>
    <s v="30 - FONDOS PROPIOS"/>
    <s v="(blank)"/>
    <s v="99 - MULTIPROVINCIAL"/>
    <n v="3100000"/>
    <n v="1421462.45"/>
  </r>
  <r>
    <s v="2025"/>
    <x v="3"/>
    <x v="0"/>
    <x v="1"/>
    <x v="7"/>
    <x v="11"/>
    <x v="117"/>
    <x v="266"/>
    <x v="2"/>
    <x v="19"/>
    <x v="73"/>
    <x v="6"/>
    <x v="40"/>
    <x v="0"/>
    <x v="0"/>
    <s v="60 - CREDITO EXTERNO"/>
    <s v="(blank)"/>
    <s v="99 - MULTIPROVINCIAL"/>
    <n v="70000"/>
    <n v="0"/>
  </r>
  <r>
    <s v="2025"/>
    <x v="3"/>
    <x v="0"/>
    <x v="1"/>
    <x v="7"/>
    <x v="11"/>
    <x v="117"/>
    <x v="266"/>
    <x v="2"/>
    <x v="19"/>
    <x v="73"/>
    <x v="6"/>
    <x v="41"/>
    <x v="0"/>
    <x v="0"/>
    <s v="10 - FONDO GENERAL"/>
    <s v="(blank)"/>
    <s v="99 - MULTIPROVINCIAL"/>
    <n v="0"/>
    <n v="0"/>
  </r>
  <r>
    <s v="2025"/>
    <x v="3"/>
    <x v="0"/>
    <x v="1"/>
    <x v="7"/>
    <x v="11"/>
    <x v="117"/>
    <x v="266"/>
    <x v="2"/>
    <x v="19"/>
    <x v="73"/>
    <x v="6"/>
    <x v="41"/>
    <x v="0"/>
    <x v="0"/>
    <s v="30 - FONDOS PROPIOS"/>
    <s v="(blank)"/>
    <s v="99 - MULTIPROVINCIAL"/>
    <n v="0"/>
    <n v="143000"/>
  </r>
  <r>
    <s v="2025"/>
    <x v="3"/>
    <x v="0"/>
    <x v="1"/>
    <x v="7"/>
    <x v="11"/>
    <x v="117"/>
    <x v="266"/>
    <x v="2"/>
    <x v="19"/>
    <x v="106"/>
    <x v="6"/>
    <x v="36"/>
    <x v="0"/>
    <x v="0"/>
    <s v="60 - CREDITO EXTERNO"/>
    <s v="(blank)"/>
    <s v="99 - MULTIPROVINCIAL"/>
    <n v="1710135"/>
    <n v="0"/>
  </r>
  <r>
    <s v="2025"/>
    <x v="3"/>
    <x v="0"/>
    <x v="1"/>
    <x v="7"/>
    <x v="11"/>
    <x v="117"/>
    <x v="266"/>
    <x v="2"/>
    <x v="19"/>
    <x v="106"/>
    <x v="6"/>
    <x v="38"/>
    <x v="0"/>
    <x v="0"/>
    <s v="60 - CREDITO EXTERNO"/>
    <s v="(blank)"/>
    <s v="99 - MULTIPROVINCIAL"/>
    <n v="0"/>
    <n v="0"/>
  </r>
  <r>
    <s v="2025"/>
    <x v="3"/>
    <x v="0"/>
    <x v="1"/>
    <x v="7"/>
    <x v="11"/>
    <x v="117"/>
    <x v="266"/>
    <x v="2"/>
    <x v="19"/>
    <x v="106"/>
    <x v="6"/>
    <x v="39"/>
    <x v="0"/>
    <x v="0"/>
    <s v="60 - CREDITO EXTERNO"/>
    <s v="(blank)"/>
    <s v="99 - MULTIPROVINCIAL"/>
    <n v="17339534"/>
    <n v="5494999.7999999998"/>
  </r>
  <r>
    <s v="2025"/>
    <x v="3"/>
    <x v="0"/>
    <x v="1"/>
    <x v="7"/>
    <x v="11"/>
    <x v="117"/>
    <x v="266"/>
    <x v="2"/>
    <x v="19"/>
    <x v="106"/>
    <x v="6"/>
    <x v="40"/>
    <x v="0"/>
    <x v="0"/>
    <s v="60 - CREDITO EXTERNO"/>
    <s v="(blank)"/>
    <s v="99 - MULTIPROVINCIAL"/>
    <n v="48157914"/>
    <n v="0"/>
  </r>
  <r>
    <s v="2025"/>
    <x v="3"/>
    <x v="0"/>
    <x v="1"/>
    <x v="7"/>
    <x v="11"/>
    <x v="117"/>
    <x v="266"/>
    <x v="1"/>
    <x v="14"/>
    <x v="56"/>
    <x v="6"/>
    <x v="36"/>
    <x v="0"/>
    <x v="0"/>
    <s v="60 - CREDITO EXTERNO"/>
    <s v="(blank)"/>
    <s v="99 - MULTIPROVINCIAL"/>
    <n v="880000"/>
    <n v="0"/>
  </r>
  <r>
    <s v="2025"/>
    <x v="3"/>
    <x v="0"/>
    <x v="1"/>
    <x v="7"/>
    <x v="11"/>
    <x v="117"/>
    <x v="266"/>
    <x v="1"/>
    <x v="14"/>
    <x v="56"/>
    <x v="6"/>
    <x v="38"/>
    <x v="0"/>
    <x v="0"/>
    <s v="60 - CREDITO EXTERNO"/>
    <s v="(blank)"/>
    <s v="99 - MULTIPROVINCIAL"/>
    <n v="0"/>
    <n v="0"/>
  </r>
  <r>
    <s v="2025"/>
    <x v="3"/>
    <x v="0"/>
    <x v="1"/>
    <x v="7"/>
    <x v="11"/>
    <x v="117"/>
    <x v="266"/>
    <x v="1"/>
    <x v="14"/>
    <x v="56"/>
    <x v="6"/>
    <x v="39"/>
    <x v="0"/>
    <x v="0"/>
    <s v="10 - FONDO GENERAL"/>
    <s v="(blank)"/>
    <s v="99 - MULTIPROVINCIAL"/>
    <n v="0"/>
    <n v="0"/>
  </r>
  <r>
    <s v="2025"/>
    <x v="3"/>
    <x v="0"/>
    <x v="1"/>
    <x v="7"/>
    <x v="11"/>
    <x v="117"/>
    <x v="266"/>
    <x v="1"/>
    <x v="14"/>
    <x v="56"/>
    <x v="6"/>
    <x v="39"/>
    <x v="0"/>
    <x v="0"/>
    <s v="60 - CREDITO EXTERNO"/>
    <s v="(blank)"/>
    <s v="99 - MULTIPROVINCIAL"/>
    <n v="30855811"/>
    <n v="0"/>
  </r>
  <r>
    <s v="2025"/>
    <x v="3"/>
    <x v="0"/>
    <x v="1"/>
    <x v="7"/>
    <x v="11"/>
    <x v="117"/>
    <x v="266"/>
    <x v="1"/>
    <x v="14"/>
    <x v="56"/>
    <x v="6"/>
    <x v="40"/>
    <x v="0"/>
    <x v="0"/>
    <s v="10 - FONDO GENERAL"/>
    <s v="(blank)"/>
    <s v="99 - MULTIPROVINCIAL"/>
    <n v="0"/>
    <n v="7972010.2400000002"/>
  </r>
  <r>
    <s v="2025"/>
    <x v="3"/>
    <x v="0"/>
    <x v="1"/>
    <x v="7"/>
    <x v="11"/>
    <x v="117"/>
    <x v="266"/>
    <x v="1"/>
    <x v="14"/>
    <x v="56"/>
    <x v="6"/>
    <x v="40"/>
    <x v="0"/>
    <x v="0"/>
    <s v="30 - FONDOS PROPIOS"/>
    <s v="(blank)"/>
    <s v="99 - MULTIPROVINCIAL"/>
    <n v="9500000"/>
    <n v="25346.400000000001"/>
  </r>
  <r>
    <s v="2025"/>
    <x v="3"/>
    <x v="0"/>
    <x v="1"/>
    <x v="7"/>
    <x v="11"/>
    <x v="117"/>
    <x v="266"/>
    <x v="1"/>
    <x v="14"/>
    <x v="56"/>
    <x v="6"/>
    <x v="40"/>
    <x v="0"/>
    <x v="0"/>
    <s v="60 - CREDITO EXTERNO"/>
    <s v="(blank)"/>
    <s v="99 - MULTIPROVINCIAL"/>
    <n v="36918364"/>
    <n v="3531598.4"/>
  </r>
  <r>
    <s v="2025"/>
    <x v="3"/>
    <x v="0"/>
    <x v="1"/>
    <x v="7"/>
    <x v="11"/>
    <x v="117"/>
    <x v="266"/>
    <x v="1"/>
    <x v="14"/>
    <x v="56"/>
    <x v="6"/>
    <x v="40"/>
    <x v="1"/>
    <x v="1572"/>
    <s v="10 - FONDO GENERAL"/>
    <n v="14742"/>
    <s v="25 - SANTIAGO"/>
    <n v="10762979"/>
    <n v="0"/>
  </r>
  <r>
    <s v="2025"/>
    <x v="3"/>
    <x v="0"/>
    <x v="1"/>
    <x v="7"/>
    <x v="11"/>
    <x v="117"/>
    <x v="266"/>
    <x v="1"/>
    <x v="14"/>
    <x v="56"/>
    <x v="6"/>
    <x v="43"/>
    <x v="0"/>
    <x v="0"/>
    <s v="10 - FONDO GENERAL"/>
    <s v="(blank)"/>
    <s v="99 - MULTIPROVINCIAL"/>
    <n v="0"/>
    <n v="885000"/>
  </r>
  <r>
    <s v="2025"/>
    <x v="3"/>
    <x v="0"/>
    <x v="1"/>
    <x v="7"/>
    <x v="11"/>
    <x v="117"/>
    <x v="266"/>
    <x v="1"/>
    <x v="14"/>
    <x v="56"/>
    <x v="6"/>
    <x v="41"/>
    <x v="0"/>
    <x v="0"/>
    <s v="60 - CREDITO EXTERNO"/>
    <s v="(blank)"/>
    <s v="99 - MULTIPROVINCIAL"/>
    <n v="1236869"/>
    <n v="0"/>
  </r>
  <r>
    <s v="2025"/>
    <x v="3"/>
    <x v="0"/>
    <x v="1"/>
    <x v="7"/>
    <x v="11"/>
    <x v="117"/>
    <x v="266"/>
    <x v="1"/>
    <x v="14"/>
    <x v="56"/>
    <x v="6"/>
    <x v="44"/>
    <x v="0"/>
    <x v="0"/>
    <s v="10 - FONDO GENERAL"/>
    <s v="(blank)"/>
    <s v="99 - MULTIPROVINCIAL"/>
    <n v="0"/>
    <n v="0"/>
  </r>
  <r>
    <s v="2025"/>
    <x v="3"/>
    <x v="0"/>
    <x v="1"/>
    <x v="7"/>
    <x v="11"/>
    <x v="121"/>
    <x v="270"/>
    <x v="2"/>
    <x v="19"/>
    <x v="73"/>
    <x v="6"/>
    <x v="36"/>
    <x v="0"/>
    <x v="0"/>
    <s v="30 - FONDOS PROPIOS"/>
    <s v="(blank)"/>
    <s v="09 - ESPAILLAT"/>
    <n v="7528"/>
    <n v="0"/>
  </r>
  <r>
    <s v="2025"/>
    <x v="3"/>
    <x v="0"/>
    <x v="1"/>
    <x v="7"/>
    <x v="11"/>
    <x v="121"/>
    <x v="270"/>
    <x v="2"/>
    <x v="19"/>
    <x v="73"/>
    <x v="6"/>
    <x v="37"/>
    <x v="0"/>
    <x v="0"/>
    <s v="30 - FONDOS PROPIOS"/>
    <s v="(blank)"/>
    <s v="09 - ESPAILLAT"/>
    <n v="0"/>
    <n v="12504.39"/>
  </r>
  <r>
    <s v="2025"/>
    <x v="3"/>
    <x v="0"/>
    <x v="1"/>
    <x v="7"/>
    <x v="11"/>
    <x v="121"/>
    <x v="270"/>
    <x v="2"/>
    <x v="19"/>
    <x v="73"/>
    <x v="6"/>
    <x v="38"/>
    <x v="0"/>
    <x v="0"/>
    <s v="10 - FONDO GENERAL"/>
    <s v="(blank)"/>
    <s v="09 - ESPAILLAT"/>
    <n v="0"/>
    <n v="116820"/>
  </r>
  <r>
    <s v="2025"/>
    <x v="3"/>
    <x v="0"/>
    <x v="1"/>
    <x v="7"/>
    <x v="11"/>
    <x v="121"/>
    <x v="270"/>
    <x v="2"/>
    <x v="19"/>
    <x v="73"/>
    <x v="6"/>
    <x v="39"/>
    <x v="0"/>
    <x v="0"/>
    <s v="10 - FONDO GENERAL"/>
    <s v="(blank)"/>
    <s v="09 - ESPAILLAT"/>
    <n v="0"/>
    <n v="0"/>
  </r>
  <r>
    <s v="2025"/>
    <x v="3"/>
    <x v="0"/>
    <x v="1"/>
    <x v="7"/>
    <x v="11"/>
    <x v="121"/>
    <x v="270"/>
    <x v="2"/>
    <x v="19"/>
    <x v="73"/>
    <x v="6"/>
    <x v="39"/>
    <x v="0"/>
    <x v="0"/>
    <s v="30 - FONDOS PROPIOS"/>
    <s v="(blank)"/>
    <s v="09 - ESPAILLAT"/>
    <n v="0"/>
    <n v="0"/>
  </r>
  <r>
    <s v="2025"/>
    <x v="3"/>
    <x v="0"/>
    <x v="1"/>
    <x v="7"/>
    <x v="11"/>
    <x v="121"/>
    <x v="270"/>
    <x v="2"/>
    <x v="19"/>
    <x v="73"/>
    <x v="6"/>
    <x v="40"/>
    <x v="0"/>
    <x v="0"/>
    <s v="10 - FONDO GENERAL"/>
    <s v="(blank)"/>
    <s v="09 - ESPAILLAT"/>
    <n v="0"/>
    <n v="0"/>
  </r>
  <r>
    <s v="2025"/>
    <x v="3"/>
    <x v="0"/>
    <x v="1"/>
    <x v="7"/>
    <x v="11"/>
    <x v="121"/>
    <x v="270"/>
    <x v="2"/>
    <x v="19"/>
    <x v="73"/>
    <x v="6"/>
    <x v="40"/>
    <x v="0"/>
    <x v="0"/>
    <s v="30 - FONDOS PROPIOS"/>
    <s v="(blank)"/>
    <s v="09 - ESPAILLAT"/>
    <n v="1604223"/>
    <n v="0"/>
  </r>
  <r>
    <s v="2025"/>
    <x v="3"/>
    <x v="0"/>
    <x v="1"/>
    <x v="7"/>
    <x v="11"/>
    <x v="121"/>
    <x v="270"/>
    <x v="2"/>
    <x v="19"/>
    <x v="73"/>
    <x v="6"/>
    <x v="43"/>
    <x v="0"/>
    <x v="0"/>
    <s v="10 - FONDO GENERAL"/>
    <s v="(blank)"/>
    <s v="09 - ESPAILLAT"/>
    <n v="0"/>
    <n v="0"/>
  </r>
  <r>
    <s v="2025"/>
    <x v="3"/>
    <x v="0"/>
    <x v="1"/>
    <x v="7"/>
    <x v="11"/>
    <x v="121"/>
    <x v="270"/>
    <x v="2"/>
    <x v="19"/>
    <x v="73"/>
    <x v="6"/>
    <x v="41"/>
    <x v="0"/>
    <x v="0"/>
    <s v="10 - FONDO GENERAL"/>
    <s v="(blank)"/>
    <s v="09 - ESPAILLAT"/>
    <n v="0"/>
    <n v="0"/>
  </r>
  <r>
    <s v="2025"/>
    <x v="3"/>
    <x v="0"/>
    <x v="1"/>
    <x v="7"/>
    <x v="11"/>
    <x v="121"/>
    <x v="270"/>
    <x v="2"/>
    <x v="19"/>
    <x v="73"/>
    <x v="6"/>
    <x v="41"/>
    <x v="0"/>
    <x v="0"/>
    <s v="30 - FONDOS PROPIOS"/>
    <s v="(blank)"/>
    <s v="09 - ESPAILLAT"/>
    <n v="350000"/>
    <n v="0"/>
  </r>
  <r>
    <s v="2025"/>
    <x v="3"/>
    <x v="0"/>
    <x v="1"/>
    <x v="7"/>
    <x v="11"/>
    <x v="121"/>
    <x v="270"/>
    <x v="2"/>
    <x v="19"/>
    <x v="73"/>
    <x v="5"/>
    <x v="42"/>
    <x v="1"/>
    <x v="1606"/>
    <s v="10 - FONDO GENERAL"/>
    <n v="16844"/>
    <s v="09 - ESPAILLAT"/>
    <n v="26403622"/>
    <n v="0"/>
  </r>
  <r>
    <s v="2025"/>
    <x v="3"/>
    <x v="0"/>
    <x v="1"/>
    <x v="7"/>
    <x v="11"/>
    <x v="107"/>
    <x v="256"/>
    <x v="3"/>
    <x v="16"/>
    <x v="85"/>
    <x v="6"/>
    <x v="40"/>
    <x v="0"/>
    <x v="0"/>
    <s v="60 - CREDITO EXTERNO"/>
    <s v="(blank)"/>
    <s v="13 - LA VEGA"/>
    <n v="6750000"/>
    <n v="187139.21"/>
  </r>
  <r>
    <s v="2025"/>
    <x v="3"/>
    <x v="0"/>
    <x v="1"/>
    <x v="7"/>
    <x v="11"/>
    <x v="107"/>
    <x v="256"/>
    <x v="2"/>
    <x v="19"/>
    <x v="73"/>
    <x v="6"/>
    <x v="36"/>
    <x v="0"/>
    <x v="0"/>
    <s v="30 - FONDOS PROPIOS"/>
    <s v="(blank)"/>
    <s v="13 - LA VEGA"/>
    <n v="980000"/>
    <n v="0"/>
  </r>
  <r>
    <s v="2025"/>
    <x v="3"/>
    <x v="0"/>
    <x v="1"/>
    <x v="7"/>
    <x v="11"/>
    <x v="107"/>
    <x v="256"/>
    <x v="2"/>
    <x v="19"/>
    <x v="73"/>
    <x v="6"/>
    <x v="36"/>
    <x v="0"/>
    <x v="0"/>
    <s v="60 - CREDITO EXTERNO"/>
    <s v="(blank)"/>
    <s v="13 - LA VEGA"/>
    <n v="4250000"/>
    <n v="0"/>
  </r>
  <r>
    <s v="2025"/>
    <x v="3"/>
    <x v="0"/>
    <x v="1"/>
    <x v="7"/>
    <x v="11"/>
    <x v="107"/>
    <x v="256"/>
    <x v="2"/>
    <x v="19"/>
    <x v="73"/>
    <x v="6"/>
    <x v="37"/>
    <x v="0"/>
    <x v="0"/>
    <s v="60 - CREDITO EXTERNO"/>
    <s v="(blank)"/>
    <s v="13 - LA VEGA"/>
    <n v="550000"/>
    <n v="206312.47999999998"/>
  </r>
  <r>
    <s v="2025"/>
    <x v="3"/>
    <x v="0"/>
    <x v="1"/>
    <x v="7"/>
    <x v="11"/>
    <x v="107"/>
    <x v="256"/>
    <x v="2"/>
    <x v="19"/>
    <x v="73"/>
    <x v="6"/>
    <x v="38"/>
    <x v="0"/>
    <x v="0"/>
    <s v="60 - CREDITO EXTERNO"/>
    <s v="(blank)"/>
    <s v="13 - LA VEGA"/>
    <n v="19500000"/>
    <n v="0"/>
  </r>
  <r>
    <s v="2025"/>
    <x v="3"/>
    <x v="0"/>
    <x v="1"/>
    <x v="7"/>
    <x v="11"/>
    <x v="107"/>
    <x v="256"/>
    <x v="2"/>
    <x v="19"/>
    <x v="73"/>
    <x v="6"/>
    <x v="39"/>
    <x v="0"/>
    <x v="0"/>
    <s v="60 - CREDITO EXTERNO"/>
    <s v="(blank)"/>
    <s v="13 - LA VEGA"/>
    <n v="450000"/>
    <n v="10229700"/>
  </r>
  <r>
    <s v="2025"/>
    <x v="3"/>
    <x v="0"/>
    <x v="1"/>
    <x v="7"/>
    <x v="11"/>
    <x v="107"/>
    <x v="256"/>
    <x v="2"/>
    <x v="19"/>
    <x v="73"/>
    <x v="6"/>
    <x v="40"/>
    <x v="0"/>
    <x v="0"/>
    <s v="30 - FONDOS PROPIOS"/>
    <s v="(blank)"/>
    <s v="13 - LA VEGA"/>
    <n v="200000"/>
    <n v="0"/>
  </r>
  <r>
    <s v="2025"/>
    <x v="3"/>
    <x v="0"/>
    <x v="1"/>
    <x v="7"/>
    <x v="11"/>
    <x v="107"/>
    <x v="256"/>
    <x v="2"/>
    <x v="19"/>
    <x v="73"/>
    <x v="6"/>
    <x v="40"/>
    <x v="0"/>
    <x v="0"/>
    <s v="60 - CREDITO EXTERNO"/>
    <s v="(blank)"/>
    <s v="13 - LA VEGA"/>
    <n v="700001"/>
    <n v="7358941.6299999999"/>
  </r>
  <r>
    <s v="2025"/>
    <x v="3"/>
    <x v="0"/>
    <x v="1"/>
    <x v="7"/>
    <x v="11"/>
    <x v="107"/>
    <x v="256"/>
    <x v="2"/>
    <x v="19"/>
    <x v="73"/>
    <x v="6"/>
    <x v="41"/>
    <x v="0"/>
    <x v="0"/>
    <s v="60 - CREDITO EXTERNO"/>
    <s v="(blank)"/>
    <s v="13 - LA VEGA"/>
    <n v="800000"/>
    <n v="0"/>
  </r>
  <r>
    <s v="2025"/>
    <x v="3"/>
    <x v="0"/>
    <x v="1"/>
    <x v="7"/>
    <x v="11"/>
    <x v="107"/>
    <x v="256"/>
    <x v="2"/>
    <x v="19"/>
    <x v="106"/>
    <x v="6"/>
    <x v="36"/>
    <x v="0"/>
    <x v="0"/>
    <s v="30 - FONDOS PROPIOS"/>
    <s v="(blank)"/>
    <s v="13 - LA VEGA"/>
    <n v="95000"/>
    <n v="0"/>
  </r>
  <r>
    <s v="2025"/>
    <x v="3"/>
    <x v="0"/>
    <x v="1"/>
    <x v="7"/>
    <x v="11"/>
    <x v="107"/>
    <x v="256"/>
    <x v="2"/>
    <x v="19"/>
    <x v="106"/>
    <x v="6"/>
    <x v="38"/>
    <x v="0"/>
    <x v="0"/>
    <s v="30 - FONDOS PROPIOS"/>
    <s v="(blank)"/>
    <s v="13 - LA VEGA"/>
    <n v="100000"/>
    <n v="0"/>
  </r>
  <r>
    <s v="2025"/>
    <x v="3"/>
    <x v="0"/>
    <x v="1"/>
    <x v="7"/>
    <x v="11"/>
    <x v="107"/>
    <x v="256"/>
    <x v="2"/>
    <x v="19"/>
    <x v="106"/>
    <x v="6"/>
    <x v="38"/>
    <x v="0"/>
    <x v="0"/>
    <s v="60 - CREDITO EXTERNO"/>
    <s v="(blank)"/>
    <s v="13 - LA VEGA"/>
    <n v="2000000"/>
    <n v="419000"/>
  </r>
  <r>
    <s v="2025"/>
    <x v="3"/>
    <x v="0"/>
    <x v="1"/>
    <x v="7"/>
    <x v="11"/>
    <x v="107"/>
    <x v="256"/>
    <x v="2"/>
    <x v="19"/>
    <x v="106"/>
    <x v="6"/>
    <x v="39"/>
    <x v="0"/>
    <x v="0"/>
    <s v="60 - CREDITO EXTERNO"/>
    <s v="(blank)"/>
    <s v="13 - LA VEGA"/>
    <n v="6000000"/>
    <n v="0"/>
  </r>
  <r>
    <s v="2025"/>
    <x v="3"/>
    <x v="0"/>
    <x v="1"/>
    <x v="7"/>
    <x v="11"/>
    <x v="107"/>
    <x v="256"/>
    <x v="2"/>
    <x v="19"/>
    <x v="106"/>
    <x v="6"/>
    <x v="40"/>
    <x v="0"/>
    <x v="0"/>
    <s v="30 - FONDOS PROPIOS"/>
    <s v="(blank)"/>
    <s v="13 - LA VEGA"/>
    <n v="350000"/>
    <n v="0"/>
  </r>
  <r>
    <s v="2025"/>
    <x v="3"/>
    <x v="0"/>
    <x v="1"/>
    <x v="7"/>
    <x v="11"/>
    <x v="107"/>
    <x v="256"/>
    <x v="2"/>
    <x v="19"/>
    <x v="106"/>
    <x v="6"/>
    <x v="40"/>
    <x v="0"/>
    <x v="0"/>
    <s v="60 - CREDITO EXTERNO"/>
    <s v="(blank)"/>
    <s v="13 - LA VEGA"/>
    <n v="10800000"/>
    <n v="0"/>
  </r>
  <r>
    <s v="2025"/>
    <x v="3"/>
    <x v="0"/>
    <x v="1"/>
    <x v="7"/>
    <x v="11"/>
    <x v="107"/>
    <x v="256"/>
    <x v="1"/>
    <x v="14"/>
    <x v="56"/>
    <x v="6"/>
    <x v="36"/>
    <x v="0"/>
    <x v="0"/>
    <s v="30 - FONDOS PROPIOS"/>
    <s v="(blank)"/>
    <s v="13 - LA VEGA"/>
    <n v="1270000"/>
    <n v="0"/>
  </r>
  <r>
    <s v="2025"/>
    <x v="3"/>
    <x v="0"/>
    <x v="1"/>
    <x v="7"/>
    <x v="11"/>
    <x v="107"/>
    <x v="256"/>
    <x v="1"/>
    <x v="14"/>
    <x v="56"/>
    <x v="6"/>
    <x v="36"/>
    <x v="0"/>
    <x v="0"/>
    <s v="60 - CREDITO EXTERNO"/>
    <s v="(blank)"/>
    <s v="13 - LA VEGA"/>
    <n v="4900000"/>
    <n v="84126"/>
  </r>
  <r>
    <s v="2025"/>
    <x v="3"/>
    <x v="0"/>
    <x v="1"/>
    <x v="7"/>
    <x v="11"/>
    <x v="107"/>
    <x v="256"/>
    <x v="1"/>
    <x v="14"/>
    <x v="56"/>
    <x v="6"/>
    <x v="38"/>
    <x v="0"/>
    <x v="0"/>
    <s v="30 - FONDOS PROPIOS"/>
    <s v="(blank)"/>
    <s v="13 - LA VEGA"/>
    <n v="150000"/>
    <n v="0"/>
  </r>
  <r>
    <s v="2025"/>
    <x v="3"/>
    <x v="0"/>
    <x v="1"/>
    <x v="7"/>
    <x v="11"/>
    <x v="107"/>
    <x v="256"/>
    <x v="1"/>
    <x v="14"/>
    <x v="56"/>
    <x v="6"/>
    <x v="38"/>
    <x v="0"/>
    <x v="0"/>
    <s v="60 - CREDITO EXTERNO"/>
    <s v="(blank)"/>
    <s v="13 - LA VEGA"/>
    <n v="8144500"/>
    <n v="1527968.5"/>
  </r>
  <r>
    <s v="2025"/>
    <x v="3"/>
    <x v="0"/>
    <x v="1"/>
    <x v="7"/>
    <x v="11"/>
    <x v="107"/>
    <x v="256"/>
    <x v="1"/>
    <x v="14"/>
    <x v="56"/>
    <x v="6"/>
    <x v="39"/>
    <x v="0"/>
    <x v="0"/>
    <s v="30 - FONDOS PROPIOS"/>
    <s v="(blank)"/>
    <s v="13 - LA VEGA"/>
    <n v="7795800"/>
    <n v="0"/>
  </r>
  <r>
    <s v="2025"/>
    <x v="3"/>
    <x v="0"/>
    <x v="1"/>
    <x v="7"/>
    <x v="11"/>
    <x v="107"/>
    <x v="256"/>
    <x v="1"/>
    <x v="14"/>
    <x v="56"/>
    <x v="6"/>
    <x v="40"/>
    <x v="0"/>
    <x v="0"/>
    <s v="10 - FONDO GENERAL"/>
    <s v="(blank)"/>
    <s v="13 - LA VEGA"/>
    <n v="695000"/>
    <n v="0"/>
  </r>
  <r>
    <s v="2025"/>
    <x v="3"/>
    <x v="0"/>
    <x v="1"/>
    <x v="7"/>
    <x v="11"/>
    <x v="107"/>
    <x v="256"/>
    <x v="1"/>
    <x v="14"/>
    <x v="56"/>
    <x v="6"/>
    <x v="40"/>
    <x v="0"/>
    <x v="0"/>
    <s v="30 - FONDOS PROPIOS"/>
    <s v="(blank)"/>
    <s v="13 - LA VEGA"/>
    <n v="99000"/>
    <n v="0"/>
  </r>
  <r>
    <s v="2025"/>
    <x v="3"/>
    <x v="0"/>
    <x v="1"/>
    <x v="7"/>
    <x v="11"/>
    <x v="107"/>
    <x v="256"/>
    <x v="1"/>
    <x v="14"/>
    <x v="56"/>
    <x v="6"/>
    <x v="40"/>
    <x v="0"/>
    <x v="0"/>
    <s v="60 - CREDITO EXTERNO"/>
    <s v="(blank)"/>
    <s v="13 - LA VEGA"/>
    <n v="8910000"/>
    <n v="104430"/>
  </r>
  <r>
    <s v="2025"/>
    <x v="3"/>
    <x v="0"/>
    <x v="1"/>
    <x v="7"/>
    <x v="11"/>
    <x v="107"/>
    <x v="256"/>
    <x v="1"/>
    <x v="14"/>
    <x v="56"/>
    <x v="6"/>
    <x v="41"/>
    <x v="0"/>
    <x v="0"/>
    <s v="60 - CREDITO EXTERNO"/>
    <s v="(blank)"/>
    <s v="13 - LA VEGA"/>
    <n v="1000000"/>
    <n v="0"/>
  </r>
  <r>
    <s v="2025"/>
    <x v="3"/>
    <x v="0"/>
    <x v="1"/>
    <x v="7"/>
    <x v="11"/>
    <x v="108"/>
    <x v="257"/>
    <x v="3"/>
    <x v="16"/>
    <x v="103"/>
    <x v="6"/>
    <x v="36"/>
    <x v="0"/>
    <x v="0"/>
    <s v="30 - FONDOS PROPIOS"/>
    <s v="(blank)"/>
    <s v="25 - SANTIAGO"/>
    <n v="129560551"/>
    <n v="0"/>
  </r>
  <r>
    <s v="2025"/>
    <x v="3"/>
    <x v="0"/>
    <x v="1"/>
    <x v="7"/>
    <x v="11"/>
    <x v="108"/>
    <x v="257"/>
    <x v="3"/>
    <x v="16"/>
    <x v="103"/>
    <x v="6"/>
    <x v="40"/>
    <x v="0"/>
    <x v="0"/>
    <s v="30 - FONDOS PROPIOS"/>
    <s v="(blank)"/>
    <s v="25 - SANTIAGO"/>
    <n v="7557919"/>
    <n v="0"/>
  </r>
  <r>
    <s v="2025"/>
    <x v="3"/>
    <x v="0"/>
    <x v="1"/>
    <x v="7"/>
    <x v="11"/>
    <x v="108"/>
    <x v="257"/>
    <x v="3"/>
    <x v="16"/>
    <x v="103"/>
    <x v="6"/>
    <x v="44"/>
    <x v="0"/>
    <x v="0"/>
    <s v="30 - FONDOS PROPIOS"/>
    <s v="(blank)"/>
    <s v="25 - SANTIAGO"/>
    <n v="4500000"/>
    <n v="0"/>
  </r>
  <r>
    <s v="2025"/>
    <x v="3"/>
    <x v="0"/>
    <x v="1"/>
    <x v="7"/>
    <x v="11"/>
    <x v="108"/>
    <x v="257"/>
    <x v="3"/>
    <x v="16"/>
    <x v="103"/>
    <x v="5"/>
    <x v="42"/>
    <x v="0"/>
    <x v="0"/>
    <s v="30 - FONDOS PROPIOS"/>
    <s v="(blank)"/>
    <s v="25 - SANTIAGO"/>
    <n v="30000000"/>
    <n v="0"/>
  </r>
  <r>
    <s v="2025"/>
    <x v="3"/>
    <x v="0"/>
    <x v="1"/>
    <x v="7"/>
    <x v="11"/>
    <x v="109"/>
    <x v="258"/>
    <x v="3"/>
    <x v="11"/>
    <x v="32"/>
    <x v="6"/>
    <x v="36"/>
    <x v="0"/>
    <x v="0"/>
    <s v="30 - FONDOS PROPIOS"/>
    <s v="(blank)"/>
    <s v="99 - MULTIPROVINCIAL"/>
    <n v="11400000"/>
    <n v="0"/>
  </r>
  <r>
    <s v="2025"/>
    <x v="3"/>
    <x v="0"/>
    <x v="1"/>
    <x v="7"/>
    <x v="11"/>
    <x v="109"/>
    <x v="258"/>
    <x v="3"/>
    <x v="11"/>
    <x v="32"/>
    <x v="6"/>
    <x v="37"/>
    <x v="0"/>
    <x v="0"/>
    <s v="30 - FONDOS PROPIOS"/>
    <s v="(blank)"/>
    <s v="99 - MULTIPROVINCIAL"/>
    <n v="960000"/>
    <n v="0"/>
  </r>
  <r>
    <s v="2025"/>
    <x v="3"/>
    <x v="0"/>
    <x v="1"/>
    <x v="7"/>
    <x v="11"/>
    <x v="109"/>
    <x v="258"/>
    <x v="3"/>
    <x v="11"/>
    <x v="32"/>
    <x v="6"/>
    <x v="39"/>
    <x v="0"/>
    <x v="0"/>
    <s v="30 - FONDOS PROPIOS"/>
    <s v="(blank)"/>
    <s v="99 - MULTIPROVINCIAL"/>
    <n v="0"/>
    <n v="0"/>
  </r>
  <r>
    <s v="2025"/>
    <x v="3"/>
    <x v="0"/>
    <x v="1"/>
    <x v="7"/>
    <x v="11"/>
    <x v="109"/>
    <x v="258"/>
    <x v="3"/>
    <x v="11"/>
    <x v="32"/>
    <x v="6"/>
    <x v="40"/>
    <x v="0"/>
    <x v="0"/>
    <s v="30 - FONDOS PROPIOS"/>
    <s v="(blank)"/>
    <s v="99 - MULTIPROVINCIAL"/>
    <n v="2880000"/>
    <n v="0"/>
  </r>
  <r>
    <s v="2025"/>
    <x v="3"/>
    <x v="0"/>
    <x v="1"/>
    <x v="7"/>
    <x v="11"/>
    <x v="109"/>
    <x v="258"/>
    <x v="3"/>
    <x v="11"/>
    <x v="32"/>
    <x v="6"/>
    <x v="41"/>
    <x v="0"/>
    <x v="0"/>
    <s v="30 - FONDOS PROPIOS"/>
    <s v="(blank)"/>
    <s v="99 - MULTIPROVINCIAL"/>
    <n v="1200000"/>
    <n v="0"/>
  </r>
  <r>
    <s v="2025"/>
    <x v="3"/>
    <x v="0"/>
    <x v="1"/>
    <x v="7"/>
    <x v="11"/>
    <x v="118"/>
    <x v="267"/>
    <x v="2"/>
    <x v="19"/>
    <x v="73"/>
    <x v="6"/>
    <x v="36"/>
    <x v="0"/>
    <x v="0"/>
    <s v="10 - FONDO GENERAL"/>
    <s v="(blank)"/>
    <s v="18 - PUERTO PLATA"/>
    <n v="0"/>
    <n v="0"/>
  </r>
  <r>
    <s v="2025"/>
    <x v="3"/>
    <x v="0"/>
    <x v="1"/>
    <x v="7"/>
    <x v="11"/>
    <x v="118"/>
    <x v="267"/>
    <x v="2"/>
    <x v="19"/>
    <x v="73"/>
    <x v="6"/>
    <x v="36"/>
    <x v="0"/>
    <x v="0"/>
    <s v="30 - FONDOS PROPIOS"/>
    <s v="(blank)"/>
    <s v="18 - PUERTO PLATA"/>
    <n v="2944000"/>
    <n v="0"/>
  </r>
  <r>
    <s v="2025"/>
    <x v="3"/>
    <x v="0"/>
    <x v="1"/>
    <x v="7"/>
    <x v="11"/>
    <x v="118"/>
    <x v="267"/>
    <x v="2"/>
    <x v="19"/>
    <x v="73"/>
    <x v="6"/>
    <x v="37"/>
    <x v="0"/>
    <x v="0"/>
    <s v="30 - FONDOS PROPIOS"/>
    <s v="(blank)"/>
    <s v="18 - PUERTO PLATA"/>
    <n v="150000"/>
    <n v="0"/>
  </r>
  <r>
    <s v="2025"/>
    <x v="3"/>
    <x v="0"/>
    <x v="1"/>
    <x v="7"/>
    <x v="11"/>
    <x v="118"/>
    <x v="267"/>
    <x v="2"/>
    <x v="19"/>
    <x v="73"/>
    <x v="6"/>
    <x v="38"/>
    <x v="0"/>
    <x v="0"/>
    <s v="30 - FONDOS PROPIOS"/>
    <s v="(blank)"/>
    <s v="18 - PUERTO PLATA"/>
    <n v="250000"/>
    <n v="0"/>
  </r>
  <r>
    <s v="2025"/>
    <x v="3"/>
    <x v="0"/>
    <x v="1"/>
    <x v="7"/>
    <x v="11"/>
    <x v="118"/>
    <x v="267"/>
    <x v="2"/>
    <x v="19"/>
    <x v="73"/>
    <x v="6"/>
    <x v="39"/>
    <x v="0"/>
    <x v="0"/>
    <s v="10 - FONDO GENERAL"/>
    <s v="(blank)"/>
    <s v="18 - PUERTO PLATA"/>
    <n v="0"/>
    <n v="0"/>
  </r>
  <r>
    <s v="2025"/>
    <x v="3"/>
    <x v="0"/>
    <x v="1"/>
    <x v="7"/>
    <x v="11"/>
    <x v="118"/>
    <x v="267"/>
    <x v="2"/>
    <x v="19"/>
    <x v="73"/>
    <x v="6"/>
    <x v="40"/>
    <x v="0"/>
    <x v="0"/>
    <s v="30 - FONDOS PROPIOS"/>
    <s v="(blank)"/>
    <s v="18 - PUERTO PLATA"/>
    <n v="815000"/>
    <n v="0"/>
  </r>
  <r>
    <s v="2025"/>
    <x v="3"/>
    <x v="0"/>
    <x v="1"/>
    <x v="7"/>
    <x v="11"/>
    <x v="118"/>
    <x v="267"/>
    <x v="2"/>
    <x v="19"/>
    <x v="73"/>
    <x v="6"/>
    <x v="43"/>
    <x v="0"/>
    <x v="0"/>
    <s v="30 - FONDOS PROPIOS"/>
    <s v="(blank)"/>
    <s v="18 - PUERTO PLATA"/>
    <n v="300000"/>
    <n v="0"/>
  </r>
  <r>
    <s v="2025"/>
    <x v="3"/>
    <x v="0"/>
    <x v="1"/>
    <x v="7"/>
    <x v="11"/>
    <x v="118"/>
    <x v="267"/>
    <x v="2"/>
    <x v="19"/>
    <x v="73"/>
    <x v="6"/>
    <x v="41"/>
    <x v="0"/>
    <x v="0"/>
    <s v="10 - FONDO GENERAL"/>
    <s v="(blank)"/>
    <s v="18 - PUERTO PLATA"/>
    <n v="0"/>
    <n v="0"/>
  </r>
  <r>
    <s v="2025"/>
    <x v="3"/>
    <x v="0"/>
    <x v="1"/>
    <x v="7"/>
    <x v="11"/>
    <x v="118"/>
    <x v="267"/>
    <x v="2"/>
    <x v="19"/>
    <x v="73"/>
    <x v="6"/>
    <x v="41"/>
    <x v="0"/>
    <x v="0"/>
    <s v="30 - FONDOS PROPIOS"/>
    <s v="(blank)"/>
    <s v="18 - PUERTO PLATA"/>
    <n v="1400000"/>
    <n v="0"/>
  </r>
  <r>
    <s v="2025"/>
    <x v="3"/>
    <x v="0"/>
    <x v="1"/>
    <x v="7"/>
    <x v="11"/>
    <x v="118"/>
    <x v="267"/>
    <x v="2"/>
    <x v="19"/>
    <x v="106"/>
    <x v="6"/>
    <x v="38"/>
    <x v="0"/>
    <x v="0"/>
    <s v="30 - FONDOS PROPIOS"/>
    <s v="(blank)"/>
    <s v="18 - PUERTO PLATA"/>
    <n v="117000"/>
    <n v="0"/>
  </r>
  <r>
    <s v="2025"/>
    <x v="3"/>
    <x v="0"/>
    <x v="1"/>
    <x v="7"/>
    <x v="11"/>
    <x v="118"/>
    <x v="267"/>
    <x v="2"/>
    <x v="19"/>
    <x v="106"/>
    <x v="6"/>
    <x v="40"/>
    <x v="0"/>
    <x v="0"/>
    <s v="30 - FONDOS PROPIOS"/>
    <s v="(blank)"/>
    <s v="18 - PUERTO PLATA"/>
    <n v="15000"/>
    <n v="0"/>
  </r>
  <r>
    <s v="2025"/>
    <x v="3"/>
    <x v="0"/>
    <x v="1"/>
    <x v="7"/>
    <x v="11"/>
    <x v="118"/>
    <x v="267"/>
    <x v="2"/>
    <x v="5"/>
    <x v="82"/>
    <x v="6"/>
    <x v="43"/>
    <x v="0"/>
    <x v="0"/>
    <s v="30 - FONDOS PROPIOS"/>
    <s v="(blank)"/>
    <s v="18 - PUERTO PLATA"/>
    <n v="300000"/>
    <n v="0"/>
  </r>
  <r>
    <s v="2025"/>
    <x v="3"/>
    <x v="0"/>
    <x v="1"/>
    <x v="7"/>
    <x v="11"/>
    <x v="118"/>
    <x v="267"/>
    <x v="1"/>
    <x v="14"/>
    <x v="56"/>
    <x v="6"/>
    <x v="40"/>
    <x v="0"/>
    <x v="0"/>
    <s v="10 - FONDO GENERAL"/>
    <s v="(blank)"/>
    <s v="18 - PUERTO PLATA"/>
    <n v="0"/>
    <n v="0"/>
  </r>
  <r>
    <s v="2025"/>
    <x v="3"/>
    <x v="0"/>
    <x v="1"/>
    <x v="7"/>
    <x v="11"/>
    <x v="118"/>
    <x v="267"/>
    <x v="1"/>
    <x v="14"/>
    <x v="56"/>
    <x v="6"/>
    <x v="40"/>
    <x v="0"/>
    <x v="0"/>
    <s v="30 - FONDOS PROPIOS"/>
    <s v="(blank)"/>
    <s v="18 - PUERTO PLATA"/>
    <n v="4950000"/>
    <n v="232910.85"/>
  </r>
  <r>
    <s v="2025"/>
    <x v="3"/>
    <x v="0"/>
    <x v="1"/>
    <x v="7"/>
    <x v="11"/>
    <x v="122"/>
    <x v="271"/>
    <x v="3"/>
    <x v="10"/>
    <x v="26"/>
    <x v="6"/>
    <x v="36"/>
    <x v="0"/>
    <x v="0"/>
    <s v="30 - FONDOS PROPIOS"/>
    <s v="(blank)"/>
    <s v="99 - MULTIPROVINCIAL"/>
    <n v="22497600"/>
    <n v="33881.86"/>
  </r>
  <r>
    <s v="2025"/>
    <x v="3"/>
    <x v="0"/>
    <x v="1"/>
    <x v="7"/>
    <x v="11"/>
    <x v="122"/>
    <x v="271"/>
    <x v="3"/>
    <x v="10"/>
    <x v="26"/>
    <x v="6"/>
    <x v="37"/>
    <x v="0"/>
    <x v="0"/>
    <s v="30 - FONDOS PROPIOS"/>
    <s v="(blank)"/>
    <s v="99 - MULTIPROVINCIAL"/>
    <n v="2300000"/>
    <n v="83074.47"/>
  </r>
  <r>
    <s v="2025"/>
    <x v="3"/>
    <x v="0"/>
    <x v="1"/>
    <x v="7"/>
    <x v="11"/>
    <x v="122"/>
    <x v="271"/>
    <x v="3"/>
    <x v="10"/>
    <x v="26"/>
    <x v="6"/>
    <x v="38"/>
    <x v="0"/>
    <x v="0"/>
    <s v="30 - FONDOS PROPIOS"/>
    <s v="(blank)"/>
    <s v="99 - MULTIPROVINCIAL"/>
    <n v="0"/>
    <n v="0"/>
  </r>
  <r>
    <s v="2025"/>
    <x v="3"/>
    <x v="0"/>
    <x v="1"/>
    <x v="7"/>
    <x v="11"/>
    <x v="122"/>
    <x v="271"/>
    <x v="3"/>
    <x v="10"/>
    <x v="26"/>
    <x v="6"/>
    <x v="39"/>
    <x v="0"/>
    <x v="0"/>
    <s v="10 - FONDO GENERAL"/>
    <s v="(blank)"/>
    <s v="99 - MULTIPROVINCIAL"/>
    <n v="0"/>
    <n v="0"/>
  </r>
  <r>
    <s v="2025"/>
    <x v="3"/>
    <x v="0"/>
    <x v="1"/>
    <x v="7"/>
    <x v="11"/>
    <x v="122"/>
    <x v="271"/>
    <x v="3"/>
    <x v="10"/>
    <x v="26"/>
    <x v="6"/>
    <x v="39"/>
    <x v="0"/>
    <x v="0"/>
    <s v="30 - FONDOS PROPIOS"/>
    <s v="(blank)"/>
    <s v="99 - MULTIPROVINCIAL"/>
    <n v="15000000"/>
    <n v="0"/>
  </r>
  <r>
    <s v="2025"/>
    <x v="3"/>
    <x v="0"/>
    <x v="1"/>
    <x v="7"/>
    <x v="11"/>
    <x v="122"/>
    <x v="271"/>
    <x v="3"/>
    <x v="10"/>
    <x v="26"/>
    <x v="6"/>
    <x v="40"/>
    <x v="0"/>
    <x v="0"/>
    <s v="30 - FONDOS PROPIOS"/>
    <s v="(blank)"/>
    <s v="99 - MULTIPROVINCIAL"/>
    <n v="7000000"/>
    <n v="89680"/>
  </r>
  <r>
    <s v="2025"/>
    <x v="3"/>
    <x v="0"/>
    <x v="1"/>
    <x v="7"/>
    <x v="11"/>
    <x v="122"/>
    <x v="271"/>
    <x v="3"/>
    <x v="10"/>
    <x v="26"/>
    <x v="6"/>
    <x v="43"/>
    <x v="0"/>
    <x v="0"/>
    <s v="30 - FONDOS PROPIOS"/>
    <s v="(blank)"/>
    <s v="99 - MULTIPROVINCIAL"/>
    <n v="0"/>
    <n v="1620000.05"/>
  </r>
  <r>
    <s v="2025"/>
    <x v="3"/>
    <x v="0"/>
    <x v="1"/>
    <x v="7"/>
    <x v="11"/>
    <x v="123"/>
    <x v="272"/>
    <x v="1"/>
    <x v="7"/>
    <x v="110"/>
    <x v="6"/>
    <x v="36"/>
    <x v="0"/>
    <x v="0"/>
    <s v="30 - FONDOS PROPIOS"/>
    <s v="(blank)"/>
    <s v="99 - MULTIPROVINCIAL"/>
    <n v="10633533"/>
    <n v="0"/>
  </r>
  <r>
    <s v="2025"/>
    <x v="3"/>
    <x v="0"/>
    <x v="1"/>
    <x v="7"/>
    <x v="11"/>
    <x v="123"/>
    <x v="272"/>
    <x v="1"/>
    <x v="7"/>
    <x v="110"/>
    <x v="6"/>
    <x v="37"/>
    <x v="0"/>
    <x v="0"/>
    <s v="30 - FONDOS PROPIOS"/>
    <s v="(blank)"/>
    <s v="99 - MULTIPROVINCIAL"/>
    <n v="26023467"/>
    <n v="0"/>
  </r>
  <r>
    <s v="2025"/>
    <x v="3"/>
    <x v="0"/>
    <x v="1"/>
    <x v="7"/>
    <x v="11"/>
    <x v="123"/>
    <x v="272"/>
    <x v="1"/>
    <x v="7"/>
    <x v="110"/>
    <x v="6"/>
    <x v="39"/>
    <x v="0"/>
    <x v="0"/>
    <s v="30 - FONDOS PROPIOS"/>
    <s v="(blank)"/>
    <s v="99 - MULTIPROVINCIAL"/>
    <n v="500000"/>
    <n v="0"/>
  </r>
  <r>
    <s v="2025"/>
    <x v="3"/>
    <x v="0"/>
    <x v="1"/>
    <x v="7"/>
    <x v="11"/>
    <x v="123"/>
    <x v="272"/>
    <x v="1"/>
    <x v="7"/>
    <x v="110"/>
    <x v="6"/>
    <x v="40"/>
    <x v="0"/>
    <x v="0"/>
    <s v="30 - FONDOS PROPIOS"/>
    <s v="(blank)"/>
    <s v="99 - MULTIPROVINCIAL"/>
    <n v="1700000"/>
    <n v="0"/>
  </r>
  <r>
    <s v="2025"/>
    <x v="3"/>
    <x v="0"/>
    <x v="1"/>
    <x v="7"/>
    <x v="11"/>
    <x v="123"/>
    <x v="272"/>
    <x v="1"/>
    <x v="7"/>
    <x v="110"/>
    <x v="5"/>
    <x v="42"/>
    <x v="0"/>
    <x v="0"/>
    <s v="30 - FONDOS PROPIOS"/>
    <s v="(blank)"/>
    <s v="99 - MULTIPROVINCIAL"/>
    <n v="5500000"/>
    <n v="0"/>
  </r>
  <r>
    <s v="2025"/>
    <x v="3"/>
    <x v="0"/>
    <x v="1"/>
    <x v="7"/>
    <x v="11"/>
    <x v="106"/>
    <x v="255"/>
    <x v="1"/>
    <x v="3"/>
    <x v="5"/>
    <x v="6"/>
    <x v="36"/>
    <x v="0"/>
    <x v="0"/>
    <s v="30 - FONDOS PROPIOS"/>
    <s v="(blank)"/>
    <s v="99 - MULTIPROVINCIAL"/>
    <n v="18070000"/>
    <n v="0"/>
  </r>
  <r>
    <s v="2025"/>
    <x v="3"/>
    <x v="0"/>
    <x v="1"/>
    <x v="7"/>
    <x v="11"/>
    <x v="106"/>
    <x v="255"/>
    <x v="1"/>
    <x v="3"/>
    <x v="5"/>
    <x v="6"/>
    <x v="40"/>
    <x v="0"/>
    <x v="0"/>
    <s v="30 - FONDOS PROPIOS"/>
    <s v="(blank)"/>
    <s v="99 - MULTIPROVINCIAL"/>
    <n v="1625000"/>
    <n v="0"/>
  </r>
  <r>
    <s v="2025"/>
    <x v="3"/>
    <x v="0"/>
    <x v="1"/>
    <x v="7"/>
    <x v="11"/>
    <x v="119"/>
    <x v="268"/>
    <x v="3"/>
    <x v="20"/>
    <x v="83"/>
    <x v="6"/>
    <x v="36"/>
    <x v="0"/>
    <x v="0"/>
    <s v="30 - FONDOS PROPIOS"/>
    <s v="(blank)"/>
    <s v="99 - MULTIPROVINCIAL"/>
    <n v="5726295"/>
    <n v="0"/>
  </r>
  <r>
    <s v="2025"/>
    <x v="3"/>
    <x v="0"/>
    <x v="1"/>
    <x v="7"/>
    <x v="11"/>
    <x v="119"/>
    <x v="268"/>
    <x v="3"/>
    <x v="20"/>
    <x v="83"/>
    <x v="6"/>
    <x v="37"/>
    <x v="0"/>
    <x v="0"/>
    <s v="30 - FONDOS PROPIOS"/>
    <s v="(blank)"/>
    <s v="99 - MULTIPROVINCIAL"/>
    <n v="82983"/>
    <n v="0"/>
  </r>
  <r>
    <s v="2025"/>
    <x v="3"/>
    <x v="0"/>
    <x v="1"/>
    <x v="7"/>
    <x v="11"/>
    <x v="119"/>
    <x v="268"/>
    <x v="3"/>
    <x v="20"/>
    <x v="83"/>
    <x v="6"/>
    <x v="39"/>
    <x v="0"/>
    <x v="0"/>
    <s v="30 - FONDOS PROPIOS"/>
    <s v="(blank)"/>
    <s v="99 - MULTIPROVINCIAL"/>
    <n v="10000000"/>
    <n v="0"/>
  </r>
  <r>
    <s v="2025"/>
    <x v="3"/>
    <x v="0"/>
    <x v="1"/>
    <x v="7"/>
    <x v="11"/>
    <x v="119"/>
    <x v="268"/>
    <x v="3"/>
    <x v="20"/>
    <x v="83"/>
    <x v="6"/>
    <x v="40"/>
    <x v="0"/>
    <x v="0"/>
    <s v="30 - FONDOS PROPIOS"/>
    <s v="(blank)"/>
    <s v="99 - MULTIPROVINCIAL"/>
    <n v="2074540"/>
    <n v="0"/>
  </r>
  <r>
    <s v="2025"/>
    <x v="3"/>
    <x v="0"/>
    <x v="1"/>
    <x v="7"/>
    <x v="11"/>
    <x v="119"/>
    <x v="268"/>
    <x v="3"/>
    <x v="20"/>
    <x v="83"/>
    <x v="6"/>
    <x v="45"/>
    <x v="0"/>
    <x v="0"/>
    <s v="30 - FONDOS PROPIOS"/>
    <s v="(blank)"/>
    <s v="99 - MULTIPROVINCIAL"/>
    <n v="522600"/>
    <n v="0"/>
  </r>
  <r>
    <s v="2025"/>
    <x v="3"/>
    <x v="0"/>
    <x v="1"/>
    <x v="7"/>
    <x v="11"/>
    <x v="110"/>
    <x v="259"/>
    <x v="3"/>
    <x v="16"/>
    <x v="103"/>
    <x v="6"/>
    <x v="40"/>
    <x v="1"/>
    <x v="1618"/>
    <s v="60 - CREDITO EXTERNO"/>
    <n v="16746"/>
    <s v="99 - MULTIPROVINCIAL"/>
    <n v="78424436"/>
    <n v="0"/>
  </r>
  <r>
    <s v="2025"/>
    <x v="3"/>
    <x v="0"/>
    <x v="1"/>
    <x v="7"/>
    <x v="11"/>
    <x v="110"/>
    <x v="259"/>
    <x v="3"/>
    <x v="16"/>
    <x v="103"/>
    <x v="6"/>
    <x v="44"/>
    <x v="0"/>
    <x v="0"/>
    <s v="30 - FONDOS PROPIOS"/>
    <s v="(blank)"/>
    <s v="99 - MULTIPROVINCIAL"/>
    <n v="19564100"/>
    <n v="0"/>
  </r>
  <r>
    <s v="2025"/>
    <x v="3"/>
    <x v="0"/>
    <x v="1"/>
    <x v="7"/>
    <x v="11"/>
    <x v="124"/>
    <x v="273"/>
    <x v="2"/>
    <x v="19"/>
    <x v="73"/>
    <x v="6"/>
    <x v="36"/>
    <x v="0"/>
    <x v="0"/>
    <s v="30 - FONDOS PROPIOS"/>
    <s v="(blank)"/>
    <s v="32 - SANTO DOMINGO"/>
    <n v="1796000"/>
    <n v="0"/>
  </r>
  <r>
    <s v="2025"/>
    <x v="3"/>
    <x v="0"/>
    <x v="1"/>
    <x v="7"/>
    <x v="11"/>
    <x v="124"/>
    <x v="273"/>
    <x v="2"/>
    <x v="19"/>
    <x v="73"/>
    <x v="6"/>
    <x v="37"/>
    <x v="0"/>
    <x v="0"/>
    <s v="30 - FONDOS PROPIOS"/>
    <s v="(blank)"/>
    <s v="32 - SANTO DOMINGO"/>
    <n v="90000"/>
    <n v="0"/>
  </r>
  <r>
    <s v="2025"/>
    <x v="3"/>
    <x v="0"/>
    <x v="1"/>
    <x v="7"/>
    <x v="11"/>
    <x v="124"/>
    <x v="273"/>
    <x v="2"/>
    <x v="19"/>
    <x v="73"/>
    <x v="6"/>
    <x v="40"/>
    <x v="0"/>
    <x v="0"/>
    <s v="30 - FONDOS PROPIOS"/>
    <s v="(blank)"/>
    <s v="32 - SANTO DOMINGO"/>
    <n v="520000"/>
    <n v="0"/>
  </r>
  <r>
    <s v="2025"/>
    <x v="3"/>
    <x v="0"/>
    <x v="1"/>
    <x v="7"/>
    <x v="11"/>
    <x v="124"/>
    <x v="273"/>
    <x v="2"/>
    <x v="19"/>
    <x v="73"/>
    <x v="6"/>
    <x v="43"/>
    <x v="0"/>
    <x v="0"/>
    <s v="30 - FONDOS PROPIOS"/>
    <s v="(blank)"/>
    <s v="32 - SANTO DOMINGO"/>
    <n v="285000"/>
    <n v="0"/>
  </r>
  <r>
    <s v="2025"/>
    <x v="3"/>
    <x v="0"/>
    <x v="1"/>
    <x v="7"/>
    <x v="11"/>
    <x v="124"/>
    <x v="273"/>
    <x v="2"/>
    <x v="19"/>
    <x v="73"/>
    <x v="6"/>
    <x v="41"/>
    <x v="0"/>
    <x v="0"/>
    <s v="30 - FONDOS PROPIOS"/>
    <s v="(blank)"/>
    <s v="32 - SANTO DOMINGO"/>
    <n v="737500"/>
    <n v="0"/>
  </r>
  <r>
    <s v="2025"/>
    <x v="3"/>
    <x v="0"/>
    <x v="1"/>
    <x v="7"/>
    <x v="11"/>
    <x v="124"/>
    <x v="273"/>
    <x v="1"/>
    <x v="14"/>
    <x v="56"/>
    <x v="6"/>
    <x v="38"/>
    <x v="0"/>
    <x v="0"/>
    <s v="30 - FONDOS PROPIOS"/>
    <s v="(blank)"/>
    <s v="32 - SANTO DOMINGO"/>
    <n v="35000"/>
    <n v="0"/>
  </r>
  <r>
    <s v="2025"/>
    <x v="3"/>
    <x v="0"/>
    <x v="1"/>
    <x v="7"/>
    <x v="11"/>
    <x v="124"/>
    <x v="273"/>
    <x v="1"/>
    <x v="14"/>
    <x v="56"/>
    <x v="6"/>
    <x v="40"/>
    <x v="0"/>
    <x v="0"/>
    <s v="30 - FONDOS PROPIOS"/>
    <s v="(blank)"/>
    <s v="32 - SANTO DOMINGO"/>
    <n v="1260000"/>
    <n v="0"/>
  </r>
  <r>
    <s v="2025"/>
    <x v="3"/>
    <x v="0"/>
    <x v="1"/>
    <x v="7"/>
    <x v="11"/>
    <x v="120"/>
    <x v="269"/>
    <x v="3"/>
    <x v="10"/>
    <x v="105"/>
    <x v="6"/>
    <x v="36"/>
    <x v="0"/>
    <x v="0"/>
    <s v="30 - FONDOS PROPIOS"/>
    <s v="(blank)"/>
    <s v="99 - MULTIPROVINCIAL"/>
    <n v="34110850"/>
    <n v="3738920.94"/>
  </r>
  <r>
    <s v="2025"/>
    <x v="3"/>
    <x v="0"/>
    <x v="1"/>
    <x v="7"/>
    <x v="11"/>
    <x v="120"/>
    <x v="269"/>
    <x v="3"/>
    <x v="10"/>
    <x v="105"/>
    <x v="6"/>
    <x v="37"/>
    <x v="0"/>
    <x v="0"/>
    <s v="30 - FONDOS PROPIOS"/>
    <s v="(blank)"/>
    <s v="99 - MULTIPROVINCIAL"/>
    <n v="2512868"/>
    <n v="0"/>
  </r>
  <r>
    <s v="2025"/>
    <x v="3"/>
    <x v="0"/>
    <x v="1"/>
    <x v="7"/>
    <x v="11"/>
    <x v="120"/>
    <x v="269"/>
    <x v="3"/>
    <x v="10"/>
    <x v="105"/>
    <x v="6"/>
    <x v="38"/>
    <x v="0"/>
    <x v="0"/>
    <s v="30 - FONDOS PROPIOS"/>
    <s v="(blank)"/>
    <s v="99 - MULTIPROVINCIAL"/>
    <n v="1611671"/>
    <n v="0"/>
  </r>
  <r>
    <s v="2025"/>
    <x v="3"/>
    <x v="0"/>
    <x v="1"/>
    <x v="7"/>
    <x v="11"/>
    <x v="120"/>
    <x v="269"/>
    <x v="3"/>
    <x v="10"/>
    <x v="105"/>
    <x v="6"/>
    <x v="39"/>
    <x v="0"/>
    <x v="0"/>
    <s v="30 - FONDOS PROPIOS"/>
    <s v="(blank)"/>
    <s v="99 - MULTIPROVINCIAL"/>
    <n v="30903018"/>
    <n v="0"/>
  </r>
  <r>
    <s v="2025"/>
    <x v="3"/>
    <x v="0"/>
    <x v="1"/>
    <x v="7"/>
    <x v="11"/>
    <x v="120"/>
    <x v="269"/>
    <x v="3"/>
    <x v="10"/>
    <x v="105"/>
    <x v="6"/>
    <x v="40"/>
    <x v="0"/>
    <x v="0"/>
    <s v="30 - FONDOS PROPIOS"/>
    <s v="(blank)"/>
    <s v="99 - MULTIPROVINCIAL"/>
    <n v="9729252"/>
    <n v="3201136.0900000003"/>
  </r>
  <r>
    <s v="2025"/>
    <x v="3"/>
    <x v="0"/>
    <x v="1"/>
    <x v="7"/>
    <x v="11"/>
    <x v="120"/>
    <x v="269"/>
    <x v="3"/>
    <x v="10"/>
    <x v="105"/>
    <x v="6"/>
    <x v="43"/>
    <x v="0"/>
    <x v="0"/>
    <s v="30 - FONDOS PROPIOS"/>
    <s v="(blank)"/>
    <s v="99 - MULTIPROVINCIAL"/>
    <n v="1834904"/>
    <n v="0"/>
  </r>
  <r>
    <s v="2025"/>
    <x v="3"/>
    <x v="0"/>
    <x v="1"/>
    <x v="7"/>
    <x v="11"/>
    <x v="120"/>
    <x v="269"/>
    <x v="3"/>
    <x v="10"/>
    <x v="105"/>
    <x v="6"/>
    <x v="41"/>
    <x v="0"/>
    <x v="0"/>
    <s v="30 - FONDOS PROPIOS"/>
    <s v="(blank)"/>
    <s v="99 - MULTIPROVINCIAL"/>
    <n v="18911398"/>
    <n v="0"/>
  </r>
  <r>
    <s v="2025"/>
    <x v="3"/>
    <x v="0"/>
    <x v="1"/>
    <x v="7"/>
    <x v="11"/>
    <x v="120"/>
    <x v="269"/>
    <x v="3"/>
    <x v="10"/>
    <x v="105"/>
    <x v="6"/>
    <x v="44"/>
    <x v="0"/>
    <x v="0"/>
    <s v="30 - FONDOS PROPIOS"/>
    <s v="(blank)"/>
    <s v="99 - MULTIPROVINCIAL"/>
    <n v="247082"/>
    <n v="0"/>
  </r>
  <r>
    <s v="2025"/>
    <x v="3"/>
    <x v="0"/>
    <x v="1"/>
    <x v="7"/>
    <x v="11"/>
    <x v="120"/>
    <x v="269"/>
    <x v="3"/>
    <x v="10"/>
    <x v="105"/>
    <x v="5"/>
    <x v="42"/>
    <x v="0"/>
    <x v="0"/>
    <s v="30 - FONDOS PROPIOS"/>
    <s v="(blank)"/>
    <s v="99 - MULTIPROVINCIAL"/>
    <n v="36194463"/>
    <n v="0"/>
  </r>
  <r>
    <s v="2025"/>
    <x v="3"/>
    <x v="0"/>
    <x v="1"/>
    <x v="7"/>
    <x v="11"/>
    <x v="111"/>
    <x v="260"/>
    <x v="3"/>
    <x v="11"/>
    <x v="54"/>
    <x v="6"/>
    <x v="36"/>
    <x v="0"/>
    <x v="0"/>
    <s v="30 - FONDOS PROPIOS"/>
    <s v="(blank)"/>
    <s v="99 - MULTIPROVINCIAL"/>
    <n v="2100000"/>
    <n v="0"/>
  </r>
  <r>
    <s v="2025"/>
    <x v="3"/>
    <x v="0"/>
    <x v="1"/>
    <x v="7"/>
    <x v="11"/>
    <x v="111"/>
    <x v="260"/>
    <x v="3"/>
    <x v="11"/>
    <x v="54"/>
    <x v="6"/>
    <x v="39"/>
    <x v="0"/>
    <x v="0"/>
    <s v="30 - FONDOS PROPIOS"/>
    <s v="(blank)"/>
    <s v="99 - MULTIPROVINCIAL"/>
    <n v="10000000"/>
    <n v="0"/>
  </r>
  <r>
    <s v="2025"/>
    <x v="3"/>
    <x v="0"/>
    <x v="1"/>
    <x v="7"/>
    <x v="11"/>
    <x v="111"/>
    <x v="260"/>
    <x v="3"/>
    <x v="11"/>
    <x v="54"/>
    <x v="6"/>
    <x v="40"/>
    <x v="0"/>
    <x v="0"/>
    <s v="30 - FONDOS PROPIOS"/>
    <s v="(blank)"/>
    <s v="99 - MULTIPROVINCIAL"/>
    <n v="207500000"/>
    <n v="0"/>
  </r>
  <r>
    <s v="2025"/>
    <x v="3"/>
    <x v="0"/>
    <x v="1"/>
    <x v="7"/>
    <x v="11"/>
    <x v="111"/>
    <x v="260"/>
    <x v="3"/>
    <x v="11"/>
    <x v="54"/>
    <x v="6"/>
    <x v="41"/>
    <x v="0"/>
    <x v="0"/>
    <s v="30 - FONDOS PROPIOS"/>
    <s v="(blank)"/>
    <s v="99 - MULTIPROVINCIAL"/>
    <n v="1000000"/>
    <n v="0"/>
  </r>
  <r>
    <s v="2025"/>
    <x v="3"/>
    <x v="0"/>
    <x v="1"/>
    <x v="7"/>
    <x v="11"/>
    <x v="111"/>
    <x v="260"/>
    <x v="3"/>
    <x v="11"/>
    <x v="54"/>
    <x v="5"/>
    <x v="42"/>
    <x v="0"/>
    <x v="0"/>
    <s v="30 - FONDOS PROPIOS"/>
    <s v="(blank)"/>
    <s v="99 - MULTIPROVINCIAL"/>
    <n v="60000000"/>
    <n v="0"/>
  </r>
  <r>
    <s v="2025"/>
    <x v="3"/>
    <x v="0"/>
    <x v="1"/>
    <x v="7"/>
    <x v="11"/>
    <x v="112"/>
    <x v="261"/>
    <x v="3"/>
    <x v="16"/>
    <x v="103"/>
    <x v="6"/>
    <x v="36"/>
    <x v="0"/>
    <x v="0"/>
    <s v="30 - FONDOS PROPIOS"/>
    <s v="(blank)"/>
    <s v="99 - MULTIPROVINCIAL"/>
    <n v="65347267"/>
    <n v="1394546.5"/>
  </r>
  <r>
    <s v="2025"/>
    <x v="3"/>
    <x v="0"/>
    <x v="1"/>
    <x v="7"/>
    <x v="11"/>
    <x v="112"/>
    <x v="261"/>
    <x v="3"/>
    <x v="16"/>
    <x v="103"/>
    <x v="6"/>
    <x v="37"/>
    <x v="0"/>
    <x v="0"/>
    <s v="30 - FONDOS PROPIOS"/>
    <s v="(blank)"/>
    <s v="99 - MULTIPROVINCIAL"/>
    <n v="945275"/>
    <n v="0"/>
  </r>
  <r>
    <s v="2025"/>
    <x v="3"/>
    <x v="0"/>
    <x v="1"/>
    <x v="7"/>
    <x v="11"/>
    <x v="112"/>
    <x v="261"/>
    <x v="3"/>
    <x v="16"/>
    <x v="103"/>
    <x v="6"/>
    <x v="39"/>
    <x v="0"/>
    <x v="0"/>
    <s v="30 - FONDOS PROPIOS"/>
    <s v="(blank)"/>
    <s v="99 - MULTIPROVINCIAL"/>
    <n v="1073559048"/>
    <n v="12866370"/>
  </r>
  <r>
    <s v="2025"/>
    <x v="3"/>
    <x v="0"/>
    <x v="1"/>
    <x v="7"/>
    <x v="11"/>
    <x v="112"/>
    <x v="261"/>
    <x v="3"/>
    <x v="16"/>
    <x v="103"/>
    <x v="6"/>
    <x v="40"/>
    <x v="0"/>
    <x v="0"/>
    <s v="30 - FONDOS PROPIOS"/>
    <s v="(blank)"/>
    <s v="99 - MULTIPROVINCIAL"/>
    <n v="415923571"/>
    <n v="1616595.2"/>
  </r>
  <r>
    <s v="2025"/>
    <x v="3"/>
    <x v="0"/>
    <x v="1"/>
    <x v="7"/>
    <x v="11"/>
    <x v="112"/>
    <x v="261"/>
    <x v="3"/>
    <x v="16"/>
    <x v="103"/>
    <x v="6"/>
    <x v="43"/>
    <x v="0"/>
    <x v="0"/>
    <s v="30 - FONDOS PROPIOS"/>
    <s v="(blank)"/>
    <s v="99 - MULTIPROVINCIAL"/>
    <n v="33014700"/>
    <n v="6893"/>
  </r>
  <r>
    <s v="2025"/>
    <x v="3"/>
    <x v="0"/>
    <x v="1"/>
    <x v="7"/>
    <x v="11"/>
    <x v="112"/>
    <x v="261"/>
    <x v="3"/>
    <x v="16"/>
    <x v="103"/>
    <x v="6"/>
    <x v="41"/>
    <x v="0"/>
    <x v="0"/>
    <s v="30 - FONDOS PROPIOS"/>
    <s v="(blank)"/>
    <s v="99 - MULTIPROVINCIAL"/>
    <n v="117355691"/>
    <n v="8315986"/>
  </r>
  <r>
    <s v="2025"/>
    <x v="3"/>
    <x v="0"/>
    <x v="1"/>
    <x v="7"/>
    <x v="11"/>
    <x v="112"/>
    <x v="261"/>
    <x v="3"/>
    <x v="16"/>
    <x v="103"/>
    <x v="5"/>
    <x v="42"/>
    <x v="0"/>
    <x v="0"/>
    <s v="30 - FONDOS PROPIOS"/>
    <s v="(blank)"/>
    <s v="99 - MULTIPROVINCIAL"/>
    <n v="120111023"/>
    <n v="2034685.32"/>
  </r>
  <r>
    <s v="2025"/>
    <x v="3"/>
    <x v="0"/>
    <x v="1"/>
    <x v="7"/>
    <x v="11"/>
    <x v="125"/>
    <x v="274"/>
    <x v="3"/>
    <x v="11"/>
    <x v="32"/>
    <x v="6"/>
    <x v="36"/>
    <x v="0"/>
    <x v="0"/>
    <s v="10 - FONDO GENERAL"/>
    <s v="(blank)"/>
    <s v="15 - MONTE CRISTI"/>
    <n v="350000"/>
    <n v="0"/>
  </r>
  <r>
    <s v="2025"/>
    <x v="3"/>
    <x v="0"/>
    <x v="1"/>
    <x v="7"/>
    <x v="11"/>
    <x v="125"/>
    <x v="274"/>
    <x v="3"/>
    <x v="11"/>
    <x v="32"/>
    <x v="6"/>
    <x v="36"/>
    <x v="0"/>
    <x v="0"/>
    <s v="30 - FONDOS PROPIOS"/>
    <s v="(blank)"/>
    <s v="15 - MONTE CRISTI"/>
    <n v="300608"/>
    <n v="0"/>
  </r>
  <r>
    <s v="2025"/>
    <x v="3"/>
    <x v="0"/>
    <x v="1"/>
    <x v="7"/>
    <x v="11"/>
    <x v="125"/>
    <x v="274"/>
    <x v="3"/>
    <x v="11"/>
    <x v="32"/>
    <x v="6"/>
    <x v="40"/>
    <x v="0"/>
    <x v="0"/>
    <s v="10 - FONDO GENERAL"/>
    <s v="(blank)"/>
    <s v="15 - MONTE CRISTI"/>
    <n v="250000"/>
    <n v="1016750"/>
  </r>
  <r>
    <s v="2025"/>
    <x v="3"/>
    <x v="0"/>
    <x v="1"/>
    <x v="7"/>
    <x v="11"/>
    <x v="125"/>
    <x v="274"/>
    <x v="3"/>
    <x v="11"/>
    <x v="32"/>
    <x v="6"/>
    <x v="40"/>
    <x v="0"/>
    <x v="0"/>
    <s v="30 - FONDOS PROPIOS"/>
    <s v="(blank)"/>
    <s v="15 - MONTE CRISTI"/>
    <n v="1385495"/>
    <n v="0"/>
  </r>
  <r>
    <s v="2025"/>
    <x v="3"/>
    <x v="0"/>
    <x v="1"/>
    <x v="7"/>
    <x v="11"/>
    <x v="125"/>
    <x v="274"/>
    <x v="3"/>
    <x v="11"/>
    <x v="32"/>
    <x v="6"/>
    <x v="43"/>
    <x v="0"/>
    <x v="0"/>
    <s v="10 - FONDO GENERAL"/>
    <s v="(blank)"/>
    <s v="15 - MONTE CRISTI"/>
    <n v="0"/>
    <n v="0"/>
  </r>
  <r>
    <s v="2025"/>
    <x v="3"/>
    <x v="0"/>
    <x v="1"/>
    <x v="7"/>
    <x v="11"/>
    <x v="125"/>
    <x v="274"/>
    <x v="3"/>
    <x v="11"/>
    <x v="32"/>
    <x v="6"/>
    <x v="45"/>
    <x v="0"/>
    <x v="0"/>
    <s v="10 - FONDO GENERAL"/>
    <s v="(blank)"/>
    <s v="15 - MONTE CRISTI"/>
    <n v="340205"/>
    <n v="0"/>
  </r>
  <r>
    <s v="2025"/>
    <x v="3"/>
    <x v="0"/>
    <x v="1"/>
    <x v="7"/>
    <x v="11"/>
    <x v="125"/>
    <x v="274"/>
    <x v="3"/>
    <x v="11"/>
    <x v="32"/>
    <x v="6"/>
    <x v="45"/>
    <x v="0"/>
    <x v="0"/>
    <s v="30 - FONDOS PROPIOS"/>
    <s v="(blank)"/>
    <s v="15 - MONTE CRISTI"/>
    <n v="1216794"/>
    <n v="0"/>
  </r>
  <r>
    <s v="2025"/>
    <x v="3"/>
    <x v="0"/>
    <x v="1"/>
    <x v="7"/>
    <x v="11"/>
    <x v="113"/>
    <x v="262"/>
    <x v="3"/>
    <x v="16"/>
    <x v="103"/>
    <x v="6"/>
    <x v="36"/>
    <x v="0"/>
    <x v="0"/>
    <s v="30 - FONDOS PROPIOS"/>
    <s v="(blank)"/>
    <s v="99 - MULTIPROVINCIAL"/>
    <n v="0"/>
    <n v="0"/>
  </r>
  <r>
    <s v="2025"/>
    <x v="3"/>
    <x v="0"/>
    <x v="1"/>
    <x v="7"/>
    <x v="11"/>
    <x v="113"/>
    <x v="262"/>
    <x v="3"/>
    <x v="16"/>
    <x v="103"/>
    <x v="6"/>
    <x v="40"/>
    <x v="0"/>
    <x v="0"/>
    <s v="30 - FONDOS PROPIOS"/>
    <s v="(blank)"/>
    <s v="99 - MULTIPROVINCIAL"/>
    <n v="4090917348"/>
    <n v="0"/>
  </r>
  <r>
    <s v="2025"/>
    <x v="3"/>
    <x v="0"/>
    <x v="1"/>
    <x v="8"/>
    <x v="11"/>
    <x v="104"/>
    <x v="253"/>
    <x v="3"/>
    <x v="16"/>
    <x v="115"/>
    <x v="6"/>
    <x v="44"/>
    <x v="0"/>
    <x v="0"/>
    <s v="30 - FONDOS PROPIOS"/>
    <s v="(blank)"/>
    <s v="99 - MULTIPROVINCIAL"/>
    <n v="6000"/>
    <n v="0"/>
  </r>
  <r>
    <s v="2025"/>
    <x v="3"/>
    <x v="0"/>
    <x v="1"/>
    <x v="8"/>
    <x v="11"/>
    <x v="117"/>
    <x v="266"/>
    <x v="2"/>
    <x v="19"/>
    <x v="73"/>
    <x v="6"/>
    <x v="44"/>
    <x v="0"/>
    <x v="0"/>
    <s v="10 - FONDO GENERAL"/>
    <s v="(blank)"/>
    <s v="99 - MULTIPROVINCIAL"/>
    <n v="0"/>
    <n v="0"/>
  </r>
  <r>
    <s v="2025"/>
    <x v="3"/>
    <x v="0"/>
    <x v="1"/>
    <x v="9"/>
    <x v="11"/>
    <x v="114"/>
    <x v="263"/>
    <x v="2"/>
    <x v="19"/>
    <x v="73"/>
    <x v="6"/>
    <x v="44"/>
    <x v="0"/>
    <x v="0"/>
    <s v="30 - FONDOS PROPIOS"/>
    <s v="(blank)"/>
    <s v="01 - DISTRITO NACIONAL"/>
    <n v="50000000"/>
    <n v="0"/>
  </r>
  <r>
    <s v="2025"/>
    <x v="3"/>
    <x v="0"/>
    <x v="1"/>
    <x v="9"/>
    <x v="11"/>
    <x v="117"/>
    <x v="266"/>
    <x v="1"/>
    <x v="14"/>
    <x v="56"/>
    <x v="6"/>
    <x v="44"/>
    <x v="0"/>
    <x v="0"/>
    <s v="10 - FONDO GENERAL"/>
    <s v="(blank)"/>
    <s v="99 - MULTIPROVINCIAL"/>
    <n v="0"/>
    <n v="0"/>
  </r>
  <r>
    <s v="2025"/>
    <x v="3"/>
    <x v="0"/>
    <x v="1"/>
    <x v="9"/>
    <x v="11"/>
    <x v="117"/>
    <x v="266"/>
    <x v="1"/>
    <x v="14"/>
    <x v="56"/>
    <x v="6"/>
    <x v="44"/>
    <x v="0"/>
    <x v="0"/>
    <s v="60 - CREDITO EXTERNO"/>
    <s v="(blank)"/>
    <s v="99 - MULTIPROVINCIAL"/>
    <n v="0"/>
    <n v="0"/>
  </r>
  <r>
    <s v="2025"/>
    <x v="3"/>
    <x v="0"/>
    <x v="1"/>
    <x v="9"/>
    <x v="11"/>
    <x v="112"/>
    <x v="261"/>
    <x v="3"/>
    <x v="16"/>
    <x v="103"/>
    <x v="6"/>
    <x v="41"/>
    <x v="0"/>
    <x v="0"/>
    <s v="30 - FONDOS PROPIOS"/>
    <s v="(blank)"/>
    <s v="99 - MULTIPROVINCIAL"/>
    <n v="240277138"/>
    <n v="4591636"/>
  </r>
  <r>
    <s v="2025"/>
    <x v="3"/>
    <x v="0"/>
    <x v="1"/>
    <x v="9"/>
    <x v="11"/>
    <x v="112"/>
    <x v="261"/>
    <x v="3"/>
    <x v="16"/>
    <x v="103"/>
    <x v="6"/>
    <x v="44"/>
    <x v="0"/>
    <x v="0"/>
    <s v="30 - FONDOS PROPIOS"/>
    <s v="(blank)"/>
    <s v="99 - MULTIPROVINCIAL"/>
    <n v="175000000"/>
    <n v="0"/>
  </r>
  <r>
    <s v="2025"/>
    <x v="3"/>
    <x v="0"/>
    <x v="1"/>
    <x v="10"/>
    <x v="11"/>
    <x v="117"/>
    <x v="266"/>
    <x v="1"/>
    <x v="14"/>
    <x v="101"/>
    <x v="7"/>
    <x v="49"/>
    <x v="0"/>
    <x v="0"/>
    <s v="10 - FONDO GENERAL"/>
    <s v="(blank)"/>
    <s v="99 - MULTIPROVINCIAL"/>
    <n v="0"/>
    <n v="60000000"/>
  </r>
  <r>
    <s v="2025"/>
    <x v="3"/>
    <x v="0"/>
    <x v="1"/>
    <x v="15"/>
    <x v="11"/>
    <x v="111"/>
    <x v="260"/>
    <x v="3"/>
    <x v="11"/>
    <x v="32"/>
    <x v="11"/>
    <x v="56"/>
    <x v="0"/>
    <x v="0"/>
    <s v="30 - FONDOS PROPIOS"/>
    <s v="(blank)"/>
    <s v="99 - MULTIPROVINCIAL"/>
    <n v="68491267"/>
    <n v="0"/>
  </r>
  <r>
    <s v="2025"/>
    <x v="3"/>
    <x v="1"/>
    <x v="2"/>
    <x v="13"/>
    <x v="11"/>
    <x v="103"/>
    <x v="252"/>
    <x v="5"/>
    <x v="22"/>
    <x v="92"/>
    <x v="9"/>
    <x v="54"/>
    <x v="0"/>
    <x v="0"/>
    <s v="30 - FONDOS PROPIOS"/>
    <s v="(blank)"/>
    <s v="00 - NO CLASIFICADO"/>
    <n v="150000000"/>
    <n v="92659759.63000001"/>
  </r>
  <r>
    <s v="2025"/>
    <x v="3"/>
    <x v="1"/>
    <x v="2"/>
    <x v="13"/>
    <x v="11"/>
    <x v="114"/>
    <x v="263"/>
    <x v="5"/>
    <x v="22"/>
    <x v="92"/>
    <x v="9"/>
    <x v="54"/>
    <x v="0"/>
    <x v="0"/>
    <s v="30 - FONDOS PROPIOS"/>
    <s v="(blank)"/>
    <s v="00 - NO CLASIFICADO"/>
    <n v="524929202"/>
    <n v="0"/>
  </r>
  <r>
    <s v="2025"/>
    <x v="3"/>
    <x v="1"/>
    <x v="2"/>
    <x v="13"/>
    <x v="11"/>
    <x v="117"/>
    <x v="266"/>
    <x v="5"/>
    <x v="22"/>
    <x v="92"/>
    <x v="9"/>
    <x v="54"/>
    <x v="0"/>
    <x v="0"/>
    <s v="30 - FONDOS PROPIOS"/>
    <s v="(blank)"/>
    <s v="00 - NO CLASIFICADO"/>
    <n v="10000000"/>
    <n v="7961751.0899999999"/>
  </r>
  <r>
    <s v="2025"/>
    <x v="3"/>
    <x v="1"/>
    <x v="2"/>
    <x v="13"/>
    <x v="11"/>
    <x v="107"/>
    <x v="256"/>
    <x v="5"/>
    <x v="22"/>
    <x v="92"/>
    <x v="9"/>
    <x v="54"/>
    <x v="0"/>
    <x v="0"/>
    <s v="30 - FONDOS PROPIOS"/>
    <s v="(blank)"/>
    <s v="00 - NO CLASIFICADO"/>
    <n v="4066854"/>
    <n v="247809.68"/>
  </r>
  <r>
    <s v="2025"/>
    <x v="3"/>
    <x v="1"/>
    <x v="2"/>
    <x v="13"/>
    <x v="11"/>
    <x v="109"/>
    <x v="258"/>
    <x v="5"/>
    <x v="22"/>
    <x v="92"/>
    <x v="9"/>
    <x v="54"/>
    <x v="0"/>
    <x v="0"/>
    <s v="30 - FONDOS PROPIOS"/>
    <s v="(blank)"/>
    <s v="00 - NO CLASIFICADO"/>
    <n v="60000000"/>
    <n v="0"/>
  </r>
  <r>
    <s v="2025"/>
    <x v="3"/>
    <x v="1"/>
    <x v="2"/>
    <x v="13"/>
    <x v="11"/>
    <x v="106"/>
    <x v="255"/>
    <x v="5"/>
    <x v="22"/>
    <x v="92"/>
    <x v="9"/>
    <x v="54"/>
    <x v="0"/>
    <x v="0"/>
    <s v="30 - FONDOS PROPIOS"/>
    <s v="(blank)"/>
    <s v="00 - NO CLASIFICADO"/>
    <n v="50000000"/>
    <n v="598306.41"/>
  </r>
  <r>
    <s v="2025"/>
    <x v="3"/>
    <x v="1"/>
    <x v="2"/>
    <x v="13"/>
    <x v="11"/>
    <x v="119"/>
    <x v="268"/>
    <x v="5"/>
    <x v="22"/>
    <x v="92"/>
    <x v="9"/>
    <x v="54"/>
    <x v="0"/>
    <x v="0"/>
    <s v="30 - FONDOS PROPIOS"/>
    <s v="(blank)"/>
    <s v="00 - NO CLASIFICADO"/>
    <n v="7939360"/>
    <n v="0"/>
  </r>
  <r>
    <s v="2025"/>
    <x v="3"/>
    <x v="1"/>
    <x v="2"/>
    <x v="13"/>
    <x v="11"/>
    <x v="120"/>
    <x v="269"/>
    <x v="5"/>
    <x v="22"/>
    <x v="92"/>
    <x v="9"/>
    <x v="54"/>
    <x v="0"/>
    <x v="0"/>
    <s v="30 - FONDOS PROPIOS"/>
    <s v="(blank)"/>
    <s v="00 - NO CLASIFICADO"/>
    <n v="10545000"/>
    <n v="4136915.97"/>
  </r>
  <r>
    <s v="2025"/>
    <x v="3"/>
    <x v="1"/>
    <x v="2"/>
    <x v="13"/>
    <x v="11"/>
    <x v="111"/>
    <x v="260"/>
    <x v="5"/>
    <x v="22"/>
    <x v="92"/>
    <x v="9"/>
    <x v="54"/>
    <x v="0"/>
    <x v="0"/>
    <s v="30 - FONDOS PROPIOS"/>
    <s v="(blank)"/>
    <s v="00 - NO CLASIFICADO"/>
    <n v="50000000"/>
    <n v="0"/>
  </r>
  <r>
    <s v="2025"/>
    <x v="3"/>
    <x v="1"/>
    <x v="2"/>
    <x v="13"/>
    <x v="11"/>
    <x v="112"/>
    <x v="261"/>
    <x v="5"/>
    <x v="22"/>
    <x v="92"/>
    <x v="9"/>
    <x v="57"/>
    <x v="0"/>
    <x v="0"/>
    <s v="30 - FONDOS PROPIOS"/>
    <s v="(blank)"/>
    <s v="00 - NO CLASIFICADO"/>
    <n v="237809137"/>
    <n v="12105031"/>
  </r>
  <r>
    <s v="2025"/>
    <x v="3"/>
    <x v="1"/>
    <x v="2"/>
    <x v="13"/>
    <x v="11"/>
    <x v="125"/>
    <x v="274"/>
    <x v="5"/>
    <x v="22"/>
    <x v="92"/>
    <x v="9"/>
    <x v="54"/>
    <x v="0"/>
    <x v="0"/>
    <s v="30 - FONDOS PROPIOS"/>
    <s v="(blank)"/>
    <s v="00 - NO CLASIFICADO"/>
    <n v="1666612"/>
    <n v="0"/>
  </r>
  <r>
    <s v="2025"/>
    <x v="4"/>
    <x v="0"/>
    <x v="0"/>
    <x v="0"/>
    <x v="12"/>
    <x v="126"/>
    <x v="275"/>
    <x v="3"/>
    <x v="23"/>
    <x v="112"/>
    <x v="1"/>
    <x v="9"/>
    <x v="0"/>
    <x v="0"/>
    <s v="30 - FONDOS PROPIOS"/>
    <s v="(blank)"/>
    <s v="99 - MULTIPROVINCIAL"/>
    <n v="300000"/>
    <n v="0"/>
  </r>
  <r>
    <s v="2025"/>
    <x v="4"/>
    <x v="0"/>
    <x v="0"/>
    <x v="1"/>
    <x v="12"/>
    <x v="126"/>
    <x v="275"/>
    <x v="1"/>
    <x v="3"/>
    <x v="27"/>
    <x v="4"/>
    <x v="24"/>
    <x v="0"/>
    <x v="0"/>
    <s v="30 - FONDOS PROPIOS"/>
    <s v="(blank)"/>
    <s v="99 - MULTIPROVINCIAL"/>
    <n v="324480358"/>
    <n v="0"/>
  </r>
  <r>
    <s v="2025"/>
    <x v="4"/>
    <x v="0"/>
    <x v="0"/>
    <x v="4"/>
    <x v="12"/>
    <x v="127"/>
    <x v="276"/>
    <x v="0"/>
    <x v="12"/>
    <x v="36"/>
    <x v="4"/>
    <x v="29"/>
    <x v="0"/>
    <x v="0"/>
    <s v="30 - FONDOS PROPIOS"/>
    <s v="(blank)"/>
    <s v="99 - MULTIPROVINCIAL"/>
    <n v="1330000"/>
    <n v="0"/>
  </r>
  <r>
    <s v="2025"/>
    <x v="4"/>
    <x v="0"/>
    <x v="0"/>
    <x v="4"/>
    <x v="12"/>
    <x v="127"/>
    <x v="276"/>
    <x v="1"/>
    <x v="9"/>
    <x v="38"/>
    <x v="4"/>
    <x v="24"/>
    <x v="0"/>
    <x v="0"/>
    <s v="30 - FONDOS PROPIOS"/>
    <s v="(blank)"/>
    <s v="99 - MULTIPROVINCIAL"/>
    <n v="7680000"/>
    <n v="0"/>
  </r>
  <r>
    <s v="2025"/>
    <x v="4"/>
    <x v="0"/>
    <x v="0"/>
    <x v="4"/>
    <x v="12"/>
    <x v="126"/>
    <x v="275"/>
    <x v="0"/>
    <x v="0"/>
    <x v="89"/>
    <x v="4"/>
    <x v="30"/>
    <x v="0"/>
    <x v="0"/>
    <s v="30 - FONDOS PROPIOS"/>
    <s v="(blank)"/>
    <s v="99 - MULTIPROVINCIAL"/>
    <n v="10871883"/>
    <n v="0"/>
  </r>
  <r>
    <s v="2025"/>
    <x v="4"/>
    <x v="0"/>
    <x v="0"/>
    <x v="4"/>
    <x v="12"/>
    <x v="126"/>
    <x v="275"/>
    <x v="0"/>
    <x v="0"/>
    <x v="89"/>
    <x v="4"/>
    <x v="34"/>
    <x v="0"/>
    <x v="0"/>
    <s v="30 - FONDOS PROPIOS"/>
    <s v="(blank)"/>
    <s v="99 - MULTIPROVINCIAL"/>
    <n v="8000000"/>
    <n v="0"/>
  </r>
  <r>
    <s v="2025"/>
    <x v="4"/>
    <x v="0"/>
    <x v="0"/>
    <x v="4"/>
    <x v="12"/>
    <x v="126"/>
    <x v="275"/>
    <x v="0"/>
    <x v="12"/>
    <x v="36"/>
    <x v="4"/>
    <x v="29"/>
    <x v="0"/>
    <x v="0"/>
    <s v="30 - FONDOS PROPIOS"/>
    <s v="(blank)"/>
    <s v="99 - MULTIPROVINCIAL"/>
    <n v="6541692"/>
    <n v="0"/>
  </r>
  <r>
    <s v="2025"/>
    <x v="4"/>
    <x v="0"/>
    <x v="0"/>
    <x v="4"/>
    <x v="12"/>
    <x v="126"/>
    <x v="275"/>
    <x v="1"/>
    <x v="9"/>
    <x v="38"/>
    <x v="4"/>
    <x v="24"/>
    <x v="0"/>
    <x v="0"/>
    <s v="30 - FONDOS PROPIOS"/>
    <s v="(blank)"/>
    <s v="99 - MULTIPROVINCIAL"/>
    <n v="91421035"/>
    <n v="0"/>
  </r>
  <r>
    <s v="2025"/>
    <x v="4"/>
    <x v="0"/>
    <x v="0"/>
    <x v="4"/>
    <x v="12"/>
    <x v="126"/>
    <x v="275"/>
    <x v="1"/>
    <x v="3"/>
    <x v="5"/>
    <x v="4"/>
    <x v="24"/>
    <x v="0"/>
    <x v="0"/>
    <s v="30 - FONDOS PROPIOS"/>
    <s v="(blank)"/>
    <s v="99 - MULTIPROVINCIAL"/>
    <n v="6000000"/>
    <n v="0"/>
  </r>
  <r>
    <s v="2025"/>
    <x v="4"/>
    <x v="0"/>
    <x v="0"/>
    <x v="16"/>
    <x v="12"/>
    <x v="127"/>
    <x v="276"/>
    <x v="3"/>
    <x v="13"/>
    <x v="57"/>
    <x v="0"/>
    <x v="0"/>
    <x v="0"/>
    <x v="0"/>
    <s v="30 - FONDOS PROPIOS"/>
    <s v="(blank)"/>
    <s v="01 - DISTRITO NACIONAL"/>
    <n v="508113665"/>
    <n v="0"/>
  </r>
  <r>
    <s v="2025"/>
    <x v="4"/>
    <x v="0"/>
    <x v="0"/>
    <x v="16"/>
    <x v="12"/>
    <x v="127"/>
    <x v="276"/>
    <x v="3"/>
    <x v="13"/>
    <x v="57"/>
    <x v="0"/>
    <x v="1"/>
    <x v="0"/>
    <x v="0"/>
    <s v="30 - FONDOS PROPIOS"/>
    <s v="(blank)"/>
    <s v="01 - DISTRITO NACIONAL"/>
    <n v="83509717"/>
    <n v="0"/>
  </r>
  <r>
    <s v="2025"/>
    <x v="4"/>
    <x v="0"/>
    <x v="0"/>
    <x v="16"/>
    <x v="12"/>
    <x v="127"/>
    <x v="276"/>
    <x v="3"/>
    <x v="13"/>
    <x v="57"/>
    <x v="0"/>
    <x v="2"/>
    <x v="0"/>
    <x v="0"/>
    <s v="30 - FONDOS PROPIOS"/>
    <s v="(blank)"/>
    <s v="01 - DISTRITO NACIONAL"/>
    <n v="2421000"/>
    <n v="0"/>
  </r>
  <r>
    <s v="2025"/>
    <x v="4"/>
    <x v="0"/>
    <x v="0"/>
    <x v="16"/>
    <x v="12"/>
    <x v="127"/>
    <x v="276"/>
    <x v="3"/>
    <x v="13"/>
    <x v="57"/>
    <x v="0"/>
    <x v="3"/>
    <x v="0"/>
    <x v="0"/>
    <s v="30 - FONDOS PROPIOS"/>
    <s v="(blank)"/>
    <s v="01 - DISTRITO NACIONAL"/>
    <n v="112811536"/>
    <n v="0"/>
  </r>
  <r>
    <s v="2025"/>
    <x v="4"/>
    <x v="0"/>
    <x v="0"/>
    <x v="16"/>
    <x v="12"/>
    <x v="127"/>
    <x v="276"/>
    <x v="3"/>
    <x v="13"/>
    <x v="57"/>
    <x v="0"/>
    <x v="4"/>
    <x v="0"/>
    <x v="0"/>
    <s v="10 - FONDO GENERAL"/>
    <s v="(blank)"/>
    <s v="01 - DISTRITO NACIONAL"/>
    <n v="57907782"/>
    <n v="0"/>
  </r>
  <r>
    <s v="2025"/>
    <x v="4"/>
    <x v="0"/>
    <x v="0"/>
    <x v="16"/>
    <x v="12"/>
    <x v="127"/>
    <x v="276"/>
    <x v="3"/>
    <x v="13"/>
    <x v="57"/>
    <x v="1"/>
    <x v="5"/>
    <x v="0"/>
    <x v="0"/>
    <s v="10 - FONDO GENERAL"/>
    <s v="(blank)"/>
    <s v="01 - DISTRITO NACIONAL"/>
    <n v="7660000"/>
    <n v="0"/>
  </r>
  <r>
    <s v="2025"/>
    <x v="4"/>
    <x v="0"/>
    <x v="0"/>
    <x v="16"/>
    <x v="12"/>
    <x v="127"/>
    <x v="276"/>
    <x v="3"/>
    <x v="13"/>
    <x v="57"/>
    <x v="1"/>
    <x v="5"/>
    <x v="0"/>
    <x v="0"/>
    <s v="30 - FONDOS PROPIOS"/>
    <s v="(blank)"/>
    <s v="01 - DISTRITO NACIONAL"/>
    <n v="15020592"/>
    <n v="0"/>
  </r>
  <r>
    <s v="2025"/>
    <x v="4"/>
    <x v="0"/>
    <x v="0"/>
    <x v="16"/>
    <x v="12"/>
    <x v="127"/>
    <x v="276"/>
    <x v="3"/>
    <x v="13"/>
    <x v="57"/>
    <x v="1"/>
    <x v="6"/>
    <x v="0"/>
    <x v="0"/>
    <s v="30 - FONDOS PROPIOS"/>
    <s v="(blank)"/>
    <s v="01 - DISTRITO NACIONAL"/>
    <n v="47811480"/>
    <n v="0"/>
  </r>
  <r>
    <s v="2025"/>
    <x v="4"/>
    <x v="0"/>
    <x v="0"/>
    <x v="16"/>
    <x v="12"/>
    <x v="127"/>
    <x v="276"/>
    <x v="3"/>
    <x v="13"/>
    <x v="57"/>
    <x v="1"/>
    <x v="7"/>
    <x v="0"/>
    <x v="0"/>
    <s v="30 - FONDOS PROPIOS"/>
    <s v="(blank)"/>
    <s v="01 - DISTRITO NACIONAL"/>
    <n v="3090000"/>
    <n v="0"/>
  </r>
  <r>
    <s v="2025"/>
    <x v="4"/>
    <x v="0"/>
    <x v="0"/>
    <x v="16"/>
    <x v="12"/>
    <x v="127"/>
    <x v="276"/>
    <x v="3"/>
    <x v="13"/>
    <x v="57"/>
    <x v="1"/>
    <x v="8"/>
    <x v="0"/>
    <x v="0"/>
    <s v="10 - FONDO GENERAL"/>
    <s v="(blank)"/>
    <s v="01 - DISTRITO NACIONAL"/>
    <n v="191819"/>
    <n v="0"/>
  </r>
  <r>
    <s v="2025"/>
    <x v="4"/>
    <x v="0"/>
    <x v="0"/>
    <x v="16"/>
    <x v="12"/>
    <x v="127"/>
    <x v="276"/>
    <x v="3"/>
    <x v="13"/>
    <x v="57"/>
    <x v="1"/>
    <x v="8"/>
    <x v="0"/>
    <x v="0"/>
    <s v="30 - FONDOS PROPIOS"/>
    <s v="(blank)"/>
    <s v="01 - DISTRITO NACIONAL"/>
    <n v="2618181"/>
    <n v="0"/>
  </r>
  <r>
    <s v="2025"/>
    <x v="4"/>
    <x v="0"/>
    <x v="0"/>
    <x v="16"/>
    <x v="12"/>
    <x v="127"/>
    <x v="276"/>
    <x v="3"/>
    <x v="13"/>
    <x v="57"/>
    <x v="1"/>
    <x v="9"/>
    <x v="0"/>
    <x v="0"/>
    <s v="10 - FONDO GENERAL"/>
    <s v="(blank)"/>
    <s v="01 - DISTRITO NACIONAL"/>
    <n v="44109691"/>
    <n v="0"/>
  </r>
  <r>
    <s v="2025"/>
    <x v="4"/>
    <x v="0"/>
    <x v="0"/>
    <x v="16"/>
    <x v="12"/>
    <x v="127"/>
    <x v="276"/>
    <x v="3"/>
    <x v="13"/>
    <x v="57"/>
    <x v="1"/>
    <x v="9"/>
    <x v="0"/>
    <x v="0"/>
    <s v="30 - FONDOS PROPIOS"/>
    <s v="(blank)"/>
    <s v="01 - DISTRITO NACIONAL"/>
    <n v="9314254"/>
    <n v="0"/>
  </r>
  <r>
    <s v="2025"/>
    <x v="4"/>
    <x v="0"/>
    <x v="0"/>
    <x v="16"/>
    <x v="12"/>
    <x v="127"/>
    <x v="276"/>
    <x v="3"/>
    <x v="13"/>
    <x v="57"/>
    <x v="1"/>
    <x v="10"/>
    <x v="0"/>
    <x v="0"/>
    <s v="10 - FONDO GENERAL"/>
    <s v="(blank)"/>
    <s v="01 - DISTRITO NACIONAL"/>
    <n v="31400000"/>
    <n v="0"/>
  </r>
  <r>
    <s v="2025"/>
    <x v="4"/>
    <x v="0"/>
    <x v="0"/>
    <x v="16"/>
    <x v="12"/>
    <x v="127"/>
    <x v="276"/>
    <x v="3"/>
    <x v="13"/>
    <x v="57"/>
    <x v="1"/>
    <x v="10"/>
    <x v="0"/>
    <x v="0"/>
    <s v="30 - FONDOS PROPIOS"/>
    <s v="(blank)"/>
    <s v="01 - DISTRITO NACIONAL"/>
    <n v="16850000"/>
    <n v="0"/>
  </r>
  <r>
    <s v="2025"/>
    <x v="4"/>
    <x v="0"/>
    <x v="0"/>
    <x v="16"/>
    <x v="12"/>
    <x v="127"/>
    <x v="276"/>
    <x v="3"/>
    <x v="13"/>
    <x v="57"/>
    <x v="1"/>
    <x v="11"/>
    <x v="0"/>
    <x v="0"/>
    <s v="30 - FONDOS PROPIOS"/>
    <s v="(blank)"/>
    <s v="01 - DISTRITO NACIONAL"/>
    <n v="6214160"/>
    <n v="0"/>
  </r>
  <r>
    <s v="2025"/>
    <x v="4"/>
    <x v="0"/>
    <x v="0"/>
    <x v="16"/>
    <x v="12"/>
    <x v="127"/>
    <x v="276"/>
    <x v="3"/>
    <x v="13"/>
    <x v="57"/>
    <x v="1"/>
    <x v="12"/>
    <x v="0"/>
    <x v="0"/>
    <s v="10 - FONDO GENERAL"/>
    <s v="(blank)"/>
    <s v="01 - DISTRITO NACIONAL"/>
    <n v="572433"/>
    <n v="0"/>
  </r>
  <r>
    <s v="2025"/>
    <x v="4"/>
    <x v="0"/>
    <x v="0"/>
    <x v="16"/>
    <x v="12"/>
    <x v="127"/>
    <x v="276"/>
    <x v="3"/>
    <x v="13"/>
    <x v="57"/>
    <x v="1"/>
    <x v="12"/>
    <x v="0"/>
    <x v="0"/>
    <s v="30 - FONDOS PROPIOS"/>
    <s v="(blank)"/>
    <s v="01 - DISTRITO NACIONAL"/>
    <n v="108289077"/>
    <n v="0"/>
  </r>
  <r>
    <s v="2025"/>
    <x v="4"/>
    <x v="0"/>
    <x v="0"/>
    <x v="16"/>
    <x v="12"/>
    <x v="127"/>
    <x v="276"/>
    <x v="3"/>
    <x v="13"/>
    <x v="57"/>
    <x v="1"/>
    <x v="13"/>
    <x v="0"/>
    <x v="0"/>
    <s v="30 - FONDOS PROPIOS"/>
    <s v="(blank)"/>
    <s v="01 - DISTRITO NACIONAL"/>
    <n v="16809860"/>
    <n v="0"/>
  </r>
  <r>
    <s v="2025"/>
    <x v="4"/>
    <x v="0"/>
    <x v="0"/>
    <x v="16"/>
    <x v="12"/>
    <x v="127"/>
    <x v="276"/>
    <x v="3"/>
    <x v="13"/>
    <x v="57"/>
    <x v="2"/>
    <x v="14"/>
    <x v="0"/>
    <x v="0"/>
    <s v="30 - FONDOS PROPIOS"/>
    <s v="(blank)"/>
    <s v="01 - DISTRITO NACIONAL"/>
    <n v="1084204"/>
    <n v="0"/>
  </r>
  <r>
    <s v="2025"/>
    <x v="4"/>
    <x v="0"/>
    <x v="0"/>
    <x v="16"/>
    <x v="12"/>
    <x v="127"/>
    <x v="276"/>
    <x v="3"/>
    <x v="13"/>
    <x v="57"/>
    <x v="2"/>
    <x v="15"/>
    <x v="0"/>
    <x v="0"/>
    <s v="30 - FONDOS PROPIOS"/>
    <s v="(blank)"/>
    <s v="01 - DISTRITO NACIONAL"/>
    <n v="2455300"/>
    <n v="0"/>
  </r>
  <r>
    <s v="2025"/>
    <x v="4"/>
    <x v="0"/>
    <x v="0"/>
    <x v="16"/>
    <x v="12"/>
    <x v="127"/>
    <x v="276"/>
    <x v="3"/>
    <x v="13"/>
    <x v="57"/>
    <x v="2"/>
    <x v="16"/>
    <x v="0"/>
    <x v="0"/>
    <s v="30 - FONDOS PROPIOS"/>
    <s v="(blank)"/>
    <s v="01 - DISTRITO NACIONAL"/>
    <n v="1749333"/>
    <n v="0"/>
  </r>
  <r>
    <s v="2025"/>
    <x v="4"/>
    <x v="0"/>
    <x v="0"/>
    <x v="16"/>
    <x v="12"/>
    <x v="127"/>
    <x v="276"/>
    <x v="3"/>
    <x v="13"/>
    <x v="57"/>
    <x v="2"/>
    <x v="17"/>
    <x v="0"/>
    <x v="0"/>
    <s v="30 - FONDOS PROPIOS"/>
    <s v="(blank)"/>
    <s v="01 - DISTRITO NACIONAL"/>
    <n v="74997"/>
    <n v="0"/>
  </r>
  <r>
    <s v="2025"/>
    <x v="4"/>
    <x v="0"/>
    <x v="0"/>
    <x v="16"/>
    <x v="12"/>
    <x v="127"/>
    <x v="276"/>
    <x v="3"/>
    <x v="13"/>
    <x v="57"/>
    <x v="2"/>
    <x v="18"/>
    <x v="0"/>
    <x v="0"/>
    <s v="30 - FONDOS PROPIOS"/>
    <s v="(blank)"/>
    <s v="01 - DISTRITO NACIONAL"/>
    <n v="160000"/>
    <n v="0"/>
  </r>
  <r>
    <s v="2025"/>
    <x v="4"/>
    <x v="0"/>
    <x v="0"/>
    <x v="16"/>
    <x v="12"/>
    <x v="127"/>
    <x v="276"/>
    <x v="3"/>
    <x v="13"/>
    <x v="57"/>
    <x v="2"/>
    <x v="19"/>
    <x v="0"/>
    <x v="0"/>
    <s v="30 - FONDOS PROPIOS"/>
    <s v="(blank)"/>
    <s v="01 - DISTRITO NACIONAL"/>
    <n v="17220"/>
    <n v="0"/>
  </r>
  <r>
    <s v="2025"/>
    <x v="4"/>
    <x v="0"/>
    <x v="0"/>
    <x v="16"/>
    <x v="12"/>
    <x v="127"/>
    <x v="276"/>
    <x v="3"/>
    <x v="13"/>
    <x v="57"/>
    <x v="2"/>
    <x v="20"/>
    <x v="0"/>
    <x v="0"/>
    <s v="10 - FONDO GENERAL"/>
    <s v="(blank)"/>
    <s v="01 - DISTRITO NACIONAL"/>
    <n v="7861295"/>
    <n v="0"/>
  </r>
  <r>
    <s v="2025"/>
    <x v="4"/>
    <x v="0"/>
    <x v="0"/>
    <x v="16"/>
    <x v="12"/>
    <x v="127"/>
    <x v="276"/>
    <x v="3"/>
    <x v="13"/>
    <x v="57"/>
    <x v="2"/>
    <x v="20"/>
    <x v="0"/>
    <x v="0"/>
    <s v="30 - FONDOS PROPIOS"/>
    <s v="(blank)"/>
    <s v="01 - DISTRITO NACIONAL"/>
    <n v="3539454"/>
    <n v="0"/>
  </r>
  <r>
    <s v="2025"/>
    <x v="4"/>
    <x v="0"/>
    <x v="0"/>
    <x v="16"/>
    <x v="12"/>
    <x v="127"/>
    <x v="276"/>
    <x v="3"/>
    <x v="13"/>
    <x v="57"/>
    <x v="2"/>
    <x v="21"/>
    <x v="0"/>
    <x v="0"/>
    <s v="30 - FONDOS PROPIOS"/>
    <s v="(blank)"/>
    <s v="01 - DISTRITO NACIONAL"/>
    <n v="6188268"/>
    <n v="0"/>
  </r>
  <r>
    <s v="2025"/>
    <x v="4"/>
    <x v="0"/>
    <x v="0"/>
    <x v="16"/>
    <x v="12"/>
    <x v="126"/>
    <x v="275"/>
    <x v="3"/>
    <x v="23"/>
    <x v="112"/>
    <x v="0"/>
    <x v="0"/>
    <x v="0"/>
    <x v="0"/>
    <s v="30 - FONDOS PROPIOS"/>
    <s v="(blank)"/>
    <s v="99 - MULTIPROVINCIAL"/>
    <n v="1911417042"/>
    <n v="0"/>
  </r>
  <r>
    <s v="2025"/>
    <x v="4"/>
    <x v="0"/>
    <x v="0"/>
    <x v="16"/>
    <x v="12"/>
    <x v="126"/>
    <x v="275"/>
    <x v="3"/>
    <x v="23"/>
    <x v="112"/>
    <x v="0"/>
    <x v="1"/>
    <x v="0"/>
    <x v="0"/>
    <s v="30 - FONDOS PROPIOS"/>
    <s v="(blank)"/>
    <s v="99 - MULTIPROVINCIAL"/>
    <n v="251105144"/>
    <n v="0"/>
  </r>
  <r>
    <s v="2025"/>
    <x v="4"/>
    <x v="0"/>
    <x v="0"/>
    <x v="16"/>
    <x v="12"/>
    <x v="126"/>
    <x v="275"/>
    <x v="3"/>
    <x v="23"/>
    <x v="112"/>
    <x v="0"/>
    <x v="2"/>
    <x v="0"/>
    <x v="0"/>
    <s v="30 - FONDOS PROPIOS"/>
    <s v="(blank)"/>
    <s v="99 - MULTIPROVINCIAL"/>
    <n v="24688037"/>
    <n v="0"/>
  </r>
  <r>
    <s v="2025"/>
    <x v="4"/>
    <x v="0"/>
    <x v="0"/>
    <x v="16"/>
    <x v="12"/>
    <x v="126"/>
    <x v="275"/>
    <x v="3"/>
    <x v="23"/>
    <x v="112"/>
    <x v="0"/>
    <x v="3"/>
    <x v="0"/>
    <x v="0"/>
    <s v="30 - FONDOS PROPIOS"/>
    <s v="(blank)"/>
    <s v="99 - MULTIPROVINCIAL"/>
    <n v="570075236"/>
    <n v="0"/>
  </r>
  <r>
    <s v="2025"/>
    <x v="4"/>
    <x v="0"/>
    <x v="0"/>
    <x v="16"/>
    <x v="12"/>
    <x v="126"/>
    <x v="275"/>
    <x v="3"/>
    <x v="23"/>
    <x v="112"/>
    <x v="0"/>
    <x v="4"/>
    <x v="0"/>
    <x v="0"/>
    <s v="30 - FONDOS PROPIOS"/>
    <s v="(blank)"/>
    <s v="99 - MULTIPROVINCIAL"/>
    <n v="192182677"/>
    <n v="0"/>
  </r>
  <r>
    <s v="2025"/>
    <x v="4"/>
    <x v="0"/>
    <x v="0"/>
    <x v="16"/>
    <x v="12"/>
    <x v="126"/>
    <x v="275"/>
    <x v="3"/>
    <x v="23"/>
    <x v="112"/>
    <x v="1"/>
    <x v="5"/>
    <x v="0"/>
    <x v="0"/>
    <s v="30 - FONDOS PROPIOS"/>
    <s v="(blank)"/>
    <s v="99 - MULTIPROVINCIAL"/>
    <n v="65262163"/>
    <n v="0"/>
  </r>
  <r>
    <s v="2025"/>
    <x v="4"/>
    <x v="0"/>
    <x v="0"/>
    <x v="16"/>
    <x v="12"/>
    <x v="126"/>
    <x v="275"/>
    <x v="3"/>
    <x v="23"/>
    <x v="112"/>
    <x v="1"/>
    <x v="6"/>
    <x v="0"/>
    <x v="0"/>
    <s v="30 - FONDOS PROPIOS"/>
    <s v="(blank)"/>
    <s v="99 - MULTIPROVINCIAL"/>
    <n v="84799905"/>
    <n v="0"/>
  </r>
  <r>
    <s v="2025"/>
    <x v="4"/>
    <x v="0"/>
    <x v="0"/>
    <x v="16"/>
    <x v="12"/>
    <x v="126"/>
    <x v="275"/>
    <x v="3"/>
    <x v="23"/>
    <x v="112"/>
    <x v="1"/>
    <x v="7"/>
    <x v="0"/>
    <x v="0"/>
    <s v="30 - FONDOS PROPIOS"/>
    <s v="(blank)"/>
    <s v="99 - MULTIPROVINCIAL"/>
    <n v="51908453"/>
    <n v="0"/>
  </r>
  <r>
    <s v="2025"/>
    <x v="4"/>
    <x v="0"/>
    <x v="0"/>
    <x v="16"/>
    <x v="12"/>
    <x v="126"/>
    <x v="275"/>
    <x v="3"/>
    <x v="23"/>
    <x v="112"/>
    <x v="1"/>
    <x v="8"/>
    <x v="0"/>
    <x v="0"/>
    <s v="30 - FONDOS PROPIOS"/>
    <s v="(blank)"/>
    <s v="99 - MULTIPROVINCIAL"/>
    <n v="3554040"/>
    <n v="0"/>
  </r>
  <r>
    <s v="2025"/>
    <x v="4"/>
    <x v="0"/>
    <x v="0"/>
    <x v="16"/>
    <x v="12"/>
    <x v="126"/>
    <x v="275"/>
    <x v="3"/>
    <x v="23"/>
    <x v="112"/>
    <x v="1"/>
    <x v="9"/>
    <x v="0"/>
    <x v="0"/>
    <s v="30 - FONDOS PROPIOS"/>
    <s v="(blank)"/>
    <s v="99 - MULTIPROVINCIAL"/>
    <n v="28367392"/>
    <n v="0"/>
  </r>
  <r>
    <s v="2025"/>
    <x v="4"/>
    <x v="0"/>
    <x v="0"/>
    <x v="16"/>
    <x v="12"/>
    <x v="126"/>
    <x v="275"/>
    <x v="3"/>
    <x v="23"/>
    <x v="112"/>
    <x v="1"/>
    <x v="10"/>
    <x v="0"/>
    <x v="0"/>
    <s v="30 - FONDOS PROPIOS"/>
    <s v="(blank)"/>
    <s v="99 - MULTIPROVINCIAL"/>
    <n v="135251307"/>
    <n v="0"/>
  </r>
  <r>
    <s v="2025"/>
    <x v="4"/>
    <x v="0"/>
    <x v="0"/>
    <x v="16"/>
    <x v="12"/>
    <x v="126"/>
    <x v="275"/>
    <x v="3"/>
    <x v="23"/>
    <x v="112"/>
    <x v="1"/>
    <x v="11"/>
    <x v="0"/>
    <x v="0"/>
    <s v="30 - FONDOS PROPIOS"/>
    <s v="(blank)"/>
    <s v="99 - MULTIPROVINCIAL"/>
    <n v="48987736"/>
    <n v="0"/>
  </r>
  <r>
    <s v="2025"/>
    <x v="4"/>
    <x v="0"/>
    <x v="0"/>
    <x v="16"/>
    <x v="12"/>
    <x v="126"/>
    <x v="275"/>
    <x v="3"/>
    <x v="23"/>
    <x v="112"/>
    <x v="1"/>
    <x v="12"/>
    <x v="0"/>
    <x v="0"/>
    <s v="30 - FONDOS PROPIOS"/>
    <s v="(blank)"/>
    <s v="99 - MULTIPROVINCIAL"/>
    <n v="356312447"/>
    <n v="0"/>
  </r>
  <r>
    <s v="2025"/>
    <x v="4"/>
    <x v="0"/>
    <x v="0"/>
    <x v="16"/>
    <x v="12"/>
    <x v="126"/>
    <x v="275"/>
    <x v="3"/>
    <x v="23"/>
    <x v="112"/>
    <x v="1"/>
    <x v="13"/>
    <x v="0"/>
    <x v="0"/>
    <s v="30 - FONDOS PROPIOS"/>
    <s v="(blank)"/>
    <s v="99 - MULTIPROVINCIAL"/>
    <n v="12974208"/>
    <n v="0"/>
  </r>
  <r>
    <s v="2025"/>
    <x v="4"/>
    <x v="0"/>
    <x v="0"/>
    <x v="16"/>
    <x v="12"/>
    <x v="126"/>
    <x v="275"/>
    <x v="3"/>
    <x v="23"/>
    <x v="112"/>
    <x v="2"/>
    <x v="14"/>
    <x v="0"/>
    <x v="0"/>
    <s v="30 - FONDOS PROPIOS"/>
    <s v="(blank)"/>
    <s v="99 - MULTIPROVINCIAL"/>
    <n v="25019279"/>
    <n v="0"/>
  </r>
  <r>
    <s v="2025"/>
    <x v="4"/>
    <x v="0"/>
    <x v="0"/>
    <x v="16"/>
    <x v="12"/>
    <x v="126"/>
    <x v="275"/>
    <x v="3"/>
    <x v="23"/>
    <x v="112"/>
    <x v="2"/>
    <x v="15"/>
    <x v="0"/>
    <x v="0"/>
    <s v="30 - FONDOS PROPIOS"/>
    <s v="(blank)"/>
    <s v="99 - MULTIPROVINCIAL"/>
    <n v="3029830"/>
    <n v="0"/>
  </r>
  <r>
    <s v="2025"/>
    <x v="4"/>
    <x v="0"/>
    <x v="0"/>
    <x v="16"/>
    <x v="12"/>
    <x v="126"/>
    <x v="275"/>
    <x v="3"/>
    <x v="23"/>
    <x v="112"/>
    <x v="2"/>
    <x v="16"/>
    <x v="0"/>
    <x v="0"/>
    <s v="30 - FONDOS PROPIOS"/>
    <s v="(blank)"/>
    <s v="99 - MULTIPROVINCIAL"/>
    <n v="2533481"/>
    <n v="0"/>
  </r>
  <r>
    <s v="2025"/>
    <x v="4"/>
    <x v="0"/>
    <x v="0"/>
    <x v="16"/>
    <x v="12"/>
    <x v="126"/>
    <x v="275"/>
    <x v="3"/>
    <x v="23"/>
    <x v="112"/>
    <x v="2"/>
    <x v="17"/>
    <x v="0"/>
    <x v="0"/>
    <s v="30 - FONDOS PROPIOS"/>
    <s v="(blank)"/>
    <s v="99 - MULTIPROVINCIAL"/>
    <n v="450425"/>
    <n v="0"/>
  </r>
  <r>
    <s v="2025"/>
    <x v="4"/>
    <x v="0"/>
    <x v="0"/>
    <x v="16"/>
    <x v="12"/>
    <x v="126"/>
    <x v="275"/>
    <x v="3"/>
    <x v="23"/>
    <x v="112"/>
    <x v="2"/>
    <x v="18"/>
    <x v="0"/>
    <x v="0"/>
    <s v="30 - FONDOS PROPIOS"/>
    <s v="(blank)"/>
    <s v="99 - MULTIPROVINCIAL"/>
    <n v="250000"/>
    <n v="0"/>
  </r>
  <r>
    <s v="2025"/>
    <x v="4"/>
    <x v="0"/>
    <x v="0"/>
    <x v="16"/>
    <x v="12"/>
    <x v="126"/>
    <x v="275"/>
    <x v="3"/>
    <x v="23"/>
    <x v="112"/>
    <x v="2"/>
    <x v="19"/>
    <x v="0"/>
    <x v="0"/>
    <s v="30 - FONDOS PROPIOS"/>
    <s v="(blank)"/>
    <s v="99 - MULTIPROVINCIAL"/>
    <n v="1025480"/>
    <n v="0"/>
  </r>
  <r>
    <s v="2025"/>
    <x v="4"/>
    <x v="0"/>
    <x v="0"/>
    <x v="16"/>
    <x v="12"/>
    <x v="126"/>
    <x v="275"/>
    <x v="3"/>
    <x v="23"/>
    <x v="112"/>
    <x v="2"/>
    <x v="20"/>
    <x v="0"/>
    <x v="0"/>
    <s v="30 - FONDOS PROPIOS"/>
    <s v="(blank)"/>
    <s v="99 - MULTIPROVINCIAL"/>
    <n v="4032610"/>
    <n v="0"/>
  </r>
  <r>
    <s v="2025"/>
    <x v="4"/>
    <x v="0"/>
    <x v="0"/>
    <x v="16"/>
    <x v="12"/>
    <x v="126"/>
    <x v="275"/>
    <x v="3"/>
    <x v="23"/>
    <x v="112"/>
    <x v="2"/>
    <x v="21"/>
    <x v="0"/>
    <x v="0"/>
    <s v="30 - FONDOS PROPIOS"/>
    <s v="(blank)"/>
    <s v="99 - MULTIPROVINCIAL"/>
    <n v="21990480"/>
    <n v="0"/>
  </r>
  <r>
    <s v="2025"/>
    <x v="4"/>
    <x v="0"/>
    <x v="1"/>
    <x v="7"/>
    <x v="12"/>
    <x v="127"/>
    <x v="276"/>
    <x v="3"/>
    <x v="13"/>
    <x v="57"/>
    <x v="6"/>
    <x v="36"/>
    <x v="0"/>
    <x v="0"/>
    <s v="30 - FONDOS PROPIOS"/>
    <s v="(blank)"/>
    <s v="01 - DISTRITO NACIONAL"/>
    <n v="19226183"/>
    <n v="0"/>
  </r>
  <r>
    <s v="2025"/>
    <x v="4"/>
    <x v="0"/>
    <x v="1"/>
    <x v="7"/>
    <x v="12"/>
    <x v="127"/>
    <x v="276"/>
    <x v="3"/>
    <x v="13"/>
    <x v="57"/>
    <x v="6"/>
    <x v="37"/>
    <x v="0"/>
    <x v="0"/>
    <s v="30 - FONDOS PROPIOS"/>
    <s v="(blank)"/>
    <s v="01 - DISTRITO NACIONAL"/>
    <n v="555000"/>
    <n v="0"/>
  </r>
  <r>
    <s v="2025"/>
    <x v="4"/>
    <x v="0"/>
    <x v="1"/>
    <x v="7"/>
    <x v="12"/>
    <x v="127"/>
    <x v="276"/>
    <x v="3"/>
    <x v="13"/>
    <x v="57"/>
    <x v="6"/>
    <x v="38"/>
    <x v="0"/>
    <x v="0"/>
    <s v="30 - FONDOS PROPIOS"/>
    <s v="(blank)"/>
    <s v="01 - DISTRITO NACIONAL"/>
    <n v="32000"/>
    <n v="0"/>
  </r>
  <r>
    <s v="2025"/>
    <x v="4"/>
    <x v="0"/>
    <x v="1"/>
    <x v="7"/>
    <x v="12"/>
    <x v="127"/>
    <x v="276"/>
    <x v="3"/>
    <x v="13"/>
    <x v="57"/>
    <x v="6"/>
    <x v="39"/>
    <x v="0"/>
    <x v="0"/>
    <s v="30 - FONDOS PROPIOS"/>
    <s v="(blank)"/>
    <s v="01 - DISTRITO NACIONAL"/>
    <n v="7773200"/>
    <n v="0"/>
  </r>
  <r>
    <s v="2025"/>
    <x v="4"/>
    <x v="0"/>
    <x v="1"/>
    <x v="7"/>
    <x v="12"/>
    <x v="127"/>
    <x v="276"/>
    <x v="3"/>
    <x v="13"/>
    <x v="57"/>
    <x v="6"/>
    <x v="40"/>
    <x v="0"/>
    <x v="0"/>
    <s v="30 - FONDOS PROPIOS"/>
    <s v="(blank)"/>
    <s v="01 - DISTRITO NACIONAL"/>
    <n v="5127809"/>
    <n v="0"/>
  </r>
  <r>
    <s v="2025"/>
    <x v="4"/>
    <x v="0"/>
    <x v="1"/>
    <x v="7"/>
    <x v="12"/>
    <x v="127"/>
    <x v="276"/>
    <x v="3"/>
    <x v="13"/>
    <x v="57"/>
    <x v="6"/>
    <x v="43"/>
    <x v="0"/>
    <x v="0"/>
    <s v="30 - FONDOS PROPIOS"/>
    <s v="(blank)"/>
    <s v="01 - DISTRITO NACIONAL"/>
    <n v="514044"/>
    <n v="0"/>
  </r>
  <r>
    <s v="2025"/>
    <x v="4"/>
    <x v="0"/>
    <x v="1"/>
    <x v="7"/>
    <x v="12"/>
    <x v="127"/>
    <x v="276"/>
    <x v="3"/>
    <x v="13"/>
    <x v="57"/>
    <x v="6"/>
    <x v="41"/>
    <x v="0"/>
    <x v="0"/>
    <s v="30 - FONDOS PROPIOS"/>
    <s v="(blank)"/>
    <s v="01 - DISTRITO NACIONAL"/>
    <n v="20015000"/>
    <n v="0"/>
  </r>
  <r>
    <s v="2025"/>
    <x v="4"/>
    <x v="0"/>
    <x v="1"/>
    <x v="7"/>
    <x v="12"/>
    <x v="127"/>
    <x v="276"/>
    <x v="3"/>
    <x v="13"/>
    <x v="57"/>
    <x v="6"/>
    <x v="44"/>
    <x v="0"/>
    <x v="0"/>
    <s v="30 - FONDOS PROPIOS"/>
    <s v="(blank)"/>
    <s v="01 - DISTRITO NACIONAL"/>
    <n v="136015600"/>
    <n v="0"/>
  </r>
  <r>
    <s v="2025"/>
    <x v="4"/>
    <x v="0"/>
    <x v="1"/>
    <x v="7"/>
    <x v="12"/>
    <x v="127"/>
    <x v="276"/>
    <x v="3"/>
    <x v="13"/>
    <x v="57"/>
    <x v="5"/>
    <x v="42"/>
    <x v="0"/>
    <x v="0"/>
    <s v="30 - FONDOS PROPIOS"/>
    <s v="(blank)"/>
    <s v="01 - DISTRITO NACIONAL"/>
    <n v="53442100"/>
    <n v="0"/>
  </r>
  <r>
    <s v="2025"/>
    <x v="4"/>
    <x v="0"/>
    <x v="1"/>
    <x v="7"/>
    <x v="12"/>
    <x v="126"/>
    <x v="275"/>
    <x v="3"/>
    <x v="23"/>
    <x v="112"/>
    <x v="6"/>
    <x v="36"/>
    <x v="0"/>
    <x v="0"/>
    <s v="30 - FONDOS PROPIOS"/>
    <s v="(blank)"/>
    <s v="99 - MULTIPROVINCIAL"/>
    <n v="25661044"/>
    <n v="0"/>
  </r>
  <r>
    <s v="2025"/>
    <x v="4"/>
    <x v="0"/>
    <x v="1"/>
    <x v="7"/>
    <x v="12"/>
    <x v="126"/>
    <x v="275"/>
    <x v="3"/>
    <x v="23"/>
    <x v="112"/>
    <x v="6"/>
    <x v="37"/>
    <x v="0"/>
    <x v="0"/>
    <s v="30 - FONDOS PROPIOS"/>
    <s v="(blank)"/>
    <s v="99 - MULTIPROVINCIAL"/>
    <n v="3429330"/>
    <n v="0"/>
  </r>
  <r>
    <s v="2025"/>
    <x v="4"/>
    <x v="0"/>
    <x v="1"/>
    <x v="7"/>
    <x v="12"/>
    <x v="126"/>
    <x v="275"/>
    <x v="3"/>
    <x v="23"/>
    <x v="112"/>
    <x v="6"/>
    <x v="38"/>
    <x v="0"/>
    <x v="0"/>
    <s v="30 - FONDOS PROPIOS"/>
    <s v="(blank)"/>
    <s v="99 - MULTIPROVINCIAL"/>
    <n v="45250"/>
    <n v="0"/>
  </r>
  <r>
    <s v="2025"/>
    <x v="4"/>
    <x v="0"/>
    <x v="1"/>
    <x v="7"/>
    <x v="12"/>
    <x v="126"/>
    <x v="275"/>
    <x v="3"/>
    <x v="23"/>
    <x v="112"/>
    <x v="6"/>
    <x v="39"/>
    <x v="0"/>
    <x v="0"/>
    <s v="30 - FONDOS PROPIOS"/>
    <s v="(blank)"/>
    <s v="99 - MULTIPROVINCIAL"/>
    <n v="10000000"/>
    <n v="0"/>
  </r>
  <r>
    <s v="2025"/>
    <x v="4"/>
    <x v="0"/>
    <x v="1"/>
    <x v="7"/>
    <x v="12"/>
    <x v="126"/>
    <x v="275"/>
    <x v="3"/>
    <x v="23"/>
    <x v="112"/>
    <x v="6"/>
    <x v="40"/>
    <x v="0"/>
    <x v="0"/>
    <s v="30 - FONDOS PROPIOS"/>
    <s v="(blank)"/>
    <s v="99 - MULTIPROVINCIAL"/>
    <n v="13061684"/>
    <n v="0"/>
  </r>
  <r>
    <s v="2025"/>
    <x v="4"/>
    <x v="0"/>
    <x v="1"/>
    <x v="7"/>
    <x v="12"/>
    <x v="126"/>
    <x v="275"/>
    <x v="3"/>
    <x v="23"/>
    <x v="112"/>
    <x v="6"/>
    <x v="43"/>
    <x v="0"/>
    <x v="0"/>
    <s v="30 - FONDOS PROPIOS"/>
    <s v="(blank)"/>
    <s v="99 - MULTIPROVINCIAL"/>
    <n v="4845613"/>
    <n v="0"/>
  </r>
  <r>
    <s v="2025"/>
    <x v="4"/>
    <x v="0"/>
    <x v="1"/>
    <x v="7"/>
    <x v="12"/>
    <x v="126"/>
    <x v="275"/>
    <x v="3"/>
    <x v="23"/>
    <x v="112"/>
    <x v="6"/>
    <x v="41"/>
    <x v="0"/>
    <x v="0"/>
    <s v="30 - FONDOS PROPIOS"/>
    <s v="(blank)"/>
    <s v="99 - MULTIPROVINCIAL"/>
    <n v="211474043"/>
    <n v="0"/>
  </r>
  <r>
    <s v="2025"/>
    <x v="4"/>
    <x v="0"/>
    <x v="1"/>
    <x v="7"/>
    <x v="12"/>
    <x v="126"/>
    <x v="275"/>
    <x v="3"/>
    <x v="23"/>
    <x v="112"/>
    <x v="5"/>
    <x v="42"/>
    <x v="0"/>
    <x v="0"/>
    <s v="30 - FONDOS PROPIOS"/>
    <s v="(blank)"/>
    <s v="99 - MULTIPROVINCIAL"/>
    <n v="6923289"/>
    <n v="0"/>
  </r>
  <r>
    <s v="2025"/>
    <x v="4"/>
    <x v="0"/>
    <x v="1"/>
    <x v="8"/>
    <x v="12"/>
    <x v="127"/>
    <x v="276"/>
    <x v="3"/>
    <x v="13"/>
    <x v="57"/>
    <x v="6"/>
    <x v="44"/>
    <x v="0"/>
    <x v="0"/>
    <s v="30 - FONDOS PROPIOS"/>
    <s v="(blank)"/>
    <s v="01 - DISTRITO NACIONAL"/>
    <n v="60000"/>
    <n v="0"/>
  </r>
  <r>
    <s v="2025"/>
    <x v="4"/>
    <x v="1"/>
    <x v="2"/>
    <x v="12"/>
    <x v="12"/>
    <x v="126"/>
    <x v="275"/>
    <x v="5"/>
    <x v="22"/>
    <x v="92"/>
    <x v="8"/>
    <x v="59"/>
    <x v="0"/>
    <x v="0"/>
    <s v="30 - FONDOS PROPIOS"/>
    <s v="(blank)"/>
    <s v="99 - MULTIPROVINCIAL"/>
    <n v="3798917805"/>
    <n v="0"/>
  </r>
  <r>
    <s v="2025"/>
    <x v="4"/>
    <x v="1"/>
    <x v="2"/>
    <x v="12"/>
    <x v="12"/>
    <x v="126"/>
    <x v="275"/>
    <x v="5"/>
    <x v="22"/>
    <x v="92"/>
    <x v="8"/>
    <x v="53"/>
    <x v="0"/>
    <x v="0"/>
    <s v="30 - FONDOS PROPIOS"/>
    <s v="(blank)"/>
    <s v="99 - MULTIPROVINCIAL"/>
    <n v="131010000"/>
    <n v="0"/>
  </r>
  <r>
    <s v="2025"/>
    <x v="5"/>
    <x v="0"/>
    <x v="0"/>
    <x v="1"/>
    <x v="13"/>
    <x v="128"/>
    <x v="277"/>
    <x v="1"/>
    <x v="3"/>
    <x v="5"/>
    <x v="4"/>
    <x v="24"/>
    <x v="0"/>
    <x v="0"/>
    <s v="30 - FONDOS PROPIOS"/>
    <s v="(blank)"/>
    <s v="99 - MULTIPROVINCIAL"/>
    <n v="582766562"/>
    <n v="0"/>
  </r>
  <r>
    <s v="2025"/>
    <x v="5"/>
    <x v="0"/>
    <x v="0"/>
    <x v="2"/>
    <x v="13"/>
    <x v="128"/>
    <x v="277"/>
    <x v="3"/>
    <x v="11"/>
    <x v="32"/>
    <x v="1"/>
    <x v="12"/>
    <x v="0"/>
    <x v="0"/>
    <s v="30 - FONDOS PROPIOS"/>
    <s v="(blank)"/>
    <s v="99 - MULTIPROVINCIAL"/>
    <n v="329565279"/>
    <n v="0"/>
  </r>
  <r>
    <s v="2025"/>
    <x v="5"/>
    <x v="0"/>
    <x v="0"/>
    <x v="2"/>
    <x v="13"/>
    <x v="129"/>
    <x v="278"/>
    <x v="3"/>
    <x v="23"/>
    <x v="93"/>
    <x v="1"/>
    <x v="12"/>
    <x v="0"/>
    <x v="0"/>
    <s v="30 - FONDOS PROPIOS"/>
    <s v="(blank)"/>
    <s v="99 - MULTIPROVINCIAL"/>
    <n v="1239317407"/>
    <n v="0"/>
  </r>
  <r>
    <s v="2025"/>
    <x v="5"/>
    <x v="0"/>
    <x v="0"/>
    <x v="4"/>
    <x v="13"/>
    <x v="130"/>
    <x v="279"/>
    <x v="1"/>
    <x v="3"/>
    <x v="5"/>
    <x v="4"/>
    <x v="24"/>
    <x v="0"/>
    <x v="0"/>
    <s v="30 - FONDOS PROPIOS"/>
    <s v="(blank)"/>
    <s v="99 - MULTIPROVINCIAL"/>
    <n v="900000"/>
    <n v="0"/>
  </r>
  <r>
    <s v="2025"/>
    <x v="5"/>
    <x v="0"/>
    <x v="0"/>
    <x v="4"/>
    <x v="13"/>
    <x v="128"/>
    <x v="277"/>
    <x v="1"/>
    <x v="3"/>
    <x v="5"/>
    <x v="4"/>
    <x v="24"/>
    <x v="0"/>
    <x v="0"/>
    <s v="30 - FONDOS PROPIOS"/>
    <s v="(blank)"/>
    <s v="99 - MULTIPROVINCIAL"/>
    <n v="1200000"/>
    <n v="0"/>
  </r>
  <r>
    <s v="2025"/>
    <x v="5"/>
    <x v="0"/>
    <x v="0"/>
    <x v="4"/>
    <x v="13"/>
    <x v="129"/>
    <x v="278"/>
    <x v="1"/>
    <x v="9"/>
    <x v="38"/>
    <x v="4"/>
    <x v="24"/>
    <x v="0"/>
    <x v="0"/>
    <s v="30 - FONDOS PROPIOS"/>
    <s v="(blank)"/>
    <s v="99 - MULTIPROVINCIAL"/>
    <n v="10376450"/>
    <n v="0"/>
  </r>
  <r>
    <s v="2025"/>
    <x v="5"/>
    <x v="0"/>
    <x v="0"/>
    <x v="4"/>
    <x v="13"/>
    <x v="131"/>
    <x v="280"/>
    <x v="1"/>
    <x v="3"/>
    <x v="5"/>
    <x v="4"/>
    <x v="24"/>
    <x v="0"/>
    <x v="0"/>
    <s v="30 - FONDOS PROPIOS"/>
    <s v="(blank)"/>
    <s v="01 - DISTRITO NACIONAL"/>
    <n v="500000"/>
    <n v="0"/>
  </r>
  <r>
    <s v="2025"/>
    <x v="5"/>
    <x v="0"/>
    <x v="0"/>
    <x v="16"/>
    <x v="13"/>
    <x v="130"/>
    <x v="279"/>
    <x v="3"/>
    <x v="23"/>
    <x v="93"/>
    <x v="0"/>
    <x v="0"/>
    <x v="0"/>
    <x v="0"/>
    <s v="10 - FONDO GENERAL"/>
    <s v="(blank)"/>
    <s v="99 - MULTIPROVINCIAL"/>
    <n v="219606646"/>
    <n v="0"/>
  </r>
  <r>
    <s v="2025"/>
    <x v="5"/>
    <x v="0"/>
    <x v="0"/>
    <x v="16"/>
    <x v="13"/>
    <x v="130"/>
    <x v="279"/>
    <x v="3"/>
    <x v="23"/>
    <x v="93"/>
    <x v="0"/>
    <x v="0"/>
    <x v="0"/>
    <x v="0"/>
    <s v="30 - FONDOS PROPIOS"/>
    <s v="(blank)"/>
    <s v="99 - MULTIPROVINCIAL"/>
    <n v="669911141"/>
    <n v="0"/>
  </r>
  <r>
    <s v="2025"/>
    <x v="5"/>
    <x v="0"/>
    <x v="0"/>
    <x v="16"/>
    <x v="13"/>
    <x v="130"/>
    <x v="279"/>
    <x v="3"/>
    <x v="23"/>
    <x v="93"/>
    <x v="0"/>
    <x v="1"/>
    <x v="0"/>
    <x v="0"/>
    <s v="30 - FONDOS PROPIOS"/>
    <s v="(blank)"/>
    <s v="99 - MULTIPROVINCIAL"/>
    <n v="237846697"/>
    <n v="0"/>
  </r>
  <r>
    <s v="2025"/>
    <x v="5"/>
    <x v="0"/>
    <x v="0"/>
    <x v="16"/>
    <x v="13"/>
    <x v="130"/>
    <x v="279"/>
    <x v="3"/>
    <x v="23"/>
    <x v="93"/>
    <x v="0"/>
    <x v="3"/>
    <x v="0"/>
    <x v="0"/>
    <s v="30 - FONDOS PROPIOS"/>
    <s v="(blank)"/>
    <s v="99 - MULTIPROVINCIAL"/>
    <n v="90184083"/>
    <n v="0"/>
  </r>
  <r>
    <s v="2025"/>
    <x v="5"/>
    <x v="0"/>
    <x v="0"/>
    <x v="16"/>
    <x v="13"/>
    <x v="130"/>
    <x v="279"/>
    <x v="3"/>
    <x v="23"/>
    <x v="93"/>
    <x v="0"/>
    <x v="4"/>
    <x v="0"/>
    <x v="0"/>
    <s v="10 - FONDO GENERAL"/>
    <s v="(blank)"/>
    <s v="99 - MULTIPROVINCIAL"/>
    <n v="30893304"/>
    <n v="0"/>
  </r>
  <r>
    <s v="2025"/>
    <x v="5"/>
    <x v="0"/>
    <x v="0"/>
    <x v="16"/>
    <x v="13"/>
    <x v="130"/>
    <x v="279"/>
    <x v="3"/>
    <x v="23"/>
    <x v="93"/>
    <x v="0"/>
    <x v="4"/>
    <x v="0"/>
    <x v="0"/>
    <s v="30 - FONDOS PROPIOS"/>
    <s v="(blank)"/>
    <s v="99 - MULTIPROVINCIAL"/>
    <n v="93466379"/>
    <n v="0"/>
  </r>
  <r>
    <s v="2025"/>
    <x v="5"/>
    <x v="0"/>
    <x v="0"/>
    <x v="16"/>
    <x v="13"/>
    <x v="130"/>
    <x v="279"/>
    <x v="3"/>
    <x v="23"/>
    <x v="93"/>
    <x v="1"/>
    <x v="5"/>
    <x v="0"/>
    <x v="0"/>
    <s v="10 - FONDO GENERAL"/>
    <s v="(blank)"/>
    <s v="99 - MULTIPROVINCIAL"/>
    <n v="2382765"/>
    <n v="0"/>
  </r>
  <r>
    <s v="2025"/>
    <x v="5"/>
    <x v="0"/>
    <x v="0"/>
    <x v="16"/>
    <x v="13"/>
    <x v="130"/>
    <x v="279"/>
    <x v="3"/>
    <x v="23"/>
    <x v="93"/>
    <x v="1"/>
    <x v="5"/>
    <x v="0"/>
    <x v="0"/>
    <s v="30 - FONDOS PROPIOS"/>
    <s v="(blank)"/>
    <s v="99 - MULTIPROVINCIAL"/>
    <n v="63720315"/>
    <n v="0"/>
  </r>
  <r>
    <s v="2025"/>
    <x v="5"/>
    <x v="0"/>
    <x v="0"/>
    <x v="16"/>
    <x v="13"/>
    <x v="130"/>
    <x v="279"/>
    <x v="3"/>
    <x v="23"/>
    <x v="93"/>
    <x v="1"/>
    <x v="6"/>
    <x v="0"/>
    <x v="0"/>
    <s v="30 - FONDOS PROPIOS"/>
    <s v="(blank)"/>
    <s v="99 - MULTIPROVINCIAL"/>
    <n v="67550000"/>
    <n v="0"/>
  </r>
  <r>
    <s v="2025"/>
    <x v="5"/>
    <x v="0"/>
    <x v="0"/>
    <x v="16"/>
    <x v="13"/>
    <x v="130"/>
    <x v="279"/>
    <x v="3"/>
    <x v="23"/>
    <x v="93"/>
    <x v="1"/>
    <x v="7"/>
    <x v="0"/>
    <x v="0"/>
    <s v="30 - FONDOS PROPIOS"/>
    <s v="(blank)"/>
    <s v="99 - MULTIPROVINCIAL"/>
    <n v="18018600"/>
    <n v="0"/>
  </r>
  <r>
    <s v="2025"/>
    <x v="5"/>
    <x v="0"/>
    <x v="0"/>
    <x v="16"/>
    <x v="13"/>
    <x v="130"/>
    <x v="279"/>
    <x v="3"/>
    <x v="23"/>
    <x v="93"/>
    <x v="1"/>
    <x v="8"/>
    <x v="0"/>
    <x v="0"/>
    <s v="30 - FONDOS PROPIOS"/>
    <s v="(blank)"/>
    <s v="99 - MULTIPROVINCIAL"/>
    <n v="850000"/>
    <n v="0"/>
  </r>
  <r>
    <s v="2025"/>
    <x v="5"/>
    <x v="0"/>
    <x v="0"/>
    <x v="16"/>
    <x v="13"/>
    <x v="130"/>
    <x v="279"/>
    <x v="3"/>
    <x v="23"/>
    <x v="93"/>
    <x v="1"/>
    <x v="9"/>
    <x v="0"/>
    <x v="0"/>
    <s v="10 - FONDO GENERAL"/>
    <s v="(blank)"/>
    <s v="99 - MULTIPROVINCIAL"/>
    <n v="2600020"/>
    <n v="0"/>
  </r>
  <r>
    <s v="2025"/>
    <x v="5"/>
    <x v="0"/>
    <x v="0"/>
    <x v="16"/>
    <x v="13"/>
    <x v="130"/>
    <x v="279"/>
    <x v="3"/>
    <x v="23"/>
    <x v="93"/>
    <x v="1"/>
    <x v="9"/>
    <x v="0"/>
    <x v="0"/>
    <s v="30 - FONDOS PROPIOS"/>
    <s v="(blank)"/>
    <s v="99 - MULTIPROVINCIAL"/>
    <n v="47899980"/>
    <n v="0"/>
  </r>
  <r>
    <s v="2025"/>
    <x v="5"/>
    <x v="0"/>
    <x v="0"/>
    <x v="16"/>
    <x v="13"/>
    <x v="130"/>
    <x v="279"/>
    <x v="3"/>
    <x v="23"/>
    <x v="93"/>
    <x v="1"/>
    <x v="10"/>
    <x v="0"/>
    <x v="0"/>
    <s v="30 - FONDOS PROPIOS"/>
    <s v="(blank)"/>
    <s v="99 - MULTIPROVINCIAL"/>
    <n v="163744332"/>
    <n v="0"/>
  </r>
  <r>
    <s v="2025"/>
    <x v="5"/>
    <x v="0"/>
    <x v="0"/>
    <x v="16"/>
    <x v="13"/>
    <x v="130"/>
    <x v="279"/>
    <x v="3"/>
    <x v="23"/>
    <x v="93"/>
    <x v="1"/>
    <x v="11"/>
    <x v="0"/>
    <x v="0"/>
    <s v="30 - FONDOS PROPIOS"/>
    <s v="(blank)"/>
    <s v="99 - MULTIPROVINCIAL"/>
    <n v="26000000"/>
    <n v="0"/>
  </r>
  <r>
    <s v="2025"/>
    <x v="5"/>
    <x v="0"/>
    <x v="0"/>
    <x v="16"/>
    <x v="13"/>
    <x v="130"/>
    <x v="279"/>
    <x v="3"/>
    <x v="23"/>
    <x v="93"/>
    <x v="1"/>
    <x v="12"/>
    <x v="0"/>
    <x v="0"/>
    <s v="30 - FONDOS PROPIOS"/>
    <s v="(blank)"/>
    <s v="99 - MULTIPROVINCIAL"/>
    <n v="528524385"/>
    <n v="0"/>
  </r>
  <r>
    <s v="2025"/>
    <x v="5"/>
    <x v="0"/>
    <x v="0"/>
    <x v="16"/>
    <x v="13"/>
    <x v="130"/>
    <x v="279"/>
    <x v="3"/>
    <x v="23"/>
    <x v="93"/>
    <x v="1"/>
    <x v="13"/>
    <x v="0"/>
    <x v="0"/>
    <s v="30 - FONDOS PROPIOS"/>
    <s v="(blank)"/>
    <s v="99 - MULTIPROVINCIAL"/>
    <n v="12000000"/>
    <n v="0"/>
  </r>
  <r>
    <s v="2025"/>
    <x v="5"/>
    <x v="0"/>
    <x v="0"/>
    <x v="16"/>
    <x v="13"/>
    <x v="130"/>
    <x v="279"/>
    <x v="3"/>
    <x v="23"/>
    <x v="93"/>
    <x v="2"/>
    <x v="14"/>
    <x v="0"/>
    <x v="0"/>
    <s v="30 - FONDOS PROPIOS"/>
    <s v="(blank)"/>
    <s v="99 - MULTIPROVINCIAL"/>
    <n v="6000000"/>
    <n v="0"/>
  </r>
  <r>
    <s v="2025"/>
    <x v="5"/>
    <x v="0"/>
    <x v="0"/>
    <x v="16"/>
    <x v="13"/>
    <x v="130"/>
    <x v="279"/>
    <x v="3"/>
    <x v="23"/>
    <x v="93"/>
    <x v="2"/>
    <x v="15"/>
    <x v="0"/>
    <x v="0"/>
    <s v="30 - FONDOS PROPIOS"/>
    <s v="(blank)"/>
    <s v="99 - MULTIPROVINCIAL"/>
    <n v="5000000"/>
    <n v="0"/>
  </r>
  <r>
    <s v="2025"/>
    <x v="5"/>
    <x v="0"/>
    <x v="0"/>
    <x v="16"/>
    <x v="13"/>
    <x v="130"/>
    <x v="279"/>
    <x v="3"/>
    <x v="23"/>
    <x v="93"/>
    <x v="2"/>
    <x v="16"/>
    <x v="0"/>
    <x v="0"/>
    <s v="30 - FONDOS PROPIOS"/>
    <s v="(blank)"/>
    <s v="99 - MULTIPROVINCIAL"/>
    <n v="6750000"/>
    <n v="0"/>
  </r>
  <r>
    <s v="2025"/>
    <x v="5"/>
    <x v="0"/>
    <x v="0"/>
    <x v="16"/>
    <x v="13"/>
    <x v="130"/>
    <x v="279"/>
    <x v="3"/>
    <x v="23"/>
    <x v="93"/>
    <x v="2"/>
    <x v="17"/>
    <x v="0"/>
    <x v="0"/>
    <s v="30 - FONDOS PROPIOS"/>
    <s v="(blank)"/>
    <s v="99 - MULTIPROVINCIAL"/>
    <n v="150000"/>
    <n v="0"/>
  </r>
  <r>
    <s v="2025"/>
    <x v="5"/>
    <x v="0"/>
    <x v="0"/>
    <x v="16"/>
    <x v="13"/>
    <x v="130"/>
    <x v="279"/>
    <x v="3"/>
    <x v="23"/>
    <x v="93"/>
    <x v="2"/>
    <x v="18"/>
    <x v="0"/>
    <x v="0"/>
    <s v="30 - FONDOS PROPIOS"/>
    <s v="(blank)"/>
    <s v="99 - MULTIPROVINCIAL"/>
    <n v="2400000"/>
    <n v="0"/>
  </r>
  <r>
    <s v="2025"/>
    <x v="5"/>
    <x v="0"/>
    <x v="0"/>
    <x v="16"/>
    <x v="13"/>
    <x v="130"/>
    <x v="279"/>
    <x v="3"/>
    <x v="23"/>
    <x v="93"/>
    <x v="2"/>
    <x v="20"/>
    <x v="0"/>
    <x v="0"/>
    <s v="30 - FONDOS PROPIOS"/>
    <s v="(blank)"/>
    <s v="99 - MULTIPROVINCIAL"/>
    <n v="9000000"/>
    <n v="0"/>
  </r>
  <r>
    <s v="2025"/>
    <x v="5"/>
    <x v="0"/>
    <x v="0"/>
    <x v="16"/>
    <x v="13"/>
    <x v="130"/>
    <x v="279"/>
    <x v="3"/>
    <x v="23"/>
    <x v="93"/>
    <x v="2"/>
    <x v="21"/>
    <x v="0"/>
    <x v="0"/>
    <s v="30 - FONDOS PROPIOS"/>
    <s v="(blank)"/>
    <s v="99 - MULTIPROVINCIAL"/>
    <n v="13500000"/>
    <n v="0"/>
  </r>
  <r>
    <s v="2025"/>
    <x v="5"/>
    <x v="0"/>
    <x v="0"/>
    <x v="16"/>
    <x v="13"/>
    <x v="128"/>
    <x v="277"/>
    <x v="3"/>
    <x v="11"/>
    <x v="32"/>
    <x v="0"/>
    <x v="0"/>
    <x v="0"/>
    <x v="0"/>
    <s v="10 - FONDO GENERAL"/>
    <s v="(blank)"/>
    <s v="99 - MULTIPROVINCIAL"/>
    <n v="216752429"/>
    <n v="0"/>
  </r>
  <r>
    <s v="2025"/>
    <x v="5"/>
    <x v="0"/>
    <x v="0"/>
    <x v="16"/>
    <x v="13"/>
    <x v="128"/>
    <x v="277"/>
    <x v="3"/>
    <x v="11"/>
    <x v="32"/>
    <x v="0"/>
    <x v="0"/>
    <x v="0"/>
    <x v="0"/>
    <s v="30 - FONDOS PROPIOS"/>
    <s v="(blank)"/>
    <s v="99 - MULTIPROVINCIAL"/>
    <n v="1118783675"/>
    <n v="0"/>
  </r>
  <r>
    <s v="2025"/>
    <x v="5"/>
    <x v="0"/>
    <x v="0"/>
    <x v="16"/>
    <x v="13"/>
    <x v="128"/>
    <x v="277"/>
    <x v="3"/>
    <x v="11"/>
    <x v="32"/>
    <x v="0"/>
    <x v="1"/>
    <x v="0"/>
    <x v="0"/>
    <s v="30 - FONDOS PROPIOS"/>
    <s v="(blank)"/>
    <s v="99 - MULTIPROVINCIAL"/>
    <n v="23205583"/>
    <n v="0"/>
  </r>
  <r>
    <s v="2025"/>
    <x v="5"/>
    <x v="0"/>
    <x v="0"/>
    <x v="16"/>
    <x v="13"/>
    <x v="128"/>
    <x v="277"/>
    <x v="3"/>
    <x v="11"/>
    <x v="32"/>
    <x v="0"/>
    <x v="3"/>
    <x v="0"/>
    <x v="0"/>
    <s v="30 - FONDOS PROPIOS"/>
    <s v="(blank)"/>
    <s v="99 - MULTIPROVINCIAL"/>
    <n v="38399269"/>
    <n v="0"/>
  </r>
  <r>
    <s v="2025"/>
    <x v="5"/>
    <x v="0"/>
    <x v="0"/>
    <x v="16"/>
    <x v="13"/>
    <x v="128"/>
    <x v="277"/>
    <x v="3"/>
    <x v="11"/>
    <x v="32"/>
    <x v="0"/>
    <x v="4"/>
    <x v="0"/>
    <x v="0"/>
    <s v="10 - FONDO GENERAL"/>
    <s v="(blank)"/>
    <s v="99 - MULTIPROVINCIAL"/>
    <n v="33249824"/>
    <n v="0"/>
  </r>
  <r>
    <s v="2025"/>
    <x v="5"/>
    <x v="0"/>
    <x v="0"/>
    <x v="16"/>
    <x v="13"/>
    <x v="128"/>
    <x v="277"/>
    <x v="3"/>
    <x v="11"/>
    <x v="32"/>
    <x v="0"/>
    <x v="4"/>
    <x v="0"/>
    <x v="0"/>
    <s v="30 - FONDOS PROPIOS"/>
    <s v="(blank)"/>
    <s v="99 - MULTIPROVINCIAL"/>
    <n v="109286864"/>
    <n v="0"/>
  </r>
  <r>
    <s v="2025"/>
    <x v="5"/>
    <x v="0"/>
    <x v="0"/>
    <x v="16"/>
    <x v="13"/>
    <x v="128"/>
    <x v="277"/>
    <x v="3"/>
    <x v="11"/>
    <x v="32"/>
    <x v="1"/>
    <x v="5"/>
    <x v="0"/>
    <x v="0"/>
    <s v="30 - FONDOS PROPIOS"/>
    <s v="(blank)"/>
    <s v="99 - MULTIPROVINCIAL"/>
    <n v="72951053"/>
    <n v="0"/>
  </r>
  <r>
    <s v="2025"/>
    <x v="5"/>
    <x v="0"/>
    <x v="0"/>
    <x v="16"/>
    <x v="13"/>
    <x v="128"/>
    <x v="277"/>
    <x v="3"/>
    <x v="11"/>
    <x v="32"/>
    <x v="1"/>
    <x v="6"/>
    <x v="0"/>
    <x v="0"/>
    <s v="30 - FONDOS PROPIOS"/>
    <s v="(blank)"/>
    <s v="99 - MULTIPROVINCIAL"/>
    <n v="82607720"/>
    <n v="0"/>
  </r>
  <r>
    <s v="2025"/>
    <x v="5"/>
    <x v="0"/>
    <x v="0"/>
    <x v="16"/>
    <x v="13"/>
    <x v="128"/>
    <x v="277"/>
    <x v="3"/>
    <x v="11"/>
    <x v="32"/>
    <x v="1"/>
    <x v="6"/>
    <x v="0"/>
    <x v="0"/>
    <s v="60 - CREDITO EXTERNO"/>
    <s v="(blank)"/>
    <s v="99 - MULTIPROVINCIAL"/>
    <n v="37924865"/>
    <n v="0"/>
  </r>
  <r>
    <s v="2025"/>
    <x v="5"/>
    <x v="0"/>
    <x v="0"/>
    <x v="16"/>
    <x v="13"/>
    <x v="128"/>
    <x v="277"/>
    <x v="3"/>
    <x v="11"/>
    <x v="32"/>
    <x v="1"/>
    <x v="7"/>
    <x v="0"/>
    <x v="0"/>
    <s v="30 - FONDOS PROPIOS"/>
    <s v="(blank)"/>
    <s v="99 - MULTIPROVINCIAL"/>
    <n v="25864066"/>
    <n v="0"/>
  </r>
  <r>
    <s v="2025"/>
    <x v="5"/>
    <x v="0"/>
    <x v="0"/>
    <x v="16"/>
    <x v="13"/>
    <x v="128"/>
    <x v="277"/>
    <x v="3"/>
    <x v="11"/>
    <x v="32"/>
    <x v="1"/>
    <x v="8"/>
    <x v="0"/>
    <x v="0"/>
    <s v="30 - FONDOS PROPIOS"/>
    <s v="(blank)"/>
    <s v="99 - MULTIPROVINCIAL"/>
    <n v="4424995"/>
    <n v="0"/>
  </r>
  <r>
    <s v="2025"/>
    <x v="5"/>
    <x v="0"/>
    <x v="0"/>
    <x v="16"/>
    <x v="13"/>
    <x v="128"/>
    <x v="277"/>
    <x v="3"/>
    <x v="11"/>
    <x v="32"/>
    <x v="1"/>
    <x v="9"/>
    <x v="0"/>
    <x v="0"/>
    <s v="30 - FONDOS PROPIOS"/>
    <s v="(blank)"/>
    <s v="99 - MULTIPROVINCIAL"/>
    <n v="19249032"/>
    <n v="0"/>
  </r>
  <r>
    <s v="2025"/>
    <x v="5"/>
    <x v="0"/>
    <x v="0"/>
    <x v="16"/>
    <x v="13"/>
    <x v="128"/>
    <x v="277"/>
    <x v="3"/>
    <x v="11"/>
    <x v="32"/>
    <x v="1"/>
    <x v="10"/>
    <x v="0"/>
    <x v="0"/>
    <s v="30 - FONDOS PROPIOS"/>
    <s v="(blank)"/>
    <s v="99 - MULTIPROVINCIAL"/>
    <n v="186819961"/>
    <n v="0"/>
  </r>
  <r>
    <s v="2025"/>
    <x v="5"/>
    <x v="0"/>
    <x v="0"/>
    <x v="16"/>
    <x v="13"/>
    <x v="128"/>
    <x v="277"/>
    <x v="3"/>
    <x v="11"/>
    <x v="32"/>
    <x v="1"/>
    <x v="10"/>
    <x v="0"/>
    <x v="0"/>
    <s v="60 - CREDITO EXTERNO"/>
    <s v="(blank)"/>
    <s v="99 - MULTIPROVINCIAL"/>
    <n v="1373356"/>
    <n v="0"/>
  </r>
  <r>
    <s v="2025"/>
    <x v="5"/>
    <x v="0"/>
    <x v="0"/>
    <x v="16"/>
    <x v="13"/>
    <x v="128"/>
    <x v="277"/>
    <x v="3"/>
    <x v="11"/>
    <x v="32"/>
    <x v="1"/>
    <x v="11"/>
    <x v="0"/>
    <x v="0"/>
    <s v="30 - FONDOS PROPIOS"/>
    <s v="(blank)"/>
    <s v="99 - MULTIPROVINCIAL"/>
    <n v="59058001"/>
    <n v="0"/>
  </r>
  <r>
    <s v="2025"/>
    <x v="5"/>
    <x v="0"/>
    <x v="0"/>
    <x v="16"/>
    <x v="13"/>
    <x v="128"/>
    <x v="277"/>
    <x v="3"/>
    <x v="11"/>
    <x v="32"/>
    <x v="1"/>
    <x v="12"/>
    <x v="0"/>
    <x v="0"/>
    <s v="30 - FONDOS PROPIOS"/>
    <s v="(blank)"/>
    <s v="99 - MULTIPROVINCIAL"/>
    <n v="221821106"/>
    <n v="0"/>
  </r>
  <r>
    <s v="2025"/>
    <x v="5"/>
    <x v="0"/>
    <x v="0"/>
    <x v="16"/>
    <x v="13"/>
    <x v="128"/>
    <x v="277"/>
    <x v="3"/>
    <x v="11"/>
    <x v="32"/>
    <x v="1"/>
    <x v="12"/>
    <x v="0"/>
    <x v="0"/>
    <s v="60 - CREDITO EXTERNO"/>
    <s v="(blank)"/>
    <s v="99 - MULTIPROVINCIAL"/>
    <n v="173639275"/>
    <n v="0"/>
  </r>
  <r>
    <s v="2025"/>
    <x v="5"/>
    <x v="0"/>
    <x v="0"/>
    <x v="16"/>
    <x v="13"/>
    <x v="128"/>
    <x v="277"/>
    <x v="3"/>
    <x v="11"/>
    <x v="32"/>
    <x v="1"/>
    <x v="13"/>
    <x v="0"/>
    <x v="0"/>
    <s v="30 - FONDOS PROPIOS"/>
    <s v="(blank)"/>
    <s v="99 - MULTIPROVINCIAL"/>
    <n v="14629650"/>
    <n v="0"/>
  </r>
  <r>
    <s v="2025"/>
    <x v="5"/>
    <x v="0"/>
    <x v="0"/>
    <x v="16"/>
    <x v="13"/>
    <x v="128"/>
    <x v="277"/>
    <x v="3"/>
    <x v="11"/>
    <x v="32"/>
    <x v="2"/>
    <x v="14"/>
    <x v="0"/>
    <x v="0"/>
    <s v="30 - FONDOS PROPIOS"/>
    <s v="(blank)"/>
    <s v="99 - MULTIPROVINCIAL"/>
    <n v="5853215"/>
    <n v="0"/>
  </r>
  <r>
    <s v="2025"/>
    <x v="5"/>
    <x v="0"/>
    <x v="0"/>
    <x v="16"/>
    <x v="13"/>
    <x v="128"/>
    <x v="277"/>
    <x v="3"/>
    <x v="11"/>
    <x v="32"/>
    <x v="2"/>
    <x v="14"/>
    <x v="0"/>
    <x v="0"/>
    <s v="60 - CREDITO EXTERNO"/>
    <s v="(blank)"/>
    <s v="99 - MULTIPROVINCIAL"/>
    <n v="9419718"/>
    <n v="0"/>
  </r>
  <r>
    <s v="2025"/>
    <x v="5"/>
    <x v="0"/>
    <x v="0"/>
    <x v="16"/>
    <x v="13"/>
    <x v="128"/>
    <x v="277"/>
    <x v="3"/>
    <x v="11"/>
    <x v="32"/>
    <x v="2"/>
    <x v="15"/>
    <x v="0"/>
    <x v="0"/>
    <s v="30 - FONDOS PROPIOS"/>
    <s v="(blank)"/>
    <s v="99 - MULTIPROVINCIAL"/>
    <n v="8188867"/>
    <n v="0"/>
  </r>
  <r>
    <s v="2025"/>
    <x v="5"/>
    <x v="0"/>
    <x v="0"/>
    <x v="16"/>
    <x v="13"/>
    <x v="128"/>
    <x v="277"/>
    <x v="3"/>
    <x v="11"/>
    <x v="32"/>
    <x v="2"/>
    <x v="16"/>
    <x v="0"/>
    <x v="0"/>
    <s v="30 - FONDOS PROPIOS"/>
    <s v="(blank)"/>
    <s v="99 - MULTIPROVINCIAL"/>
    <n v="4115109"/>
    <n v="0"/>
  </r>
  <r>
    <s v="2025"/>
    <x v="5"/>
    <x v="0"/>
    <x v="0"/>
    <x v="16"/>
    <x v="13"/>
    <x v="128"/>
    <x v="277"/>
    <x v="3"/>
    <x v="11"/>
    <x v="32"/>
    <x v="2"/>
    <x v="18"/>
    <x v="0"/>
    <x v="0"/>
    <s v="30 - FONDOS PROPIOS"/>
    <s v="(blank)"/>
    <s v="99 - MULTIPROVINCIAL"/>
    <n v="4104763"/>
    <n v="0"/>
  </r>
  <r>
    <s v="2025"/>
    <x v="5"/>
    <x v="0"/>
    <x v="0"/>
    <x v="16"/>
    <x v="13"/>
    <x v="128"/>
    <x v="277"/>
    <x v="3"/>
    <x v="11"/>
    <x v="32"/>
    <x v="2"/>
    <x v="20"/>
    <x v="0"/>
    <x v="0"/>
    <s v="30 - FONDOS PROPIOS"/>
    <s v="(blank)"/>
    <s v="99 - MULTIPROVINCIAL"/>
    <n v="47676431"/>
    <n v="0"/>
  </r>
  <r>
    <s v="2025"/>
    <x v="5"/>
    <x v="0"/>
    <x v="0"/>
    <x v="16"/>
    <x v="13"/>
    <x v="128"/>
    <x v="277"/>
    <x v="3"/>
    <x v="11"/>
    <x v="32"/>
    <x v="2"/>
    <x v="21"/>
    <x v="0"/>
    <x v="0"/>
    <s v="30 - FONDOS PROPIOS"/>
    <s v="(blank)"/>
    <s v="99 - MULTIPROVINCIAL"/>
    <n v="32085551"/>
    <n v="0"/>
  </r>
  <r>
    <s v="2025"/>
    <x v="5"/>
    <x v="0"/>
    <x v="0"/>
    <x v="16"/>
    <x v="13"/>
    <x v="129"/>
    <x v="278"/>
    <x v="3"/>
    <x v="23"/>
    <x v="93"/>
    <x v="0"/>
    <x v="0"/>
    <x v="0"/>
    <x v="0"/>
    <s v="30 - FONDOS PROPIOS"/>
    <s v="(blank)"/>
    <s v="99 - MULTIPROVINCIAL"/>
    <n v="288667572"/>
    <n v="0"/>
  </r>
  <r>
    <s v="2025"/>
    <x v="5"/>
    <x v="0"/>
    <x v="0"/>
    <x v="16"/>
    <x v="13"/>
    <x v="129"/>
    <x v="278"/>
    <x v="3"/>
    <x v="23"/>
    <x v="93"/>
    <x v="0"/>
    <x v="2"/>
    <x v="0"/>
    <x v="0"/>
    <s v="30 - FONDOS PROPIOS"/>
    <s v="(blank)"/>
    <s v="99 - MULTIPROVINCIAL"/>
    <n v="13448000"/>
    <n v="0"/>
  </r>
  <r>
    <s v="2025"/>
    <x v="5"/>
    <x v="0"/>
    <x v="0"/>
    <x v="16"/>
    <x v="13"/>
    <x v="129"/>
    <x v="278"/>
    <x v="3"/>
    <x v="23"/>
    <x v="93"/>
    <x v="0"/>
    <x v="4"/>
    <x v="0"/>
    <x v="0"/>
    <s v="30 - FONDOS PROPIOS"/>
    <s v="(blank)"/>
    <s v="99 - MULTIPROVINCIAL"/>
    <n v="17786200"/>
    <n v="0"/>
  </r>
  <r>
    <s v="2025"/>
    <x v="5"/>
    <x v="0"/>
    <x v="0"/>
    <x v="16"/>
    <x v="13"/>
    <x v="129"/>
    <x v="278"/>
    <x v="3"/>
    <x v="23"/>
    <x v="93"/>
    <x v="1"/>
    <x v="5"/>
    <x v="0"/>
    <x v="0"/>
    <s v="30 - FONDOS PROPIOS"/>
    <s v="(blank)"/>
    <s v="99 - MULTIPROVINCIAL"/>
    <n v="14715656"/>
    <n v="0"/>
  </r>
  <r>
    <s v="2025"/>
    <x v="5"/>
    <x v="0"/>
    <x v="0"/>
    <x v="16"/>
    <x v="13"/>
    <x v="129"/>
    <x v="278"/>
    <x v="3"/>
    <x v="23"/>
    <x v="93"/>
    <x v="1"/>
    <x v="6"/>
    <x v="0"/>
    <x v="0"/>
    <s v="30 - FONDOS PROPIOS"/>
    <s v="(blank)"/>
    <s v="99 - MULTIPROVINCIAL"/>
    <n v="114304540"/>
    <n v="0"/>
  </r>
  <r>
    <s v="2025"/>
    <x v="5"/>
    <x v="0"/>
    <x v="0"/>
    <x v="16"/>
    <x v="13"/>
    <x v="129"/>
    <x v="278"/>
    <x v="3"/>
    <x v="23"/>
    <x v="93"/>
    <x v="1"/>
    <x v="7"/>
    <x v="0"/>
    <x v="0"/>
    <s v="30 - FONDOS PROPIOS"/>
    <s v="(blank)"/>
    <s v="99 - MULTIPROVINCIAL"/>
    <n v="6200000"/>
    <n v="0"/>
  </r>
  <r>
    <s v="2025"/>
    <x v="5"/>
    <x v="0"/>
    <x v="0"/>
    <x v="16"/>
    <x v="13"/>
    <x v="129"/>
    <x v="278"/>
    <x v="3"/>
    <x v="23"/>
    <x v="93"/>
    <x v="1"/>
    <x v="8"/>
    <x v="0"/>
    <x v="0"/>
    <s v="30 - FONDOS PROPIOS"/>
    <s v="(blank)"/>
    <s v="99 - MULTIPROVINCIAL"/>
    <n v="1250000"/>
    <n v="0"/>
  </r>
  <r>
    <s v="2025"/>
    <x v="5"/>
    <x v="0"/>
    <x v="0"/>
    <x v="16"/>
    <x v="13"/>
    <x v="129"/>
    <x v="278"/>
    <x v="3"/>
    <x v="23"/>
    <x v="93"/>
    <x v="1"/>
    <x v="9"/>
    <x v="0"/>
    <x v="0"/>
    <s v="30 - FONDOS PROPIOS"/>
    <s v="(blank)"/>
    <s v="99 - MULTIPROVINCIAL"/>
    <n v="5706200"/>
    <n v="0"/>
  </r>
  <r>
    <s v="2025"/>
    <x v="5"/>
    <x v="0"/>
    <x v="0"/>
    <x v="16"/>
    <x v="13"/>
    <x v="129"/>
    <x v="278"/>
    <x v="3"/>
    <x v="23"/>
    <x v="93"/>
    <x v="1"/>
    <x v="10"/>
    <x v="0"/>
    <x v="0"/>
    <s v="30 - FONDOS PROPIOS"/>
    <s v="(blank)"/>
    <s v="99 - MULTIPROVINCIAL"/>
    <n v="70106307"/>
    <n v="0"/>
  </r>
  <r>
    <s v="2025"/>
    <x v="5"/>
    <x v="0"/>
    <x v="0"/>
    <x v="16"/>
    <x v="13"/>
    <x v="129"/>
    <x v="278"/>
    <x v="3"/>
    <x v="23"/>
    <x v="93"/>
    <x v="1"/>
    <x v="11"/>
    <x v="0"/>
    <x v="0"/>
    <s v="30 - FONDOS PROPIOS"/>
    <s v="(blank)"/>
    <s v="99 - MULTIPROVINCIAL"/>
    <n v="72310528"/>
    <n v="0"/>
  </r>
  <r>
    <s v="2025"/>
    <x v="5"/>
    <x v="0"/>
    <x v="0"/>
    <x v="16"/>
    <x v="13"/>
    <x v="129"/>
    <x v="278"/>
    <x v="3"/>
    <x v="23"/>
    <x v="93"/>
    <x v="1"/>
    <x v="12"/>
    <x v="0"/>
    <x v="0"/>
    <s v="30 - FONDOS PROPIOS"/>
    <s v="(blank)"/>
    <s v="99 - MULTIPROVINCIAL"/>
    <n v="300935280"/>
    <n v="0"/>
  </r>
  <r>
    <s v="2025"/>
    <x v="5"/>
    <x v="0"/>
    <x v="0"/>
    <x v="16"/>
    <x v="13"/>
    <x v="129"/>
    <x v="278"/>
    <x v="3"/>
    <x v="23"/>
    <x v="93"/>
    <x v="2"/>
    <x v="14"/>
    <x v="0"/>
    <x v="0"/>
    <s v="30 - FONDOS PROPIOS"/>
    <s v="(blank)"/>
    <s v="99 - MULTIPROVINCIAL"/>
    <n v="7370000"/>
    <n v="0"/>
  </r>
  <r>
    <s v="2025"/>
    <x v="5"/>
    <x v="0"/>
    <x v="0"/>
    <x v="16"/>
    <x v="13"/>
    <x v="129"/>
    <x v="278"/>
    <x v="3"/>
    <x v="23"/>
    <x v="93"/>
    <x v="2"/>
    <x v="15"/>
    <x v="0"/>
    <x v="0"/>
    <s v="30 - FONDOS PROPIOS"/>
    <s v="(blank)"/>
    <s v="99 - MULTIPROVINCIAL"/>
    <n v="1000000"/>
    <n v="0"/>
  </r>
  <r>
    <s v="2025"/>
    <x v="5"/>
    <x v="0"/>
    <x v="0"/>
    <x v="16"/>
    <x v="13"/>
    <x v="129"/>
    <x v="278"/>
    <x v="3"/>
    <x v="23"/>
    <x v="93"/>
    <x v="2"/>
    <x v="16"/>
    <x v="0"/>
    <x v="0"/>
    <s v="30 - FONDOS PROPIOS"/>
    <s v="(blank)"/>
    <s v="99 - MULTIPROVINCIAL"/>
    <n v="9364471"/>
    <n v="0"/>
  </r>
  <r>
    <s v="2025"/>
    <x v="5"/>
    <x v="0"/>
    <x v="0"/>
    <x v="16"/>
    <x v="13"/>
    <x v="129"/>
    <x v="278"/>
    <x v="3"/>
    <x v="23"/>
    <x v="93"/>
    <x v="2"/>
    <x v="18"/>
    <x v="0"/>
    <x v="0"/>
    <s v="30 - FONDOS PROPIOS"/>
    <s v="(blank)"/>
    <s v="99 - MULTIPROVINCIAL"/>
    <n v="150000"/>
    <n v="0"/>
  </r>
  <r>
    <s v="2025"/>
    <x v="5"/>
    <x v="0"/>
    <x v="0"/>
    <x v="16"/>
    <x v="13"/>
    <x v="129"/>
    <x v="278"/>
    <x v="3"/>
    <x v="23"/>
    <x v="93"/>
    <x v="2"/>
    <x v="20"/>
    <x v="0"/>
    <x v="0"/>
    <s v="30 - FONDOS PROPIOS"/>
    <s v="(blank)"/>
    <s v="99 - MULTIPROVINCIAL"/>
    <n v="3200000"/>
    <n v="0"/>
  </r>
  <r>
    <s v="2025"/>
    <x v="5"/>
    <x v="0"/>
    <x v="0"/>
    <x v="16"/>
    <x v="13"/>
    <x v="129"/>
    <x v="278"/>
    <x v="3"/>
    <x v="23"/>
    <x v="93"/>
    <x v="2"/>
    <x v="21"/>
    <x v="0"/>
    <x v="0"/>
    <s v="30 - FONDOS PROPIOS"/>
    <s v="(blank)"/>
    <s v="99 - MULTIPROVINCIAL"/>
    <n v="51250000"/>
    <n v="0"/>
  </r>
  <r>
    <s v="2025"/>
    <x v="5"/>
    <x v="0"/>
    <x v="0"/>
    <x v="16"/>
    <x v="13"/>
    <x v="131"/>
    <x v="280"/>
    <x v="3"/>
    <x v="23"/>
    <x v="93"/>
    <x v="0"/>
    <x v="0"/>
    <x v="0"/>
    <x v="0"/>
    <s v="10 - FONDO GENERAL"/>
    <s v="(blank)"/>
    <s v="99 - MULTIPROVINCIAL"/>
    <n v="42921119"/>
    <n v="0"/>
  </r>
  <r>
    <s v="2025"/>
    <x v="5"/>
    <x v="0"/>
    <x v="0"/>
    <x v="16"/>
    <x v="13"/>
    <x v="131"/>
    <x v="280"/>
    <x v="3"/>
    <x v="23"/>
    <x v="93"/>
    <x v="0"/>
    <x v="0"/>
    <x v="0"/>
    <x v="0"/>
    <s v="30 - FONDOS PROPIOS"/>
    <s v="(blank)"/>
    <s v="99 - MULTIPROVINCIAL"/>
    <n v="9854243"/>
    <n v="0"/>
  </r>
  <r>
    <s v="2025"/>
    <x v="5"/>
    <x v="0"/>
    <x v="0"/>
    <x v="16"/>
    <x v="13"/>
    <x v="131"/>
    <x v="280"/>
    <x v="3"/>
    <x v="23"/>
    <x v="93"/>
    <x v="0"/>
    <x v="1"/>
    <x v="0"/>
    <x v="0"/>
    <s v="10 - FONDO GENERAL"/>
    <s v="(blank)"/>
    <s v="99 - MULTIPROVINCIAL"/>
    <n v="1872000"/>
    <n v="0"/>
  </r>
  <r>
    <s v="2025"/>
    <x v="5"/>
    <x v="0"/>
    <x v="0"/>
    <x v="16"/>
    <x v="13"/>
    <x v="131"/>
    <x v="280"/>
    <x v="3"/>
    <x v="23"/>
    <x v="93"/>
    <x v="0"/>
    <x v="1"/>
    <x v="0"/>
    <x v="0"/>
    <s v="30 - FONDOS PROPIOS"/>
    <s v="(blank)"/>
    <s v="99 - MULTIPROVINCIAL"/>
    <n v="7809060"/>
    <n v="0"/>
  </r>
  <r>
    <s v="2025"/>
    <x v="5"/>
    <x v="0"/>
    <x v="0"/>
    <x v="16"/>
    <x v="13"/>
    <x v="131"/>
    <x v="280"/>
    <x v="3"/>
    <x v="23"/>
    <x v="93"/>
    <x v="0"/>
    <x v="2"/>
    <x v="0"/>
    <x v="0"/>
    <s v="30 - FONDOS PROPIOS"/>
    <s v="(blank)"/>
    <s v="99 - MULTIPROVINCIAL"/>
    <n v="900000"/>
    <n v="0"/>
  </r>
  <r>
    <s v="2025"/>
    <x v="5"/>
    <x v="0"/>
    <x v="0"/>
    <x v="16"/>
    <x v="13"/>
    <x v="131"/>
    <x v="280"/>
    <x v="3"/>
    <x v="23"/>
    <x v="93"/>
    <x v="0"/>
    <x v="3"/>
    <x v="0"/>
    <x v="0"/>
    <s v="30 - FONDOS PROPIOS"/>
    <s v="(blank)"/>
    <s v="99 - MULTIPROVINCIAL"/>
    <n v="3250000"/>
    <n v="0"/>
  </r>
  <r>
    <s v="2025"/>
    <x v="5"/>
    <x v="0"/>
    <x v="0"/>
    <x v="16"/>
    <x v="13"/>
    <x v="131"/>
    <x v="280"/>
    <x v="3"/>
    <x v="23"/>
    <x v="93"/>
    <x v="0"/>
    <x v="4"/>
    <x v="0"/>
    <x v="0"/>
    <s v="10 - FONDO GENERAL"/>
    <s v="(blank)"/>
    <s v="99 - MULTIPROVINCIAL"/>
    <n v="5965776"/>
    <n v="0"/>
  </r>
  <r>
    <s v="2025"/>
    <x v="5"/>
    <x v="0"/>
    <x v="0"/>
    <x v="16"/>
    <x v="13"/>
    <x v="131"/>
    <x v="280"/>
    <x v="3"/>
    <x v="23"/>
    <x v="93"/>
    <x v="1"/>
    <x v="5"/>
    <x v="0"/>
    <x v="0"/>
    <s v="30 - FONDOS PROPIOS"/>
    <s v="(blank)"/>
    <s v="99 - MULTIPROVINCIAL"/>
    <n v="3485724"/>
    <n v="0"/>
  </r>
  <r>
    <s v="2025"/>
    <x v="5"/>
    <x v="0"/>
    <x v="0"/>
    <x v="16"/>
    <x v="13"/>
    <x v="131"/>
    <x v="280"/>
    <x v="3"/>
    <x v="23"/>
    <x v="93"/>
    <x v="1"/>
    <x v="6"/>
    <x v="0"/>
    <x v="0"/>
    <s v="30 - FONDOS PROPIOS"/>
    <s v="(blank)"/>
    <s v="99 - MULTIPROVINCIAL"/>
    <n v="1587550"/>
    <n v="0"/>
  </r>
  <r>
    <s v="2025"/>
    <x v="5"/>
    <x v="0"/>
    <x v="0"/>
    <x v="16"/>
    <x v="13"/>
    <x v="131"/>
    <x v="280"/>
    <x v="3"/>
    <x v="23"/>
    <x v="93"/>
    <x v="1"/>
    <x v="7"/>
    <x v="0"/>
    <x v="0"/>
    <s v="30 - FONDOS PROPIOS"/>
    <s v="(blank)"/>
    <s v="99 - MULTIPROVINCIAL"/>
    <n v="840000"/>
    <n v="0"/>
  </r>
  <r>
    <s v="2025"/>
    <x v="5"/>
    <x v="0"/>
    <x v="0"/>
    <x v="16"/>
    <x v="13"/>
    <x v="131"/>
    <x v="280"/>
    <x v="3"/>
    <x v="23"/>
    <x v="93"/>
    <x v="1"/>
    <x v="8"/>
    <x v="0"/>
    <x v="0"/>
    <s v="30 - FONDOS PROPIOS"/>
    <s v="(blank)"/>
    <s v="99 - MULTIPROVINCIAL"/>
    <n v="150000"/>
    <n v="0"/>
  </r>
  <r>
    <s v="2025"/>
    <x v="5"/>
    <x v="0"/>
    <x v="0"/>
    <x v="16"/>
    <x v="13"/>
    <x v="131"/>
    <x v="280"/>
    <x v="3"/>
    <x v="23"/>
    <x v="93"/>
    <x v="1"/>
    <x v="9"/>
    <x v="0"/>
    <x v="0"/>
    <s v="30 - FONDOS PROPIOS"/>
    <s v="(blank)"/>
    <s v="99 - MULTIPROVINCIAL"/>
    <n v="1875000"/>
    <n v="0"/>
  </r>
  <r>
    <s v="2025"/>
    <x v="5"/>
    <x v="0"/>
    <x v="0"/>
    <x v="16"/>
    <x v="13"/>
    <x v="131"/>
    <x v="280"/>
    <x v="3"/>
    <x v="23"/>
    <x v="93"/>
    <x v="1"/>
    <x v="10"/>
    <x v="0"/>
    <x v="0"/>
    <s v="30 - FONDOS PROPIOS"/>
    <s v="(blank)"/>
    <s v="99 - MULTIPROVINCIAL"/>
    <n v="845000"/>
    <n v="0"/>
  </r>
  <r>
    <s v="2025"/>
    <x v="5"/>
    <x v="0"/>
    <x v="0"/>
    <x v="16"/>
    <x v="13"/>
    <x v="131"/>
    <x v="280"/>
    <x v="3"/>
    <x v="23"/>
    <x v="93"/>
    <x v="1"/>
    <x v="11"/>
    <x v="0"/>
    <x v="0"/>
    <s v="30 - FONDOS PROPIOS"/>
    <s v="(blank)"/>
    <s v="99 - MULTIPROVINCIAL"/>
    <n v="5171800"/>
    <n v="0"/>
  </r>
  <r>
    <s v="2025"/>
    <x v="5"/>
    <x v="0"/>
    <x v="0"/>
    <x v="16"/>
    <x v="13"/>
    <x v="131"/>
    <x v="280"/>
    <x v="3"/>
    <x v="23"/>
    <x v="93"/>
    <x v="1"/>
    <x v="12"/>
    <x v="0"/>
    <x v="0"/>
    <s v="30 - FONDOS PROPIOS"/>
    <s v="(blank)"/>
    <s v="99 - MULTIPROVINCIAL"/>
    <n v="2540500"/>
    <n v="0"/>
  </r>
  <r>
    <s v="2025"/>
    <x v="5"/>
    <x v="0"/>
    <x v="0"/>
    <x v="16"/>
    <x v="13"/>
    <x v="131"/>
    <x v="280"/>
    <x v="3"/>
    <x v="23"/>
    <x v="93"/>
    <x v="2"/>
    <x v="14"/>
    <x v="0"/>
    <x v="0"/>
    <s v="30 - FONDOS PROPIOS"/>
    <s v="(blank)"/>
    <s v="99 - MULTIPROVINCIAL"/>
    <n v="5158540"/>
    <n v="0"/>
  </r>
  <r>
    <s v="2025"/>
    <x v="5"/>
    <x v="0"/>
    <x v="0"/>
    <x v="16"/>
    <x v="13"/>
    <x v="131"/>
    <x v="280"/>
    <x v="3"/>
    <x v="23"/>
    <x v="93"/>
    <x v="2"/>
    <x v="15"/>
    <x v="0"/>
    <x v="0"/>
    <s v="30 - FONDOS PROPIOS"/>
    <s v="(blank)"/>
    <s v="99 - MULTIPROVINCIAL"/>
    <n v="800300"/>
    <n v="0"/>
  </r>
  <r>
    <s v="2025"/>
    <x v="5"/>
    <x v="0"/>
    <x v="0"/>
    <x v="16"/>
    <x v="13"/>
    <x v="131"/>
    <x v="280"/>
    <x v="3"/>
    <x v="23"/>
    <x v="93"/>
    <x v="2"/>
    <x v="16"/>
    <x v="0"/>
    <x v="0"/>
    <s v="30 - FONDOS PROPIOS"/>
    <s v="(blank)"/>
    <s v="99 - MULTIPROVINCIAL"/>
    <n v="69824"/>
    <n v="0"/>
  </r>
  <r>
    <s v="2025"/>
    <x v="5"/>
    <x v="0"/>
    <x v="0"/>
    <x v="16"/>
    <x v="13"/>
    <x v="131"/>
    <x v="280"/>
    <x v="3"/>
    <x v="23"/>
    <x v="93"/>
    <x v="2"/>
    <x v="18"/>
    <x v="0"/>
    <x v="0"/>
    <s v="30 - FONDOS PROPIOS"/>
    <s v="(blank)"/>
    <s v="99 - MULTIPROVINCIAL"/>
    <n v="420000"/>
    <n v="0"/>
  </r>
  <r>
    <s v="2025"/>
    <x v="5"/>
    <x v="0"/>
    <x v="0"/>
    <x v="16"/>
    <x v="13"/>
    <x v="131"/>
    <x v="280"/>
    <x v="3"/>
    <x v="23"/>
    <x v="93"/>
    <x v="2"/>
    <x v="20"/>
    <x v="0"/>
    <x v="0"/>
    <s v="30 - FONDOS PROPIOS"/>
    <s v="(blank)"/>
    <s v="99 - MULTIPROVINCIAL"/>
    <n v="2804500"/>
    <n v="0"/>
  </r>
  <r>
    <s v="2025"/>
    <x v="5"/>
    <x v="0"/>
    <x v="0"/>
    <x v="16"/>
    <x v="13"/>
    <x v="131"/>
    <x v="280"/>
    <x v="3"/>
    <x v="23"/>
    <x v="93"/>
    <x v="2"/>
    <x v="21"/>
    <x v="0"/>
    <x v="0"/>
    <s v="30 - FONDOS PROPIOS"/>
    <s v="(blank)"/>
    <s v="99 - MULTIPROVINCIAL"/>
    <n v="1612649"/>
    <n v="0"/>
  </r>
  <r>
    <s v="2025"/>
    <x v="5"/>
    <x v="0"/>
    <x v="1"/>
    <x v="7"/>
    <x v="13"/>
    <x v="130"/>
    <x v="279"/>
    <x v="3"/>
    <x v="23"/>
    <x v="93"/>
    <x v="6"/>
    <x v="36"/>
    <x v="0"/>
    <x v="0"/>
    <s v="30 - FONDOS PROPIOS"/>
    <s v="(blank)"/>
    <s v="99 - MULTIPROVINCIAL"/>
    <n v="43937551"/>
    <n v="0"/>
  </r>
  <r>
    <s v="2025"/>
    <x v="5"/>
    <x v="0"/>
    <x v="1"/>
    <x v="7"/>
    <x v="13"/>
    <x v="130"/>
    <x v="279"/>
    <x v="3"/>
    <x v="23"/>
    <x v="93"/>
    <x v="6"/>
    <x v="39"/>
    <x v="0"/>
    <x v="0"/>
    <s v="30 - FONDOS PROPIOS"/>
    <s v="(blank)"/>
    <s v="99 - MULTIPROVINCIAL"/>
    <n v="15000000"/>
    <n v="0"/>
  </r>
  <r>
    <s v="2025"/>
    <x v="5"/>
    <x v="0"/>
    <x v="1"/>
    <x v="7"/>
    <x v="13"/>
    <x v="130"/>
    <x v="279"/>
    <x v="3"/>
    <x v="23"/>
    <x v="93"/>
    <x v="6"/>
    <x v="40"/>
    <x v="0"/>
    <x v="0"/>
    <s v="30 - FONDOS PROPIOS"/>
    <s v="(blank)"/>
    <s v="99 - MULTIPROVINCIAL"/>
    <n v="8687000"/>
    <n v="0"/>
  </r>
  <r>
    <s v="2025"/>
    <x v="5"/>
    <x v="0"/>
    <x v="1"/>
    <x v="7"/>
    <x v="13"/>
    <x v="130"/>
    <x v="279"/>
    <x v="3"/>
    <x v="23"/>
    <x v="93"/>
    <x v="6"/>
    <x v="41"/>
    <x v="0"/>
    <x v="0"/>
    <s v="30 - FONDOS PROPIOS"/>
    <s v="(blank)"/>
    <s v="99 - MULTIPROVINCIAL"/>
    <n v="20000000"/>
    <n v="0"/>
  </r>
  <r>
    <s v="2025"/>
    <x v="5"/>
    <x v="0"/>
    <x v="1"/>
    <x v="7"/>
    <x v="13"/>
    <x v="130"/>
    <x v="279"/>
    <x v="3"/>
    <x v="23"/>
    <x v="93"/>
    <x v="5"/>
    <x v="42"/>
    <x v="0"/>
    <x v="0"/>
    <s v="30 - FONDOS PROPIOS"/>
    <s v="(blank)"/>
    <s v="99 - MULTIPROVINCIAL"/>
    <n v="89000000"/>
    <n v="0"/>
  </r>
  <r>
    <s v="2025"/>
    <x v="5"/>
    <x v="0"/>
    <x v="1"/>
    <x v="7"/>
    <x v="13"/>
    <x v="128"/>
    <x v="277"/>
    <x v="3"/>
    <x v="11"/>
    <x v="32"/>
    <x v="6"/>
    <x v="36"/>
    <x v="0"/>
    <x v="0"/>
    <s v="30 - FONDOS PROPIOS"/>
    <s v="(blank)"/>
    <s v="99 - MULTIPROVINCIAL"/>
    <n v="12983616"/>
    <n v="0"/>
  </r>
  <r>
    <s v="2025"/>
    <x v="5"/>
    <x v="0"/>
    <x v="1"/>
    <x v="7"/>
    <x v="13"/>
    <x v="128"/>
    <x v="277"/>
    <x v="3"/>
    <x v="11"/>
    <x v="32"/>
    <x v="6"/>
    <x v="36"/>
    <x v="0"/>
    <x v="0"/>
    <s v="60 - CREDITO EXTERNO"/>
    <s v="(blank)"/>
    <s v="99 - MULTIPROVINCIAL"/>
    <n v="23918800"/>
    <n v="0"/>
  </r>
  <r>
    <s v="2025"/>
    <x v="5"/>
    <x v="0"/>
    <x v="1"/>
    <x v="7"/>
    <x v="13"/>
    <x v="128"/>
    <x v="277"/>
    <x v="3"/>
    <x v="11"/>
    <x v="32"/>
    <x v="6"/>
    <x v="39"/>
    <x v="0"/>
    <x v="0"/>
    <s v="60 - CREDITO EXTERNO"/>
    <s v="(blank)"/>
    <s v="99 - MULTIPROVINCIAL"/>
    <n v="43755357"/>
    <n v="0"/>
  </r>
  <r>
    <s v="2025"/>
    <x v="5"/>
    <x v="0"/>
    <x v="1"/>
    <x v="7"/>
    <x v="13"/>
    <x v="128"/>
    <x v="277"/>
    <x v="3"/>
    <x v="11"/>
    <x v="32"/>
    <x v="6"/>
    <x v="40"/>
    <x v="0"/>
    <x v="0"/>
    <s v="30 - FONDOS PROPIOS"/>
    <s v="(blank)"/>
    <s v="99 - MULTIPROVINCIAL"/>
    <n v="9746055"/>
    <n v="0"/>
  </r>
  <r>
    <s v="2025"/>
    <x v="5"/>
    <x v="0"/>
    <x v="1"/>
    <x v="7"/>
    <x v="13"/>
    <x v="128"/>
    <x v="277"/>
    <x v="3"/>
    <x v="11"/>
    <x v="32"/>
    <x v="6"/>
    <x v="40"/>
    <x v="0"/>
    <x v="0"/>
    <s v="60 - CREDITO EXTERNO"/>
    <s v="(blank)"/>
    <s v="99 - MULTIPROVINCIAL"/>
    <n v="6086400"/>
    <n v="0"/>
  </r>
  <r>
    <s v="2025"/>
    <x v="5"/>
    <x v="0"/>
    <x v="1"/>
    <x v="7"/>
    <x v="13"/>
    <x v="128"/>
    <x v="277"/>
    <x v="3"/>
    <x v="11"/>
    <x v="32"/>
    <x v="6"/>
    <x v="41"/>
    <x v="0"/>
    <x v="0"/>
    <s v="60 - CREDITO EXTERNO"/>
    <s v="(blank)"/>
    <s v="99 - MULTIPROVINCIAL"/>
    <n v="60230000"/>
    <n v="0"/>
  </r>
  <r>
    <s v="2025"/>
    <x v="5"/>
    <x v="0"/>
    <x v="1"/>
    <x v="7"/>
    <x v="13"/>
    <x v="128"/>
    <x v="277"/>
    <x v="3"/>
    <x v="11"/>
    <x v="32"/>
    <x v="5"/>
    <x v="42"/>
    <x v="0"/>
    <x v="0"/>
    <s v="30 - FONDOS PROPIOS"/>
    <s v="(blank)"/>
    <s v="99 - MULTIPROVINCIAL"/>
    <n v="124335000"/>
    <n v="0"/>
  </r>
  <r>
    <s v="2025"/>
    <x v="5"/>
    <x v="0"/>
    <x v="1"/>
    <x v="7"/>
    <x v="13"/>
    <x v="129"/>
    <x v="278"/>
    <x v="3"/>
    <x v="23"/>
    <x v="93"/>
    <x v="6"/>
    <x v="36"/>
    <x v="0"/>
    <x v="0"/>
    <s v="30 - FONDOS PROPIOS"/>
    <s v="(blank)"/>
    <s v="99 - MULTIPROVINCIAL"/>
    <n v="20871436"/>
    <n v="0"/>
  </r>
  <r>
    <s v="2025"/>
    <x v="5"/>
    <x v="0"/>
    <x v="1"/>
    <x v="7"/>
    <x v="13"/>
    <x v="131"/>
    <x v="280"/>
    <x v="3"/>
    <x v="23"/>
    <x v="93"/>
    <x v="6"/>
    <x v="36"/>
    <x v="0"/>
    <x v="0"/>
    <s v="30 - FONDOS PROPIOS"/>
    <s v="(blank)"/>
    <s v="99 - MULTIPROVINCIAL"/>
    <n v="5700000"/>
    <n v="0"/>
  </r>
  <r>
    <s v="2025"/>
    <x v="5"/>
    <x v="0"/>
    <x v="1"/>
    <x v="7"/>
    <x v="13"/>
    <x v="131"/>
    <x v="280"/>
    <x v="3"/>
    <x v="23"/>
    <x v="93"/>
    <x v="6"/>
    <x v="40"/>
    <x v="0"/>
    <x v="0"/>
    <s v="30 - FONDOS PROPIOS"/>
    <s v="(blank)"/>
    <s v="99 - MULTIPROVINCIAL"/>
    <n v="850000"/>
    <n v="0"/>
  </r>
  <r>
    <s v="2025"/>
    <x v="5"/>
    <x v="0"/>
    <x v="1"/>
    <x v="7"/>
    <x v="13"/>
    <x v="131"/>
    <x v="280"/>
    <x v="3"/>
    <x v="23"/>
    <x v="93"/>
    <x v="6"/>
    <x v="43"/>
    <x v="0"/>
    <x v="0"/>
    <s v="30 - FONDOS PROPIOS"/>
    <s v="(blank)"/>
    <s v="99 - MULTIPROVINCIAL"/>
    <n v="250000"/>
    <n v="0"/>
  </r>
  <r>
    <s v="2025"/>
    <x v="5"/>
    <x v="0"/>
    <x v="1"/>
    <x v="15"/>
    <x v="13"/>
    <x v="131"/>
    <x v="280"/>
    <x v="3"/>
    <x v="23"/>
    <x v="93"/>
    <x v="11"/>
    <x v="56"/>
    <x v="0"/>
    <x v="0"/>
    <s v="30 - FONDOS PROPIOS"/>
    <s v="(blank)"/>
    <s v="99 - MULTIPROVINCIAL"/>
    <n v="60000000"/>
    <n v="0"/>
  </r>
  <r>
    <s v="2025"/>
    <x v="5"/>
    <x v="0"/>
    <x v="1"/>
    <x v="15"/>
    <x v="13"/>
    <x v="131"/>
    <x v="280"/>
    <x v="3"/>
    <x v="23"/>
    <x v="93"/>
    <x v="11"/>
    <x v="61"/>
    <x v="0"/>
    <x v="0"/>
    <s v="30 - FONDOS PROPIOS"/>
    <s v="(blank)"/>
    <s v="99 - MULTIPROVINCIAL"/>
    <n v="1000000"/>
    <n v="0"/>
  </r>
  <r>
    <s v="2025"/>
    <x v="5"/>
    <x v="1"/>
    <x v="2"/>
    <x v="12"/>
    <x v="13"/>
    <x v="130"/>
    <x v="279"/>
    <x v="5"/>
    <x v="22"/>
    <x v="92"/>
    <x v="8"/>
    <x v="59"/>
    <x v="0"/>
    <x v="0"/>
    <s v="10 - FONDO GENERAL"/>
    <s v="(blank)"/>
    <s v="99 - MULTIPROVINCIAL"/>
    <n v="500000000"/>
    <n v="0"/>
  </r>
  <r>
    <s v="2025"/>
    <x v="5"/>
    <x v="1"/>
    <x v="2"/>
    <x v="12"/>
    <x v="13"/>
    <x v="130"/>
    <x v="279"/>
    <x v="5"/>
    <x v="22"/>
    <x v="92"/>
    <x v="8"/>
    <x v="59"/>
    <x v="0"/>
    <x v="0"/>
    <s v="30 - FONDOS PROPIOS"/>
    <s v="(blank)"/>
    <s v="99 - MULTIPROVINCIAL"/>
    <n v="7499613682"/>
    <n v="0"/>
  </r>
  <r>
    <s v="2025"/>
    <x v="5"/>
    <x v="1"/>
    <x v="2"/>
    <x v="12"/>
    <x v="13"/>
    <x v="128"/>
    <x v="277"/>
    <x v="5"/>
    <x v="22"/>
    <x v="92"/>
    <x v="8"/>
    <x v="59"/>
    <x v="0"/>
    <x v="0"/>
    <s v="30 - FONDOS PROPIOS"/>
    <s v="(blank)"/>
    <s v="99 - MULTIPROVINCIAL"/>
    <n v="27088102212"/>
    <n v="0"/>
  </r>
  <r>
    <s v="2025"/>
    <x v="5"/>
    <x v="1"/>
    <x v="2"/>
    <x v="12"/>
    <x v="13"/>
    <x v="128"/>
    <x v="277"/>
    <x v="5"/>
    <x v="22"/>
    <x v="92"/>
    <x v="8"/>
    <x v="59"/>
    <x v="0"/>
    <x v="0"/>
    <s v="60 - CREDITO EXTERNO"/>
    <s v="(blank)"/>
    <s v="99 - MULTIPROVINCIAL"/>
    <n v="1726282229"/>
    <n v="0"/>
  </r>
  <r>
    <s v="2025"/>
    <x v="5"/>
    <x v="1"/>
    <x v="2"/>
    <x v="12"/>
    <x v="13"/>
    <x v="129"/>
    <x v="278"/>
    <x v="5"/>
    <x v="22"/>
    <x v="92"/>
    <x v="8"/>
    <x v="59"/>
    <x v="0"/>
    <x v="0"/>
    <s v="30 - FONDOS PROPIOS"/>
    <s v="(blank)"/>
    <s v="99 - MULTIPROVINCIAL"/>
    <n v="4942055395"/>
    <n v="0"/>
  </r>
  <r>
    <s v="2025"/>
    <x v="5"/>
    <x v="1"/>
    <x v="2"/>
    <x v="12"/>
    <x v="13"/>
    <x v="129"/>
    <x v="278"/>
    <x v="5"/>
    <x v="22"/>
    <x v="92"/>
    <x v="8"/>
    <x v="53"/>
    <x v="0"/>
    <x v="0"/>
    <s v="30 - FONDOS PROPIOS"/>
    <s v="(blank)"/>
    <s v="99 - MULTIPROVINCIAL"/>
    <n v="5500018958"/>
    <n v="0"/>
  </r>
  <r>
    <s v="2025"/>
    <x v="5"/>
    <x v="1"/>
    <x v="2"/>
    <x v="13"/>
    <x v="13"/>
    <x v="129"/>
    <x v="278"/>
    <x v="5"/>
    <x v="22"/>
    <x v="92"/>
    <x v="9"/>
    <x v="54"/>
    <x v="0"/>
    <x v="0"/>
    <s v="30 - FONDOS PROPIOS"/>
    <s v="(blank)"/>
    <s v="00 - NO CLASIFICADO"/>
    <n v="7525052704"/>
    <n v="0"/>
  </r>
  <r>
    <s v="2025"/>
    <x v="6"/>
    <x v="0"/>
    <x v="0"/>
    <x v="1"/>
    <x v="14"/>
    <x v="132"/>
    <x v="281"/>
    <x v="1"/>
    <x v="3"/>
    <x v="27"/>
    <x v="4"/>
    <x v="24"/>
    <x v="0"/>
    <x v="0"/>
    <s v="30 - FONDOS PROPIOS"/>
    <s v="(blank)"/>
    <s v="99 - MULTIPROVINCIAL"/>
    <n v="442512396"/>
    <n v="0"/>
  </r>
  <r>
    <s v="2025"/>
    <x v="6"/>
    <x v="0"/>
    <x v="0"/>
    <x v="2"/>
    <x v="14"/>
    <x v="132"/>
    <x v="281"/>
    <x v="3"/>
    <x v="23"/>
    <x v="93"/>
    <x v="1"/>
    <x v="12"/>
    <x v="0"/>
    <x v="0"/>
    <s v="30 - FONDOS PROPIOS"/>
    <s v="(blank)"/>
    <s v="99 - MULTIPROVINCIAL"/>
    <n v="52339423187"/>
    <n v="0"/>
  </r>
  <r>
    <s v="2025"/>
    <x v="6"/>
    <x v="0"/>
    <x v="0"/>
    <x v="4"/>
    <x v="14"/>
    <x v="132"/>
    <x v="281"/>
    <x v="1"/>
    <x v="7"/>
    <x v="51"/>
    <x v="4"/>
    <x v="24"/>
    <x v="0"/>
    <x v="0"/>
    <s v="30 - FONDOS PROPIOS"/>
    <s v="(blank)"/>
    <s v="99 - MULTIPROVINCIAL"/>
    <n v="1165531656"/>
    <n v="0"/>
  </r>
  <r>
    <s v="2025"/>
    <x v="6"/>
    <x v="0"/>
    <x v="0"/>
    <x v="4"/>
    <x v="14"/>
    <x v="132"/>
    <x v="281"/>
    <x v="1"/>
    <x v="9"/>
    <x v="38"/>
    <x v="4"/>
    <x v="24"/>
    <x v="0"/>
    <x v="0"/>
    <s v="30 - FONDOS PROPIOS"/>
    <s v="(blank)"/>
    <s v="99 - MULTIPROVINCIAL"/>
    <n v="51958527"/>
    <n v="0"/>
  </r>
  <r>
    <s v="2025"/>
    <x v="6"/>
    <x v="0"/>
    <x v="0"/>
    <x v="16"/>
    <x v="14"/>
    <x v="132"/>
    <x v="281"/>
    <x v="3"/>
    <x v="23"/>
    <x v="93"/>
    <x v="0"/>
    <x v="0"/>
    <x v="0"/>
    <x v="0"/>
    <s v="30 - FONDOS PROPIOS"/>
    <s v="(blank)"/>
    <s v="99 - MULTIPROVINCIAL"/>
    <n v="13286705923"/>
    <n v="0"/>
  </r>
  <r>
    <s v="2025"/>
    <x v="6"/>
    <x v="0"/>
    <x v="0"/>
    <x v="16"/>
    <x v="14"/>
    <x v="132"/>
    <x v="281"/>
    <x v="3"/>
    <x v="23"/>
    <x v="93"/>
    <x v="0"/>
    <x v="1"/>
    <x v="0"/>
    <x v="0"/>
    <s v="30 - FONDOS PROPIOS"/>
    <s v="(blank)"/>
    <s v="99 - MULTIPROVINCIAL"/>
    <n v="1471870893"/>
    <n v="0"/>
  </r>
  <r>
    <s v="2025"/>
    <x v="6"/>
    <x v="0"/>
    <x v="0"/>
    <x v="16"/>
    <x v="14"/>
    <x v="132"/>
    <x v="281"/>
    <x v="3"/>
    <x v="23"/>
    <x v="93"/>
    <x v="0"/>
    <x v="2"/>
    <x v="0"/>
    <x v="0"/>
    <s v="30 - FONDOS PROPIOS"/>
    <s v="(blank)"/>
    <s v="99 - MULTIPROVINCIAL"/>
    <n v="573947263"/>
    <n v="0"/>
  </r>
  <r>
    <s v="2025"/>
    <x v="6"/>
    <x v="0"/>
    <x v="0"/>
    <x v="16"/>
    <x v="14"/>
    <x v="132"/>
    <x v="281"/>
    <x v="3"/>
    <x v="23"/>
    <x v="93"/>
    <x v="0"/>
    <x v="3"/>
    <x v="0"/>
    <x v="0"/>
    <s v="30 - FONDOS PROPIOS"/>
    <s v="(blank)"/>
    <s v="99 - MULTIPROVINCIAL"/>
    <n v="9486886953"/>
    <n v="0"/>
  </r>
  <r>
    <s v="2025"/>
    <x v="6"/>
    <x v="0"/>
    <x v="0"/>
    <x v="16"/>
    <x v="14"/>
    <x v="132"/>
    <x v="281"/>
    <x v="3"/>
    <x v="23"/>
    <x v="93"/>
    <x v="0"/>
    <x v="4"/>
    <x v="0"/>
    <x v="0"/>
    <s v="30 - FONDOS PROPIOS"/>
    <s v="(blank)"/>
    <s v="99 - MULTIPROVINCIAL"/>
    <n v="1071078424"/>
    <n v="0"/>
  </r>
  <r>
    <s v="2025"/>
    <x v="6"/>
    <x v="0"/>
    <x v="0"/>
    <x v="16"/>
    <x v="14"/>
    <x v="132"/>
    <x v="281"/>
    <x v="3"/>
    <x v="23"/>
    <x v="93"/>
    <x v="1"/>
    <x v="5"/>
    <x v="0"/>
    <x v="0"/>
    <s v="30 - FONDOS PROPIOS"/>
    <s v="(blank)"/>
    <s v="99 - MULTIPROVINCIAL"/>
    <n v="1083239239"/>
    <n v="0"/>
  </r>
  <r>
    <s v="2025"/>
    <x v="6"/>
    <x v="0"/>
    <x v="0"/>
    <x v="16"/>
    <x v="14"/>
    <x v="132"/>
    <x v="281"/>
    <x v="3"/>
    <x v="23"/>
    <x v="93"/>
    <x v="1"/>
    <x v="6"/>
    <x v="0"/>
    <x v="0"/>
    <s v="30 - FONDOS PROPIOS"/>
    <s v="(blank)"/>
    <s v="99 - MULTIPROVINCIAL"/>
    <n v="5278651273"/>
    <n v="0"/>
  </r>
  <r>
    <s v="2025"/>
    <x v="6"/>
    <x v="0"/>
    <x v="0"/>
    <x v="16"/>
    <x v="14"/>
    <x v="132"/>
    <x v="281"/>
    <x v="3"/>
    <x v="23"/>
    <x v="93"/>
    <x v="1"/>
    <x v="7"/>
    <x v="0"/>
    <x v="0"/>
    <s v="30 - FONDOS PROPIOS"/>
    <s v="(blank)"/>
    <s v="99 - MULTIPROVINCIAL"/>
    <n v="415493435"/>
    <n v="0"/>
  </r>
  <r>
    <s v="2025"/>
    <x v="6"/>
    <x v="0"/>
    <x v="0"/>
    <x v="16"/>
    <x v="14"/>
    <x v="132"/>
    <x v="281"/>
    <x v="3"/>
    <x v="23"/>
    <x v="93"/>
    <x v="1"/>
    <x v="8"/>
    <x v="0"/>
    <x v="0"/>
    <s v="30 - FONDOS PROPIOS"/>
    <s v="(blank)"/>
    <s v="99 - MULTIPROVINCIAL"/>
    <n v="1512387549"/>
    <n v="0"/>
  </r>
  <r>
    <s v="2025"/>
    <x v="6"/>
    <x v="0"/>
    <x v="0"/>
    <x v="16"/>
    <x v="14"/>
    <x v="132"/>
    <x v="281"/>
    <x v="3"/>
    <x v="23"/>
    <x v="93"/>
    <x v="1"/>
    <x v="9"/>
    <x v="0"/>
    <x v="0"/>
    <s v="30 - FONDOS PROPIOS"/>
    <s v="(blank)"/>
    <s v="99 - MULTIPROVINCIAL"/>
    <n v="2312056652"/>
    <n v="0"/>
  </r>
  <r>
    <s v="2025"/>
    <x v="6"/>
    <x v="0"/>
    <x v="0"/>
    <x v="16"/>
    <x v="14"/>
    <x v="132"/>
    <x v="281"/>
    <x v="3"/>
    <x v="23"/>
    <x v="93"/>
    <x v="1"/>
    <x v="10"/>
    <x v="0"/>
    <x v="0"/>
    <s v="30 - FONDOS PROPIOS"/>
    <s v="(blank)"/>
    <s v="99 - MULTIPROVINCIAL"/>
    <n v="2057021818"/>
    <n v="0"/>
  </r>
  <r>
    <s v="2025"/>
    <x v="6"/>
    <x v="0"/>
    <x v="0"/>
    <x v="16"/>
    <x v="14"/>
    <x v="132"/>
    <x v="281"/>
    <x v="3"/>
    <x v="23"/>
    <x v="93"/>
    <x v="1"/>
    <x v="11"/>
    <x v="0"/>
    <x v="0"/>
    <s v="30 - FONDOS PROPIOS"/>
    <s v="(blank)"/>
    <s v="99 - MULTIPROVINCIAL"/>
    <n v="989209019"/>
    <n v="0"/>
  </r>
  <r>
    <s v="2025"/>
    <x v="6"/>
    <x v="0"/>
    <x v="0"/>
    <x v="16"/>
    <x v="14"/>
    <x v="132"/>
    <x v="281"/>
    <x v="3"/>
    <x v="23"/>
    <x v="93"/>
    <x v="1"/>
    <x v="12"/>
    <x v="0"/>
    <x v="0"/>
    <s v="30 - FONDOS PROPIOS"/>
    <s v="(blank)"/>
    <s v="99 - MULTIPROVINCIAL"/>
    <n v="43064845972"/>
    <n v="0"/>
  </r>
  <r>
    <s v="2025"/>
    <x v="6"/>
    <x v="0"/>
    <x v="0"/>
    <x v="16"/>
    <x v="14"/>
    <x v="132"/>
    <x v="281"/>
    <x v="3"/>
    <x v="23"/>
    <x v="93"/>
    <x v="2"/>
    <x v="15"/>
    <x v="0"/>
    <x v="0"/>
    <s v="30 - FONDOS PROPIOS"/>
    <s v="(blank)"/>
    <s v="99 - MULTIPROVINCIAL"/>
    <n v="37710000"/>
    <n v="0"/>
  </r>
  <r>
    <s v="2025"/>
    <x v="6"/>
    <x v="0"/>
    <x v="0"/>
    <x v="16"/>
    <x v="14"/>
    <x v="132"/>
    <x v="281"/>
    <x v="3"/>
    <x v="23"/>
    <x v="93"/>
    <x v="2"/>
    <x v="16"/>
    <x v="0"/>
    <x v="0"/>
    <s v="30 - FONDOS PROPIOS"/>
    <s v="(blank)"/>
    <s v="99 - MULTIPROVINCIAL"/>
    <n v="290371419"/>
    <n v="0"/>
  </r>
  <r>
    <s v="2025"/>
    <x v="6"/>
    <x v="0"/>
    <x v="0"/>
    <x v="16"/>
    <x v="14"/>
    <x v="132"/>
    <x v="281"/>
    <x v="3"/>
    <x v="23"/>
    <x v="93"/>
    <x v="2"/>
    <x v="20"/>
    <x v="0"/>
    <x v="0"/>
    <s v="30 - FONDOS PROPIOS"/>
    <s v="(blank)"/>
    <s v="99 - MULTIPROVINCIAL"/>
    <n v="106182373"/>
    <n v="0"/>
  </r>
  <r>
    <s v="2025"/>
    <x v="6"/>
    <x v="0"/>
    <x v="0"/>
    <x v="16"/>
    <x v="14"/>
    <x v="132"/>
    <x v="281"/>
    <x v="3"/>
    <x v="23"/>
    <x v="93"/>
    <x v="2"/>
    <x v="21"/>
    <x v="0"/>
    <x v="0"/>
    <s v="30 - FONDOS PROPIOS"/>
    <s v="(blank)"/>
    <s v="99 - MULTIPROVINCIAL"/>
    <n v="718532163"/>
    <n v="0"/>
  </r>
  <r>
    <s v="2025"/>
    <x v="6"/>
    <x v="0"/>
    <x v="1"/>
    <x v="7"/>
    <x v="14"/>
    <x v="132"/>
    <x v="281"/>
    <x v="3"/>
    <x v="23"/>
    <x v="93"/>
    <x v="6"/>
    <x v="36"/>
    <x v="0"/>
    <x v="0"/>
    <s v="30 - FONDOS PROPIOS"/>
    <s v="(blank)"/>
    <s v="99 - MULTIPROVINCIAL"/>
    <n v="1081890383"/>
    <n v="0"/>
  </r>
  <r>
    <s v="2025"/>
    <x v="6"/>
    <x v="0"/>
    <x v="1"/>
    <x v="7"/>
    <x v="14"/>
    <x v="132"/>
    <x v="281"/>
    <x v="3"/>
    <x v="23"/>
    <x v="93"/>
    <x v="6"/>
    <x v="39"/>
    <x v="0"/>
    <x v="0"/>
    <s v="30 - FONDOS PROPIOS"/>
    <s v="(blank)"/>
    <s v="99 - MULTIPROVINCIAL"/>
    <n v="321193618"/>
    <n v="0"/>
  </r>
  <r>
    <s v="2025"/>
    <x v="6"/>
    <x v="0"/>
    <x v="1"/>
    <x v="7"/>
    <x v="14"/>
    <x v="132"/>
    <x v="281"/>
    <x v="3"/>
    <x v="23"/>
    <x v="93"/>
    <x v="6"/>
    <x v="41"/>
    <x v="0"/>
    <x v="0"/>
    <s v="30 - FONDOS PROPIOS"/>
    <s v="(blank)"/>
    <s v="99 - MULTIPROVINCIAL"/>
    <n v="323268999"/>
    <n v="0"/>
  </r>
  <r>
    <s v="2025"/>
    <x v="6"/>
    <x v="0"/>
    <x v="1"/>
    <x v="7"/>
    <x v="14"/>
    <x v="132"/>
    <x v="281"/>
    <x v="3"/>
    <x v="23"/>
    <x v="93"/>
    <x v="5"/>
    <x v="42"/>
    <x v="0"/>
    <x v="0"/>
    <s v="30 - FONDOS PROPIOS"/>
    <s v="(blank)"/>
    <s v="99 - MULTIPROVINCIAL"/>
    <n v="982908440"/>
    <n v="0"/>
  </r>
  <r>
    <s v="2025"/>
    <x v="6"/>
    <x v="1"/>
    <x v="2"/>
    <x v="12"/>
    <x v="14"/>
    <x v="132"/>
    <x v="281"/>
    <x v="5"/>
    <x v="22"/>
    <x v="92"/>
    <x v="8"/>
    <x v="59"/>
    <x v="0"/>
    <x v="0"/>
    <s v="30 - FONDOS PROPIOS"/>
    <s v="(blank)"/>
    <s v="99 - MULTIPROVINCIAL"/>
    <n v="74598021580"/>
    <n v="0"/>
  </r>
  <r>
    <s v="2025"/>
    <x v="6"/>
    <x v="1"/>
    <x v="2"/>
    <x v="12"/>
    <x v="14"/>
    <x v="132"/>
    <x v="281"/>
    <x v="5"/>
    <x v="22"/>
    <x v="92"/>
    <x v="8"/>
    <x v="53"/>
    <x v="0"/>
    <x v="0"/>
    <s v="30 - FONDOS PROPIOS"/>
    <s v="(blank)"/>
    <s v="99 - MULTIPROVINCIAL"/>
    <n v="62464340394"/>
    <n v="0"/>
  </r>
  <r>
    <s v="2025"/>
    <x v="6"/>
    <x v="1"/>
    <x v="2"/>
    <x v="13"/>
    <x v="14"/>
    <x v="132"/>
    <x v="281"/>
    <x v="5"/>
    <x v="22"/>
    <x v="92"/>
    <x v="9"/>
    <x v="54"/>
    <x v="0"/>
    <x v="0"/>
    <s v="30 - FONDOS PROPIOS"/>
    <s v="(blank)"/>
    <s v="00 - NO CLASIFICADO"/>
    <n v="4314819757"/>
    <n v="0"/>
  </r>
  <r>
    <s v="Grand Total"/>
    <x v="7"/>
    <x v="2"/>
    <x v="3"/>
    <x v="17"/>
    <x v="15"/>
    <x v="133"/>
    <x v="282"/>
    <x v="6"/>
    <x v="24"/>
    <x v="118"/>
    <x v="12"/>
    <x v="62"/>
    <x v="2"/>
    <x v="1621"/>
    <m/>
    <m/>
    <m/>
    <n v="2561823184729"/>
    <n v="425464255788.081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7110F75-62D1-4C8C-AA8C-303A8D714A44}" name="PivotTable2" cacheId="1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C33" firstHeaderRow="0" firstDataRow="1" firstDataCol="1"/>
  <pivotFields count="20">
    <pivotField showAll="0"/>
    <pivotField axis="axisRow" showAll="0">
      <items count="9">
        <item x="0"/>
        <item h="1" x="1"/>
        <item h="1" x="2"/>
        <item h="1" x="3"/>
        <item h="1" x="4"/>
        <item h="1" x="5"/>
        <item h="1" x="6"/>
        <item h="1" x="7"/>
        <item t="default"/>
      </items>
    </pivotField>
    <pivotField axis="axisRow" showAll="0">
      <items count="4">
        <item x="0"/>
        <item x="1"/>
        <item x="2"/>
        <item t="default"/>
      </items>
    </pivotField>
    <pivotField axis="axisRow" showAll="0">
      <items count="5">
        <item x="0"/>
        <item x="1"/>
        <item x="2"/>
        <item x="3"/>
        <item t="default"/>
      </items>
    </pivotField>
    <pivotField axis="axisRow" showAll="0">
      <items count="19">
        <item x="16"/>
        <item x="0"/>
        <item x="1"/>
        <item x="2"/>
        <item x="3"/>
        <item x="4"/>
        <item x="5"/>
        <item x="6"/>
        <item x="7"/>
        <item x="8"/>
        <item x="9"/>
        <item x="10"/>
        <item x="15"/>
        <item x="11"/>
        <item x="12"/>
        <item x="13"/>
        <item x="14"/>
        <item x="17"/>
        <item t="default"/>
      </items>
    </pivotField>
    <pivotField showAll="0">
      <items count="17">
        <item x="0"/>
        <item x="10"/>
        <item x="11"/>
        <item x="14"/>
        <item x="13"/>
        <item x="12"/>
        <item x="1"/>
        <item x="2"/>
        <item x="3"/>
        <item x="4"/>
        <item x="5"/>
        <item x="6"/>
        <item x="7"/>
        <item x="8"/>
        <item x="9"/>
        <item x="15"/>
        <item t="default"/>
      </items>
    </pivotField>
    <pivotField showAll="0">
      <items count="135">
        <item x="0"/>
        <item x="1"/>
        <item x="3"/>
        <item x="4"/>
        <item x="5"/>
        <item x="6"/>
        <item x="7"/>
        <item x="8"/>
        <item x="9"/>
        <item x="10"/>
        <item x="11"/>
        <item x="12"/>
        <item x="13"/>
        <item x="14"/>
        <item x="15"/>
        <item x="16"/>
        <item x="17"/>
        <item x="18"/>
        <item x="19"/>
        <item x="20"/>
        <item x="21"/>
        <item x="22"/>
        <item x="23"/>
        <item x="24"/>
        <item x="25"/>
        <item x="27"/>
        <item x="28"/>
        <item x="29"/>
        <item x="30"/>
        <item x="31"/>
        <item x="32"/>
        <item x="2"/>
        <item x="33"/>
        <item x="26"/>
        <item x="128"/>
        <item x="129"/>
        <item x="132"/>
        <item x="131"/>
        <item x="130"/>
        <item x="127"/>
        <item x="126"/>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14"/>
        <item x="123"/>
        <item x="103"/>
        <item x="121"/>
        <item x="115"/>
        <item x="118"/>
        <item x="111"/>
        <item x="109"/>
        <item x="117"/>
        <item x="105"/>
        <item x="119"/>
        <item x="120"/>
        <item x="106"/>
        <item x="125"/>
        <item x="124"/>
        <item x="116"/>
        <item x="104"/>
        <item x="112"/>
        <item x="107"/>
        <item x="108"/>
        <item x="113"/>
        <item x="110"/>
        <item x="122"/>
        <item x="133"/>
        <item t="default"/>
      </items>
    </pivotField>
    <pivotField showAll="0">
      <items count="284">
        <item x="183"/>
        <item x="206"/>
        <item x="49"/>
        <item x="269"/>
        <item x="277"/>
        <item x="281"/>
        <item x="278"/>
        <item x="280"/>
        <item x="161"/>
        <item x="1"/>
        <item x="167"/>
        <item x="205"/>
        <item x="187"/>
        <item x="204"/>
        <item x="279"/>
        <item x="159"/>
        <item x="203"/>
        <item x="260"/>
        <item x="211"/>
        <item x="212"/>
        <item x="213"/>
        <item x="247"/>
        <item x="168"/>
        <item x="194"/>
        <item x="195"/>
        <item x="3"/>
        <item x="273"/>
        <item x="264"/>
        <item x="256"/>
        <item x="270"/>
        <item x="265"/>
        <item x="267"/>
        <item x="252"/>
        <item x="254"/>
        <item x="263"/>
        <item x="198"/>
        <item x="272"/>
        <item x="170"/>
        <item x="163"/>
        <item x="169"/>
        <item x="216"/>
        <item x="199"/>
        <item x="236"/>
        <item x="207"/>
        <item x="200"/>
        <item x="249"/>
        <item x="240"/>
        <item x="238"/>
        <item x="50"/>
        <item x="253"/>
        <item x="261"/>
        <item x="259"/>
        <item x="257"/>
        <item x="262"/>
        <item x="192"/>
        <item x="214"/>
        <item x="190"/>
        <item x="51"/>
        <item x="4"/>
        <item x="196"/>
        <item x="171"/>
        <item x="172"/>
        <item x="244"/>
        <item x="191"/>
        <item x="258"/>
        <item x="189"/>
        <item x="202"/>
        <item x="181"/>
        <item x="180"/>
        <item x="243"/>
        <item x="250"/>
        <item x="185"/>
        <item x="208"/>
        <item x="186"/>
        <item x="233"/>
        <item x="266"/>
        <item x="239"/>
        <item x="241"/>
        <item x="242"/>
        <item x="197"/>
        <item x="193"/>
        <item x="201"/>
        <item x="173"/>
        <item x="234"/>
        <item x="174"/>
        <item x="237"/>
        <item x="268"/>
        <item x="175"/>
        <item x="160"/>
        <item x="274"/>
        <item x="176"/>
        <item x="255"/>
        <item x="210"/>
        <item x="165"/>
        <item x="142"/>
        <item x="152"/>
        <item x="116"/>
        <item x="136"/>
        <item x="52"/>
        <item x="112"/>
        <item x="148"/>
        <item x="98"/>
        <item x="144"/>
        <item x="155"/>
        <item x="87"/>
        <item x="158"/>
        <item x="127"/>
        <item x="32"/>
        <item x="141"/>
        <item x="135"/>
        <item x="5"/>
        <item x="157"/>
        <item x="122"/>
        <item x="82"/>
        <item x="108"/>
        <item x="115"/>
        <item x="132"/>
        <item x="182"/>
        <item x="2"/>
        <item x="184"/>
        <item x="271"/>
        <item x="209"/>
        <item x="179"/>
        <item x="33"/>
        <item x="134"/>
        <item x="6"/>
        <item x="248"/>
        <item x="0"/>
        <item x="215"/>
        <item x="275"/>
        <item x="188"/>
        <item x="245"/>
        <item x="246"/>
        <item x="177"/>
        <item x="276"/>
        <item x="251"/>
        <item x="162"/>
        <item x="164"/>
        <item x="235"/>
        <item x="178"/>
        <item x="53"/>
        <item x="113"/>
        <item x="133"/>
        <item x="54"/>
        <item x="123"/>
        <item x="55"/>
        <item x="117"/>
        <item x="34"/>
        <item x="156"/>
        <item x="83"/>
        <item x="88"/>
        <item x="217"/>
        <item x="56"/>
        <item x="153"/>
        <item x="35"/>
        <item x="145"/>
        <item x="99"/>
        <item x="137"/>
        <item x="89"/>
        <item x="138"/>
        <item x="114"/>
        <item x="57"/>
        <item x="58"/>
        <item x="59"/>
        <item x="218"/>
        <item x="84"/>
        <item x="36"/>
        <item x="146"/>
        <item x="118"/>
        <item x="154"/>
        <item x="124"/>
        <item x="7"/>
        <item x="60"/>
        <item x="147"/>
        <item x="8"/>
        <item x="85"/>
        <item x="37"/>
        <item x="38"/>
        <item x="90"/>
        <item x="219"/>
        <item x="61"/>
        <item x="100"/>
        <item x="62"/>
        <item x="9"/>
        <item x="86"/>
        <item x="39"/>
        <item x="119"/>
        <item x="139"/>
        <item x="166"/>
        <item x="91"/>
        <item x="40"/>
        <item x="10"/>
        <item x="63"/>
        <item x="220"/>
        <item x="101"/>
        <item x="11"/>
        <item x="92"/>
        <item x="12"/>
        <item x="120"/>
        <item x="41"/>
        <item x="140"/>
        <item x="221"/>
        <item x="64"/>
        <item x="102"/>
        <item x="125"/>
        <item x="109"/>
        <item x="121"/>
        <item x="42"/>
        <item x="43"/>
        <item x="65"/>
        <item x="128"/>
        <item x="103"/>
        <item x="222"/>
        <item x="13"/>
        <item x="143"/>
        <item x="14"/>
        <item x="66"/>
        <item x="44"/>
        <item x="15"/>
        <item x="45"/>
        <item x="223"/>
        <item x="104"/>
        <item x="129"/>
        <item x="93"/>
        <item x="16"/>
        <item x="46"/>
        <item x="47"/>
        <item x="130"/>
        <item x="94"/>
        <item x="17"/>
        <item x="67"/>
        <item x="224"/>
        <item x="149"/>
        <item x="225"/>
        <item x="131"/>
        <item x="18"/>
        <item x="19"/>
        <item x="48"/>
        <item x="95"/>
        <item x="68"/>
        <item x="105"/>
        <item x="20"/>
        <item x="106"/>
        <item x="226"/>
        <item x="69"/>
        <item x="96"/>
        <item x="126"/>
        <item x="21"/>
        <item x="70"/>
        <item x="107"/>
        <item x="97"/>
        <item x="227"/>
        <item x="228"/>
        <item x="22"/>
        <item x="71"/>
        <item x="229"/>
        <item x="72"/>
        <item x="23"/>
        <item x="230"/>
        <item x="231"/>
        <item x="24"/>
        <item x="150"/>
        <item x="232"/>
        <item x="110"/>
        <item x="73"/>
        <item x="25"/>
        <item x="151"/>
        <item x="74"/>
        <item x="75"/>
        <item x="26"/>
        <item x="76"/>
        <item x="77"/>
        <item x="78"/>
        <item x="27"/>
        <item x="79"/>
        <item x="28"/>
        <item x="80"/>
        <item x="81"/>
        <item x="29"/>
        <item x="111"/>
        <item x="30"/>
        <item x="31"/>
        <item x="282"/>
        <item t="default"/>
      </items>
    </pivotField>
    <pivotField showAll="0">
      <items count="8">
        <item x="5"/>
        <item x="0"/>
        <item x="3"/>
        <item x="2"/>
        <item x="1"/>
        <item x="4"/>
        <item x="6"/>
        <item t="default"/>
      </items>
    </pivotField>
    <pivotField showAll="0">
      <items count="26">
        <item x="22"/>
        <item x="0"/>
        <item x="12"/>
        <item x="6"/>
        <item x="1"/>
        <item x="13"/>
        <item x="11"/>
        <item x="15"/>
        <item x="16"/>
        <item x="18"/>
        <item x="10"/>
        <item x="20"/>
        <item x="23"/>
        <item x="17"/>
        <item x="19"/>
        <item x="8"/>
        <item x="5"/>
        <item x="14"/>
        <item x="2"/>
        <item x="7"/>
        <item x="9"/>
        <item x="3"/>
        <item x="4"/>
        <item x="21"/>
        <item x="24"/>
        <item t="default"/>
      </items>
    </pivotField>
    <pivotField showAll="0">
      <items count="120">
        <item x="92"/>
        <item x="0"/>
        <item x="2"/>
        <item x="89"/>
        <item x="87"/>
        <item x="21"/>
        <item x="96"/>
        <item x="36"/>
        <item x="37"/>
        <item x="29"/>
        <item x="10"/>
        <item x="113"/>
        <item x="63"/>
        <item x="33"/>
        <item x="22"/>
        <item x="25"/>
        <item x="1"/>
        <item x="68"/>
        <item x="23"/>
        <item x="69"/>
        <item x="16"/>
        <item x="57"/>
        <item x="52"/>
        <item x="39"/>
        <item x="32"/>
        <item x="95"/>
        <item x="53"/>
        <item x="71"/>
        <item x="54"/>
        <item x="58"/>
        <item x="64"/>
        <item x="103"/>
        <item x="115"/>
        <item x="84"/>
        <item x="85"/>
        <item x="72"/>
        <item x="107"/>
        <item x="26"/>
        <item x="105"/>
        <item x="61"/>
        <item x="62"/>
        <item x="59"/>
        <item x="83"/>
        <item x="112"/>
        <item x="93"/>
        <item x="108"/>
        <item x="109"/>
        <item x="67"/>
        <item x="100"/>
        <item x="97"/>
        <item x="73"/>
        <item x="106"/>
        <item x="74"/>
        <item x="75"/>
        <item x="76"/>
        <item x="77"/>
        <item x="78"/>
        <item x="40"/>
        <item x="98"/>
        <item x="65"/>
        <item x="35"/>
        <item x="79"/>
        <item x="19"/>
        <item x="66"/>
        <item x="80"/>
        <item x="99"/>
        <item x="81"/>
        <item x="55"/>
        <item x="13"/>
        <item x="11"/>
        <item x="9"/>
        <item x="82"/>
        <item x="20"/>
        <item x="14"/>
        <item x="15"/>
        <item x="60"/>
        <item x="101"/>
        <item x="56"/>
        <item x="102"/>
        <item x="94"/>
        <item x="28"/>
        <item x="48"/>
        <item x="3"/>
        <item x="17"/>
        <item x="49"/>
        <item x="50"/>
        <item x="34"/>
        <item x="18"/>
        <item x="110"/>
        <item x="90"/>
        <item x="117"/>
        <item x="51"/>
        <item x="42"/>
        <item x="43"/>
        <item x="44"/>
        <item x="24"/>
        <item x="45"/>
        <item x="46"/>
        <item x="31"/>
        <item x="30"/>
        <item x="38"/>
        <item x="47"/>
        <item x="41"/>
        <item x="27"/>
        <item x="116"/>
        <item x="114"/>
        <item x="111"/>
        <item x="104"/>
        <item x="86"/>
        <item x="4"/>
        <item x="5"/>
        <item x="70"/>
        <item x="91"/>
        <item x="6"/>
        <item x="12"/>
        <item x="7"/>
        <item x="8"/>
        <item x="88"/>
        <item x="118"/>
        <item t="default"/>
      </items>
    </pivotField>
    <pivotField showAll="0">
      <items count="14">
        <item x="0"/>
        <item x="1"/>
        <item x="2"/>
        <item x="4"/>
        <item x="7"/>
        <item x="6"/>
        <item x="5"/>
        <item x="11"/>
        <item x="3"/>
        <item x="8"/>
        <item x="9"/>
        <item x="10"/>
        <item x="12"/>
        <item t="default"/>
      </items>
    </pivotField>
    <pivotField showAll="0">
      <items count="64">
        <item x="0"/>
        <item x="1"/>
        <item x="2"/>
        <item x="3"/>
        <item x="4"/>
        <item x="5"/>
        <item x="6"/>
        <item x="7"/>
        <item x="8"/>
        <item x="9"/>
        <item x="10"/>
        <item x="11"/>
        <item x="12"/>
        <item x="13"/>
        <item x="14"/>
        <item x="15"/>
        <item x="16"/>
        <item x="17"/>
        <item x="18"/>
        <item x="19"/>
        <item x="20"/>
        <item x="22"/>
        <item x="21"/>
        <item x="24"/>
        <item x="30"/>
        <item x="32"/>
        <item x="33"/>
        <item x="34"/>
        <item x="28"/>
        <item x="29"/>
        <item x="31"/>
        <item x="49"/>
        <item x="46"/>
        <item x="48"/>
        <item x="47"/>
        <item x="50"/>
        <item x="58"/>
        <item x="51"/>
        <item x="36"/>
        <item x="37"/>
        <item x="38"/>
        <item x="39"/>
        <item x="40"/>
        <item x="43"/>
        <item x="45"/>
        <item x="41"/>
        <item x="44"/>
        <item x="42"/>
        <item x="35"/>
        <item x="52"/>
        <item x="56"/>
        <item x="61"/>
        <item x="25"/>
        <item x="26"/>
        <item x="60"/>
        <item x="27"/>
        <item x="23"/>
        <item x="59"/>
        <item x="53"/>
        <item x="54"/>
        <item x="57"/>
        <item x="55"/>
        <item x="62"/>
        <item t="default"/>
      </items>
    </pivotField>
    <pivotField showAll="0">
      <items count="4">
        <item x="0"/>
        <item x="1"/>
        <item x="2"/>
        <item t="default"/>
      </items>
    </pivotField>
    <pivotField showAll="0">
      <items count="1623">
        <item x="2"/>
        <item x="0"/>
        <item x="1442"/>
        <item x="1572"/>
        <item x="1449"/>
        <item x="635"/>
        <item x="636"/>
        <item x="637"/>
        <item x="638"/>
        <item x="639"/>
        <item x="640"/>
        <item x="641"/>
        <item x="642"/>
        <item x="643"/>
        <item x="644"/>
        <item x="1616"/>
        <item x="1443"/>
        <item x="1414"/>
        <item x="54"/>
        <item x="1604"/>
        <item x="1506"/>
        <item x="605"/>
        <item x="1508"/>
        <item x="1174"/>
        <item x="56"/>
        <item x="510"/>
        <item x="627"/>
        <item x="1412"/>
        <item x="633"/>
        <item x="1200"/>
        <item x="1201"/>
        <item x="1606"/>
        <item x="346"/>
        <item x="1492"/>
        <item x="1421"/>
        <item x="1460"/>
        <item x="1464"/>
        <item x="49"/>
        <item x="1439"/>
        <item x="1437"/>
        <item x="55"/>
        <item x="571"/>
        <item x="1593"/>
        <item x="574"/>
        <item x="1608"/>
        <item x="578"/>
        <item x="1438"/>
        <item x="58"/>
        <item x="1450"/>
        <item x="66"/>
        <item x="7"/>
        <item x="61"/>
        <item x="347"/>
        <item x="59"/>
        <item x="68"/>
        <item x="562"/>
        <item x="585"/>
        <item x="15"/>
        <item x="1486"/>
        <item x="1560"/>
        <item x="1444"/>
        <item x="220"/>
        <item x="645"/>
        <item x="646"/>
        <item x="647"/>
        <item x="648"/>
        <item x="649"/>
        <item x="650"/>
        <item x="651"/>
        <item x="522"/>
        <item x="1618"/>
        <item x="1619"/>
        <item x="579"/>
        <item x="1418"/>
        <item x="511"/>
        <item x="628"/>
        <item x="1202"/>
        <item x="573"/>
        <item x="348"/>
        <item x="1422"/>
        <item x="1451"/>
        <item x="1607"/>
        <item x="1614"/>
        <item x="60"/>
        <item x="1493"/>
        <item x="1435"/>
        <item x="1441"/>
        <item x="1447"/>
        <item x="69"/>
        <item x="221"/>
        <item x="349"/>
        <item x="525"/>
        <item x="16"/>
        <item x="62"/>
        <item x="1440"/>
        <item x="1520"/>
        <item x="652"/>
        <item x="653"/>
        <item x="654"/>
        <item x="655"/>
        <item x="656"/>
        <item x="657"/>
        <item x="658"/>
        <item x="659"/>
        <item x="660"/>
        <item x="5"/>
        <item x="1484"/>
        <item x="1337"/>
        <item x="1419"/>
        <item x="222"/>
        <item x="1203"/>
        <item x="1341"/>
        <item x="50"/>
        <item x="521"/>
        <item x="223"/>
        <item x="1503"/>
        <item x="1463"/>
        <item x="1515"/>
        <item x="1424"/>
        <item x="1448"/>
        <item x="342"/>
        <item x="350"/>
        <item x="70"/>
        <item x="224"/>
        <item x="1308"/>
        <item x="6"/>
        <item x="1279"/>
        <item x="17"/>
        <item x="563"/>
        <item x="1562"/>
        <item x="661"/>
        <item x="662"/>
        <item x="663"/>
        <item x="664"/>
        <item x="665"/>
        <item x="666"/>
        <item x="667"/>
        <item x="668"/>
        <item x="669"/>
        <item x="1347"/>
        <item x="1434"/>
        <item x="45"/>
        <item x="523"/>
        <item x="1204"/>
        <item x="225"/>
        <item x="1309"/>
        <item x="51"/>
        <item x="1358"/>
        <item x="1445"/>
        <item x="1488"/>
        <item x="1513"/>
        <item x="1594"/>
        <item x="226"/>
        <item x="334"/>
        <item x="71"/>
        <item x="57"/>
        <item x="1510"/>
        <item x="1454"/>
        <item x="565"/>
        <item x="18"/>
        <item x="1478"/>
        <item x="1530"/>
        <item x="1610"/>
        <item x="524"/>
        <item x="670"/>
        <item x="671"/>
        <item x="672"/>
        <item x="673"/>
        <item x="674"/>
        <item x="675"/>
        <item x="676"/>
        <item x="677"/>
        <item x="591"/>
        <item x="629"/>
        <item x="46"/>
        <item x="1205"/>
        <item x="227"/>
        <item x="1303"/>
        <item x="1340"/>
        <item x="52"/>
        <item x="1423"/>
        <item x="1519"/>
        <item x="1310"/>
        <item x="351"/>
        <item x="352"/>
        <item x="72"/>
        <item x="540"/>
        <item x="1495"/>
        <item x="19"/>
        <item x="572"/>
        <item x="1470"/>
        <item x="1613"/>
        <item x="678"/>
        <item x="679"/>
        <item x="680"/>
        <item x="681"/>
        <item x="682"/>
        <item x="683"/>
        <item x="684"/>
        <item x="685"/>
        <item x="686"/>
        <item x="687"/>
        <item x="1596"/>
        <item x="634"/>
        <item x="1346"/>
        <item x="1348"/>
        <item x="512"/>
        <item x="630"/>
        <item x="47"/>
        <item x="1206"/>
        <item x="1282"/>
        <item x="8"/>
        <item x="228"/>
        <item x="73"/>
        <item x="353"/>
        <item x="1499"/>
        <item x="688"/>
        <item x="689"/>
        <item x="690"/>
        <item x="691"/>
        <item x="692"/>
        <item x="693"/>
        <item x="694"/>
        <item x="695"/>
        <item x="696"/>
        <item x="354"/>
        <item x="1612"/>
        <item x="229"/>
        <item x="1349"/>
        <item x="1207"/>
        <item x="1344"/>
        <item x="1393"/>
        <item x="53"/>
        <item x="355"/>
        <item x="1413"/>
        <item x="1456"/>
        <item x="1588"/>
        <item x="1446"/>
        <item x="1489"/>
        <item x="230"/>
        <item x="74"/>
        <item x="513"/>
        <item x="4"/>
        <item x="20"/>
        <item x="1553"/>
        <item x="1491"/>
        <item x="697"/>
        <item x="698"/>
        <item x="699"/>
        <item x="700"/>
        <item x="701"/>
        <item x="702"/>
        <item x="703"/>
        <item x="704"/>
        <item x="705"/>
        <item x="1342"/>
        <item x="21"/>
        <item x="231"/>
        <item x="632"/>
        <item x="356"/>
        <item x="232"/>
        <item x="3"/>
        <item x="1512"/>
        <item x="22"/>
        <item x="75"/>
        <item x="561"/>
        <item x="1280"/>
        <item x="1273"/>
        <item x="1467"/>
        <item x="706"/>
        <item x="707"/>
        <item x="708"/>
        <item x="709"/>
        <item x="710"/>
        <item x="711"/>
        <item x="712"/>
        <item x="713"/>
        <item x="1566"/>
        <item x="1350"/>
        <item x="1392"/>
        <item x="1208"/>
        <item x="233"/>
        <item x="1302"/>
        <item x="1394"/>
        <item x="606"/>
        <item x="43"/>
        <item x="1458"/>
        <item x="592"/>
        <item x="1"/>
        <item x="1497"/>
        <item x="234"/>
        <item x="1325"/>
        <item x="357"/>
        <item x="76"/>
        <item x="23"/>
        <item x="1366"/>
        <item x="714"/>
        <item x="715"/>
        <item x="716"/>
        <item x="717"/>
        <item x="718"/>
        <item x="719"/>
        <item x="720"/>
        <item x="721"/>
        <item x="722"/>
        <item x="723"/>
        <item x="1175"/>
        <item x="1609"/>
        <item x="1509"/>
        <item x="631"/>
        <item x="1311"/>
        <item x="358"/>
        <item x="235"/>
        <item x="1331"/>
        <item x="236"/>
        <item x="65"/>
        <item x="237"/>
        <item x="238"/>
        <item x="555"/>
        <item x="239"/>
        <item x="77"/>
        <item x="240"/>
        <item x="1504"/>
        <item x="1388"/>
        <item x="1476"/>
        <item x="1611"/>
        <item x="724"/>
        <item x="725"/>
        <item x="726"/>
        <item x="727"/>
        <item x="728"/>
        <item x="729"/>
        <item x="730"/>
        <item x="731"/>
        <item x="732"/>
        <item x="1541"/>
        <item x="1555"/>
        <item x="1401"/>
        <item x="1209"/>
        <item x="1176"/>
        <item x="359"/>
        <item x="1210"/>
        <item x="44"/>
        <item x="580"/>
        <item x="1312"/>
        <item x="360"/>
        <item x="241"/>
        <item x="78"/>
        <item x="67"/>
        <item x="1502"/>
        <item x="39"/>
        <item x="1511"/>
        <item x="1211"/>
        <item x="1556"/>
        <item x="733"/>
        <item x="734"/>
        <item x="735"/>
        <item x="736"/>
        <item x="737"/>
        <item x="738"/>
        <item x="739"/>
        <item x="740"/>
        <item x="1363"/>
        <item x="1351"/>
        <item x="569"/>
        <item x="1313"/>
        <item x="1212"/>
        <item x="48"/>
        <item x="1333"/>
        <item x="361"/>
        <item x="242"/>
        <item x="593"/>
        <item x="338"/>
        <item x="79"/>
        <item x="362"/>
        <item x="40"/>
        <item x="1551"/>
        <item x="1483"/>
        <item x="741"/>
        <item x="742"/>
        <item x="743"/>
        <item x="744"/>
        <item x="745"/>
        <item x="746"/>
        <item x="1177"/>
        <item x="747"/>
        <item x="748"/>
        <item x="749"/>
        <item x="1213"/>
        <item x="1352"/>
        <item x="1359"/>
        <item x="1304"/>
        <item x="1369"/>
        <item x="1214"/>
        <item x="243"/>
        <item x="363"/>
        <item x="364"/>
        <item x="546"/>
        <item x="244"/>
        <item x="594"/>
        <item x="80"/>
        <item x="245"/>
        <item x="246"/>
        <item x="41"/>
        <item x="1517"/>
        <item x="750"/>
        <item x="751"/>
        <item x="752"/>
        <item x="753"/>
        <item x="754"/>
        <item x="755"/>
        <item x="756"/>
        <item x="757"/>
        <item x="1501"/>
        <item x="1178"/>
        <item x="365"/>
        <item x="247"/>
        <item x="1402"/>
        <item x="366"/>
        <item x="1376"/>
        <item x="1574"/>
        <item x="248"/>
        <item x="249"/>
        <item x="81"/>
        <item x="1314"/>
        <item x="1353"/>
        <item x="367"/>
        <item x="1399"/>
        <item x="1582"/>
        <item x="758"/>
        <item x="759"/>
        <item x="760"/>
        <item x="761"/>
        <item x="762"/>
        <item x="763"/>
        <item x="1354"/>
        <item x="622"/>
        <item x="1215"/>
        <item x="1330"/>
        <item x="368"/>
        <item x="369"/>
        <item x="1468"/>
        <item x="344"/>
        <item x="541"/>
        <item x="1315"/>
        <item x="250"/>
        <item x="82"/>
        <item x="1457"/>
        <item x="587"/>
        <item x="370"/>
        <item x="1466"/>
        <item x="764"/>
        <item x="765"/>
        <item x="766"/>
        <item x="767"/>
        <item x="768"/>
        <item x="769"/>
        <item x="1216"/>
        <item x="575"/>
        <item x="1316"/>
        <item x="251"/>
        <item x="83"/>
        <item x="607"/>
        <item x="1384"/>
        <item x="770"/>
        <item x="771"/>
        <item x="772"/>
        <item x="773"/>
        <item x="1516"/>
        <item x="1355"/>
        <item x="509"/>
        <item x="1217"/>
        <item x="371"/>
        <item x="1326"/>
        <item x="595"/>
        <item x="252"/>
        <item x="84"/>
        <item x="1576"/>
        <item x="1514"/>
        <item x="586"/>
        <item x="774"/>
        <item x="775"/>
        <item x="776"/>
        <item x="777"/>
        <item x="778"/>
        <item x="779"/>
        <item x="1179"/>
        <item x="1218"/>
        <item x="596"/>
        <item x="1498"/>
        <item x="1524"/>
        <item x="85"/>
        <item x="527"/>
        <item x="372"/>
        <item x="1334"/>
        <item x="608"/>
        <item x="1338"/>
        <item x="780"/>
        <item x="781"/>
        <item x="782"/>
        <item x="783"/>
        <item x="784"/>
        <item x="785"/>
        <item x="786"/>
        <item x="1533"/>
        <item x="1479"/>
        <item x="1180"/>
        <item x="1219"/>
        <item x="1409"/>
        <item x="86"/>
        <item x="373"/>
        <item x="1385"/>
        <item x="787"/>
        <item x="788"/>
        <item x="789"/>
        <item x="790"/>
        <item x="1552"/>
        <item x="1220"/>
        <item x="374"/>
        <item x="375"/>
        <item x="1485"/>
        <item x="1617"/>
        <item x="253"/>
        <item x="254"/>
        <item x="87"/>
        <item x="1323"/>
        <item x="584"/>
        <item x="791"/>
        <item x="792"/>
        <item x="793"/>
        <item x="794"/>
        <item x="795"/>
        <item x="1221"/>
        <item x="1477"/>
        <item x="1605"/>
        <item x="1425"/>
        <item x="1380"/>
        <item x="1356"/>
        <item x="255"/>
        <item x="88"/>
        <item x="1286"/>
        <item x="1580"/>
        <item x="1389"/>
        <item x="796"/>
        <item x="797"/>
        <item x="798"/>
        <item x="799"/>
        <item x="1395"/>
        <item x="1222"/>
        <item x="1223"/>
        <item x="597"/>
        <item x="1426"/>
        <item x="1587"/>
        <item x="1481"/>
        <item x="547"/>
        <item x="89"/>
        <item x="256"/>
        <item x="376"/>
        <item x="1390"/>
        <item x="800"/>
        <item x="801"/>
        <item x="802"/>
        <item x="803"/>
        <item x="804"/>
        <item x="805"/>
        <item x="806"/>
        <item x="1500"/>
        <item x="1403"/>
        <item x="1420"/>
        <item x="1287"/>
        <item x="1181"/>
        <item x="603"/>
        <item x="257"/>
        <item x="1427"/>
        <item x="577"/>
        <item x="258"/>
        <item x="259"/>
        <item x="90"/>
        <item x="260"/>
        <item x="261"/>
        <item x="1579"/>
        <item x="1357"/>
        <item x="1531"/>
        <item x="807"/>
        <item x="808"/>
        <item x="809"/>
        <item x="810"/>
        <item x="811"/>
        <item x="812"/>
        <item x="1224"/>
        <item x="377"/>
        <item x="262"/>
        <item x="91"/>
        <item x="1490"/>
        <item x="1496"/>
        <item x="1545"/>
        <item x="813"/>
        <item x="814"/>
        <item x="815"/>
        <item x="816"/>
        <item x="1565"/>
        <item x="1494"/>
        <item x="263"/>
        <item x="92"/>
        <item x="264"/>
        <item x="609"/>
        <item x="1410"/>
        <item x="817"/>
        <item x="818"/>
        <item x="819"/>
        <item x="820"/>
        <item x="821"/>
        <item x="822"/>
        <item x="823"/>
        <item x="824"/>
        <item x="1324"/>
        <item x="265"/>
        <item x="1564"/>
        <item x="1469"/>
        <item x="266"/>
        <item x="378"/>
        <item x="93"/>
        <item x="267"/>
        <item x="94"/>
        <item x="1615"/>
        <item x="1602"/>
        <item x="825"/>
        <item x="826"/>
        <item x="827"/>
        <item x="828"/>
        <item x="829"/>
        <item x="830"/>
        <item x="831"/>
        <item x="379"/>
        <item x="1283"/>
        <item x="1360"/>
        <item x="380"/>
        <item x="268"/>
        <item x="95"/>
        <item x="381"/>
        <item x="269"/>
        <item x="1428"/>
        <item x="832"/>
        <item x="833"/>
        <item x="834"/>
        <item x="835"/>
        <item x="836"/>
        <item x="837"/>
        <item x="838"/>
        <item x="839"/>
        <item x="840"/>
        <item x="610"/>
        <item x="1225"/>
        <item x="548"/>
        <item x="1415"/>
        <item x="1284"/>
        <item x="1368"/>
        <item x="382"/>
        <item x="1429"/>
        <item x="270"/>
        <item x="383"/>
        <item x="96"/>
        <item x="97"/>
        <item x="384"/>
        <item x="841"/>
        <item x="842"/>
        <item x="843"/>
        <item x="844"/>
        <item x="845"/>
        <item x="1527"/>
        <item x="1226"/>
        <item x="385"/>
        <item x="386"/>
        <item x="1436"/>
        <item x="271"/>
        <item x="549"/>
        <item x="98"/>
        <item x="387"/>
        <item x="1288"/>
        <item x="846"/>
        <item x="847"/>
        <item x="848"/>
        <item x="849"/>
        <item x="850"/>
        <item x="851"/>
        <item x="611"/>
        <item x="388"/>
        <item x="1182"/>
        <item x="1507"/>
        <item x="1475"/>
        <item x="272"/>
        <item x="99"/>
        <item x="389"/>
        <item x="1430"/>
        <item x="1305"/>
        <item x="1364"/>
        <item x="1563"/>
        <item x="852"/>
        <item x="853"/>
        <item x="854"/>
        <item x="855"/>
        <item x="856"/>
        <item x="857"/>
        <item x="858"/>
        <item x="612"/>
        <item x="1227"/>
        <item x="598"/>
        <item x="390"/>
        <item x="1228"/>
        <item x="1529"/>
        <item x="391"/>
        <item x="273"/>
        <item x="100"/>
        <item x="559"/>
        <item x="274"/>
        <item x="1431"/>
        <item x="519"/>
        <item x="275"/>
        <item x="1482"/>
        <item x="1339"/>
        <item x="1532"/>
        <item x="859"/>
        <item x="860"/>
        <item x="861"/>
        <item x="862"/>
        <item x="863"/>
        <item x="864"/>
        <item x="865"/>
        <item x="866"/>
        <item x="276"/>
        <item x="613"/>
        <item x="1229"/>
        <item x="623"/>
        <item x="1230"/>
        <item x="392"/>
        <item x="1396"/>
        <item x="393"/>
        <item x="1539"/>
        <item x="1432"/>
        <item x="277"/>
        <item x="101"/>
        <item x="394"/>
        <item x="1285"/>
        <item x="539"/>
        <item x="1568"/>
        <item x="1599"/>
        <item x="867"/>
        <item x="868"/>
        <item x="869"/>
        <item x="870"/>
        <item x="871"/>
        <item x="872"/>
        <item x="873"/>
        <item x="614"/>
        <item x="615"/>
        <item x="1231"/>
        <item x="395"/>
        <item x="396"/>
        <item x="518"/>
        <item x="102"/>
        <item x="542"/>
        <item x="278"/>
        <item x="1433"/>
        <item x="1377"/>
        <item x="1276"/>
        <item x="1526"/>
        <item x="874"/>
        <item x="875"/>
        <item x="876"/>
        <item x="877"/>
        <item x="878"/>
        <item x="879"/>
        <item x="880"/>
        <item x="1480"/>
        <item x="1232"/>
        <item x="397"/>
        <item x="616"/>
        <item x="398"/>
        <item x="1281"/>
        <item x="103"/>
        <item x="1327"/>
        <item x="1370"/>
        <item x="1525"/>
        <item x="881"/>
        <item x="882"/>
        <item x="883"/>
        <item x="884"/>
        <item x="885"/>
        <item x="886"/>
        <item x="887"/>
        <item x="1183"/>
        <item x="340"/>
        <item x="1317"/>
        <item x="505"/>
        <item x="1233"/>
        <item x="279"/>
        <item x="1471"/>
        <item x="560"/>
        <item x="104"/>
        <item x="399"/>
        <item x="1522"/>
        <item x="888"/>
        <item x="889"/>
        <item x="890"/>
        <item x="891"/>
        <item x="892"/>
        <item x="893"/>
        <item x="894"/>
        <item x="895"/>
        <item x="1234"/>
        <item x="1235"/>
        <item x="1318"/>
        <item x="400"/>
        <item x="528"/>
        <item x="105"/>
        <item x="401"/>
        <item x="582"/>
        <item x="896"/>
        <item x="897"/>
        <item x="898"/>
        <item x="899"/>
        <item x="900"/>
        <item x="901"/>
        <item x="1534"/>
        <item x="514"/>
        <item x="1236"/>
        <item x="402"/>
        <item x="42"/>
        <item x="337"/>
        <item x="106"/>
        <item x="550"/>
        <item x="403"/>
        <item x="1328"/>
        <item x="902"/>
        <item x="903"/>
        <item x="904"/>
        <item x="905"/>
        <item x="906"/>
        <item x="907"/>
        <item x="908"/>
        <item x="909"/>
        <item x="910"/>
        <item x="1543"/>
        <item x="24"/>
        <item x="1289"/>
        <item x="1237"/>
        <item x="1400"/>
        <item x="12"/>
        <item x="404"/>
        <item x="405"/>
        <item x="536"/>
        <item x="107"/>
        <item x="1319"/>
        <item x="911"/>
        <item x="912"/>
        <item x="913"/>
        <item x="914"/>
        <item x="915"/>
        <item x="916"/>
        <item x="917"/>
        <item x="918"/>
        <item x="919"/>
        <item x="1184"/>
        <item x="406"/>
        <item x="9"/>
        <item x="1371"/>
        <item x="280"/>
        <item x="1320"/>
        <item x="108"/>
        <item x="109"/>
        <item x="567"/>
        <item x="407"/>
        <item x="920"/>
        <item x="921"/>
        <item x="922"/>
        <item x="923"/>
        <item x="924"/>
        <item x="925"/>
        <item x="926"/>
        <item x="281"/>
        <item x="1238"/>
        <item x="1397"/>
        <item x="408"/>
        <item x="526"/>
        <item x="409"/>
        <item x="1548"/>
        <item x="282"/>
        <item x="110"/>
        <item x="111"/>
        <item x="410"/>
        <item x="10"/>
        <item x="1474"/>
        <item x="1561"/>
        <item x="927"/>
        <item x="928"/>
        <item x="929"/>
        <item x="930"/>
        <item x="931"/>
        <item x="932"/>
        <item x="933"/>
        <item x="1239"/>
        <item x="283"/>
        <item x="112"/>
        <item x="113"/>
        <item x="411"/>
        <item x="412"/>
        <item x="1335"/>
        <item x="25"/>
        <item x="934"/>
        <item x="935"/>
        <item x="936"/>
        <item x="937"/>
        <item x="938"/>
        <item x="939"/>
        <item x="624"/>
        <item x="1404"/>
        <item x="1240"/>
        <item x="413"/>
        <item x="1306"/>
        <item x="284"/>
        <item x="341"/>
        <item x="114"/>
        <item x="115"/>
        <item x="345"/>
        <item x="940"/>
        <item x="941"/>
        <item x="942"/>
        <item x="943"/>
        <item x="944"/>
        <item x="945"/>
        <item x="946"/>
        <item x="1597"/>
        <item x="1405"/>
        <item x="507"/>
        <item x="414"/>
        <item x="26"/>
        <item x="1487"/>
        <item x="1416"/>
        <item x="116"/>
        <item x="117"/>
        <item x="529"/>
        <item x="947"/>
        <item x="948"/>
        <item x="949"/>
        <item x="950"/>
        <item x="951"/>
        <item x="952"/>
        <item x="953"/>
        <item x="954"/>
        <item x="1472"/>
        <item x="1185"/>
        <item x="415"/>
        <item x="27"/>
        <item x="1406"/>
        <item x="1241"/>
        <item x="602"/>
        <item x="1586"/>
        <item x="118"/>
        <item x="285"/>
        <item x="119"/>
        <item x="1455"/>
        <item x="520"/>
        <item x="1601"/>
        <item x="955"/>
        <item x="956"/>
        <item x="957"/>
        <item x="958"/>
        <item x="959"/>
        <item x="960"/>
        <item x="961"/>
        <item x="1242"/>
        <item x="28"/>
        <item x="1407"/>
        <item x="416"/>
        <item x="286"/>
        <item x="120"/>
        <item x="121"/>
        <item x="538"/>
        <item x="287"/>
        <item x="962"/>
        <item x="963"/>
        <item x="964"/>
        <item x="965"/>
        <item x="966"/>
        <item x="967"/>
        <item x="29"/>
        <item x="417"/>
        <item x="418"/>
        <item x="1620"/>
        <item x="122"/>
        <item x="123"/>
        <item x="530"/>
        <item x="288"/>
        <item x="1567"/>
        <item x="1243"/>
        <item x="968"/>
        <item x="969"/>
        <item x="970"/>
        <item x="971"/>
        <item x="972"/>
        <item x="973"/>
        <item x="974"/>
        <item x="1244"/>
        <item x="1544"/>
        <item x="30"/>
        <item x="1245"/>
        <item x="1417"/>
        <item x="419"/>
        <item x="124"/>
        <item x="125"/>
        <item x="289"/>
        <item x="1461"/>
        <item x="975"/>
        <item x="976"/>
        <item x="977"/>
        <item x="978"/>
        <item x="979"/>
        <item x="980"/>
        <item x="981"/>
        <item x="1595"/>
        <item x="31"/>
        <item x="1246"/>
        <item x="290"/>
        <item x="420"/>
        <item x="421"/>
        <item x="1398"/>
        <item x="126"/>
        <item x="127"/>
        <item x="1465"/>
        <item x="982"/>
        <item x="983"/>
        <item x="984"/>
        <item x="985"/>
        <item x="986"/>
        <item x="987"/>
        <item x="988"/>
        <item x="989"/>
        <item x="422"/>
        <item x="1462"/>
        <item x="128"/>
        <item x="129"/>
        <item x="291"/>
        <item x="423"/>
        <item x="1518"/>
        <item x="625"/>
        <item x="1247"/>
        <item x="990"/>
        <item x="991"/>
        <item x="992"/>
        <item x="993"/>
        <item x="994"/>
        <item x="995"/>
        <item x="996"/>
        <item x="1186"/>
        <item x="1535"/>
        <item x="1248"/>
        <item x="32"/>
        <item x="336"/>
        <item x="424"/>
        <item x="1459"/>
        <item x="292"/>
        <item x="130"/>
        <item x="131"/>
        <item x="568"/>
        <item x="1391"/>
        <item x="1272"/>
        <item x="997"/>
        <item x="998"/>
        <item x="999"/>
        <item x="1000"/>
        <item x="1001"/>
        <item x="1002"/>
        <item x="1003"/>
        <item x="1249"/>
        <item x="33"/>
        <item x="1250"/>
        <item x="1361"/>
        <item x="425"/>
        <item x="426"/>
        <item x="1307"/>
        <item x="293"/>
        <item x="427"/>
        <item x="132"/>
        <item x="133"/>
        <item x="1473"/>
        <item x="1004"/>
        <item x="1005"/>
        <item x="1006"/>
        <item x="1007"/>
        <item x="1008"/>
        <item x="1009"/>
        <item x="1010"/>
        <item x="1598"/>
        <item x="34"/>
        <item x="1251"/>
        <item x="1408"/>
        <item x="515"/>
        <item x="294"/>
        <item x="428"/>
        <item x="1362"/>
        <item x="1453"/>
        <item x="134"/>
        <item x="537"/>
        <item x="135"/>
        <item x="429"/>
        <item x="1011"/>
        <item x="1012"/>
        <item x="1013"/>
        <item x="1014"/>
        <item x="1015"/>
        <item x="1016"/>
        <item x="1017"/>
        <item x="543"/>
        <item x="1252"/>
        <item x="430"/>
        <item x="431"/>
        <item x="1452"/>
        <item x="432"/>
        <item x="136"/>
        <item x="137"/>
        <item x="1329"/>
        <item x="1573"/>
        <item x="1536"/>
        <item x="1018"/>
        <item x="1019"/>
        <item x="1020"/>
        <item x="1021"/>
        <item x="1022"/>
        <item x="553"/>
        <item x="295"/>
        <item x="1253"/>
        <item x="296"/>
        <item x="433"/>
        <item x="434"/>
        <item x="138"/>
        <item x="297"/>
        <item x="1571"/>
        <item x="1023"/>
        <item x="1024"/>
        <item x="1025"/>
        <item x="1026"/>
        <item x="1027"/>
        <item x="1274"/>
        <item x="1254"/>
        <item x="435"/>
        <item x="436"/>
        <item x="556"/>
        <item x="139"/>
        <item x="140"/>
        <item x="437"/>
        <item x="1028"/>
        <item x="1029"/>
        <item x="1030"/>
        <item x="1031"/>
        <item x="1032"/>
        <item x="1187"/>
        <item x="298"/>
        <item x="1255"/>
        <item x="1256"/>
        <item x="438"/>
        <item x="544"/>
        <item x="439"/>
        <item x="440"/>
        <item x="141"/>
        <item x="142"/>
        <item x="1033"/>
        <item x="1034"/>
        <item x="1035"/>
        <item x="1036"/>
        <item x="1037"/>
        <item x="1038"/>
        <item x="1257"/>
        <item x="1258"/>
        <item x="441"/>
        <item x="442"/>
        <item x="143"/>
        <item x="144"/>
        <item x="531"/>
        <item x="1039"/>
        <item x="1040"/>
        <item x="1041"/>
        <item x="1042"/>
        <item x="1043"/>
        <item x="1259"/>
        <item x="443"/>
        <item x="1343"/>
        <item x="444"/>
        <item x="570"/>
        <item x="145"/>
        <item x="146"/>
        <item x="1044"/>
        <item x="1045"/>
        <item x="1046"/>
        <item x="1047"/>
        <item x="1048"/>
        <item x="1049"/>
        <item x="1260"/>
        <item x="445"/>
        <item x="1261"/>
        <item x="588"/>
        <item x="1581"/>
        <item x="446"/>
        <item x="447"/>
        <item x="147"/>
        <item x="148"/>
        <item x="557"/>
        <item x="1558"/>
        <item x="1050"/>
        <item x="1051"/>
        <item x="1052"/>
        <item x="1053"/>
        <item x="1054"/>
        <item x="1055"/>
        <item x="1262"/>
        <item x="1345"/>
        <item x="1263"/>
        <item x="448"/>
        <item x="449"/>
        <item x="149"/>
        <item x="150"/>
        <item x="558"/>
        <item x="1056"/>
        <item x="1057"/>
        <item x="1058"/>
        <item x="1059"/>
        <item x="1060"/>
        <item x="1061"/>
        <item x="1062"/>
        <item x="1264"/>
        <item x="1265"/>
        <item x="450"/>
        <item x="151"/>
        <item x="451"/>
        <item x="152"/>
        <item x="532"/>
        <item x="1549"/>
        <item x="1583"/>
        <item x="1063"/>
        <item x="1064"/>
        <item x="1065"/>
        <item x="1066"/>
        <item x="1067"/>
        <item x="1266"/>
        <item x="452"/>
        <item x="11"/>
        <item x="453"/>
        <item x="299"/>
        <item x="153"/>
        <item x="566"/>
        <item x="1584"/>
        <item x="1068"/>
        <item x="1069"/>
        <item x="1070"/>
        <item x="1071"/>
        <item x="1072"/>
        <item x="1267"/>
        <item x="454"/>
        <item x="617"/>
        <item x="154"/>
        <item x="155"/>
        <item x="455"/>
        <item x="564"/>
        <item x="1387"/>
        <item x="1073"/>
        <item x="1074"/>
        <item x="1075"/>
        <item x="1188"/>
        <item x="1076"/>
        <item x="1268"/>
        <item x="618"/>
        <item x="456"/>
        <item x="156"/>
        <item x="157"/>
        <item x="457"/>
        <item x="533"/>
        <item x="1077"/>
        <item x="1078"/>
        <item x="1079"/>
        <item x="35"/>
        <item x="458"/>
        <item x="1547"/>
        <item x="459"/>
        <item x="158"/>
        <item x="159"/>
        <item x="545"/>
        <item x="1603"/>
        <item x="1080"/>
        <item x="1081"/>
        <item x="1082"/>
        <item x="1083"/>
        <item x="1269"/>
        <item x="1189"/>
        <item x="599"/>
        <item x="460"/>
        <item x="160"/>
        <item x="161"/>
        <item x="461"/>
        <item x="534"/>
        <item x="1084"/>
        <item x="1085"/>
        <item x="1086"/>
        <item x="1087"/>
        <item x="619"/>
        <item x="1190"/>
        <item x="462"/>
        <item x="463"/>
        <item x="162"/>
        <item x="163"/>
        <item x="508"/>
        <item x="552"/>
        <item x="1088"/>
        <item x="1089"/>
        <item x="1090"/>
        <item x="1270"/>
        <item x="464"/>
        <item x="554"/>
        <item x="600"/>
        <item x="465"/>
        <item x="164"/>
        <item x="165"/>
        <item x="466"/>
        <item x="1575"/>
        <item x="1528"/>
        <item x="1091"/>
        <item x="1092"/>
        <item x="1093"/>
        <item x="1094"/>
        <item x="1271"/>
        <item x="1191"/>
        <item x="467"/>
        <item x="626"/>
        <item x="468"/>
        <item x="166"/>
        <item x="167"/>
        <item x="551"/>
        <item x="469"/>
        <item x="1095"/>
        <item x="1096"/>
        <item x="1097"/>
        <item x="583"/>
        <item x="1192"/>
        <item x="300"/>
        <item x="620"/>
        <item x="470"/>
        <item x="339"/>
        <item x="168"/>
        <item x="169"/>
        <item x="301"/>
        <item x="535"/>
        <item x="1592"/>
        <item x="1578"/>
        <item x="1098"/>
        <item x="1099"/>
        <item x="1275"/>
        <item x="1193"/>
        <item x="471"/>
        <item x="302"/>
        <item x="170"/>
        <item x="171"/>
        <item x="472"/>
        <item x="1100"/>
        <item x="1101"/>
        <item x="1102"/>
        <item x="1591"/>
        <item x="172"/>
        <item x="173"/>
        <item x="473"/>
        <item x="1523"/>
        <item x="1103"/>
        <item x="1104"/>
        <item x="1105"/>
        <item x="1194"/>
        <item x="1321"/>
        <item x="36"/>
        <item x="474"/>
        <item x="303"/>
        <item x="174"/>
        <item x="175"/>
        <item x="1372"/>
        <item x="1106"/>
        <item x="1107"/>
        <item x="1108"/>
        <item x="1109"/>
        <item x="1590"/>
        <item x="475"/>
        <item x="176"/>
        <item x="177"/>
        <item x="476"/>
        <item x="304"/>
        <item x="63"/>
        <item x="1110"/>
        <item x="1111"/>
        <item x="1112"/>
        <item x="477"/>
        <item x="178"/>
        <item x="179"/>
        <item x="305"/>
        <item x="1113"/>
        <item x="1114"/>
        <item x="1115"/>
        <item x="478"/>
        <item x="1195"/>
        <item x="1585"/>
        <item x="479"/>
        <item x="180"/>
        <item x="181"/>
        <item x="1116"/>
        <item x="1117"/>
        <item x="306"/>
        <item x="480"/>
        <item x="182"/>
        <item x="183"/>
        <item x="481"/>
        <item x="1118"/>
        <item x="1119"/>
        <item x="482"/>
        <item x="483"/>
        <item x="37"/>
        <item x="184"/>
        <item x="185"/>
        <item x="1557"/>
        <item x="1277"/>
        <item x="1120"/>
        <item x="1121"/>
        <item x="1122"/>
        <item x="64"/>
        <item x="601"/>
        <item x="484"/>
        <item x="1600"/>
        <item x="485"/>
        <item x="186"/>
        <item x="187"/>
        <item x="1378"/>
        <item x="1123"/>
        <item x="1124"/>
        <item x="1125"/>
        <item x="1126"/>
        <item x="486"/>
        <item x="1196"/>
        <item x="516"/>
        <item x="307"/>
        <item x="487"/>
        <item x="188"/>
        <item x="189"/>
        <item x="1559"/>
        <item x="1386"/>
        <item x="1127"/>
        <item x="1128"/>
        <item x="1129"/>
        <item x="1577"/>
        <item x="1197"/>
        <item x="308"/>
        <item x="488"/>
        <item x="517"/>
        <item x="489"/>
        <item x="190"/>
        <item x="191"/>
        <item x="589"/>
        <item x="1130"/>
        <item x="1131"/>
        <item x="1132"/>
        <item x="590"/>
        <item x="1542"/>
        <item x="192"/>
        <item x="193"/>
        <item x="309"/>
        <item x="490"/>
        <item x="491"/>
        <item x="621"/>
        <item x="1133"/>
        <item x="1134"/>
        <item x="1135"/>
        <item x="1173"/>
        <item x="1322"/>
        <item x="492"/>
        <item x="310"/>
        <item x="194"/>
        <item x="1411"/>
        <item x="1550"/>
        <item x="1136"/>
        <item x="1137"/>
        <item x="1138"/>
        <item x="1278"/>
        <item x="493"/>
        <item x="576"/>
        <item x="195"/>
        <item x="196"/>
        <item x="494"/>
        <item x="1139"/>
        <item x="1140"/>
        <item x="1141"/>
        <item x="1569"/>
        <item x="311"/>
        <item x="197"/>
        <item x="198"/>
        <item x="343"/>
        <item x="495"/>
        <item x="1373"/>
        <item x="1332"/>
        <item x="1554"/>
        <item x="1198"/>
        <item x="1142"/>
        <item x="38"/>
        <item x="312"/>
        <item x="199"/>
        <item x="200"/>
        <item x="496"/>
        <item x="1382"/>
        <item x="1381"/>
        <item x="1290"/>
        <item x="1589"/>
        <item x="1143"/>
        <item x="1144"/>
        <item x="1199"/>
        <item x="604"/>
        <item x="201"/>
        <item x="202"/>
        <item x="497"/>
        <item x="313"/>
        <item x="1383"/>
        <item x="1291"/>
        <item x="1145"/>
        <item x="1146"/>
        <item x="1546"/>
        <item x="203"/>
        <item x="204"/>
        <item x="1367"/>
        <item x="1292"/>
        <item x="1379"/>
        <item x="1147"/>
        <item x="1148"/>
        <item x="1149"/>
        <item x="506"/>
        <item x="498"/>
        <item x="1336"/>
        <item x="205"/>
        <item x="206"/>
        <item x="1293"/>
        <item x="1150"/>
        <item x="1151"/>
        <item x="1152"/>
        <item x="581"/>
        <item x="1570"/>
        <item x="314"/>
        <item x="207"/>
        <item x="315"/>
        <item x="316"/>
        <item x="1374"/>
        <item x="1153"/>
        <item x="1154"/>
        <item x="1155"/>
        <item x="317"/>
        <item x="1537"/>
        <item x="318"/>
        <item x="208"/>
        <item x="209"/>
        <item x="1294"/>
        <item x="1156"/>
        <item x="1157"/>
        <item x="1158"/>
        <item x="319"/>
        <item x="1505"/>
        <item x="210"/>
        <item x="211"/>
        <item x="320"/>
        <item x="1295"/>
        <item x="1159"/>
        <item x="1160"/>
        <item x="321"/>
        <item x="322"/>
        <item x="323"/>
        <item x="212"/>
        <item x="213"/>
        <item x="1375"/>
        <item x="1296"/>
        <item x="1161"/>
        <item x="1162"/>
        <item x="324"/>
        <item x="214"/>
        <item x="325"/>
        <item x="499"/>
        <item x="326"/>
        <item x="1297"/>
        <item x="1163"/>
        <item x="1164"/>
        <item x="500"/>
        <item x="215"/>
        <item x="327"/>
        <item x="328"/>
        <item x="1298"/>
        <item x="1521"/>
        <item x="1165"/>
        <item x="1166"/>
        <item x="501"/>
        <item x="335"/>
        <item x="216"/>
        <item x="329"/>
        <item x="1299"/>
        <item x="1167"/>
        <item x="1168"/>
        <item x="330"/>
        <item x="217"/>
        <item x="218"/>
        <item x="1538"/>
        <item x="1300"/>
        <item x="1169"/>
        <item x="1170"/>
        <item x="1540"/>
        <item x="1365"/>
        <item x="219"/>
        <item x="331"/>
        <item x="502"/>
        <item x="1301"/>
        <item x="1171"/>
        <item x="1172"/>
        <item x="13"/>
        <item x="503"/>
        <item x="504"/>
        <item x="332"/>
        <item x="333"/>
        <item x="14"/>
        <item x="1621"/>
        <item t="default"/>
      </items>
    </pivotField>
    <pivotField showAll="0"/>
    <pivotField showAll="0"/>
    <pivotField showAll="0"/>
    <pivotField dataField="1" showAll="0"/>
    <pivotField dataField="1" showAll="0"/>
  </pivotFields>
  <rowFields count="4">
    <field x="1"/>
    <field x="2"/>
    <field x="3"/>
    <field x="4"/>
  </rowFields>
  <rowItems count="22">
    <i>
      <x/>
    </i>
    <i r="1">
      <x/>
    </i>
    <i r="2">
      <x/>
    </i>
    <i r="3">
      <x v="1"/>
    </i>
    <i r="3">
      <x v="2"/>
    </i>
    <i r="3">
      <x v="3"/>
    </i>
    <i r="3">
      <x v="4"/>
    </i>
    <i r="3">
      <x v="5"/>
    </i>
    <i r="3">
      <x v="6"/>
    </i>
    <i r="2">
      <x v="1"/>
    </i>
    <i r="3">
      <x v="7"/>
    </i>
    <i r="3">
      <x v="8"/>
    </i>
    <i r="3">
      <x v="9"/>
    </i>
    <i r="3">
      <x v="10"/>
    </i>
    <i r="3">
      <x v="11"/>
    </i>
    <i r="3">
      <x v="13"/>
    </i>
    <i r="1">
      <x v="1"/>
    </i>
    <i r="2">
      <x v="2"/>
    </i>
    <i r="3">
      <x v="14"/>
    </i>
    <i r="3">
      <x v="15"/>
    </i>
    <i r="3">
      <x v="16"/>
    </i>
    <i t="grand">
      <x/>
    </i>
  </rowItems>
  <colFields count="1">
    <field x="-2"/>
  </colFields>
  <colItems count="2">
    <i>
      <x/>
    </i>
    <i i="1">
      <x v="1"/>
    </i>
  </colItems>
  <dataFields count="2">
    <dataField name="Suma de Suma de INICIAL" fld="18" baseField="0" baseItem="0"/>
    <dataField name="Sum of Suma de DEVENGADO" fld="19" baseField="0" baseItem="0"/>
  </dataFields>
  <formats count="13">
    <format dxfId="298">
      <pivotArea outline="0" collapsedLevelsAreSubtotals="1" fieldPosition="0"/>
    </format>
    <format dxfId="297">
      <pivotArea type="all" dataOnly="0" outline="0" fieldPosition="0"/>
    </format>
    <format dxfId="296">
      <pivotArea outline="0" collapsedLevelsAreSubtotals="1" fieldPosition="0"/>
    </format>
    <format dxfId="295">
      <pivotArea field="1" type="button" dataOnly="0" labelOnly="1" outline="0" axis="axisRow" fieldPosition="0"/>
    </format>
    <format dxfId="294">
      <pivotArea dataOnly="0" labelOnly="1" fieldPosition="0">
        <references count="1">
          <reference field="1" count="0"/>
        </references>
      </pivotArea>
    </format>
    <format dxfId="293">
      <pivotArea dataOnly="0" labelOnly="1" grandRow="1" outline="0" fieldPosition="0"/>
    </format>
    <format dxfId="292">
      <pivotArea dataOnly="0" labelOnly="1" fieldPosition="0">
        <references count="2">
          <reference field="1" count="0" selected="0"/>
          <reference field="2" count="2">
            <x v="0"/>
            <x v="1"/>
          </reference>
        </references>
      </pivotArea>
    </format>
    <format dxfId="291">
      <pivotArea dataOnly="0" labelOnly="1" fieldPosition="0">
        <references count="3">
          <reference field="1" count="0" selected="0"/>
          <reference field="2" count="1" selected="0">
            <x v="0"/>
          </reference>
          <reference field="3" count="2">
            <x v="0"/>
            <x v="1"/>
          </reference>
        </references>
      </pivotArea>
    </format>
    <format dxfId="290">
      <pivotArea dataOnly="0" labelOnly="1" fieldPosition="0">
        <references count="3">
          <reference field="1" count="0" selected="0"/>
          <reference field="2" count="1" selected="0">
            <x v="1"/>
          </reference>
          <reference field="3" count="1">
            <x v="2"/>
          </reference>
        </references>
      </pivotArea>
    </format>
    <format dxfId="289">
      <pivotArea dataOnly="0" labelOnly="1" fieldPosition="0">
        <references count="4">
          <reference field="1" count="0" selected="0"/>
          <reference field="2" count="1" selected="0">
            <x v="0"/>
          </reference>
          <reference field="3" count="1" selected="0">
            <x v="0"/>
          </reference>
          <reference field="4" count="6">
            <x v="1"/>
            <x v="2"/>
            <x v="3"/>
            <x v="4"/>
            <x v="5"/>
            <x v="6"/>
          </reference>
        </references>
      </pivotArea>
    </format>
    <format dxfId="288">
      <pivotArea dataOnly="0" labelOnly="1" fieldPosition="0">
        <references count="4">
          <reference field="1" count="0" selected="0"/>
          <reference field="2" count="1" selected="0">
            <x v="0"/>
          </reference>
          <reference field="3" count="1" selected="0">
            <x v="1"/>
          </reference>
          <reference field="4" count="6">
            <x v="7"/>
            <x v="8"/>
            <x v="9"/>
            <x v="10"/>
            <x v="11"/>
            <x v="13"/>
          </reference>
        </references>
      </pivotArea>
    </format>
    <format dxfId="287">
      <pivotArea dataOnly="0" labelOnly="1" fieldPosition="0">
        <references count="4">
          <reference field="1" count="0" selected="0"/>
          <reference field="2" count="1" selected="0">
            <x v="1"/>
          </reference>
          <reference field="3" count="1" selected="0">
            <x v="2"/>
          </reference>
          <reference field="4" count="3">
            <x v="14"/>
            <x v="15"/>
            <x v="16"/>
          </reference>
        </references>
      </pivotArea>
    </format>
    <format dxfId="286">
      <pivotArea dataOnly="0" labelOnly="1" outline="0" fieldPosition="0">
        <references count="1">
          <reference field="4294967294"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2B5B7-29A4-4438-A790-B89BAB577E96}">
  <sheetPr codeName="Hoja1"/>
  <dimension ref="A1:F1595"/>
  <sheetViews>
    <sheetView showGridLines="0" tabSelected="1" workbookViewId="0">
      <selection activeCell="J7" sqref="J7"/>
    </sheetView>
  </sheetViews>
  <sheetFormatPr baseColWidth="10" defaultColWidth="11.5703125" defaultRowHeight="15"/>
  <cols>
    <col min="1" max="1" width="60.42578125" style="13" bestFit="1" customWidth="1"/>
    <col min="2" max="2" width="28.85546875" style="13" bestFit="1" customWidth="1"/>
    <col min="3" max="3" width="33.42578125" style="13" bestFit="1" customWidth="1"/>
    <col min="4" max="4" width="5" style="13" bestFit="1" customWidth="1"/>
    <col min="5" max="5" width="9" style="13" customWidth="1"/>
    <col min="6" max="6" width="8" style="13" bestFit="1" customWidth="1"/>
    <col min="7" max="8" width="11.28515625" style="13" bestFit="1" customWidth="1"/>
    <col min="9" max="9" width="6.28515625" style="13" bestFit="1" customWidth="1"/>
    <col min="10" max="10" width="7" style="13" bestFit="1" customWidth="1"/>
    <col min="11" max="12" width="8" style="13" bestFit="1" customWidth="1"/>
    <col min="13" max="14" width="5" style="13" bestFit="1" customWidth="1"/>
    <col min="15" max="15" width="8" style="13" bestFit="1" customWidth="1"/>
    <col min="16" max="17" width="9" style="13" bestFit="1" customWidth="1"/>
    <col min="18" max="18" width="6" style="13" bestFit="1" customWidth="1"/>
    <col min="19" max="19" width="9" style="13" bestFit="1" customWidth="1"/>
    <col min="20" max="20" width="8" style="13" bestFit="1" customWidth="1"/>
    <col min="21" max="21" width="9" style="13" bestFit="1" customWidth="1"/>
    <col min="22" max="25" width="6" style="13" bestFit="1" customWidth="1"/>
    <col min="26" max="26" width="9" style="13" bestFit="1" customWidth="1"/>
    <col min="27" max="29" width="6" style="13" bestFit="1" customWidth="1"/>
    <col min="30" max="30" width="8" style="13" bestFit="1" customWidth="1"/>
    <col min="31" max="32" width="6" style="13" bestFit="1" customWidth="1"/>
    <col min="33" max="34" width="9" style="13" bestFit="1" customWidth="1"/>
    <col min="35" max="35" width="6" style="13" bestFit="1" customWidth="1"/>
    <col min="36" max="37" width="9" style="13" bestFit="1" customWidth="1"/>
    <col min="38" max="39" width="6" style="13" bestFit="1" customWidth="1"/>
    <col min="40" max="40" width="9" style="13" bestFit="1" customWidth="1"/>
    <col min="41" max="41" width="8" style="13" bestFit="1" customWidth="1"/>
    <col min="42" max="42" width="6" style="13" bestFit="1" customWidth="1"/>
    <col min="43" max="44" width="9" style="13" bestFit="1" customWidth="1"/>
    <col min="45" max="45" width="6" style="13" bestFit="1" customWidth="1"/>
    <col min="46" max="46" width="9" style="13" bestFit="1" customWidth="1"/>
    <col min="47" max="48" width="6" style="13" bestFit="1" customWidth="1"/>
    <col min="49" max="49" width="9" style="13" bestFit="1" customWidth="1"/>
    <col min="50" max="50" width="6" style="13" bestFit="1" customWidth="1"/>
    <col min="51" max="52" width="9" style="13" bestFit="1" customWidth="1"/>
    <col min="53" max="53" width="6" style="13" bestFit="1" customWidth="1"/>
    <col min="54" max="59" width="9" style="13" bestFit="1" customWidth="1"/>
    <col min="60" max="60" width="8" style="13" bestFit="1" customWidth="1"/>
    <col min="61" max="62" width="6" style="13" bestFit="1" customWidth="1"/>
    <col min="63" max="64" width="9" style="13" bestFit="1" customWidth="1"/>
    <col min="65" max="65" width="8" style="13" bestFit="1" customWidth="1"/>
    <col min="66" max="73" width="6" style="13" bestFit="1" customWidth="1"/>
    <col min="74" max="74" width="9" style="13" bestFit="1" customWidth="1"/>
    <col min="75" max="75" width="8" style="13" bestFit="1" customWidth="1"/>
    <col min="76" max="76" width="6" style="13" bestFit="1" customWidth="1"/>
    <col min="77" max="77" width="9" style="13" bestFit="1" customWidth="1"/>
    <col min="78" max="78" width="6" style="13" bestFit="1" customWidth="1"/>
    <col min="79" max="80" width="9" style="13" bestFit="1" customWidth="1"/>
    <col min="81" max="81" width="6" style="13" bestFit="1" customWidth="1"/>
    <col min="82" max="82" width="8" style="13" bestFit="1" customWidth="1"/>
    <col min="83" max="84" width="6" style="13" bestFit="1" customWidth="1"/>
    <col min="85" max="90" width="9" style="13" bestFit="1" customWidth="1"/>
    <col min="91" max="91" width="8" style="13" bestFit="1" customWidth="1"/>
    <col min="92" max="92" width="9" style="13" bestFit="1" customWidth="1"/>
    <col min="93" max="93" width="6" style="13" bestFit="1" customWidth="1"/>
    <col min="94" max="95" width="9" style="13" bestFit="1" customWidth="1"/>
    <col min="96" max="96" width="6" style="13" bestFit="1" customWidth="1"/>
    <col min="97" max="97" width="9" style="13" bestFit="1" customWidth="1"/>
    <col min="98" max="98" width="8" style="13" bestFit="1" customWidth="1"/>
    <col min="99" max="101" width="9" style="13" bestFit="1" customWidth="1"/>
    <col min="102" max="102" width="8" style="13" bestFit="1" customWidth="1"/>
    <col min="103" max="103" width="9" style="13" bestFit="1" customWidth="1"/>
    <col min="104" max="104" width="6" style="13" bestFit="1" customWidth="1"/>
    <col min="105" max="105" width="9" style="13" bestFit="1" customWidth="1"/>
    <col min="106" max="106" width="8" style="13" bestFit="1" customWidth="1"/>
    <col min="107" max="107" width="9" style="13" bestFit="1" customWidth="1"/>
    <col min="108" max="109" width="7" style="13" bestFit="1" customWidth="1"/>
    <col min="110" max="110" width="10" style="13" bestFit="1" customWidth="1"/>
    <col min="111" max="111" width="7" style="13" bestFit="1" customWidth="1"/>
    <col min="112" max="112" width="10" style="13" bestFit="1" customWidth="1"/>
    <col min="113" max="113" width="7" style="13" bestFit="1" customWidth="1"/>
    <col min="114" max="116" width="10" style="13" bestFit="1" customWidth="1"/>
    <col min="117" max="117" width="7" style="13" bestFit="1" customWidth="1"/>
    <col min="118" max="121" width="10" style="13" bestFit="1" customWidth="1"/>
    <col min="122" max="122" width="7" style="13" bestFit="1" customWidth="1"/>
    <col min="123" max="123" width="10" style="13" bestFit="1" customWidth="1"/>
    <col min="124" max="125" width="7" style="13" bestFit="1" customWidth="1"/>
    <col min="126" max="126" width="9" style="13" bestFit="1" customWidth="1"/>
    <col min="127" max="129" width="10" style="13" bestFit="1" customWidth="1"/>
    <col min="130" max="131" width="7" style="13" bestFit="1" customWidth="1"/>
    <col min="132" max="132" width="10" style="13" bestFit="1" customWidth="1"/>
    <col min="133" max="133" width="7" style="13" bestFit="1" customWidth="1"/>
    <col min="134" max="135" width="10" style="13" bestFit="1" customWidth="1"/>
    <col min="136" max="138" width="7" style="13" bestFit="1" customWidth="1"/>
    <col min="139" max="143" width="10" style="13" bestFit="1" customWidth="1"/>
    <col min="144" max="144" width="7" style="13" bestFit="1" customWidth="1"/>
    <col min="145" max="145" width="10" style="13" bestFit="1" customWidth="1"/>
    <col min="146" max="146" width="7" style="13" bestFit="1" customWidth="1"/>
    <col min="147" max="147" width="9" style="13" bestFit="1" customWidth="1"/>
    <col min="148" max="149" width="7" style="13" bestFit="1" customWidth="1"/>
    <col min="150" max="152" width="10" style="13" bestFit="1" customWidth="1"/>
    <col min="153" max="154" width="7" style="13" bestFit="1" customWidth="1"/>
    <col min="155" max="155" width="10" style="13" bestFit="1" customWidth="1"/>
    <col min="156" max="156" width="7" style="13" bestFit="1" customWidth="1"/>
    <col min="157" max="159" width="10" style="13" bestFit="1" customWidth="1"/>
    <col min="160" max="160" width="7" style="13" bestFit="1" customWidth="1"/>
    <col min="161" max="161" width="10" style="13" bestFit="1" customWidth="1"/>
    <col min="162" max="162" width="7" style="13" bestFit="1" customWidth="1"/>
    <col min="163" max="163" width="9" style="13" bestFit="1" customWidth="1"/>
    <col min="164" max="165" width="10" style="13" bestFit="1" customWidth="1"/>
    <col min="166" max="166" width="7" style="13" bestFit="1" customWidth="1"/>
    <col min="167" max="167" width="9" style="13" bestFit="1" customWidth="1"/>
    <col min="168" max="168" width="7" style="13" bestFit="1" customWidth="1"/>
    <col min="169" max="169" width="10" style="13" bestFit="1" customWidth="1"/>
    <col min="170" max="170" width="9" style="13" bestFit="1" customWidth="1"/>
    <col min="171" max="172" width="10" style="13" bestFit="1" customWidth="1"/>
    <col min="173" max="174" width="7" style="13" bestFit="1" customWidth="1"/>
    <col min="175" max="175" width="9" style="13" bestFit="1" customWidth="1"/>
    <col min="176" max="176" width="10" style="13" bestFit="1" customWidth="1"/>
    <col min="177" max="179" width="7" style="13" bestFit="1" customWidth="1"/>
    <col min="180" max="180" width="10" style="13" bestFit="1" customWidth="1"/>
    <col min="181" max="183" width="7" style="13" bestFit="1" customWidth="1"/>
    <col min="184" max="184" width="10" style="13" bestFit="1" customWidth="1"/>
    <col min="185" max="186" width="7" style="13" bestFit="1" customWidth="1"/>
    <col min="187" max="187" width="9" style="13" bestFit="1" customWidth="1"/>
    <col min="188" max="188" width="7" style="13" bestFit="1" customWidth="1"/>
    <col min="189" max="189" width="10" style="13" bestFit="1" customWidth="1"/>
    <col min="190" max="190" width="7" style="13" bestFit="1" customWidth="1"/>
    <col min="191" max="191" width="9" style="13" bestFit="1" customWidth="1"/>
    <col min="192" max="192" width="10" style="13" bestFit="1" customWidth="1"/>
    <col min="193" max="193" width="7" style="13" bestFit="1" customWidth="1"/>
    <col min="194" max="194" width="10" style="13" bestFit="1" customWidth="1"/>
    <col min="195" max="195" width="7" style="13" bestFit="1" customWidth="1"/>
    <col min="196" max="196" width="10" style="13" bestFit="1" customWidth="1"/>
    <col min="197" max="200" width="7" style="13" bestFit="1" customWidth="1"/>
    <col min="201" max="201" width="10" style="13" bestFit="1" customWidth="1"/>
    <col min="202" max="209" width="7" style="13" bestFit="1" customWidth="1"/>
    <col min="210" max="210" width="10" style="13" bestFit="1" customWidth="1"/>
    <col min="211" max="211" width="7" style="13" bestFit="1" customWidth="1"/>
    <col min="212" max="212" width="10" style="13" bestFit="1" customWidth="1"/>
    <col min="213" max="214" width="9" style="13" bestFit="1" customWidth="1"/>
    <col min="215" max="215" width="7" style="13" bestFit="1" customWidth="1"/>
    <col min="216" max="216" width="9" style="13" bestFit="1" customWidth="1"/>
    <col min="217" max="217" width="10" style="13" bestFit="1" customWidth="1"/>
    <col min="218" max="218" width="7" style="13" bestFit="1" customWidth="1"/>
    <col min="219" max="223" width="10" style="13" bestFit="1" customWidth="1"/>
    <col min="224" max="226" width="7" style="13" bestFit="1" customWidth="1"/>
    <col min="227" max="227" width="9" style="13" bestFit="1" customWidth="1"/>
    <col min="228" max="231" width="7" style="13" bestFit="1" customWidth="1"/>
    <col min="232" max="232" width="10" style="13" bestFit="1" customWidth="1"/>
    <col min="233" max="233" width="9" style="13" bestFit="1" customWidth="1"/>
    <col min="234" max="234" width="7" style="13" bestFit="1" customWidth="1"/>
    <col min="235" max="235" width="10" style="13" bestFit="1" customWidth="1"/>
    <col min="236" max="236" width="7" style="13" bestFit="1" customWidth="1"/>
    <col min="237" max="237" width="9" style="13" bestFit="1" customWidth="1"/>
    <col min="238" max="238" width="7" style="13" bestFit="1" customWidth="1"/>
    <col min="239" max="240" width="10" style="13" bestFit="1" customWidth="1"/>
    <col min="241" max="241" width="9" style="13" bestFit="1" customWidth="1"/>
    <col min="242" max="242" width="7" style="13" bestFit="1" customWidth="1"/>
    <col min="243" max="243" width="10" style="13" bestFit="1" customWidth="1"/>
    <col min="244" max="244" width="7" style="13" bestFit="1" customWidth="1"/>
    <col min="245" max="245" width="10" style="13" bestFit="1" customWidth="1"/>
    <col min="246" max="247" width="7" style="13" bestFit="1" customWidth="1"/>
    <col min="248" max="252" width="10" style="13" bestFit="1" customWidth="1"/>
    <col min="253" max="253" width="7" style="13" bestFit="1" customWidth="1"/>
    <col min="254" max="254" width="10" style="13" bestFit="1" customWidth="1"/>
    <col min="255" max="256" width="9" style="13" bestFit="1" customWidth="1"/>
    <col min="257" max="258" width="10" style="13" bestFit="1" customWidth="1"/>
    <col min="259" max="262" width="7" style="13" bestFit="1" customWidth="1"/>
    <col min="263" max="264" width="10" style="13" bestFit="1" customWidth="1"/>
    <col min="265" max="269" width="7" style="13" bestFit="1" customWidth="1"/>
    <col min="270" max="270" width="10" style="13" bestFit="1" customWidth="1"/>
    <col min="271" max="273" width="7" style="13" bestFit="1" customWidth="1"/>
    <col min="274" max="274" width="10" style="13" bestFit="1" customWidth="1"/>
    <col min="275" max="276" width="7" style="13" bestFit="1" customWidth="1"/>
    <col min="277" max="277" width="10" style="13" bestFit="1" customWidth="1"/>
    <col min="278" max="278" width="7" style="13" bestFit="1" customWidth="1"/>
    <col min="279" max="283" width="10" style="13" bestFit="1" customWidth="1"/>
    <col min="284" max="288" width="7" style="13" bestFit="1" customWidth="1"/>
    <col min="289" max="289" width="9" style="13" bestFit="1" customWidth="1"/>
    <col min="290" max="291" width="10" style="13" bestFit="1" customWidth="1"/>
    <col min="292" max="292" width="7" style="13" bestFit="1" customWidth="1"/>
    <col min="293" max="294" width="10" style="13" bestFit="1" customWidth="1"/>
    <col min="295" max="295" width="7" style="13" bestFit="1" customWidth="1"/>
    <col min="296" max="296" width="10" style="13" bestFit="1" customWidth="1"/>
    <col min="297" max="297" width="7" style="13" bestFit="1" customWidth="1"/>
    <col min="298" max="298" width="10" style="13" bestFit="1" customWidth="1"/>
    <col min="299" max="300" width="7" style="13" bestFit="1" customWidth="1"/>
    <col min="301" max="302" width="10" style="13" bestFit="1" customWidth="1"/>
    <col min="303" max="303" width="9" style="13" bestFit="1" customWidth="1"/>
    <col min="304" max="305" width="10" style="13" bestFit="1" customWidth="1"/>
    <col min="306" max="307" width="7" style="13" bestFit="1" customWidth="1"/>
    <col min="308" max="309" width="10" style="13" bestFit="1" customWidth="1"/>
    <col min="310" max="310" width="7" style="13" bestFit="1" customWidth="1"/>
    <col min="311" max="312" width="10" style="13" bestFit="1" customWidth="1"/>
    <col min="313" max="314" width="7" style="13" bestFit="1" customWidth="1"/>
    <col min="315" max="316" width="10" style="13" bestFit="1" customWidth="1"/>
    <col min="317" max="318" width="7" style="13" bestFit="1" customWidth="1"/>
    <col min="319" max="319" width="10" style="13" bestFit="1" customWidth="1"/>
    <col min="320" max="321" width="7" style="13" bestFit="1" customWidth="1"/>
    <col min="322" max="324" width="10" style="13" bestFit="1" customWidth="1"/>
    <col min="325" max="325" width="7" style="13" bestFit="1" customWidth="1"/>
    <col min="326" max="326" width="9" style="13" bestFit="1" customWidth="1"/>
    <col min="327" max="327" width="10" style="13" bestFit="1" customWidth="1"/>
    <col min="328" max="328" width="9" style="13" bestFit="1" customWidth="1"/>
    <col min="329" max="329" width="7" style="13" bestFit="1" customWidth="1"/>
    <col min="330" max="330" width="10" style="13" bestFit="1" customWidth="1"/>
    <col min="331" max="333" width="7" style="13" bestFit="1" customWidth="1"/>
    <col min="334" max="334" width="10" style="13" bestFit="1" customWidth="1"/>
    <col min="335" max="335" width="7" style="13" bestFit="1" customWidth="1"/>
    <col min="336" max="336" width="9" style="13" bestFit="1" customWidth="1"/>
    <col min="337" max="338" width="7" style="13" bestFit="1" customWidth="1"/>
    <col min="339" max="340" width="10" style="13" bestFit="1" customWidth="1"/>
    <col min="341" max="342" width="7" style="13" bestFit="1" customWidth="1"/>
    <col min="343" max="343" width="10" style="13" bestFit="1" customWidth="1"/>
    <col min="344" max="344" width="7" style="13" bestFit="1" customWidth="1"/>
    <col min="345" max="348" width="10" style="13" bestFit="1" customWidth="1"/>
    <col min="349" max="349" width="9" style="13" bestFit="1" customWidth="1"/>
    <col min="350" max="350" width="7" style="13" bestFit="1" customWidth="1"/>
    <col min="351" max="351" width="10" style="13" bestFit="1" customWidth="1"/>
    <col min="352" max="352" width="9" style="13" bestFit="1" customWidth="1"/>
    <col min="353" max="354" width="10" style="13" bestFit="1" customWidth="1"/>
    <col min="355" max="357" width="7" style="13" bestFit="1" customWidth="1"/>
    <col min="358" max="360" width="10" style="13" bestFit="1" customWidth="1"/>
    <col min="361" max="361" width="7" style="13" bestFit="1" customWidth="1"/>
    <col min="362" max="363" width="10" style="13" bestFit="1" customWidth="1"/>
    <col min="364" max="365" width="9" style="13" bestFit="1" customWidth="1"/>
    <col min="366" max="366" width="10" style="13" bestFit="1" customWidth="1"/>
    <col min="367" max="367" width="7" style="13" bestFit="1" customWidth="1"/>
    <col min="368" max="371" width="10" style="13" bestFit="1" customWidth="1"/>
    <col min="372" max="372" width="7" style="13" bestFit="1" customWidth="1"/>
    <col min="373" max="375" width="10" style="13" bestFit="1" customWidth="1"/>
    <col min="376" max="376" width="7" style="13" bestFit="1" customWidth="1"/>
    <col min="377" max="377" width="9" style="13" bestFit="1" customWidth="1"/>
    <col min="378" max="378" width="10" style="13" bestFit="1" customWidth="1"/>
    <col min="379" max="379" width="7" style="13" bestFit="1" customWidth="1"/>
    <col min="380" max="383" width="10" style="13" bestFit="1" customWidth="1"/>
    <col min="384" max="384" width="7" style="13" bestFit="1" customWidth="1"/>
    <col min="385" max="385" width="10" style="13" bestFit="1" customWidth="1"/>
    <col min="386" max="386" width="7" style="13" bestFit="1" customWidth="1"/>
    <col min="387" max="387" width="10" style="13" bestFit="1" customWidth="1"/>
    <col min="388" max="388" width="8" style="13" bestFit="1" customWidth="1"/>
    <col min="389" max="396" width="11" style="13" bestFit="1" customWidth="1"/>
    <col min="397" max="397" width="8" style="13" bestFit="1" customWidth="1"/>
    <col min="398" max="398" width="11" style="13" bestFit="1" customWidth="1"/>
    <col min="399" max="401" width="8" style="13" bestFit="1" customWidth="1"/>
    <col min="402" max="403" width="10" style="13" bestFit="1" customWidth="1"/>
    <col min="404" max="405" width="8" style="13" bestFit="1" customWidth="1"/>
    <col min="406" max="406" width="11" style="13" bestFit="1" customWidth="1"/>
    <col min="407" max="407" width="8" style="13" bestFit="1" customWidth="1"/>
    <col min="408" max="410" width="11" style="13" bestFit="1" customWidth="1"/>
    <col min="411" max="411" width="8" style="13" bestFit="1" customWidth="1"/>
    <col min="412" max="412" width="10" style="13" bestFit="1" customWidth="1"/>
    <col min="413" max="414" width="8" style="13" bestFit="1" customWidth="1"/>
    <col min="415" max="416" width="11" style="13" bestFit="1" customWidth="1"/>
    <col min="417" max="417" width="8" style="13" bestFit="1" customWidth="1"/>
    <col min="418" max="421" width="11" style="13" bestFit="1" customWidth="1"/>
    <col min="422" max="423" width="8" style="13" bestFit="1" customWidth="1"/>
    <col min="424" max="424" width="10" style="13" bestFit="1" customWidth="1"/>
    <col min="425" max="425" width="8" style="13" bestFit="1" customWidth="1"/>
    <col min="426" max="429" width="11" style="13" bestFit="1" customWidth="1"/>
    <col min="430" max="430" width="10" style="13" bestFit="1" customWidth="1"/>
    <col min="431" max="432" width="8" style="13" bestFit="1" customWidth="1"/>
    <col min="433" max="433" width="11" style="13" bestFit="1" customWidth="1"/>
    <col min="434" max="435" width="8" style="13" bestFit="1" customWidth="1"/>
    <col min="436" max="436" width="11" style="13" bestFit="1" customWidth="1"/>
    <col min="437" max="437" width="8" style="13" bestFit="1" customWidth="1"/>
    <col min="438" max="438" width="11" style="13" bestFit="1" customWidth="1"/>
    <col min="439" max="443" width="8" style="13" bestFit="1" customWidth="1"/>
    <col min="444" max="444" width="11" style="13" bestFit="1" customWidth="1"/>
    <col min="445" max="445" width="10" style="13" bestFit="1" customWidth="1"/>
    <col min="446" max="446" width="8" style="13" bestFit="1" customWidth="1"/>
    <col min="447" max="449" width="11" style="13" bestFit="1" customWidth="1"/>
    <col min="450" max="452" width="8" style="13" bestFit="1" customWidth="1"/>
    <col min="453" max="455" width="11" style="13" bestFit="1" customWidth="1"/>
    <col min="456" max="458" width="8" style="13" bestFit="1" customWidth="1"/>
    <col min="459" max="459" width="10" style="13" bestFit="1" customWidth="1"/>
    <col min="460" max="460" width="8" style="13" bestFit="1" customWidth="1"/>
    <col min="461" max="461" width="11" style="13" bestFit="1" customWidth="1"/>
    <col min="462" max="462" width="8" style="13" bestFit="1" customWidth="1"/>
    <col min="463" max="463" width="11" style="13" bestFit="1" customWidth="1"/>
    <col min="464" max="464" width="10" style="13" bestFit="1" customWidth="1"/>
    <col min="465" max="465" width="8" style="13" bestFit="1" customWidth="1"/>
    <col min="466" max="469" width="11" style="13" bestFit="1" customWidth="1"/>
    <col min="470" max="470" width="10" style="13" bestFit="1" customWidth="1"/>
    <col min="471" max="472" width="11" style="13" bestFit="1" customWidth="1"/>
    <col min="473" max="473" width="8" style="13" bestFit="1" customWidth="1"/>
    <col min="474" max="474" width="11" style="13" bestFit="1" customWidth="1"/>
    <col min="475" max="476" width="8" style="13" bestFit="1" customWidth="1"/>
    <col min="477" max="477" width="11" style="13" bestFit="1" customWidth="1"/>
    <col min="478" max="478" width="8" style="13" bestFit="1" customWidth="1"/>
    <col min="479" max="480" width="11" style="13" bestFit="1" customWidth="1"/>
    <col min="481" max="482" width="8" style="13" bestFit="1" customWidth="1"/>
    <col min="483" max="489" width="11" style="13" bestFit="1" customWidth="1"/>
    <col min="490" max="490" width="10" style="13" bestFit="1" customWidth="1"/>
    <col min="491" max="492" width="11" style="13" bestFit="1" customWidth="1"/>
    <col min="493" max="493" width="8" style="13" bestFit="1" customWidth="1"/>
    <col min="494" max="495" width="11" style="13" bestFit="1" customWidth="1"/>
    <col min="496" max="496" width="10" style="13" bestFit="1" customWidth="1"/>
    <col min="497" max="497" width="8" style="13" bestFit="1" customWidth="1"/>
    <col min="498" max="498" width="11" style="13" bestFit="1" customWidth="1"/>
    <col min="499" max="500" width="8" style="13" bestFit="1" customWidth="1"/>
    <col min="501" max="502" width="11" style="13" bestFit="1" customWidth="1"/>
    <col min="503" max="503" width="8" style="13" bestFit="1" customWidth="1"/>
    <col min="504" max="506" width="11" style="13" bestFit="1" customWidth="1"/>
    <col min="507" max="507" width="8" style="13" bestFit="1" customWidth="1"/>
    <col min="508" max="508" width="11" style="13" bestFit="1" customWidth="1"/>
    <col min="509" max="509" width="8" style="13" bestFit="1" customWidth="1"/>
    <col min="510" max="512" width="11" style="13" bestFit="1" customWidth="1"/>
    <col min="513" max="513" width="8" style="13" bestFit="1" customWidth="1"/>
    <col min="514" max="517" width="11" style="13" bestFit="1" customWidth="1"/>
    <col min="518" max="518" width="10" style="13" bestFit="1" customWidth="1"/>
    <col min="519" max="519" width="8" style="13" bestFit="1" customWidth="1"/>
    <col min="520" max="520" width="11" style="13" bestFit="1" customWidth="1"/>
    <col min="521" max="521" width="8" style="13" bestFit="1" customWidth="1"/>
    <col min="522" max="522" width="11" style="13" bestFit="1" customWidth="1"/>
    <col min="523" max="523" width="10" style="13" bestFit="1" customWidth="1"/>
    <col min="524" max="525" width="11" style="13" bestFit="1" customWidth="1"/>
    <col min="526" max="526" width="10" style="13" bestFit="1" customWidth="1"/>
    <col min="527" max="529" width="11" style="13" bestFit="1" customWidth="1"/>
    <col min="530" max="530" width="8" style="13" bestFit="1" customWidth="1"/>
    <col min="531" max="532" width="11" style="13" bestFit="1" customWidth="1"/>
    <col min="533" max="533" width="8" style="13" bestFit="1" customWidth="1"/>
    <col min="534" max="534" width="11" style="13" bestFit="1" customWidth="1"/>
    <col min="535" max="535" width="8" style="13" bestFit="1" customWidth="1"/>
    <col min="536" max="536" width="11" style="13" bestFit="1" customWidth="1"/>
    <col min="537" max="539" width="8" style="13" bestFit="1" customWidth="1"/>
    <col min="540" max="541" width="11" style="13" bestFit="1" customWidth="1"/>
    <col min="542" max="542" width="8" style="13" bestFit="1" customWidth="1"/>
    <col min="543" max="544" width="11" style="13" bestFit="1" customWidth="1"/>
    <col min="545" max="545" width="8" style="13" bestFit="1" customWidth="1"/>
    <col min="546" max="546" width="11" style="13" bestFit="1" customWidth="1"/>
    <col min="547" max="548" width="8" style="13" bestFit="1" customWidth="1"/>
    <col min="549" max="550" width="11" style="13" bestFit="1" customWidth="1"/>
    <col min="551" max="554" width="8" style="13" bestFit="1" customWidth="1"/>
    <col min="555" max="555" width="11" style="13" bestFit="1" customWidth="1"/>
    <col min="556" max="557" width="8" style="13" bestFit="1" customWidth="1"/>
    <col min="558" max="558" width="11" style="13" bestFit="1" customWidth="1"/>
    <col min="559" max="559" width="8" style="13" bestFit="1" customWidth="1"/>
    <col min="560" max="560" width="11" style="13" bestFit="1" customWidth="1"/>
    <col min="561" max="561" width="10" style="13" bestFit="1" customWidth="1"/>
    <col min="562" max="563" width="11" style="13" bestFit="1" customWidth="1"/>
    <col min="564" max="565" width="8" style="13" bestFit="1" customWidth="1"/>
    <col min="566" max="566" width="11" style="13" bestFit="1" customWidth="1"/>
    <col min="567" max="567" width="8" style="13" bestFit="1" customWidth="1"/>
    <col min="568" max="573" width="11" style="13" bestFit="1" customWidth="1"/>
    <col min="574" max="574" width="8" style="13" bestFit="1" customWidth="1"/>
    <col min="575" max="575" width="11" style="13" bestFit="1" customWidth="1"/>
    <col min="576" max="577" width="8" style="13" bestFit="1" customWidth="1"/>
    <col min="578" max="581" width="11" style="13" bestFit="1" customWidth="1"/>
    <col min="582" max="582" width="10" style="13" bestFit="1" customWidth="1"/>
    <col min="583" max="583" width="11" style="13" bestFit="1" customWidth="1"/>
    <col min="584" max="584" width="8" style="13" bestFit="1" customWidth="1"/>
    <col min="585" max="585" width="11" style="13" bestFit="1" customWidth="1"/>
    <col min="586" max="586" width="8" style="13" bestFit="1" customWidth="1"/>
    <col min="587" max="588" width="11" style="13" bestFit="1" customWidth="1"/>
    <col min="589" max="590" width="8" style="13" bestFit="1" customWidth="1"/>
    <col min="591" max="591" width="11" style="13" bestFit="1" customWidth="1"/>
    <col min="592" max="593" width="8" style="13" bestFit="1" customWidth="1"/>
    <col min="594" max="594" width="11" style="13" bestFit="1" customWidth="1"/>
    <col min="595" max="595" width="10" style="13" bestFit="1" customWidth="1"/>
    <col min="596" max="596" width="8" style="13" bestFit="1" customWidth="1"/>
    <col min="597" max="599" width="11" style="13" bestFit="1" customWidth="1"/>
    <col min="600" max="600" width="8" style="13" bestFit="1" customWidth="1"/>
    <col min="601" max="603" width="11" style="13" bestFit="1" customWidth="1"/>
    <col min="604" max="604" width="10" style="13" bestFit="1" customWidth="1"/>
    <col min="605" max="605" width="11" style="13" bestFit="1" customWidth="1"/>
    <col min="606" max="606" width="8" style="13" bestFit="1" customWidth="1"/>
    <col min="607" max="607" width="10" style="13" bestFit="1" customWidth="1"/>
    <col min="608" max="609" width="8" style="13" bestFit="1" customWidth="1"/>
    <col min="610" max="610" width="11" style="13" bestFit="1" customWidth="1"/>
    <col min="611" max="611" width="8" style="13" bestFit="1" customWidth="1"/>
    <col min="612" max="614" width="11" style="13" bestFit="1" customWidth="1"/>
    <col min="615" max="615" width="8" style="13" bestFit="1" customWidth="1"/>
    <col min="616" max="616" width="11" style="13" bestFit="1" customWidth="1"/>
    <col min="617" max="617" width="8" style="13" bestFit="1" customWidth="1"/>
    <col min="618" max="621" width="11" style="13" bestFit="1" customWidth="1"/>
    <col min="622" max="623" width="8" style="13" bestFit="1" customWidth="1"/>
    <col min="624" max="625" width="11" style="13" bestFit="1" customWidth="1"/>
    <col min="626" max="626" width="8" style="13" bestFit="1" customWidth="1"/>
    <col min="627" max="627" width="11" style="13" bestFit="1" customWidth="1"/>
    <col min="628" max="631" width="8" style="13" bestFit="1" customWidth="1"/>
    <col min="632" max="636" width="11" style="13" bestFit="1" customWidth="1"/>
    <col min="637" max="637" width="10" style="13" bestFit="1" customWidth="1"/>
    <col min="638" max="640" width="11" style="13" bestFit="1" customWidth="1"/>
    <col min="641" max="642" width="8" style="13" bestFit="1" customWidth="1"/>
    <col min="643" max="643" width="11" style="13" bestFit="1" customWidth="1"/>
    <col min="644" max="644" width="8" style="13" bestFit="1" customWidth="1"/>
    <col min="645" max="645" width="10" style="13" bestFit="1" customWidth="1"/>
    <col min="646" max="646" width="8" style="13" bestFit="1" customWidth="1"/>
    <col min="647" max="647" width="11" style="13" bestFit="1" customWidth="1"/>
    <col min="648" max="649" width="8" style="13" bestFit="1" customWidth="1"/>
    <col min="650" max="651" width="11" style="13" bestFit="1" customWidth="1"/>
    <col min="652" max="652" width="10" style="13" bestFit="1" customWidth="1"/>
    <col min="653" max="654" width="8" style="13" bestFit="1" customWidth="1"/>
    <col min="655" max="655" width="11" style="13" bestFit="1" customWidth="1"/>
    <col min="656" max="656" width="8" style="13" bestFit="1" customWidth="1"/>
    <col min="657" max="657" width="11" style="13" bestFit="1" customWidth="1"/>
    <col min="658" max="659" width="8" style="13" bestFit="1" customWidth="1"/>
    <col min="660" max="660" width="11" style="13" bestFit="1" customWidth="1"/>
    <col min="661" max="662" width="8" style="13" bestFit="1" customWidth="1"/>
    <col min="663" max="666" width="11" style="13" bestFit="1" customWidth="1"/>
    <col min="667" max="667" width="8" style="13" bestFit="1" customWidth="1"/>
    <col min="668" max="669" width="11" style="13" bestFit="1" customWidth="1"/>
    <col min="670" max="670" width="8" style="13" bestFit="1" customWidth="1"/>
    <col min="671" max="671" width="11" style="13" bestFit="1" customWidth="1"/>
    <col min="672" max="673" width="10" style="13" bestFit="1" customWidth="1"/>
    <col min="674" max="677" width="11" style="13" bestFit="1" customWidth="1"/>
    <col min="678" max="678" width="8" style="13" bestFit="1" customWidth="1"/>
    <col min="679" max="679" width="11" style="13" bestFit="1" customWidth="1"/>
    <col min="680" max="680" width="8" style="13" bestFit="1" customWidth="1"/>
    <col min="681" max="682" width="9" style="13" bestFit="1" customWidth="1"/>
    <col min="683" max="684" width="12" style="13" bestFit="1" customWidth="1"/>
    <col min="685" max="687" width="9" style="13" bestFit="1" customWidth="1"/>
    <col min="688" max="688" width="12" style="13" bestFit="1" customWidth="1"/>
    <col min="689" max="689" width="11" style="13" bestFit="1" customWidth="1"/>
    <col min="690" max="690" width="9" style="13" bestFit="1" customWidth="1"/>
    <col min="691" max="691" width="12" style="13" bestFit="1" customWidth="1"/>
    <col min="692" max="699" width="9" style="13" bestFit="1" customWidth="1"/>
    <col min="700" max="700" width="12" style="13" bestFit="1" customWidth="1"/>
    <col min="701" max="701" width="9" style="13" bestFit="1" customWidth="1"/>
    <col min="702" max="702" width="12" style="13" bestFit="1" customWidth="1"/>
    <col min="703" max="703" width="9" style="13" bestFit="1" customWidth="1"/>
    <col min="704" max="705" width="11" style="13" bestFit="1" customWidth="1"/>
    <col min="706" max="706" width="9" style="13" bestFit="1" customWidth="1"/>
    <col min="707" max="707" width="12" style="13" bestFit="1" customWidth="1"/>
    <col min="708" max="708" width="9" style="13" bestFit="1" customWidth="1"/>
    <col min="709" max="709" width="12" style="13" bestFit="1" customWidth="1"/>
    <col min="710" max="710" width="11" style="13" bestFit="1" customWidth="1"/>
    <col min="711" max="711" width="12" style="13" bestFit="1" customWidth="1"/>
    <col min="712" max="713" width="9" style="13" bestFit="1" customWidth="1"/>
    <col min="714" max="715" width="12" style="13" bestFit="1" customWidth="1"/>
    <col min="716" max="716" width="11" style="13" bestFit="1" customWidth="1"/>
    <col min="717" max="720" width="12" style="13" bestFit="1" customWidth="1"/>
    <col min="721" max="721" width="9" style="13" bestFit="1" customWidth="1"/>
    <col min="722" max="722" width="12" style="13" bestFit="1" customWidth="1"/>
    <col min="723" max="723" width="9" style="13" bestFit="1" customWidth="1"/>
    <col min="724" max="724" width="12" style="13" bestFit="1" customWidth="1"/>
    <col min="725" max="725" width="9" style="13" bestFit="1" customWidth="1"/>
    <col min="726" max="734" width="12" style="13" bestFit="1" customWidth="1"/>
    <col min="735" max="735" width="9" style="13" bestFit="1" customWidth="1"/>
    <col min="736" max="738" width="12" style="13" bestFit="1" customWidth="1"/>
    <col min="739" max="741" width="9" style="13" bestFit="1" customWidth="1"/>
    <col min="742" max="743" width="12" style="13" bestFit="1" customWidth="1"/>
    <col min="744" max="747" width="9" style="13" bestFit="1" customWidth="1"/>
    <col min="748" max="748" width="11" style="13" bestFit="1" customWidth="1"/>
    <col min="749" max="751" width="12" style="13" bestFit="1" customWidth="1"/>
    <col min="752" max="754" width="9" style="13" bestFit="1" customWidth="1"/>
    <col min="755" max="756" width="12" style="13" bestFit="1" customWidth="1"/>
    <col min="757" max="757" width="9" style="13" bestFit="1" customWidth="1"/>
    <col min="758" max="758" width="11" style="13" bestFit="1" customWidth="1"/>
    <col min="759" max="760" width="12" style="13" bestFit="1" customWidth="1"/>
    <col min="761" max="761" width="9" style="13" bestFit="1" customWidth="1"/>
    <col min="762" max="763" width="12" style="13" bestFit="1" customWidth="1"/>
    <col min="764" max="764" width="11" style="13" bestFit="1" customWidth="1"/>
    <col min="765" max="766" width="9" style="13" bestFit="1" customWidth="1"/>
    <col min="767" max="767" width="12" style="13" bestFit="1" customWidth="1"/>
    <col min="768" max="768" width="9" style="13" bestFit="1" customWidth="1"/>
    <col min="769" max="771" width="12" style="13" bestFit="1" customWidth="1"/>
    <col min="772" max="772" width="11" style="13" bestFit="1" customWidth="1"/>
    <col min="773" max="775" width="9" style="13" bestFit="1" customWidth="1"/>
    <col min="776" max="776" width="11" style="13" bestFit="1" customWidth="1"/>
    <col min="777" max="777" width="9" style="13" bestFit="1" customWidth="1"/>
    <col min="778" max="779" width="12" style="13" bestFit="1" customWidth="1"/>
    <col min="780" max="780" width="11" style="13" bestFit="1" customWidth="1"/>
    <col min="781" max="784" width="9" style="13" bestFit="1" customWidth="1"/>
    <col min="785" max="789" width="12" style="13" bestFit="1" customWidth="1"/>
    <col min="790" max="790" width="11" style="13" bestFit="1" customWidth="1"/>
    <col min="791" max="791" width="12" style="13" bestFit="1" customWidth="1"/>
    <col min="792" max="794" width="9" style="13" bestFit="1" customWidth="1"/>
    <col min="795" max="799" width="12" style="13" bestFit="1" customWidth="1"/>
    <col min="800" max="801" width="11" style="13" bestFit="1" customWidth="1"/>
    <col min="802" max="802" width="12" style="13" bestFit="1" customWidth="1"/>
    <col min="803" max="803" width="9" style="13" bestFit="1" customWidth="1"/>
    <col min="804" max="807" width="12" style="13" bestFit="1" customWidth="1"/>
    <col min="808" max="808" width="9" style="13" bestFit="1" customWidth="1"/>
    <col min="809" max="811" width="12" style="13" bestFit="1" customWidth="1"/>
    <col min="812" max="812" width="11" style="13" bestFit="1" customWidth="1"/>
    <col min="813" max="814" width="12" style="13" bestFit="1" customWidth="1"/>
    <col min="815" max="815" width="9" style="13" bestFit="1" customWidth="1"/>
    <col min="816" max="816" width="11" style="13" bestFit="1" customWidth="1"/>
    <col min="817" max="817" width="12" style="13" bestFit="1" customWidth="1"/>
    <col min="818" max="818" width="9" style="13" bestFit="1" customWidth="1"/>
    <col min="819" max="819" width="12" style="13" bestFit="1" customWidth="1"/>
    <col min="820" max="822" width="9" style="13" bestFit="1" customWidth="1"/>
    <col min="823" max="823" width="12" style="13" bestFit="1" customWidth="1"/>
    <col min="824" max="826" width="9" style="13" bestFit="1" customWidth="1"/>
    <col min="827" max="830" width="12" style="13" bestFit="1" customWidth="1"/>
    <col min="831" max="831" width="10" style="13" bestFit="1" customWidth="1"/>
    <col min="832" max="832" width="12" style="13" bestFit="1" customWidth="1"/>
    <col min="833" max="834" width="10" style="13" bestFit="1" customWidth="1"/>
    <col min="835" max="835" width="12" style="13" bestFit="1" customWidth="1"/>
    <col min="836" max="838" width="10" style="13" bestFit="1" customWidth="1"/>
    <col min="839" max="847" width="12" style="13" bestFit="1" customWidth="1"/>
    <col min="848" max="848" width="10" style="13" bestFit="1" customWidth="1"/>
    <col min="849" max="849" width="12" style="13" bestFit="1" customWidth="1"/>
    <col min="850" max="850" width="10" style="13" bestFit="1" customWidth="1"/>
    <col min="851" max="851" width="12" style="13" bestFit="1" customWidth="1"/>
    <col min="852" max="852" width="10" style="13" bestFit="1" customWidth="1"/>
    <col min="853" max="862" width="12" style="13" bestFit="1" customWidth="1"/>
    <col min="863" max="868" width="11" style="13" bestFit="1" customWidth="1"/>
    <col min="869" max="870" width="12" style="13" bestFit="1" customWidth="1"/>
    <col min="871" max="871" width="11" style="13" bestFit="1" customWidth="1"/>
    <col min="872" max="16384" width="11.5703125" style="13"/>
  </cols>
  <sheetData>
    <row r="1" spans="1:6" ht="27.75">
      <c r="A1" s="179" t="s">
        <v>0</v>
      </c>
      <c r="B1" s="179"/>
      <c r="C1" s="179"/>
      <c r="D1" s="179"/>
      <c r="E1" s="179"/>
      <c r="F1" s="179"/>
    </row>
    <row r="2" spans="1:6" ht="20.25">
      <c r="A2" s="180" t="s">
        <v>1</v>
      </c>
      <c r="B2" s="180"/>
      <c r="C2" s="180"/>
      <c r="D2" s="180"/>
      <c r="E2" s="180"/>
      <c r="F2" s="180"/>
    </row>
    <row r="3" spans="1:6">
      <c r="A3" s="181" t="s">
        <v>2</v>
      </c>
      <c r="B3" s="181"/>
      <c r="C3" s="181"/>
      <c r="D3" s="181"/>
      <c r="E3" s="181"/>
      <c r="F3" s="181"/>
    </row>
    <row r="5" spans="1:6" ht="18.75">
      <c r="A5" s="182" t="s">
        <v>23</v>
      </c>
      <c r="B5" s="182"/>
      <c r="C5" s="182"/>
      <c r="D5" s="182"/>
      <c r="E5" s="182"/>
      <c r="F5" s="182"/>
    </row>
    <row r="6" spans="1:6" ht="18.75">
      <c r="A6" s="182" t="s">
        <v>1705</v>
      </c>
      <c r="B6" s="182"/>
      <c r="C6" s="182"/>
      <c r="D6" s="182"/>
      <c r="E6" s="182"/>
      <c r="F6" s="182"/>
    </row>
    <row r="7" spans="1:6">
      <c r="A7" s="177" t="s">
        <v>1755</v>
      </c>
      <c r="B7" s="177"/>
      <c r="C7" s="177"/>
      <c r="D7" s="177"/>
      <c r="E7" s="177"/>
      <c r="F7" s="177"/>
    </row>
    <row r="8" spans="1:6">
      <c r="A8" s="177" t="s">
        <v>1754</v>
      </c>
      <c r="B8" s="177"/>
      <c r="C8" s="177"/>
      <c r="D8" s="177"/>
      <c r="E8" s="177"/>
      <c r="F8" s="177"/>
    </row>
    <row r="9" spans="1:6" ht="15.75">
      <c r="A9" s="178" t="s">
        <v>1738</v>
      </c>
      <c r="B9" s="178"/>
      <c r="C9" s="178"/>
      <c r="D9" s="178"/>
      <c r="E9" s="178"/>
      <c r="F9" s="178"/>
    </row>
    <row r="10" spans="1:6" ht="16.149999999999999" customHeight="1"/>
    <row r="11" spans="1:6">
      <c r="A11" s="214" t="s">
        <v>1772</v>
      </c>
      <c r="B11" s="215" t="s">
        <v>1706</v>
      </c>
      <c r="C11" s="215" t="s">
        <v>1712</v>
      </c>
    </row>
    <row r="12" spans="1:6">
      <c r="A12" s="216" t="s">
        <v>1707</v>
      </c>
      <c r="B12" s="217">
        <v>1592355121494</v>
      </c>
      <c r="C12" s="217">
        <v>370162204868.00012</v>
      </c>
    </row>
    <row r="13" spans="1:6">
      <c r="A13" s="218" t="s">
        <v>11</v>
      </c>
      <c r="B13" s="217">
        <v>1484234610959</v>
      </c>
      <c r="C13" s="217">
        <v>334240458366.28009</v>
      </c>
    </row>
    <row r="14" spans="1:6">
      <c r="A14" s="219" t="s">
        <v>12</v>
      </c>
      <c r="B14" s="217">
        <v>1308196684792</v>
      </c>
      <c r="C14" s="217">
        <v>306484943771.01013</v>
      </c>
    </row>
    <row r="15" spans="1:6">
      <c r="A15" s="220" t="s">
        <v>25</v>
      </c>
      <c r="B15" s="217">
        <v>516919627204</v>
      </c>
      <c r="C15" s="217">
        <v>105595009068.93004</v>
      </c>
    </row>
    <row r="16" spans="1:6">
      <c r="A16" s="220" t="s">
        <v>26</v>
      </c>
      <c r="B16" s="217">
        <v>90986168678</v>
      </c>
      <c r="C16" s="217">
        <v>19413679765.959999</v>
      </c>
    </row>
    <row r="17" spans="1:3">
      <c r="A17" s="220" t="s">
        <v>13</v>
      </c>
      <c r="B17" s="217">
        <v>298486441612</v>
      </c>
      <c r="C17" s="217">
        <v>79782106390.540009</v>
      </c>
    </row>
    <row r="18" spans="1:3">
      <c r="A18" s="220" t="s">
        <v>27</v>
      </c>
      <c r="B18" s="217">
        <v>13500000000</v>
      </c>
      <c r="C18" s="217">
        <v>5211091742.4200001</v>
      </c>
    </row>
    <row r="19" spans="1:3">
      <c r="A19" s="220" t="s">
        <v>28</v>
      </c>
      <c r="B19" s="217">
        <v>388252040903</v>
      </c>
      <c r="C19" s="217">
        <v>95104600774.63002</v>
      </c>
    </row>
    <row r="20" spans="1:3">
      <c r="A20" s="220" t="s">
        <v>29</v>
      </c>
      <c r="B20" s="217">
        <v>52406395</v>
      </c>
      <c r="C20" s="217">
        <v>1378456028.53</v>
      </c>
    </row>
    <row r="21" spans="1:3">
      <c r="A21" s="219" t="s">
        <v>14</v>
      </c>
      <c r="B21" s="217">
        <v>176037926167</v>
      </c>
      <c r="C21" s="217">
        <v>27755514595.270004</v>
      </c>
    </row>
    <row r="22" spans="1:3">
      <c r="A22" s="220" t="s">
        <v>30</v>
      </c>
      <c r="B22" s="217">
        <v>53162528542</v>
      </c>
      <c r="C22" s="217">
        <v>9623337939.6100101</v>
      </c>
    </row>
    <row r="23" spans="1:3">
      <c r="A23" s="220" t="s">
        <v>31</v>
      </c>
      <c r="B23" s="217">
        <v>60255319620</v>
      </c>
      <c r="C23" s="217">
        <v>4483788801.8399992</v>
      </c>
    </row>
    <row r="24" spans="1:3">
      <c r="A24" s="220" t="s">
        <v>32</v>
      </c>
      <c r="B24" s="217">
        <v>10094704</v>
      </c>
      <c r="C24" s="217">
        <v>2282946</v>
      </c>
    </row>
    <row r="25" spans="1:3">
      <c r="A25" s="220" t="s">
        <v>33</v>
      </c>
      <c r="B25" s="217">
        <v>1045835769</v>
      </c>
      <c r="C25" s="217">
        <v>91592459.099999994</v>
      </c>
    </row>
    <row r="26" spans="1:3">
      <c r="A26" s="220" t="s">
        <v>34</v>
      </c>
      <c r="B26" s="217">
        <v>60117023257</v>
      </c>
      <c r="C26" s="217">
        <v>13554512448.719997</v>
      </c>
    </row>
    <row r="27" spans="1:3">
      <c r="A27" s="220" t="s">
        <v>35</v>
      </c>
      <c r="B27" s="217">
        <v>1447124275</v>
      </c>
      <c r="C27" s="217">
        <v>0</v>
      </c>
    </row>
    <row r="28" spans="1:3">
      <c r="A28" s="218" t="s">
        <v>1708</v>
      </c>
      <c r="B28" s="217">
        <v>108120510535</v>
      </c>
      <c r="C28" s="217">
        <v>35921746501.720001</v>
      </c>
    </row>
    <row r="29" spans="1:3">
      <c r="A29" s="219" t="s">
        <v>22</v>
      </c>
      <c r="B29" s="217">
        <v>108120510535</v>
      </c>
      <c r="C29" s="217">
        <v>35921746501.720001</v>
      </c>
    </row>
    <row r="30" spans="1:3">
      <c r="A30" s="220" t="s">
        <v>37</v>
      </c>
      <c r="B30" s="217">
        <v>5117721882</v>
      </c>
      <c r="C30" s="217">
        <v>0</v>
      </c>
    </row>
    <row r="31" spans="1:3">
      <c r="A31" s="220" t="s">
        <v>38</v>
      </c>
      <c r="B31" s="217">
        <v>103002788653</v>
      </c>
      <c r="C31" s="217">
        <v>35921746501.720001</v>
      </c>
    </row>
    <row r="32" spans="1:3">
      <c r="A32" s="220" t="s">
        <v>1709</v>
      </c>
      <c r="B32" s="217">
        <v>0</v>
      </c>
      <c r="C32" s="217">
        <v>0</v>
      </c>
    </row>
    <row r="33" spans="1:3">
      <c r="A33" s="216" t="s">
        <v>453</v>
      </c>
      <c r="B33" s="217">
        <v>1592355121494</v>
      </c>
      <c r="C33" s="217">
        <v>370162204868.00012</v>
      </c>
    </row>
    <row r="34" spans="1:3">
      <c r="A34"/>
      <c r="B34"/>
      <c r="C34"/>
    </row>
    <row r="35" spans="1:3">
      <c r="A35"/>
      <c r="B35"/>
      <c r="C35"/>
    </row>
    <row r="36" spans="1:3">
      <c r="A36"/>
      <c r="B36"/>
      <c r="C36"/>
    </row>
    <row r="37" spans="1:3">
      <c r="A37"/>
      <c r="B37"/>
      <c r="C37"/>
    </row>
    <row r="38" spans="1:3">
      <c r="A38"/>
      <c r="B38"/>
      <c r="C38"/>
    </row>
    <row r="39" spans="1:3">
      <c r="A39"/>
      <c r="B39"/>
      <c r="C39"/>
    </row>
    <row r="40" spans="1:3">
      <c r="A40"/>
      <c r="B40"/>
      <c r="C40"/>
    </row>
    <row r="41" spans="1:3">
      <c r="A41"/>
      <c r="B41"/>
      <c r="C41"/>
    </row>
    <row r="42" spans="1:3">
      <c r="A42"/>
      <c r="B42"/>
      <c r="C42"/>
    </row>
    <row r="43" spans="1:3">
      <c r="A43"/>
      <c r="B43"/>
      <c r="C43"/>
    </row>
    <row r="44" spans="1:3">
      <c r="A44"/>
      <c r="B44"/>
      <c r="C44"/>
    </row>
    <row r="45" spans="1:3">
      <c r="A45"/>
      <c r="B45"/>
      <c r="C45"/>
    </row>
    <row r="46" spans="1:3">
      <c r="A46"/>
      <c r="B46"/>
      <c r="C46"/>
    </row>
    <row r="47" spans="1:3">
      <c r="A47"/>
      <c r="B47"/>
      <c r="C47"/>
    </row>
    <row r="48" spans="1:3">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row r="119" spans="1:3">
      <c r="A119"/>
      <c r="B119"/>
      <c r="C119"/>
    </row>
    <row r="120" spans="1:3">
      <c r="A120"/>
      <c r="B120"/>
      <c r="C120"/>
    </row>
    <row r="121" spans="1:3">
      <c r="A121"/>
      <c r="B121"/>
      <c r="C121"/>
    </row>
    <row r="122" spans="1:3">
      <c r="A122"/>
      <c r="B122"/>
      <c r="C122"/>
    </row>
    <row r="123" spans="1:3">
      <c r="A123"/>
      <c r="B123"/>
      <c r="C123"/>
    </row>
    <row r="124" spans="1:3">
      <c r="A124"/>
      <c r="B124"/>
      <c r="C124"/>
    </row>
    <row r="125" spans="1:3">
      <c r="A125"/>
      <c r="B125"/>
      <c r="C125"/>
    </row>
    <row r="126" spans="1:3">
      <c r="A126"/>
      <c r="B126"/>
      <c r="C126"/>
    </row>
    <row r="127" spans="1:3">
      <c r="A127"/>
      <c r="B127"/>
      <c r="C127"/>
    </row>
    <row r="128" spans="1:3">
      <c r="A128"/>
      <c r="B128"/>
      <c r="C128"/>
    </row>
    <row r="129" spans="1:3">
      <c r="A129"/>
      <c r="B129"/>
      <c r="C129"/>
    </row>
    <row r="130" spans="1:3">
      <c r="A130"/>
      <c r="B130"/>
      <c r="C130"/>
    </row>
    <row r="131" spans="1:3">
      <c r="A131"/>
      <c r="B131"/>
      <c r="C131"/>
    </row>
    <row r="132" spans="1:3">
      <c r="A132"/>
      <c r="B132"/>
      <c r="C132"/>
    </row>
    <row r="133" spans="1:3">
      <c r="A133"/>
      <c r="B133"/>
      <c r="C133"/>
    </row>
    <row r="134" spans="1:3">
      <c r="A134"/>
      <c r="B134"/>
      <c r="C134"/>
    </row>
    <row r="135" spans="1:3">
      <c r="A135"/>
      <c r="B135"/>
      <c r="C135"/>
    </row>
    <row r="136" spans="1:3">
      <c r="A136"/>
      <c r="B136"/>
      <c r="C136"/>
    </row>
    <row r="137" spans="1:3">
      <c r="A137"/>
      <c r="B137"/>
      <c r="C137"/>
    </row>
    <row r="138" spans="1:3">
      <c r="A138"/>
      <c r="B138"/>
      <c r="C138"/>
    </row>
    <row r="139" spans="1:3">
      <c r="A139"/>
      <c r="B139"/>
      <c r="C139"/>
    </row>
    <row r="140" spans="1:3">
      <c r="A140"/>
      <c r="B140"/>
      <c r="C140"/>
    </row>
    <row r="141" spans="1:3">
      <c r="A141"/>
      <c r="B141"/>
      <c r="C141"/>
    </row>
    <row r="142" spans="1:3">
      <c r="A142"/>
      <c r="B142"/>
      <c r="C142"/>
    </row>
    <row r="143" spans="1:3">
      <c r="A143"/>
      <c r="B143"/>
      <c r="C143"/>
    </row>
    <row r="144" spans="1:3">
      <c r="A144"/>
      <c r="B144"/>
      <c r="C144"/>
    </row>
    <row r="145" spans="1:3">
      <c r="A145"/>
      <c r="B145"/>
      <c r="C145"/>
    </row>
    <row r="146" spans="1:3">
      <c r="A146"/>
      <c r="B146"/>
      <c r="C146"/>
    </row>
    <row r="147" spans="1:3">
      <c r="A147"/>
      <c r="B147"/>
      <c r="C147"/>
    </row>
    <row r="148" spans="1:3">
      <c r="A148"/>
      <c r="B148"/>
      <c r="C148"/>
    </row>
    <row r="149" spans="1:3">
      <c r="A149"/>
      <c r="B149"/>
      <c r="C149"/>
    </row>
    <row r="150" spans="1:3">
      <c r="A150"/>
      <c r="B150"/>
      <c r="C150"/>
    </row>
    <row r="151" spans="1:3">
      <c r="A151"/>
      <c r="B151"/>
      <c r="C151"/>
    </row>
    <row r="152" spans="1:3">
      <c r="A152"/>
      <c r="B152"/>
      <c r="C152"/>
    </row>
    <row r="153" spans="1:3">
      <c r="A153"/>
      <c r="B153"/>
      <c r="C153"/>
    </row>
    <row r="154" spans="1:3">
      <c r="A154"/>
      <c r="B154"/>
      <c r="C154"/>
    </row>
    <row r="155" spans="1:3">
      <c r="A155"/>
      <c r="B155"/>
      <c r="C155"/>
    </row>
    <row r="156" spans="1:3">
      <c r="A156"/>
      <c r="B156"/>
      <c r="C156"/>
    </row>
    <row r="157" spans="1:3">
      <c r="A157"/>
      <c r="B157"/>
      <c r="C157"/>
    </row>
    <row r="158" spans="1:3">
      <c r="A158"/>
      <c r="B158"/>
      <c r="C158"/>
    </row>
    <row r="159" spans="1:3">
      <c r="A159"/>
      <c r="B159"/>
      <c r="C159"/>
    </row>
    <row r="160" spans="1:3">
      <c r="A160"/>
      <c r="B160"/>
      <c r="C160"/>
    </row>
    <row r="161" spans="1:3">
      <c r="A161"/>
      <c r="B161"/>
      <c r="C161"/>
    </row>
    <row r="162" spans="1:3">
      <c r="A162"/>
      <c r="B162"/>
      <c r="C162"/>
    </row>
    <row r="163" spans="1:3">
      <c r="A163"/>
      <c r="B163"/>
      <c r="C163"/>
    </row>
    <row r="164" spans="1:3">
      <c r="A164"/>
      <c r="B164"/>
      <c r="C164"/>
    </row>
    <row r="165" spans="1:3">
      <c r="A165"/>
      <c r="B165"/>
      <c r="C165"/>
    </row>
    <row r="166" spans="1:3">
      <c r="A166"/>
      <c r="B166"/>
      <c r="C166"/>
    </row>
    <row r="167" spans="1:3">
      <c r="A167"/>
      <c r="B167"/>
      <c r="C167"/>
    </row>
    <row r="168" spans="1:3">
      <c r="A168"/>
      <c r="B168"/>
      <c r="C168"/>
    </row>
    <row r="169" spans="1:3">
      <c r="A169"/>
      <c r="B169"/>
      <c r="C169"/>
    </row>
    <row r="170" spans="1:3">
      <c r="A170"/>
      <c r="B170"/>
      <c r="C170"/>
    </row>
    <row r="171" spans="1:3">
      <c r="A171"/>
      <c r="B171"/>
      <c r="C171"/>
    </row>
    <row r="172" spans="1:3">
      <c r="A172"/>
      <c r="B172"/>
      <c r="C172"/>
    </row>
    <row r="173" spans="1:3">
      <c r="A173"/>
      <c r="B173"/>
      <c r="C173"/>
    </row>
    <row r="174" spans="1:3">
      <c r="A174"/>
      <c r="B174"/>
      <c r="C174"/>
    </row>
    <row r="175" spans="1:3">
      <c r="A175"/>
      <c r="B175"/>
      <c r="C175"/>
    </row>
    <row r="176" spans="1:3">
      <c r="A176"/>
      <c r="B176"/>
      <c r="C176"/>
    </row>
    <row r="177" spans="1:3">
      <c r="A177"/>
      <c r="B177"/>
      <c r="C177"/>
    </row>
    <row r="178" spans="1:3">
      <c r="A178"/>
      <c r="B178"/>
      <c r="C178"/>
    </row>
    <row r="179" spans="1:3">
      <c r="A179"/>
      <c r="B179"/>
      <c r="C179"/>
    </row>
    <row r="180" spans="1:3">
      <c r="A180"/>
      <c r="B180"/>
      <c r="C180"/>
    </row>
    <row r="181" spans="1:3">
      <c r="A181"/>
      <c r="B181"/>
      <c r="C181"/>
    </row>
    <row r="182" spans="1:3">
      <c r="A182"/>
      <c r="B182"/>
      <c r="C182"/>
    </row>
    <row r="183" spans="1:3">
      <c r="A183"/>
      <c r="B183"/>
      <c r="C183"/>
    </row>
    <row r="184" spans="1:3">
      <c r="A184"/>
      <c r="B184"/>
      <c r="C184"/>
    </row>
    <row r="185" spans="1:3">
      <c r="A185"/>
      <c r="B185"/>
      <c r="C185"/>
    </row>
    <row r="186" spans="1:3">
      <c r="A186"/>
      <c r="B186"/>
      <c r="C186"/>
    </row>
    <row r="187" spans="1:3">
      <c r="A187"/>
      <c r="B187"/>
      <c r="C187"/>
    </row>
    <row r="188" spans="1:3">
      <c r="A188"/>
      <c r="B188"/>
      <c r="C188"/>
    </row>
    <row r="189" spans="1:3">
      <c r="A189"/>
      <c r="B189"/>
      <c r="C189"/>
    </row>
    <row r="190" spans="1:3">
      <c r="A190"/>
      <c r="B190"/>
      <c r="C190"/>
    </row>
    <row r="191" spans="1:3">
      <c r="A191"/>
      <c r="B191"/>
      <c r="C191"/>
    </row>
    <row r="192" spans="1:3">
      <c r="A192"/>
      <c r="B192"/>
      <c r="C192"/>
    </row>
    <row r="193" spans="1:3">
      <c r="A193"/>
      <c r="B193"/>
      <c r="C193"/>
    </row>
    <row r="194" spans="1:3">
      <c r="A194"/>
      <c r="B194"/>
      <c r="C194"/>
    </row>
    <row r="195" spans="1:3">
      <c r="A195"/>
      <c r="B195"/>
      <c r="C195"/>
    </row>
    <row r="196" spans="1:3">
      <c r="A196"/>
      <c r="B196"/>
      <c r="C196"/>
    </row>
    <row r="197" spans="1:3">
      <c r="A197"/>
      <c r="B197"/>
      <c r="C197"/>
    </row>
    <row r="198" spans="1:3">
      <c r="A198"/>
      <c r="B198"/>
      <c r="C198"/>
    </row>
    <row r="199" spans="1:3">
      <c r="A199"/>
      <c r="B199"/>
      <c r="C199"/>
    </row>
    <row r="200" spans="1:3">
      <c r="A200"/>
      <c r="B200"/>
      <c r="C200"/>
    </row>
    <row r="201" spans="1:3">
      <c r="A201"/>
      <c r="B201"/>
      <c r="C201"/>
    </row>
    <row r="202" spans="1:3">
      <c r="A202"/>
      <c r="B202"/>
      <c r="C202"/>
    </row>
    <row r="203" spans="1:3">
      <c r="A203"/>
      <c r="B203"/>
      <c r="C203"/>
    </row>
    <row r="204" spans="1:3">
      <c r="A204"/>
      <c r="B204"/>
      <c r="C204"/>
    </row>
    <row r="205" spans="1:3">
      <c r="A205"/>
      <c r="B205"/>
      <c r="C205"/>
    </row>
    <row r="206" spans="1:3">
      <c r="A206"/>
      <c r="B206"/>
      <c r="C206"/>
    </row>
    <row r="207" spans="1:3">
      <c r="A207"/>
      <c r="B207"/>
      <c r="C207"/>
    </row>
    <row r="208" spans="1:3">
      <c r="A208"/>
      <c r="B208"/>
      <c r="C208"/>
    </row>
    <row r="209" spans="1:3">
      <c r="A209"/>
      <c r="B209"/>
      <c r="C209"/>
    </row>
    <row r="210" spans="1:3">
      <c r="A210"/>
      <c r="B210"/>
      <c r="C210"/>
    </row>
    <row r="211" spans="1:3">
      <c r="A211"/>
      <c r="B211"/>
      <c r="C211"/>
    </row>
    <row r="212" spans="1:3">
      <c r="A212"/>
      <c r="B212"/>
      <c r="C212"/>
    </row>
    <row r="213" spans="1:3">
      <c r="A213"/>
      <c r="B213"/>
      <c r="C213"/>
    </row>
    <row r="214" spans="1:3">
      <c r="A214"/>
      <c r="B214"/>
      <c r="C214"/>
    </row>
    <row r="215" spans="1:3">
      <c r="A215"/>
      <c r="B215"/>
      <c r="C215"/>
    </row>
    <row r="216" spans="1:3">
      <c r="A216"/>
      <c r="B216"/>
      <c r="C216"/>
    </row>
    <row r="217" spans="1:3">
      <c r="A217"/>
      <c r="B217"/>
      <c r="C217"/>
    </row>
    <row r="218" spans="1:3">
      <c r="A218"/>
      <c r="B218"/>
      <c r="C218"/>
    </row>
    <row r="219" spans="1:3">
      <c r="A219"/>
      <c r="B219"/>
      <c r="C219"/>
    </row>
    <row r="220" spans="1:3">
      <c r="A220"/>
      <c r="B220"/>
      <c r="C220"/>
    </row>
    <row r="221" spans="1:3">
      <c r="A221"/>
      <c r="B221"/>
      <c r="C221"/>
    </row>
    <row r="222" spans="1:3">
      <c r="A222"/>
      <c r="B222"/>
      <c r="C222"/>
    </row>
    <row r="223" spans="1:3">
      <c r="A223"/>
      <c r="B223"/>
      <c r="C223"/>
    </row>
    <row r="224" spans="1:3">
      <c r="A224"/>
      <c r="B224"/>
      <c r="C224"/>
    </row>
    <row r="225" spans="1:3">
      <c r="A225"/>
      <c r="B225"/>
      <c r="C225"/>
    </row>
    <row r="226" spans="1:3">
      <c r="A226"/>
      <c r="B226"/>
      <c r="C226"/>
    </row>
    <row r="227" spans="1:3">
      <c r="A227"/>
      <c r="B227"/>
      <c r="C227"/>
    </row>
    <row r="228" spans="1:3">
      <c r="A228"/>
      <c r="B228"/>
      <c r="C228"/>
    </row>
    <row r="229" spans="1:3">
      <c r="A229"/>
      <c r="B229"/>
      <c r="C229"/>
    </row>
    <row r="230" spans="1:3">
      <c r="A230"/>
      <c r="B230"/>
      <c r="C230"/>
    </row>
    <row r="231" spans="1:3">
      <c r="A231"/>
      <c r="B231"/>
      <c r="C231"/>
    </row>
    <row r="232" spans="1:3">
      <c r="A232"/>
      <c r="B232"/>
      <c r="C232"/>
    </row>
    <row r="233" spans="1:3">
      <c r="A233"/>
      <c r="B233"/>
      <c r="C233"/>
    </row>
    <row r="234" spans="1:3">
      <c r="A234"/>
      <c r="B234"/>
      <c r="C234"/>
    </row>
    <row r="235" spans="1:3">
      <c r="A235"/>
      <c r="B235"/>
      <c r="C235"/>
    </row>
    <row r="236" spans="1:3">
      <c r="A236"/>
      <c r="B236"/>
      <c r="C236"/>
    </row>
    <row r="237" spans="1:3">
      <c r="A237"/>
      <c r="B237"/>
      <c r="C237"/>
    </row>
    <row r="238" spans="1:3">
      <c r="A238"/>
      <c r="B238"/>
      <c r="C238"/>
    </row>
    <row r="239" spans="1:3">
      <c r="A239"/>
      <c r="B239"/>
      <c r="C239"/>
    </row>
    <row r="240" spans="1:3">
      <c r="A240"/>
      <c r="B240"/>
      <c r="C240"/>
    </row>
    <row r="241" spans="1:3">
      <c r="A241"/>
      <c r="B241"/>
      <c r="C241"/>
    </row>
    <row r="242" spans="1:3">
      <c r="A242"/>
      <c r="B242"/>
      <c r="C242"/>
    </row>
    <row r="243" spans="1:3">
      <c r="A243"/>
      <c r="B243"/>
      <c r="C243"/>
    </row>
    <row r="244" spans="1:3">
      <c r="A244"/>
      <c r="B244"/>
      <c r="C244"/>
    </row>
    <row r="245" spans="1:3">
      <c r="A245"/>
      <c r="B245"/>
      <c r="C245"/>
    </row>
    <row r="246" spans="1:3">
      <c r="A246"/>
      <c r="B246"/>
      <c r="C246"/>
    </row>
    <row r="247" spans="1:3">
      <c r="A247"/>
      <c r="B247"/>
      <c r="C247"/>
    </row>
    <row r="248" spans="1:3">
      <c r="A248"/>
      <c r="B248"/>
      <c r="C248"/>
    </row>
    <row r="249" spans="1:3">
      <c r="A249"/>
      <c r="B249"/>
      <c r="C249"/>
    </row>
    <row r="250" spans="1:3">
      <c r="A250"/>
      <c r="B250"/>
      <c r="C250"/>
    </row>
    <row r="251" spans="1:3">
      <c r="A251"/>
      <c r="B251"/>
      <c r="C251"/>
    </row>
    <row r="252" spans="1:3">
      <c r="A252"/>
      <c r="B252"/>
      <c r="C252"/>
    </row>
    <row r="253" spans="1:3">
      <c r="A253"/>
      <c r="B253"/>
      <c r="C253"/>
    </row>
    <row r="254" spans="1:3">
      <c r="A254"/>
      <c r="B254"/>
      <c r="C254"/>
    </row>
    <row r="255" spans="1:3">
      <c r="A255"/>
      <c r="B255"/>
      <c r="C255"/>
    </row>
    <row r="256" spans="1:3">
      <c r="A256"/>
      <c r="B256"/>
      <c r="C256"/>
    </row>
    <row r="257" spans="1:3">
      <c r="A257"/>
      <c r="B257"/>
      <c r="C257"/>
    </row>
    <row r="258" spans="1:3">
      <c r="A258"/>
      <c r="B258"/>
      <c r="C258"/>
    </row>
    <row r="259" spans="1:3">
      <c r="A259"/>
      <c r="B259"/>
      <c r="C259"/>
    </row>
    <row r="260" spans="1:3">
      <c r="A260"/>
      <c r="B260"/>
      <c r="C260"/>
    </row>
    <row r="261" spans="1:3">
      <c r="A261"/>
      <c r="B261"/>
      <c r="C261"/>
    </row>
    <row r="262" spans="1:3">
      <c r="A262"/>
      <c r="B262"/>
      <c r="C262"/>
    </row>
    <row r="263" spans="1:3">
      <c r="A263"/>
      <c r="B263"/>
      <c r="C263"/>
    </row>
    <row r="264" spans="1:3">
      <c r="A264"/>
      <c r="B264"/>
      <c r="C264"/>
    </row>
    <row r="265" spans="1:3">
      <c r="A265"/>
      <c r="B265"/>
      <c r="C265"/>
    </row>
    <row r="266" spans="1:3">
      <c r="A266"/>
      <c r="B266"/>
      <c r="C266"/>
    </row>
    <row r="267" spans="1:3">
      <c r="A267"/>
      <c r="B267"/>
      <c r="C267"/>
    </row>
    <row r="268" spans="1:3">
      <c r="A268"/>
      <c r="B268"/>
      <c r="C268"/>
    </row>
    <row r="269" spans="1:3">
      <c r="A269"/>
      <c r="B269"/>
      <c r="C269"/>
    </row>
    <row r="270" spans="1:3">
      <c r="A270"/>
      <c r="B270"/>
      <c r="C270"/>
    </row>
    <row r="271" spans="1:3">
      <c r="A271"/>
      <c r="B271"/>
      <c r="C271"/>
    </row>
    <row r="272" spans="1:3">
      <c r="A272"/>
      <c r="B272"/>
      <c r="C272"/>
    </row>
    <row r="273" spans="1:3">
      <c r="A273"/>
      <c r="B273"/>
      <c r="C273"/>
    </row>
    <row r="274" spans="1:3">
      <c r="A274"/>
      <c r="B274"/>
      <c r="C274"/>
    </row>
    <row r="275" spans="1:3">
      <c r="A275"/>
      <c r="B275"/>
      <c r="C275"/>
    </row>
    <row r="276" spans="1:3">
      <c r="A276"/>
      <c r="B276"/>
      <c r="C276"/>
    </row>
    <row r="277" spans="1:3">
      <c r="A277"/>
      <c r="B277"/>
      <c r="C277"/>
    </row>
    <row r="278" spans="1:3">
      <c r="A278"/>
      <c r="B278"/>
      <c r="C278"/>
    </row>
    <row r="279" spans="1:3">
      <c r="A279"/>
      <c r="B279"/>
      <c r="C279"/>
    </row>
    <row r="280" spans="1:3">
      <c r="A280"/>
      <c r="B280"/>
      <c r="C280"/>
    </row>
    <row r="281" spans="1:3">
      <c r="A281"/>
      <c r="B281"/>
      <c r="C281"/>
    </row>
    <row r="282" spans="1:3">
      <c r="A282"/>
      <c r="B282"/>
      <c r="C282"/>
    </row>
    <row r="283" spans="1:3">
      <c r="A283"/>
      <c r="B283"/>
      <c r="C283"/>
    </row>
    <row r="284" spans="1:3">
      <c r="A284"/>
      <c r="B284"/>
      <c r="C284"/>
    </row>
    <row r="285" spans="1:3">
      <c r="A285"/>
      <c r="B285"/>
      <c r="C285"/>
    </row>
    <row r="286" spans="1:3">
      <c r="A286"/>
      <c r="B286"/>
      <c r="C286"/>
    </row>
    <row r="287" spans="1:3">
      <c r="A287"/>
      <c r="B287"/>
      <c r="C287"/>
    </row>
    <row r="288" spans="1:3">
      <c r="A288"/>
      <c r="B288"/>
      <c r="C288"/>
    </row>
    <row r="289" spans="1:3">
      <c r="A289"/>
      <c r="B289"/>
      <c r="C289"/>
    </row>
    <row r="290" spans="1:3">
      <c r="A290"/>
      <c r="B290"/>
      <c r="C290"/>
    </row>
    <row r="291" spans="1:3">
      <c r="A291"/>
      <c r="B291"/>
      <c r="C291"/>
    </row>
    <row r="292" spans="1:3">
      <c r="A292"/>
      <c r="B292"/>
      <c r="C292"/>
    </row>
    <row r="293" spans="1:3">
      <c r="A293"/>
      <c r="B293"/>
      <c r="C293"/>
    </row>
    <row r="294" spans="1:3">
      <c r="A294"/>
      <c r="B294"/>
      <c r="C294"/>
    </row>
    <row r="295" spans="1:3">
      <c r="A295"/>
      <c r="B295"/>
      <c r="C295"/>
    </row>
    <row r="296" spans="1:3">
      <c r="A296"/>
      <c r="B296"/>
      <c r="C296"/>
    </row>
    <row r="297" spans="1:3">
      <c r="A297"/>
      <c r="B297"/>
      <c r="C297"/>
    </row>
    <row r="298" spans="1:3">
      <c r="A298"/>
      <c r="B298"/>
      <c r="C298"/>
    </row>
    <row r="299" spans="1:3">
      <c r="A299"/>
      <c r="B299"/>
      <c r="C299"/>
    </row>
    <row r="300" spans="1:3">
      <c r="A300"/>
      <c r="B300"/>
      <c r="C300"/>
    </row>
    <row r="301" spans="1:3">
      <c r="A301"/>
      <c r="B301"/>
      <c r="C301"/>
    </row>
    <row r="302" spans="1:3">
      <c r="A302"/>
      <c r="B302"/>
      <c r="C302"/>
    </row>
    <row r="303" spans="1:3">
      <c r="A303"/>
      <c r="B303"/>
      <c r="C303"/>
    </row>
    <row r="304" spans="1:3">
      <c r="A304"/>
      <c r="B304"/>
      <c r="C304"/>
    </row>
    <row r="305" spans="1:3">
      <c r="A305"/>
      <c r="B305"/>
      <c r="C305"/>
    </row>
    <row r="306" spans="1:3">
      <c r="A306"/>
      <c r="B306"/>
      <c r="C306"/>
    </row>
    <row r="307" spans="1:3">
      <c r="A307"/>
      <c r="B307"/>
      <c r="C307"/>
    </row>
    <row r="308" spans="1:3">
      <c r="A308"/>
      <c r="B308"/>
      <c r="C308"/>
    </row>
    <row r="309" spans="1:3">
      <c r="A309"/>
      <c r="B309"/>
      <c r="C309"/>
    </row>
    <row r="310" spans="1:3">
      <c r="A310"/>
      <c r="B310"/>
      <c r="C310"/>
    </row>
    <row r="311" spans="1:3">
      <c r="A311"/>
      <c r="B311"/>
      <c r="C311"/>
    </row>
    <row r="312" spans="1:3">
      <c r="A312"/>
      <c r="B312"/>
      <c r="C312"/>
    </row>
    <row r="313" spans="1:3">
      <c r="A313"/>
      <c r="B313"/>
      <c r="C313"/>
    </row>
    <row r="314" spans="1:3">
      <c r="A314"/>
      <c r="B314"/>
      <c r="C314"/>
    </row>
    <row r="315" spans="1:3">
      <c r="A315"/>
      <c r="B315"/>
      <c r="C315"/>
    </row>
    <row r="316" spans="1:3">
      <c r="A316"/>
      <c r="B316"/>
      <c r="C316"/>
    </row>
    <row r="317" spans="1:3">
      <c r="A317"/>
      <c r="B317"/>
      <c r="C317"/>
    </row>
    <row r="318" spans="1:3">
      <c r="A318"/>
      <c r="B318"/>
      <c r="C318"/>
    </row>
    <row r="319" spans="1:3">
      <c r="A319"/>
      <c r="B319"/>
      <c r="C319"/>
    </row>
    <row r="320" spans="1:3">
      <c r="A320"/>
      <c r="B320"/>
      <c r="C320"/>
    </row>
    <row r="321" spans="1:3">
      <c r="A321"/>
      <c r="B321"/>
      <c r="C321"/>
    </row>
    <row r="322" spans="1:3">
      <c r="A322"/>
      <c r="B322"/>
      <c r="C322"/>
    </row>
    <row r="323" spans="1:3">
      <c r="A323"/>
      <c r="B323"/>
      <c r="C323"/>
    </row>
    <row r="324" spans="1:3">
      <c r="A324"/>
      <c r="B324"/>
      <c r="C324"/>
    </row>
    <row r="325" spans="1:3">
      <c r="A325"/>
      <c r="B325"/>
      <c r="C325"/>
    </row>
    <row r="326" spans="1:3">
      <c r="A326"/>
      <c r="B326"/>
      <c r="C326"/>
    </row>
    <row r="327" spans="1:3">
      <c r="A327"/>
      <c r="B327"/>
      <c r="C327"/>
    </row>
    <row r="328" spans="1:3">
      <c r="A328"/>
      <c r="B328"/>
      <c r="C328"/>
    </row>
    <row r="329" spans="1:3">
      <c r="A329"/>
      <c r="B329"/>
      <c r="C329"/>
    </row>
    <row r="330" spans="1:3">
      <c r="A330"/>
      <c r="B330"/>
      <c r="C330"/>
    </row>
    <row r="331" spans="1:3">
      <c r="A331"/>
      <c r="B331"/>
      <c r="C331"/>
    </row>
    <row r="332" spans="1:3">
      <c r="A332"/>
      <c r="B332"/>
      <c r="C332"/>
    </row>
    <row r="333" spans="1:3">
      <c r="A333"/>
      <c r="B333"/>
      <c r="C333"/>
    </row>
    <row r="334" spans="1:3">
      <c r="A334"/>
      <c r="B334"/>
      <c r="C334"/>
    </row>
    <row r="335" spans="1:3">
      <c r="A335"/>
      <c r="B335"/>
      <c r="C335"/>
    </row>
    <row r="336" spans="1:3">
      <c r="A336"/>
      <c r="B336"/>
      <c r="C336"/>
    </row>
    <row r="337" spans="1:3">
      <c r="A337"/>
      <c r="B337"/>
      <c r="C337"/>
    </row>
    <row r="338" spans="1:3">
      <c r="A338"/>
      <c r="B338"/>
      <c r="C338"/>
    </row>
    <row r="339" spans="1:3">
      <c r="A339"/>
      <c r="B339"/>
      <c r="C339"/>
    </row>
    <row r="340" spans="1:3">
      <c r="A340"/>
      <c r="B340"/>
      <c r="C340"/>
    </row>
    <row r="341" spans="1:3">
      <c r="A341"/>
      <c r="B341"/>
      <c r="C341"/>
    </row>
    <row r="342" spans="1:3">
      <c r="A342"/>
      <c r="B342"/>
      <c r="C342"/>
    </row>
    <row r="343" spans="1:3">
      <c r="A343"/>
      <c r="B343"/>
      <c r="C343"/>
    </row>
    <row r="344" spans="1:3">
      <c r="A344"/>
      <c r="B344"/>
      <c r="C344"/>
    </row>
    <row r="345" spans="1:3">
      <c r="A345"/>
      <c r="B345"/>
      <c r="C345"/>
    </row>
    <row r="346" spans="1:3">
      <c r="A346"/>
      <c r="B346"/>
      <c r="C346"/>
    </row>
    <row r="347" spans="1:3">
      <c r="A347"/>
      <c r="B347"/>
      <c r="C347"/>
    </row>
    <row r="348" spans="1:3">
      <c r="A348"/>
      <c r="B348"/>
      <c r="C348"/>
    </row>
    <row r="349" spans="1:3">
      <c r="A349"/>
      <c r="B349"/>
      <c r="C349"/>
    </row>
    <row r="350" spans="1:3">
      <c r="A350"/>
      <c r="B350"/>
      <c r="C350"/>
    </row>
    <row r="351" spans="1:3">
      <c r="A351"/>
      <c r="B351"/>
      <c r="C351"/>
    </row>
    <row r="352" spans="1:3">
      <c r="A352"/>
      <c r="B352"/>
      <c r="C352"/>
    </row>
    <row r="353" spans="1:3">
      <c r="A353"/>
      <c r="B353"/>
      <c r="C353"/>
    </row>
    <row r="354" spans="1:3">
      <c r="A354"/>
      <c r="B354"/>
      <c r="C354"/>
    </row>
    <row r="355" spans="1:3">
      <c r="A355"/>
      <c r="B355"/>
      <c r="C355"/>
    </row>
    <row r="356" spans="1:3">
      <c r="A356"/>
      <c r="B356"/>
      <c r="C356"/>
    </row>
    <row r="357" spans="1:3">
      <c r="A357"/>
      <c r="B357"/>
      <c r="C357"/>
    </row>
    <row r="358" spans="1:3">
      <c r="A358"/>
      <c r="B358"/>
      <c r="C358"/>
    </row>
    <row r="359" spans="1:3">
      <c r="A359"/>
      <c r="B359"/>
      <c r="C359"/>
    </row>
    <row r="360" spans="1:3">
      <c r="A360"/>
      <c r="B360"/>
      <c r="C360"/>
    </row>
    <row r="361" spans="1:3">
      <c r="A361"/>
      <c r="B361"/>
      <c r="C361"/>
    </row>
    <row r="362" spans="1:3">
      <c r="A362"/>
      <c r="B362"/>
      <c r="C362"/>
    </row>
    <row r="363" spans="1:3">
      <c r="A363"/>
      <c r="B363"/>
      <c r="C363"/>
    </row>
    <row r="364" spans="1:3">
      <c r="A364"/>
      <c r="B364"/>
      <c r="C364"/>
    </row>
    <row r="365" spans="1:3">
      <c r="A365"/>
      <c r="B365"/>
      <c r="C365"/>
    </row>
    <row r="366" spans="1:3">
      <c r="A366"/>
      <c r="B366"/>
      <c r="C366"/>
    </row>
    <row r="367" spans="1:3">
      <c r="A367"/>
      <c r="B367"/>
      <c r="C367"/>
    </row>
    <row r="368" spans="1:3">
      <c r="A368"/>
      <c r="B368"/>
      <c r="C368"/>
    </row>
    <row r="369" spans="1:3">
      <c r="A369"/>
      <c r="B369"/>
      <c r="C369"/>
    </row>
    <row r="370" spans="1:3">
      <c r="A370"/>
      <c r="B370"/>
      <c r="C370"/>
    </row>
    <row r="371" spans="1:3">
      <c r="A371"/>
      <c r="B371"/>
      <c r="C371"/>
    </row>
    <row r="372" spans="1:3">
      <c r="A372"/>
      <c r="B372"/>
      <c r="C372"/>
    </row>
    <row r="373" spans="1:3">
      <c r="A373"/>
      <c r="B373"/>
      <c r="C373"/>
    </row>
    <row r="374" spans="1:3">
      <c r="A374"/>
      <c r="B374"/>
      <c r="C374"/>
    </row>
    <row r="375" spans="1:3">
      <c r="A375"/>
      <c r="B375"/>
      <c r="C375"/>
    </row>
    <row r="376" spans="1:3">
      <c r="A376"/>
      <c r="B376"/>
      <c r="C376"/>
    </row>
    <row r="377" spans="1:3">
      <c r="A377"/>
      <c r="B377"/>
      <c r="C377"/>
    </row>
    <row r="378" spans="1:3">
      <c r="A378"/>
      <c r="B378"/>
      <c r="C378"/>
    </row>
    <row r="379" spans="1:3">
      <c r="A379"/>
      <c r="B379"/>
      <c r="C379"/>
    </row>
    <row r="380" spans="1:3">
      <c r="A380"/>
      <c r="B380"/>
      <c r="C380"/>
    </row>
    <row r="381" spans="1:3">
      <c r="A381"/>
      <c r="B381"/>
      <c r="C381"/>
    </row>
    <row r="382" spans="1:3">
      <c r="A382"/>
      <c r="B382"/>
      <c r="C382"/>
    </row>
    <row r="383" spans="1:3">
      <c r="A383"/>
      <c r="B383"/>
      <c r="C383"/>
    </row>
    <row r="384" spans="1:3">
      <c r="A384"/>
      <c r="B384"/>
      <c r="C384"/>
    </row>
    <row r="385" spans="1:3">
      <c r="A385"/>
      <c r="B385"/>
      <c r="C385"/>
    </row>
    <row r="386" spans="1:3">
      <c r="A386"/>
      <c r="B386"/>
      <c r="C386"/>
    </row>
    <row r="387" spans="1:3">
      <c r="A387"/>
      <c r="B387"/>
      <c r="C387"/>
    </row>
    <row r="388" spans="1:3">
      <c r="A388"/>
      <c r="B388"/>
      <c r="C388"/>
    </row>
    <row r="389" spans="1:3">
      <c r="A389"/>
      <c r="B389"/>
      <c r="C389"/>
    </row>
    <row r="390" spans="1:3">
      <c r="A390"/>
      <c r="B390"/>
      <c r="C390"/>
    </row>
    <row r="391" spans="1:3">
      <c r="A391"/>
      <c r="B391"/>
      <c r="C391"/>
    </row>
    <row r="392" spans="1:3">
      <c r="A392"/>
      <c r="B392"/>
      <c r="C392"/>
    </row>
    <row r="393" spans="1:3">
      <c r="A393"/>
      <c r="B393"/>
      <c r="C393"/>
    </row>
    <row r="394" spans="1:3">
      <c r="A394"/>
      <c r="B394"/>
      <c r="C394"/>
    </row>
    <row r="395" spans="1:3">
      <c r="A395"/>
      <c r="B395"/>
      <c r="C395"/>
    </row>
    <row r="396" spans="1:3">
      <c r="A396"/>
      <c r="B396"/>
      <c r="C396"/>
    </row>
    <row r="397" spans="1:3">
      <c r="A397"/>
      <c r="B397"/>
      <c r="C397"/>
    </row>
    <row r="398" spans="1:3">
      <c r="A398"/>
      <c r="B398"/>
      <c r="C398"/>
    </row>
    <row r="399" spans="1:3">
      <c r="A399"/>
      <c r="B399"/>
      <c r="C399"/>
    </row>
    <row r="400" spans="1:3">
      <c r="A400"/>
      <c r="B400"/>
      <c r="C400"/>
    </row>
    <row r="401" spans="1:3">
      <c r="A401"/>
      <c r="B401"/>
      <c r="C401"/>
    </row>
    <row r="402" spans="1:3">
      <c r="A402"/>
      <c r="B402"/>
      <c r="C402"/>
    </row>
    <row r="403" spans="1:3">
      <c r="A403"/>
      <c r="B403"/>
      <c r="C403"/>
    </row>
    <row r="404" spans="1:3">
      <c r="A404"/>
      <c r="B404"/>
      <c r="C404"/>
    </row>
    <row r="405" spans="1:3">
      <c r="A405"/>
      <c r="B405"/>
      <c r="C405"/>
    </row>
    <row r="406" spans="1:3">
      <c r="A406"/>
      <c r="B406"/>
      <c r="C406"/>
    </row>
    <row r="407" spans="1:3">
      <c r="A407"/>
      <c r="B407"/>
      <c r="C407"/>
    </row>
    <row r="408" spans="1:3">
      <c r="A408"/>
      <c r="B408"/>
      <c r="C408"/>
    </row>
    <row r="409" spans="1:3">
      <c r="A409"/>
      <c r="B409"/>
      <c r="C409"/>
    </row>
    <row r="410" spans="1:3">
      <c r="A410"/>
      <c r="B410"/>
      <c r="C410"/>
    </row>
    <row r="411" spans="1:3">
      <c r="A411"/>
      <c r="B411"/>
      <c r="C411"/>
    </row>
    <row r="412" spans="1:3">
      <c r="A412"/>
      <c r="B412"/>
      <c r="C412"/>
    </row>
    <row r="413" spans="1:3">
      <c r="A413"/>
      <c r="B413"/>
      <c r="C413"/>
    </row>
    <row r="414" spans="1:3">
      <c r="A414"/>
      <c r="B414"/>
      <c r="C414"/>
    </row>
    <row r="415" spans="1:3">
      <c r="A415"/>
      <c r="B415"/>
      <c r="C415"/>
    </row>
    <row r="416" spans="1:3">
      <c r="A416"/>
      <c r="B416"/>
      <c r="C416"/>
    </row>
    <row r="417" spans="1:3">
      <c r="A417"/>
      <c r="B417"/>
      <c r="C417"/>
    </row>
    <row r="418" spans="1:3">
      <c r="A418"/>
      <c r="B418"/>
      <c r="C418"/>
    </row>
    <row r="419" spans="1:3">
      <c r="A419"/>
      <c r="B419"/>
      <c r="C419"/>
    </row>
    <row r="420" spans="1:3">
      <c r="A420"/>
      <c r="B420"/>
      <c r="C420"/>
    </row>
    <row r="421" spans="1:3">
      <c r="A421"/>
      <c r="B421"/>
      <c r="C421"/>
    </row>
    <row r="422" spans="1:3">
      <c r="A422"/>
      <c r="B422"/>
      <c r="C422"/>
    </row>
    <row r="423" spans="1:3">
      <c r="A423"/>
      <c r="B423"/>
      <c r="C423"/>
    </row>
    <row r="424" spans="1:3">
      <c r="A424"/>
      <c r="B424"/>
      <c r="C424"/>
    </row>
    <row r="425" spans="1:3">
      <c r="A425"/>
      <c r="B425"/>
      <c r="C425"/>
    </row>
    <row r="426" spans="1:3">
      <c r="A426"/>
      <c r="B426"/>
      <c r="C426"/>
    </row>
    <row r="427" spans="1:3">
      <c r="A427"/>
      <c r="B427"/>
      <c r="C427"/>
    </row>
    <row r="428" spans="1:3">
      <c r="A428"/>
      <c r="B428"/>
      <c r="C428"/>
    </row>
    <row r="429" spans="1:3">
      <c r="A429"/>
      <c r="B429"/>
      <c r="C429"/>
    </row>
    <row r="430" spans="1:3">
      <c r="A430"/>
      <c r="B430"/>
      <c r="C430"/>
    </row>
    <row r="431" spans="1:3">
      <c r="A431"/>
      <c r="B431"/>
      <c r="C431"/>
    </row>
    <row r="432" spans="1:3">
      <c r="A432"/>
      <c r="B432"/>
      <c r="C432"/>
    </row>
    <row r="433" spans="1:3">
      <c r="A433"/>
      <c r="B433"/>
      <c r="C433"/>
    </row>
    <row r="434" spans="1:3">
      <c r="A434"/>
      <c r="B434"/>
      <c r="C434"/>
    </row>
    <row r="435" spans="1:3">
      <c r="A435"/>
      <c r="B435"/>
      <c r="C435"/>
    </row>
    <row r="436" spans="1:3">
      <c r="A436"/>
      <c r="B436"/>
      <c r="C436"/>
    </row>
    <row r="437" spans="1:3">
      <c r="A437"/>
      <c r="B437"/>
      <c r="C437"/>
    </row>
    <row r="438" spans="1:3">
      <c r="A438"/>
      <c r="B438"/>
      <c r="C438"/>
    </row>
    <row r="439" spans="1:3">
      <c r="A439"/>
      <c r="B439"/>
      <c r="C439"/>
    </row>
    <row r="440" spans="1:3">
      <c r="A440"/>
      <c r="B440"/>
      <c r="C440"/>
    </row>
    <row r="441" spans="1:3">
      <c r="A441"/>
      <c r="B441"/>
      <c r="C441"/>
    </row>
    <row r="442" spans="1:3">
      <c r="A442"/>
      <c r="B442"/>
      <c r="C442"/>
    </row>
    <row r="443" spans="1:3">
      <c r="A443"/>
      <c r="B443"/>
      <c r="C443"/>
    </row>
    <row r="444" spans="1:3">
      <c r="A444"/>
      <c r="B444"/>
      <c r="C444"/>
    </row>
    <row r="445" spans="1:3">
      <c r="A445"/>
      <c r="B445"/>
      <c r="C445"/>
    </row>
    <row r="446" spans="1:3">
      <c r="A446"/>
      <c r="B446"/>
      <c r="C446"/>
    </row>
    <row r="447" spans="1:3">
      <c r="A447"/>
      <c r="B447"/>
      <c r="C447"/>
    </row>
    <row r="448" spans="1:3">
      <c r="A448"/>
      <c r="B448"/>
      <c r="C448"/>
    </row>
    <row r="449" spans="1:3">
      <c r="A449"/>
      <c r="B449"/>
      <c r="C449"/>
    </row>
    <row r="450" spans="1:3">
      <c r="A450"/>
      <c r="B450"/>
      <c r="C450"/>
    </row>
    <row r="451" spans="1:3">
      <c r="A451"/>
      <c r="B451"/>
      <c r="C451"/>
    </row>
    <row r="452" spans="1:3">
      <c r="A452"/>
      <c r="B452"/>
      <c r="C452"/>
    </row>
    <row r="453" spans="1:3">
      <c r="A453"/>
      <c r="B453"/>
      <c r="C453"/>
    </row>
    <row r="454" spans="1:3">
      <c r="A454"/>
      <c r="B454"/>
      <c r="C454"/>
    </row>
    <row r="455" spans="1:3">
      <c r="A455"/>
      <c r="B455"/>
      <c r="C455"/>
    </row>
    <row r="456" spans="1:3">
      <c r="A456"/>
      <c r="B456"/>
      <c r="C456"/>
    </row>
    <row r="457" spans="1:3">
      <c r="A457"/>
      <c r="B457"/>
      <c r="C457"/>
    </row>
    <row r="458" spans="1:3">
      <c r="A458"/>
      <c r="B458"/>
      <c r="C458"/>
    </row>
    <row r="459" spans="1:3">
      <c r="A459"/>
      <c r="B459"/>
      <c r="C459"/>
    </row>
    <row r="460" spans="1:3">
      <c r="A460"/>
      <c r="B460"/>
      <c r="C460"/>
    </row>
    <row r="461" spans="1:3">
      <c r="A461"/>
      <c r="B461"/>
      <c r="C461"/>
    </row>
    <row r="462" spans="1:3">
      <c r="A462"/>
      <c r="B462"/>
      <c r="C462"/>
    </row>
    <row r="463" spans="1:3">
      <c r="A463"/>
      <c r="B463"/>
      <c r="C463"/>
    </row>
    <row r="464" spans="1:3">
      <c r="A464"/>
      <c r="B464"/>
      <c r="C464"/>
    </row>
    <row r="465" spans="1:3">
      <c r="A465"/>
      <c r="B465"/>
      <c r="C465"/>
    </row>
    <row r="466" spans="1:3">
      <c r="A466"/>
      <c r="B466"/>
      <c r="C466"/>
    </row>
    <row r="467" spans="1:3">
      <c r="A467"/>
      <c r="B467"/>
      <c r="C467"/>
    </row>
    <row r="468" spans="1:3">
      <c r="A468"/>
      <c r="B468"/>
      <c r="C468"/>
    </row>
    <row r="469" spans="1:3">
      <c r="A469"/>
      <c r="B469"/>
      <c r="C469"/>
    </row>
    <row r="470" spans="1:3">
      <c r="A470"/>
      <c r="B470"/>
      <c r="C470"/>
    </row>
    <row r="471" spans="1:3">
      <c r="A471"/>
      <c r="B471"/>
      <c r="C471"/>
    </row>
    <row r="472" spans="1:3">
      <c r="A472"/>
      <c r="B472"/>
      <c r="C472"/>
    </row>
    <row r="473" spans="1:3">
      <c r="A473"/>
      <c r="B473"/>
      <c r="C473"/>
    </row>
    <row r="474" spans="1:3">
      <c r="A474"/>
      <c r="B474"/>
      <c r="C474"/>
    </row>
    <row r="475" spans="1:3">
      <c r="A475"/>
      <c r="B475"/>
      <c r="C475"/>
    </row>
    <row r="476" spans="1:3">
      <c r="A476"/>
      <c r="B476"/>
      <c r="C476"/>
    </row>
    <row r="477" spans="1:3">
      <c r="A477"/>
      <c r="B477"/>
      <c r="C477"/>
    </row>
    <row r="478" spans="1:3">
      <c r="A478"/>
      <c r="B478"/>
      <c r="C478"/>
    </row>
    <row r="479" spans="1:3">
      <c r="A479"/>
      <c r="B479"/>
      <c r="C479"/>
    </row>
    <row r="480" spans="1:3">
      <c r="A480"/>
      <c r="B480"/>
      <c r="C480"/>
    </row>
    <row r="481" spans="1:3">
      <c r="A481"/>
      <c r="B481"/>
      <c r="C481"/>
    </row>
    <row r="482" spans="1:3">
      <c r="A482"/>
      <c r="B482"/>
      <c r="C482"/>
    </row>
    <row r="483" spans="1:3">
      <c r="A483"/>
      <c r="B483"/>
      <c r="C483"/>
    </row>
    <row r="484" spans="1:3">
      <c r="A484"/>
      <c r="B484"/>
      <c r="C484"/>
    </row>
    <row r="485" spans="1:3">
      <c r="A485"/>
      <c r="B485"/>
      <c r="C485"/>
    </row>
    <row r="486" spans="1:3">
      <c r="A486"/>
      <c r="B486"/>
      <c r="C486"/>
    </row>
    <row r="487" spans="1:3">
      <c r="A487"/>
      <c r="B487"/>
      <c r="C487"/>
    </row>
    <row r="488" spans="1:3">
      <c r="A488"/>
      <c r="B488"/>
      <c r="C488"/>
    </row>
    <row r="489" spans="1:3">
      <c r="A489"/>
      <c r="B489"/>
      <c r="C489"/>
    </row>
    <row r="490" spans="1:3">
      <c r="A490"/>
      <c r="B490"/>
      <c r="C490"/>
    </row>
    <row r="491" spans="1:3">
      <c r="A491"/>
      <c r="B491"/>
      <c r="C491"/>
    </row>
    <row r="492" spans="1:3">
      <c r="A492"/>
      <c r="B492"/>
      <c r="C492"/>
    </row>
    <row r="493" spans="1:3">
      <c r="A493"/>
      <c r="B493"/>
      <c r="C493"/>
    </row>
    <row r="494" spans="1:3">
      <c r="A494"/>
      <c r="B494"/>
      <c r="C494"/>
    </row>
    <row r="495" spans="1:3">
      <c r="A495"/>
      <c r="B495"/>
      <c r="C495"/>
    </row>
    <row r="496" spans="1:3">
      <c r="A496"/>
      <c r="B496"/>
      <c r="C496"/>
    </row>
    <row r="497" spans="1:3">
      <c r="A497"/>
      <c r="B497"/>
      <c r="C497"/>
    </row>
    <row r="498" spans="1:3">
      <c r="A498"/>
      <c r="B498"/>
      <c r="C498"/>
    </row>
    <row r="499" spans="1:3">
      <c r="A499"/>
      <c r="B499"/>
      <c r="C499"/>
    </row>
    <row r="500" spans="1:3">
      <c r="A500"/>
      <c r="B500"/>
      <c r="C500"/>
    </row>
    <row r="501" spans="1:3">
      <c r="A501"/>
      <c r="B501"/>
      <c r="C501"/>
    </row>
    <row r="502" spans="1:3">
      <c r="A502"/>
      <c r="B502"/>
      <c r="C502"/>
    </row>
    <row r="503" spans="1:3">
      <c r="A503"/>
      <c r="B503"/>
      <c r="C503"/>
    </row>
    <row r="504" spans="1:3">
      <c r="A504"/>
      <c r="B504"/>
      <c r="C504"/>
    </row>
    <row r="505" spans="1:3">
      <c r="A505"/>
      <c r="B505"/>
      <c r="C505"/>
    </row>
    <row r="506" spans="1:3">
      <c r="A506"/>
      <c r="B506"/>
      <c r="C506"/>
    </row>
    <row r="507" spans="1:3">
      <c r="A507"/>
      <c r="B507"/>
      <c r="C507"/>
    </row>
    <row r="508" spans="1:3">
      <c r="A508"/>
      <c r="B508"/>
      <c r="C508"/>
    </row>
    <row r="509" spans="1:3">
      <c r="A509"/>
      <c r="B509"/>
      <c r="C509"/>
    </row>
    <row r="510" spans="1:3">
      <c r="A510"/>
      <c r="B510"/>
      <c r="C510"/>
    </row>
    <row r="511" spans="1:3">
      <c r="A511"/>
      <c r="B511"/>
      <c r="C511"/>
    </row>
    <row r="512" spans="1:3">
      <c r="A512"/>
      <c r="B512"/>
      <c r="C512"/>
    </row>
    <row r="513" spans="1:3">
      <c r="A513"/>
      <c r="B513"/>
      <c r="C513"/>
    </row>
    <row r="514" spans="1:3">
      <c r="A514"/>
      <c r="B514"/>
      <c r="C514"/>
    </row>
    <row r="515" spans="1:3">
      <c r="A515"/>
      <c r="B515"/>
      <c r="C515"/>
    </row>
    <row r="516" spans="1:3">
      <c r="A516"/>
      <c r="B516"/>
      <c r="C516"/>
    </row>
    <row r="517" spans="1:3">
      <c r="A517"/>
      <c r="B517"/>
      <c r="C517"/>
    </row>
    <row r="518" spans="1:3">
      <c r="A518"/>
      <c r="B518"/>
      <c r="C518"/>
    </row>
    <row r="519" spans="1:3">
      <c r="A519"/>
      <c r="B519"/>
      <c r="C519"/>
    </row>
    <row r="520" spans="1:3">
      <c r="A520"/>
      <c r="B520"/>
      <c r="C520"/>
    </row>
    <row r="521" spans="1:3">
      <c r="A521"/>
      <c r="B521"/>
      <c r="C521"/>
    </row>
    <row r="522" spans="1:3">
      <c r="A522"/>
      <c r="B522"/>
      <c r="C522"/>
    </row>
    <row r="523" spans="1:3">
      <c r="A523"/>
      <c r="B523"/>
      <c r="C523"/>
    </row>
    <row r="524" spans="1:3">
      <c r="A524"/>
      <c r="B524"/>
      <c r="C524"/>
    </row>
    <row r="525" spans="1:3">
      <c r="A525"/>
      <c r="B525"/>
      <c r="C525"/>
    </row>
    <row r="526" spans="1:3">
      <c r="A526"/>
      <c r="B526"/>
      <c r="C526"/>
    </row>
    <row r="527" spans="1:3">
      <c r="A527"/>
      <c r="B527"/>
      <c r="C527"/>
    </row>
    <row r="528" spans="1:3">
      <c r="A528"/>
      <c r="B528"/>
      <c r="C528"/>
    </row>
    <row r="529" spans="1:3">
      <c r="A529"/>
      <c r="B529"/>
      <c r="C529"/>
    </row>
    <row r="530" spans="1:3">
      <c r="A530"/>
      <c r="B530"/>
      <c r="C530"/>
    </row>
    <row r="531" spans="1:3">
      <c r="A531"/>
      <c r="B531"/>
      <c r="C531"/>
    </row>
    <row r="532" spans="1:3">
      <c r="A532"/>
      <c r="B532"/>
      <c r="C532"/>
    </row>
    <row r="533" spans="1:3">
      <c r="A533"/>
      <c r="B533"/>
      <c r="C533"/>
    </row>
    <row r="534" spans="1:3">
      <c r="A534"/>
      <c r="B534"/>
      <c r="C534"/>
    </row>
    <row r="535" spans="1:3">
      <c r="A535"/>
      <c r="B535"/>
      <c r="C535"/>
    </row>
    <row r="536" spans="1:3">
      <c r="A536"/>
      <c r="B536"/>
      <c r="C536"/>
    </row>
    <row r="537" spans="1:3">
      <c r="A537"/>
      <c r="B537"/>
      <c r="C537"/>
    </row>
    <row r="538" spans="1:3">
      <c r="A538"/>
      <c r="B538"/>
      <c r="C538"/>
    </row>
    <row r="539" spans="1:3">
      <c r="A539"/>
      <c r="B539"/>
      <c r="C539"/>
    </row>
    <row r="540" spans="1:3">
      <c r="A540"/>
      <c r="B540"/>
      <c r="C540"/>
    </row>
    <row r="541" spans="1:3">
      <c r="A541"/>
      <c r="B541"/>
      <c r="C541"/>
    </row>
    <row r="542" spans="1:3">
      <c r="A542"/>
      <c r="B542"/>
      <c r="C542"/>
    </row>
    <row r="543" spans="1:3">
      <c r="A543"/>
      <c r="B543"/>
      <c r="C543"/>
    </row>
    <row r="544" spans="1:3">
      <c r="A544"/>
      <c r="B544"/>
      <c r="C544"/>
    </row>
    <row r="545" spans="1:3">
      <c r="A545"/>
      <c r="B545"/>
      <c r="C545"/>
    </row>
    <row r="546" spans="1:3">
      <c r="A546"/>
      <c r="B546"/>
      <c r="C546"/>
    </row>
    <row r="547" spans="1:3">
      <c r="A547"/>
      <c r="B547"/>
      <c r="C547"/>
    </row>
    <row r="548" spans="1:3">
      <c r="A548"/>
      <c r="B548"/>
      <c r="C548"/>
    </row>
    <row r="549" spans="1:3">
      <c r="A549"/>
      <c r="B549"/>
      <c r="C549"/>
    </row>
    <row r="550" spans="1:3">
      <c r="A550"/>
      <c r="B550"/>
      <c r="C550"/>
    </row>
    <row r="551" spans="1:3">
      <c r="A551"/>
      <c r="B551"/>
      <c r="C551"/>
    </row>
    <row r="552" spans="1:3">
      <c r="A552"/>
      <c r="B552"/>
      <c r="C552"/>
    </row>
    <row r="553" spans="1:3">
      <c r="A553"/>
      <c r="B553"/>
      <c r="C553"/>
    </row>
    <row r="554" spans="1:3">
      <c r="A554"/>
      <c r="B554"/>
      <c r="C554"/>
    </row>
    <row r="555" spans="1:3">
      <c r="A555"/>
      <c r="B555"/>
      <c r="C555"/>
    </row>
    <row r="556" spans="1:3">
      <c r="A556"/>
      <c r="B556"/>
      <c r="C556"/>
    </row>
    <row r="557" spans="1:3">
      <c r="A557"/>
      <c r="B557"/>
      <c r="C557"/>
    </row>
    <row r="558" spans="1:3">
      <c r="A558"/>
      <c r="B558"/>
      <c r="C558"/>
    </row>
    <row r="559" spans="1:3">
      <c r="A559"/>
      <c r="B559"/>
      <c r="C559"/>
    </row>
    <row r="560" spans="1:3">
      <c r="A560"/>
      <c r="B560"/>
      <c r="C560"/>
    </row>
    <row r="561" spans="1:3">
      <c r="A561"/>
      <c r="B561"/>
      <c r="C561"/>
    </row>
    <row r="562" spans="1:3">
      <c r="A562"/>
      <c r="B562"/>
      <c r="C562"/>
    </row>
    <row r="563" spans="1:3">
      <c r="A563"/>
      <c r="B563"/>
      <c r="C563"/>
    </row>
    <row r="564" spans="1:3">
      <c r="A564"/>
      <c r="B564"/>
      <c r="C564"/>
    </row>
    <row r="565" spans="1:3">
      <c r="A565"/>
      <c r="B565"/>
      <c r="C565"/>
    </row>
    <row r="566" spans="1:3">
      <c r="A566"/>
      <c r="B566"/>
      <c r="C566"/>
    </row>
    <row r="567" spans="1:3">
      <c r="A567"/>
      <c r="B567"/>
      <c r="C567"/>
    </row>
    <row r="568" spans="1:3">
      <c r="A568"/>
      <c r="B568"/>
      <c r="C568"/>
    </row>
    <row r="569" spans="1:3">
      <c r="A569"/>
      <c r="B569"/>
      <c r="C569"/>
    </row>
    <row r="570" spans="1:3">
      <c r="A570"/>
      <c r="B570"/>
      <c r="C570"/>
    </row>
    <row r="571" spans="1:3">
      <c r="A571"/>
      <c r="B571"/>
      <c r="C571"/>
    </row>
    <row r="572" spans="1:3">
      <c r="A572"/>
      <c r="B572"/>
      <c r="C572"/>
    </row>
    <row r="573" spans="1:3">
      <c r="A573"/>
      <c r="B573"/>
      <c r="C573"/>
    </row>
    <row r="574" spans="1:3">
      <c r="A574"/>
      <c r="B574"/>
      <c r="C574"/>
    </row>
    <row r="575" spans="1:3">
      <c r="A575"/>
      <c r="B575"/>
      <c r="C575"/>
    </row>
    <row r="576" spans="1:3">
      <c r="A576"/>
      <c r="B576"/>
      <c r="C576"/>
    </row>
    <row r="577" spans="1:3">
      <c r="A577"/>
      <c r="B577"/>
      <c r="C577"/>
    </row>
    <row r="578" spans="1:3">
      <c r="A578"/>
      <c r="B578"/>
      <c r="C578"/>
    </row>
    <row r="579" spans="1:3">
      <c r="A579"/>
      <c r="B579"/>
      <c r="C579"/>
    </row>
    <row r="580" spans="1:3">
      <c r="A580"/>
      <c r="B580"/>
      <c r="C580"/>
    </row>
    <row r="581" spans="1:3">
      <c r="A581"/>
      <c r="B581"/>
      <c r="C581"/>
    </row>
    <row r="582" spans="1:3">
      <c r="A582"/>
      <c r="B582"/>
      <c r="C582"/>
    </row>
    <row r="583" spans="1:3">
      <c r="A583"/>
      <c r="B583"/>
      <c r="C583"/>
    </row>
    <row r="584" spans="1:3">
      <c r="A584"/>
      <c r="B584"/>
      <c r="C584"/>
    </row>
    <row r="585" spans="1:3">
      <c r="A585"/>
      <c r="B585"/>
      <c r="C585"/>
    </row>
    <row r="586" spans="1:3">
      <c r="A586"/>
      <c r="B586"/>
      <c r="C586"/>
    </row>
    <row r="587" spans="1:3">
      <c r="A587"/>
      <c r="B587"/>
      <c r="C587"/>
    </row>
    <row r="588" spans="1:3">
      <c r="A588"/>
      <c r="B588"/>
      <c r="C588"/>
    </row>
    <row r="589" spans="1:3">
      <c r="A589"/>
      <c r="B589"/>
      <c r="C589"/>
    </row>
    <row r="590" spans="1:3">
      <c r="A590"/>
      <c r="B590"/>
      <c r="C590"/>
    </row>
    <row r="591" spans="1:3">
      <c r="A591"/>
      <c r="B591"/>
      <c r="C591"/>
    </row>
    <row r="592" spans="1:3">
      <c r="A592"/>
      <c r="B592"/>
      <c r="C592"/>
    </row>
    <row r="593" spans="1:3">
      <c r="A593"/>
      <c r="B593"/>
      <c r="C593"/>
    </row>
    <row r="594" spans="1:3">
      <c r="A594"/>
      <c r="B594"/>
      <c r="C594"/>
    </row>
    <row r="595" spans="1:3">
      <c r="A595"/>
      <c r="B595"/>
      <c r="C595"/>
    </row>
    <row r="596" spans="1:3">
      <c r="A596"/>
      <c r="B596"/>
      <c r="C596"/>
    </row>
    <row r="597" spans="1:3">
      <c r="A597"/>
      <c r="B597"/>
      <c r="C597"/>
    </row>
    <row r="598" spans="1:3">
      <c r="A598"/>
      <c r="B598"/>
      <c r="C598"/>
    </row>
    <row r="599" spans="1:3">
      <c r="A599"/>
      <c r="B599"/>
      <c r="C599"/>
    </row>
    <row r="600" spans="1:3">
      <c r="A600"/>
      <c r="B600"/>
      <c r="C600"/>
    </row>
    <row r="601" spans="1:3">
      <c r="A601"/>
      <c r="B601"/>
      <c r="C601"/>
    </row>
    <row r="602" spans="1:3">
      <c r="A602"/>
      <c r="B602"/>
      <c r="C602"/>
    </row>
    <row r="603" spans="1:3">
      <c r="A603"/>
      <c r="B603"/>
      <c r="C603"/>
    </row>
    <row r="604" spans="1:3">
      <c r="A604"/>
      <c r="B604"/>
      <c r="C604"/>
    </row>
    <row r="605" spans="1:3">
      <c r="A605"/>
      <c r="B605"/>
      <c r="C605"/>
    </row>
    <row r="606" spans="1:3">
      <c r="A606"/>
      <c r="B606"/>
      <c r="C606"/>
    </row>
    <row r="607" spans="1:3">
      <c r="A607"/>
      <c r="B607"/>
      <c r="C607"/>
    </row>
    <row r="608" spans="1:3">
      <c r="A608"/>
      <c r="B608"/>
      <c r="C608"/>
    </row>
    <row r="609" spans="1:3">
      <c r="A609"/>
      <c r="B609"/>
      <c r="C609"/>
    </row>
    <row r="610" spans="1:3">
      <c r="A610"/>
      <c r="B610"/>
      <c r="C610"/>
    </row>
    <row r="611" spans="1:3">
      <c r="A611"/>
      <c r="B611"/>
      <c r="C611"/>
    </row>
    <row r="612" spans="1:3">
      <c r="A612"/>
      <c r="B612"/>
      <c r="C612"/>
    </row>
    <row r="613" spans="1:3">
      <c r="A613"/>
      <c r="B613"/>
      <c r="C613"/>
    </row>
    <row r="614" spans="1:3">
      <c r="A614"/>
      <c r="B614"/>
      <c r="C614"/>
    </row>
    <row r="615" spans="1:3">
      <c r="A615"/>
      <c r="B615"/>
      <c r="C615"/>
    </row>
    <row r="616" spans="1:3">
      <c r="A616"/>
      <c r="B616"/>
      <c r="C616"/>
    </row>
    <row r="617" spans="1:3">
      <c r="A617"/>
      <c r="B617"/>
      <c r="C617"/>
    </row>
    <row r="618" spans="1:3">
      <c r="A618"/>
      <c r="B618"/>
      <c r="C618"/>
    </row>
    <row r="619" spans="1:3">
      <c r="A619"/>
      <c r="B619"/>
      <c r="C619"/>
    </row>
    <row r="620" spans="1:3">
      <c r="A620"/>
      <c r="B620"/>
      <c r="C620"/>
    </row>
    <row r="621" spans="1:3">
      <c r="A621"/>
      <c r="B621"/>
      <c r="C621"/>
    </row>
    <row r="622" spans="1:3">
      <c r="A622"/>
      <c r="B622"/>
      <c r="C622"/>
    </row>
    <row r="623" spans="1:3">
      <c r="A623"/>
      <c r="B623"/>
      <c r="C623"/>
    </row>
    <row r="624" spans="1:3">
      <c r="A624"/>
      <c r="B624"/>
      <c r="C624"/>
    </row>
    <row r="625" spans="1:3">
      <c r="A625"/>
      <c r="B625"/>
      <c r="C625"/>
    </row>
    <row r="626" spans="1:3">
      <c r="A626"/>
      <c r="B626"/>
      <c r="C626"/>
    </row>
    <row r="627" spans="1:3">
      <c r="A627"/>
      <c r="B627"/>
      <c r="C627"/>
    </row>
    <row r="628" spans="1:3">
      <c r="A628"/>
      <c r="B628"/>
      <c r="C628"/>
    </row>
    <row r="629" spans="1:3">
      <c r="A629"/>
      <c r="B629"/>
      <c r="C629"/>
    </row>
    <row r="630" spans="1:3">
      <c r="A630"/>
      <c r="B630"/>
      <c r="C630"/>
    </row>
    <row r="631" spans="1:3">
      <c r="A631"/>
      <c r="B631"/>
      <c r="C631"/>
    </row>
    <row r="632" spans="1:3">
      <c r="A632"/>
      <c r="B632"/>
      <c r="C632"/>
    </row>
    <row r="633" spans="1:3">
      <c r="A633"/>
      <c r="B633"/>
      <c r="C633"/>
    </row>
    <row r="634" spans="1:3">
      <c r="A634"/>
      <c r="B634"/>
      <c r="C634"/>
    </row>
    <row r="635" spans="1:3">
      <c r="A635"/>
      <c r="B635"/>
      <c r="C635"/>
    </row>
    <row r="636" spans="1:3">
      <c r="A636"/>
      <c r="B636"/>
      <c r="C636"/>
    </row>
    <row r="637" spans="1:3">
      <c r="A637"/>
      <c r="B637"/>
      <c r="C637"/>
    </row>
    <row r="638" spans="1:3">
      <c r="A638"/>
      <c r="B638"/>
      <c r="C638"/>
    </row>
    <row r="639" spans="1:3">
      <c r="A639"/>
      <c r="B639"/>
      <c r="C639"/>
    </row>
    <row r="640" spans="1:3">
      <c r="A640"/>
      <c r="B640"/>
      <c r="C640"/>
    </row>
    <row r="641" spans="1:3">
      <c r="A641"/>
      <c r="B641"/>
      <c r="C641"/>
    </row>
    <row r="642" spans="1:3">
      <c r="A642"/>
      <c r="B642"/>
      <c r="C642"/>
    </row>
    <row r="643" spans="1:3">
      <c r="A643"/>
      <c r="B643"/>
      <c r="C643"/>
    </row>
    <row r="644" spans="1:3">
      <c r="A644"/>
      <c r="B644"/>
      <c r="C644"/>
    </row>
    <row r="645" spans="1:3">
      <c r="A645"/>
      <c r="B645"/>
      <c r="C645"/>
    </row>
    <row r="646" spans="1:3">
      <c r="A646"/>
      <c r="B646"/>
      <c r="C646"/>
    </row>
    <row r="647" spans="1:3">
      <c r="A647"/>
      <c r="B647"/>
      <c r="C647"/>
    </row>
    <row r="648" spans="1:3">
      <c r="A648"/>
      <c r="B648"/>
      <c r="C648"/>
    </row>
    <row r="649" spans="1:3">
      <c r="A649"/>
      <c r="B649"/>
      <c r="C649"/>
    </row>
    <row r="650" spans="1:3">
      <c r="A650"/>
      <c r="B650"/>
      <c r="C650"/>
    </row>
    <row r="651" spans="1:3">
      <c r="A651"/>
      <c r="B651"/>
      <c r="C651"/>
    </row>
    <row r="652" spans="1:3">
      <c r="A652"/>
      <c r="B652"/>
      <c r="C652"/>
    </row>
    <row r="653" spans="1:3">
      <c r="A653"/>
      <c r="B653"/>
      <c r="C653"/>
    </row>
    <row r="654" spans="1:3">
      <c r="A654"/>
      <c r="B654"/>
      <c r="C654"/>
    </row>
    <row r="655" spans="1:3">
      <c r="A655"/>
      <c r="B655"/>
      <c r="C655"/>
    </row>
    <row r="656" spans="1:3">
      <c r="A656"/>
      <c r="B656"/>
      <c r="C656"/>
    </row>
    <row r="657" spans="1:3">
      <c r="A657"/>
      <c r="B657"/>
      <c r="C657"/>
    </row>
    <row r="658" spans="1:3">
      <c r="A658"/>
      <c r="B658"/>
      <c r="C658"/>
    </row>
    <row r="659" spans="1:3">
      <c r="A659"/>
      <c r="B659"/>
      <c r="C659"/>
    </row>
    <row r="660" spans="1:3">
      <c r="A660"/>
      <c r="B660"/>
      <c r="C660"/>
    </row>
    <row r="661" spans="1:3">
      <c r="A661"/>
      <c r="B661"/>
      <c r="C661"/>
    </row>
    <row r="662" spans="1:3">
      <c r="A662"/>
      <c r="B662"/>
      <c r="C662"/>
    </row>
    <row r="663" spans="1:3">
      <c r="A663"/>
      <c r="B663"/>
      <c r="C663"/>
    </row>
    <row r="664" spans="1:3">
      <c r="A664"/>
      <c r="B664"/>
      <c r="C664"/>
    </row>
    <row r="665" spans="1:3">
      <c r="A665"/>
      <c r="B665"/>
      <c r="C665"/>
    </row>
    <row r="666" spans="1:3">
      <c r="A666"/>
      <c r="B666"/>
      <c r="C666"/>
    </row>
    <row r="667" spans="1:3">
      <c r="A667"/>
      <c r="B667"/>
      <c r="C667"/>
    </row>
    <row r="668" spans="1:3">
      <c r="A668"/>
      <c r="B668"/>
      <c r="C668"/>
    </row>
    <row r="669" spans="1:3">
      <c r="A669"/>
      <c r="B669"/>
      <c r="C669"/>
    </row>
    <row r="670" spans="1:3">
      <c r="A670"/>
      <c r="B670"/>
      <c r="C670"/>
    </row>
    <row r="671" spans="1:3">
      <c r="A671"/>
      <c r="B671"/>
      <c r="C671"/>
    </row>
    <row r="672" spans="1:3">
      <c r="A672"/>
      <c r="B672"/>
      <c r="C672"/>
    </row>
    <row r="673" spans="1:3">
      <c r="A673"/>
      <c r="B673"/>
      <c r="C673"/>
    </row>
    <row r="674" spans="1:3">
      <c r="A674"/>
      <c r="B674"/>
      <c r="C674"/>
    </row>
    <row r="675" spans="1:3">
      <c r="A675"/>
      <c r="B675"/>
      <c r="C675"/>
    </row>
    <row r="676" spans="1:3">
      <c r="A676"/>
      <c r="B676"/>
      <c r="C676"/>
    </row>
    <row r="677" spans="1:3">
      <c r="A677"/>
      <c r="B677"/>
      <c r="C677"/>
    </row>
    <row r="678" spans="1:3">
      <c r="A678"/>
      <c r="B678"/>
      <c r="C678"/>
    </row>
    <row r="679" spans="1:3">
      <c r="A679"/>
      <c r="B679"/>
      <c r="C679"/>
    </row>
    <row r="680" spans="1:3">
      <c r="A680"/>
      <c r="B680"/>
      <c r="C680"/>
    </row>
    <row r="681" spans="1:3">
      <c r="A681"/>
      <c r="B681"/>
      <c r="C681"/>
    </row>
    <row r="682" spans="1:3">
      <c r="A682"/>
      <c r="B682"/>
      <c r="C682"/>
    </row>
    <row r="683" spans="1:3">
      <c r="A683"/>
      <c r="B683"/>
      <c r="C683"/>
    </row>
    <row r="684" spans="1:3">
      <c r="A684"/>
      <c r="B684"/>
      <c r="C684"/>
    </row>
    <row r="685" spans="1:3">
      <c r="A685"/>
      <c r="B685"/>
      <c r="C685"/>
    </row>
    <row r="686" spans="1:3">
      <c r="A686"/>
      <c r="B686"/>
      <c r="C686"/>
    </row>
    <row r="687" spans="1:3">
      <c r="A687"/>
      <c r="B687"/>
      <c r="C687"/>
    </row>
    <row r="688" spans="1:3">
      <c r="A688"/>
      <c r="B688"/>
      <c r="C688"/>
    </row>
    <row r="689" spans="1:3">
      <c r="A689"/>
      <c r="B689"/>
      <c r="C689"/>
    </row>
    <row r="690" spans="1:3">
      <c r="A690"/>
      <c r="B690"/>
      <c r="C690"/>
    </row>
    <row r="691" spans="1:3">
      <c r="A691"/>
      <c r="B691"/>
      <c r="C691"/>
    </row>
    <row r="692" spans="1:3">
      <c r="A692"/>
      <c r="B692"/>
      <c r="C692"/>
    </row>
    <row r="693" spans="1:3">
      <c r="A693"/>
      <c r="B693"/>
      <c r="C693"/>
    </row>
    <row r="694" spans="1:3">
      <c r="A694"/>
      <c r="B694"/>
      <c r="C694"/>
    </row>
    <row r="695" spans="1:3">
      <c r="A695"/>
      <c r="B695"/>
      <c r="C695"/>
    </row>
    <row r="696" spans="1:3">
      <c r="A696"/>
      <c r="B696"/>
      <c r="C696"/>
    </row>
    <row r="697" spans="1:3">
      <c r="A697"/>
      <c r="B697"/>
      <c r="C697"/>
    </row>
    <row r="698" spans="1:3">
      <c r="A698"/>
      <c r="B698"/>
      <c r="C698"/>
    </row>
    <row r="699" spans="1:3">
      <c r="A699"/>
      <c r="B699"/>
      <c r="C699"/>
    </row>
    <row r="700" spans="1:3">
      <c r="A700"/>
      <c r="B700"/>
      <c r="C700"/>
    </row>
    <row r="701" spans="1:3">
      <c r="A701"/>
      <c r="B701"/>
      <c r="C701"/>
    </row>
    <row r="702" spans="1:3">
      <c r="A702"/>
      <c r="B702"/>
      <c r="C702"/>
    </row>
    <row r="703" spans="1:3">
      <c r="A703"/>
      <c r="B703"/>
      <c r="C703"/>
    </row>
    <row r="704" spans="1:3">
      <c r="A704"/>
      <c r="B704"/>
      <c r="C704"/>
    </row>
    <row r="705" spans="1:3">
      <c r="A705"/>
      <c r="B705"/>
      <c r="C705"/>
    </row>
    <row r="706" spans="1:3">
      <c r="A706"/>
      <c r="B706"/>
      <c r="C706"/>
    </row>
    <row r="707" spans="1:3">
      <c r="A707"/>
      <c r="B707"/>
      <c r="C707"/>
    </row>
    <row r="708" spans="1:3">
      <c r="A708"/>
      <c r="B708"/>
      <c r="C708"/>
    </row>
    <row r="709" spans="1:3">
      <c r="A709"/>
      <c r="B709"/>
      <c r="C709"/>
    </row>
    <row r="710" spans="1:3">
      <c r="A710"/>
      <c r="B710"/>
      <c r="C710"/>
    </row>
    <row r="711" spans="1:3">
      <c r="A711"/>
      <c r="B711"/>
      <c r="C711"/>
    </row>
    <row r="712" spans="1:3">
      <c r="A712"/>
      <c r="B712"/>
      <c r="C712"/>
    </row>
    <row r="713" spans="1:3">
      <c r="A713"/>
      <c r="B713"/>
      <c r="C713"/>
    </row>
    <row r="714" spans="1:3">
      <c r="A714"/>
      <c r="B714"/>
      <c r="C714"/>
    </row>
    <row r="715" spans="1:3">
      <c r="A715"/>
      <c r="B715"/>
      <c r="C715"/>
    </row>
    <row r="716" spans="1:3">
      <c r="A716"/>
      <c r="B716"/>
      <c r="C716"/>
    </row>
    <row r="717" spans="1:3">
      <c r="A717"/>
      <c r="B717"/>
      <c r="C717"/>
    </row>
    <row r="718" spans="1:3">
      <c r="A718"/>
      <c r="B718"/>
      <c r="C718"/>
    </row>
    <row r="719" spans="1:3">
      <c r="A719"/>
      <c r="B719"/>
      <c r="C719"/>
    </row>
    <row r="720" spans="1:3">
      <c r="A720"/>
      <c r="B720"/>
      <c r="C720"/>
    </row>
    <row r="721" spans="1:3">
      <c r="A721"/>
      <c r="B721"/>
      <c r="C721"/>
    </row>
    <row r="722" spans="1:3">
      <c r="A722"/>
      <c r="B722"/>
      <c r="C722"/>
    </row>
    <row r="723" spans="1:3">
      <c r="A723"/>
      <c r="B723"/>
      <c r="C723"/>
    </row>
    <row r="724" spans="1:3">
      <c r="A724"/>
      <c r="B724"/>
      <c r="C724"/>
    </row>
    <row r="725" spans="1:3">
      <c r="A725"/>
      <c r="B725"/>
      <c r="C725"/>
    </row>
    <row r="726" spans="1:3">
      <c r="A726"/>
      <c r="B726"/>
      <c r="C726"/>
    </row>
    <row r="727" spans="1:3">
      <c r="A727"/>
      <c r="B727"/>
      <c r="C727"/>
    </row>
    <row r="728" spans="1:3">
      <c r="A728"/>
      <c r="B728"/>
      <c r="C728"/>
    </row>
    <row r="729" spans="1:3">
      <c r="A729"/>
      <c r="B729"/>
      <c r="C729"/>
    </row>
    <row r="730" spans="1:3">
      <c r="A730"/>
      <c r="B730"/>
      <c r="C730"/>
    </row>
    <row r="731" spans="1:3">
      <c r="A731"/>
      <c r="B731"/>
      <c r="C731"/>
    </row>
    <row r="732" spans="1:3">
      <c r="A732"/>
      <c r="B732"/>
      <c r="C732"/>
    </row>
    <row r="733" spans="1:3">
      <c r="A733"/>
      <c r="B733"/>
      <c r="C733"/>
    </row>
    <row r="734" spans="1:3">
      <c r="A734"/>
      <c r="B734"/>
      <c r="C734"/>
    </row>
    <row r="735" spans="1:3">
      <c r="A735"/>
      <c r="B735"/>
      <c r="C735"/>
    </row>
    <row r="736" spans="1:3">
      <c r="A736"/>
      <c r="B736"/>
      <c r="C736"/>
    </row>
    <row r="737" spans="1:3">
      <c r="A737"/>
      <c r="B737"/>
      <c r="C737"/>
    </row>
    <row r="738" spans="1:3">
      <c r="A738"/>
      <c r="B738"/>
      <c r="C738"/>
    </row>
    <row r="739" spans="1:3">
      <c r="A739"/>
      <c r="B739"/>
      <c r="C739"/>
    </row>
    <row r="740" spans="1:3">
      <c r="A740"/>
      <c r="B740"/>
      <c r="C740"/>
    </row>
    <row r="741" spans="1:3">
      <c r="A741"/>
      <c r="B741"/>
      <c r="C741"/>
    </row>
    <row r="742" spans="1:3">
      <c r="A742"/>
      <c r="B742"/>
      <c r="C742"/>
    </row>
    <row r="743" spans="1:3">
      <c r="A743"/>
      <c r="B743"/>
      <c r="C743"/>
    </row>
    <row r="744" spans="1:3">
      <c r="A744"/>
      <c r="B744"/>
      <c r="C744"/>
    </row>
    <row r="745" spans="1:3">
      <c r="A745"/>
      <c r="B745"/>
      <c r="C745"/>
    </row>
    <row r="746" spans="1:3">
      <c r="A746"/>
      <c r="B746"/>
      <c r="C746"/>
    </row>
    <row r="747" spans="1:3">
      <c r="A747"/>
      <c r="B747"/>
      <c r="C747"/>
    </row>
    <row r="748" spans="1:3">
      <c r="A748"/>
      <c r="B748"/>
      <c r="C748"/>
    </row>
    <row r="749" spans="1:3">
      <c r="A749"/>
      <c r="B749"/>
      <c r="C749"/>
    </row>
    <row r="750" spans="1:3">
      <c r="A750"/>
      <c r="B750"/>
      <c r="C750"/>
    </row>
    <row r="751" spans="1:3">
      <c r="A751"/>
      <c r="B751"/>
      <c r="C751"/>
    </row>
    <row r="752" spans="1:3">
      <c r="A752"/>
      <c r="B752"/>
      <c r="C752"/>
    </row>
    <row r="753" spans="1:3">
      <c r="A753"/>
      <c r="B753"/>
      <c r="C753"/>
    </row>
    <row r="754" spans="1:3">
      <c r="A754"/>
      <c r="B754"/>
      <c r="C754"/>
    </row>
    <row r="755" spans="1:3">
      <c r="A755"/>
      <c r="B755"/>
      <c r="C755"/>
    </row>
    <row r="756" spans="1:3">
      <c r="A756"/>
      <c r="B756"/>
      <c r="C756"/>
    </row>
    <row r="757" spans="1:3">
      <c r="A757"/>
      <c r="B757"/>
      <c r="C757"/>
    </row>
    <row r="758" spans="1:3">
      <c r="A758"/>
      <c r="B758"/>
      <c r="C758"/>
    </row>
    <row r="759" spans="1:3">
      <c r="A759"/>
      <c r="B759"/>
      <c r="C759"/>
    </row>
    <row r="760" spans="1:3">
      <c r="A760"/>
      <c r="B760"/>
      <c r="C760"/>
    </row>
    <row r="761" spans="1:3">
      <c r="A761"/>
      <c r="B761"/>
      <c r="C761"/>
    </row>
    <row r="762" spans="1:3">
      <c r="A762"/>
      <c r="B762"/>
      <c r="C762"/>
    </row>
    <row r="763" spans="1:3">
      <c r="A763"/>
      <c r="B763"/>
      <c r="C763"/>
    </row>
    <row r="764" spans="1:3">
      <c r="A764"/>
      <c r="B764"/>
      <c r="C764"/>
    </row>
    <row r="765" spans="1:3">
      <c r="A765"/>
      <c r="B765"/>
      <c r="C765"/>
    </row>
    <row r="766" spans="1:3">
      <c r="A766"/>
      <c r="B766"/>
      <c r="C766"/>
    </row>
    <row r="767" spans="1:3">
      <c r="A767"/>
      <c r="B767"/>
      <c r="C767"/>
    </row>
    <row r="768" spans="1:3">
      <c r="A768"/>
      <c r="B768"/>
      <c r="C768"/>
    </row>
    <row r="769" spans="1:3">
      <c r="A769"/>
      <c r="B769"/>
      <c r="C769"/>
    </row>
    <row r="770" spans="1:3">
      <c r="A770"/>
      <c r="B770"/>
      <c r="C770"/>
    </row>
    <row r="771" spans="1:3">
      <c r="A771"/>
      <c r="B771"/>
      <c r="C771"/>
    </row>
    <row r="772" spans="1:3">
      <c r="A772"/>
      <c r="B772"/>
      <c r="C772"/>
    </row>
    <row r="773" spans="1:3">
      <c r="A773"/>
      <c r="B773"/>
      <c r="C773"/>
    </row>
    <row r="774" spans="1:3">
      <c r="A774"/>
      <c r="B774"/>
      <c r="C774"/>
    </row>
    <row r="775" spans="1:3">
      <c r="A775"/>
      <c r="B775"/>
      <c r="C775"/>
    </row>
    <row r="776" spans="1:3">
      <c r="A776"/>
      <c r="B776"/>
      <c r="C776"/>
    </row>
    <row r="777" spans="1:3">
      <c r="A777"/>
      <c r="B777"/>
      <c r="C777"/>
    </row>
    <row r="778" spans="1:3">
      <c r="A778"/>
      <c r="B778"/>
      <c r="C778"/>
    </row>
    <row r="779" spans="1:3">
      <c r="A779"/>
      <c r="B779"/>
      <c r="C779"/>
    </row>
    <row r="780" spans="1:3">
      <c r="A780"/>
      <c r="B780"/>
      <c r="C780"/>
    </row>
    <row r="781" spans="1:3">
      <c r="A781"/>
      <c r="B781"/>
      <c r="C781"/>
    </row>
    <row r="782" spans="1:3">
      <c r="A782"/>
      <c r="B782"/>
      <c r="C782"/>
    </row>
    <row r="783" spans="1:3">
      <c r="A783"/>
      <c r="B783"/>
      <c r="C783"/>
    </row>
    <row r="784" spans="1:3">
      <c r="A784"/>
      <c r="B784"/>
      <c r="C784"/>
    </row>
    <row r="785" spans="1:3">
      <c r="A785"/>
      <c r="B785"/>
      <c r="C785"/>
    </row>
    <row r="786" spans="1:3">
      <c r="A786"/>
      <c r="B786"/>
      <c r="C786"/>
    </row>
    <row r="787" spans="1:3">
      <c r="A787"/>
      <c r="B787"/>
      <c r="C787"/>
    </row>
    <row r="788" spans="1:3">
      <c r="A788"/>
      <c r="B788"/>
      <c r="C788"/>
    </row>
    <row r="789" spans="1:3">
      <c r="A789"/>
      <c r="B789"/>
      <c r="C789"/>
    </row>
    <row r="790" spans="1:3">
      <c r="A790"/>
      <c r="B790"/>
      <c r="C790"/>
    </row>
    <row r="791" spans="1:3">
      <c r="A791"/>
      <c r="B791"/>
      <c r="C791"/>
    </row>
    <row r="792" spans="1:3">
      <c r="A792"/>
      <c r="B792"/>
      <c r="C792"/>
    </row>
    <row r="793" spans="1:3">
      <c r="A793"/>
      <c r="B793"/>
      <c r="C793"/>
    </row>
    <row r="794" spans="1:3">
      <c r="A794"/>
      <c r="B794"/>
      <c r="C794"/>
    </row>
    <row r="795" spans="1:3">
      <c r="A795"/>
      <c r="B795"/>
      <c r="C795"/>
    </row>
    <row r="796" spans="1:3">
      <c r="A796"/>
      <c r="B796"/>
      <c r="C796"/>
    </row>
    <row r="797" spans="1:3">
      <c r="A797"/>
      <c r="B797"/>
      <c r="C797"/>
    </row>
    <row r="798" spans="1:3">
      <c r="A798"/>
      <c r="B798"/>
      <c r="C798"/>
    </row>
    <row r="799" spans="1:3">
      <c r="A799"/>
      <c r="B799"/>
      <c r="C799"/>
    </row>
    <row r="800" spans="1:3">
      <c r="A800"/>
      <c r="B800"/>
      <c r="C800"/>
    </row>
    <row r="801" spans="1:3">
      <c r="A801"/>
      <c r="B801"/>
      <c r="C801"/>
    </row>
    <row r="802" spans="1:3">
      <c r="A802"/>
      <c r="B802"/>
      <c r="C802"/>
    </row>
    <row r="803" spans="1:3">
      <c r="A803"/>
      <c r="B803"/>
      <c r="C803"/>
    </row>
    <row r="804" spans="1:3">
      <c r="A804"/>
      <c r="B804"/>
      <c r="C804"/>
    </row>
    <row r="805" spans="1:3">
      <c r="A805"/>
      <c r="B805"/>
      <c r="C805"/>
    </row>
    <row r="806" spans="1:3">
      <c r="A806"/>
      <c r="B806"/>
      <c r="C806"/>
    </row>
    <row r="807" spans="1:3">
      <c r="A807"/>
      <c r="B807"/>
      <c r="C807"/>
    </row>
    <row r="808" spans="1:3">
      <c r="A808"/>
      <c r="B808"/>
      <c r="C808"/>
    </row>
    <row r="809" spans="1:3">
      <c r="A809"/>
      <c r="B809"/>
      <c r="C809"/>
    </row>
    <row r="810" spans="1:3">
      <c r="A810"/>
      <c r="B810"/>
      <c r="C810"/>
    </row>
    <row r="811" spans="1:3">
      <c r="A811"/>
      <c r="B811"/>
      <c r="C811"/>
    </row>
    <row r="812" spans="1:3">
      <c r="A812"/>
      <c r="B812"/>
      <c r="C812"/>
    </row>
    <row r="813" spans="1:3">
      <c r="A813"/>
      <c r="B813"/>
      <c r="C813"/>
    </row>
    <row r="814" spans="1:3">
      <c r="A814"/>
      <c r="B814"/>
      <c r="C814"/>
    </row>
    <row r="815" spans="1:3">
      <c r="A815"/>
      <c r="B815"/>
      <c r="C815"/>
    </row>
    <row r="816" spans="1:3">
      <c r="A816"/>
      <c r="B816"/>
      <c r="C816"/>
    </row>
    <row r="817" spans="1:3">
      <c r="A817"/>
      <c r="B817"/>
      <c r="C817"/>
    </row>
    <row r="818" spans="1:3">
      <c r="A818"/>
      <c r="B818"/>
      <c r="C818"/>
    </row>
    <row r="819" spans="1:3">
      <c r="A819"/>
      <c r="B819"/>
      <c r="C819"/>
    </row>
    <row r="820" spans="1:3">
      <c r="A820"/>
      <c r="B820"/>
      <c r="C820"/>
    </row>
    <row r="821" spans="1:3">
      <c r="A821"/>
      <c r="B821"/>
      <c r="C821"/>
    </row>
    <row r="822" spans="1:3">
      <c r="A822"/>
      <c r="B822"/>
      <c r="C822"/>
    </row>
    <row r="823" spans="1:3">
      <c r="A823"/>
      <c r="B823"/>
      <c r="C823"/>
    </row>
    <row r="824" spans="1:3">
      <c r="A824"/>
      <c r="B824"/>
      <c r="C824"/>
    </row>
    <row r="825" spans="1:3">
      <c r="A825"/>
      <c r="B825"/>
      <c r="C825"/>
    </row>
    <row r="826" spans="1:3">
      <c r="A826"/>
      <c r="B826"/>
      <c r="C826"/>
    </row>
    <row r="827" spans="1:3">
      <c r="A827"/>
      <c r="B827"/>
      <c r="C827"/>
    </row>
    <row r="828" spans="1:3">
      <c r="A828"/>
      <c r="B828"/>
      <c r="C828"/>
    </row>
    <row r="829" spans="1:3">
      <c r="A829"/>
      <c r="B829"/>
      <c r="C829"/>
    </row>
    <row r="830" spans="1:3">
      <c r="A830"/>
      <c r="B830"/>
      <c r="C830"/>
    </row>
    <row r="831" spans="1:3">
      <c r="A831"/>
      <c r="B831"/>
      <c r="C831"/>
    </row>
    <row r="832" spans="1:3">
      <c r="A832"/>
      <c r="B832"/>
      <c r="C832"/>
    </row>
    <row r="833" spans="1:3">
      <c r="A833"/>
      <c r="B833"/>
      <c r="C833"/>
    </row>
    <row r="834" spans="1:3">
      <c r="A834"/>
      <c r="B834"/>
      <c r="C834"/>
    </row>
    <row r="835" spans="1:3">
      <c r="A835"/>
      <c r="B835"/>
      <c r="C835"/>
    </row>
    <row r="836" spans="1:3">
      <c r="A836"/>
      <c r="B836"/>
      <c r="C836"/>
    </row>
    <row r="837" spans="1:3">
      <c r="A837"/>
      <c r="B837"/>
      <c r="C837"/>
    </row>
    <row r="838" spans="1:3">
      <c r="A838"/>
      <c r="B838"/>
      <c r="C838"/>
    </row>
    <row r="839" spans="1:3">
      <c r="A839"/>
      <c r="B839"/>
      <c r="C839"/>
    </row>
    <row r="840" spans="1:3">
      <c r="A840"/>
      <c r="B840"/>
      <c r="C840"/>
    </row>
    <row r="841" spans="1:3">
      <c r="A841"/>
      <c r="B841"/>
      <c r="C841"/>
    </row>
    <row r="842" spans="1:3">
      <c r="A842"/>
      <c r="B842"/>
      <c r="C842"/>
    </row>
    <row r="843" spans="1:3">
      <c r="A843"/>
      <c r="B843"/>
      <c r="C843"/>
    </row>
    <row r="844" spans="1:3">
      <c r="A844"/>
      <c r="B844"/>
      <c r="C844"/>
    </row>
    <row r="845" spans="1:3">
      <c r="A845"/>
      <c r="B845"/>
      <c r="C845"/>
    </row>
    <row r="846" spans="1:3">
      <c r="A846"/>
      <c r="B846"/>
      <c r="C846"/>
    </row>
    <row r="847" spans="1:3">
      <c r="A847"/>
      <c r="B847"/>
      <c r="C847"/>
    </row>
    <row r="848" spans="1:3">
      <c r="A848"/>
      <c r="B848"/>
      <c r="C848"/>
    </row>
    <row r="849" spans="1:3">
      <c r="A849"/>
      <c r="B849"/>
      <c r="C849"/>
    </row>
    <row r="850" spans="1:3">
      <c r="A850"/>
      <c r="B850"/>
      <c r="C850"/>
    </row>
    <row r="851" spans="1:3">
      <c r="A851"/>
      <c r="B851"/>
      <c r="C851"/>
    </row>
    <row r="852" spans="1:3">
      <c r="A852"/>
      <c r="B852"/>
      <c r="C852"/>
    </row>
    <row r="853" spans="1:3">
      <c r="A853"/>
      <c r="B853"/>
      <c r="C853"/>
    </row>
    <row r="854" spans="1:3">
      <c r="A854"/>
      <c r="B854"/>
      <c r="C854"/>
    </row>
    <row r="855" spans="1:3">
      <c r="A855"/>
      <c r="B855"/>
      <c r="C855"/>
    </row>
    <row r="856" spans="1:3">
      <c r="A856"/>
      <c r="B856"/>
      <c r="C856"/>
    </row>
    <row r="857" spans="1:3">
      <c r="A857"/>
      <c r="B857"/>
      <c r="C857"/>
    </row>
    <row r="858" spans="1:3">
      <c r="A858"/>
      <c r="B858"/>
      <c r="C858"/>
    </row>
    <row r="859" spans="1:3">
      <c r="A859"/>
      <c r="B859"/>
      <c r="C859"/>
    </row>
    <row r="860" spans="1:3">
      <c r="A860"/>
      <c r="B860"/>
      <c r="C860"/>
    </row>
    <row r="861" spans="1:3">
      <c r="A861"/>
      <c r="B861"/>
      <c r="C861"/>
    </row>
    <row r="862" spans="1:3">
      <c r="A862"/>
      <c r="B862"/>
      <c r="C862"/>
    </row>
    <row r="863" spans="1:3">
      <c r="A863"/>
      <c r="B863"/>
      <c r="C863"/>
    </row>
    <row r="864" spans="1:3">
      <c r="A864"/>
      <c r="B864"/>
      <c r="C864"/>
    </row>
    <row r="865" spans="1:3">
      <c r="A865"/>
      <c r="B865"/>
      <c r="C865"/>
    </row>
    <row r="866" spans="1:3">
      <c r="A866"/>
      <c r="B866"/>
      <c r="C866"/>
    </row>
    <row r="867" spans="1:3">
      <c r="A867"/>
      <c r="B867"/>
      <c r="C867"/>
    </row>
    <row r="868" spans="1:3">
      <c r="A868"/>
      <c r="B868"/>
      <c r="C868"/>
    </row>
    <row r="869" spans="1:3">
      <c r="A869"/>
      <c r="B869"/>
      <c r="C869"/>
    </row>
    <row r="870" spans="1:3">
      <c r="A870"/>
      <c r="B870"/>
      <c r="C870"/>
    </row>
    <row r="871" spans="1:3">
      <c r="A871"/>
      <c r="B871"/>
      <c r="C871"/>
    </row>
    <row r="872" spans="1:3">
      <c r="A872"/>
      <c r="B872"/>
      <c r="C872"/>
    </row>
    <row r="873" spans="1:3">
      <c r="A873"/>
      <c r="B873"/>
      <c r="C873"/>
    </row>
    <row r="874" spans="1:3">
      <c r="A874"/>
      <c r="B874"/>
      <c r="C874"/>
    </row>
    <row r="875" spans="1:3">
      <c r="A875"/>
      <c r="B875"/>
      <c r="C875"/>
    </row>
    <row r="876" spans="1:3">
      <c r="A876"/>
      <c r="B876"/>
      <c r="C876"/>
    </row>
    <row r="877" spans="1:3">
      <c r="A877"/>
      <c r="B877"/>
      <c r="C877"/>
    </row>
    <row r="878" spans="1:3">
      <c r="A878"/>
      <c r="B878"/>
      <c r="C878"/>
    </row>
    <row r="879" spans="1:3">
      <c r="A879"/>
      <c r="B879"/>
      <c r="C879"/>
    </row>
    <row r="880" spans="1:3">
      <c r="A880"/>
      <c r="B880"/>
      <c r="C880"/>
    </row>
    <row r="881" spans="1:3">
      <c r="A881"/>
      <c r="B881"/>
      <c r="C881"/>
    </row>
    <row r="882" spans="1:3">
      <c r="A882"/>
      <c r="B882"/>
      <c r="C882"/>
    </row>
    <row r="883" spans="1:3">
      <c r="A883"/>
      <c r="B883"/>
      <c r="C883"/>
    </row>
    <row r="884" spans="1:3">
      <c r="A884"/>
      <c r="B884"/>
      <c r="C884"/>
    </row>
    <row r="885" spans="1:3">
      <c r="A885"/>
      <c r="B885"/>
      <c r="C885"/>
    </row>
    <row r="886" spans="1:3">
      <c r="A886"/>
      <c r="B886"/>
      <c r="C886"/>
    </row>
    <row r="887" spans="1:3">
      <c r="A887"/>
      <c r="B887"/>
      <c r="C887"/>
    </row>
    <row r="888" spans="1:3">
      <c r="A888"/>
      <c r="B888"/>
      <c r="C888"/>
    </row>
    <row r="889" spans="1:3">
      <c r="A889"/>
      <c r="B889"/>
      <c r="C889"/>
    </row>
    <row r="890" spans="1:3">
      <c r="A890"/>
      <c r="B890"/>
      <c r="C890"/>
    </row>
    <row r="891" spans="1:3">
      <c r="A891"/>
      <c r="B891"/>
      <c r="C891"/>
    </row>
    <row r="892" spans="1:3">
      <c r="A892"/>
      <c r="B892"/>
      <c r="C892"/>
    </row>
    <row r="893" spans="1:3">
      <c r="A893"/>
      <c r="B893"/>
      <c r="C893"/>
    </row>
    <row r="894" spans="1:3">
      <c r="A894"/>
      <c r="B894"/>
      <c r="C894"/>
    </row>
    <row r="895" spans="1:3">
      <c r="A895"/>
      <c r="B895"/>
      <c r="C895"/>
    </row>
    <row r="896" spans="1:3">
      <c r="A896"/>
      <c r="B896"/>
      <c r="C896"/>
    </row>
    <row r="897" spans="1:3">
      <c r="A897"/>
      <c r="B897"/>
      <c r="C897"/>
    </row>
    <row r="898" spans="1:3">
      <c r="A898"/>
      <c r="B898"/>
      <c r="C898"/>
    </row>
    <row r="899" spans="1:3">
      <c r="A899"/>
      <c r="B899"/>
      <c r="C899"/>
    </row>
    <row r="900" spans="1:3">
      <c r="A900"/>
      <c r="B900"/>
      <c r="C900"/>
    </row>
    <row r="901" spans="1:3">
      <c r="A901"/>
      <c r="B901"/>
      <c r="C901"/>
    </row>
    <row r="902" spans="1:3">
      <c r="A902"/>
      <c r="B902"/>
      <c r="C902"/>
    </row>
    <row r="903" spans="1:3">
      <c r="A903"/>
      <c r="B903"/>
      <c r="C903"/>
    </row>
    <row r="904" spans="1:3">
      <c r="A904"/>
      <c r="B904"/>
      <c r="C904"/>
    </row>
    <row r="905" spans="1:3">
      <c r="A905"/>
      <c r="B905"/>
      <c r="C905"/>
    </row>
    <row r="906" spans="1:3">
      <c r="A906"/>
      <c r="B906"/>
      <c r="C906"/>
    </row>
    <row r="907" spans="1:3">
      <c r="A907"/>
      <c r="B907"/>
      <c r="C907"/>
    </row>
    <row r="908" spans="1:3">
      <c r="A908"/>
      <c r="B908"/>
      <c r="C908"/>
    </row>
    <row r="909" spans="1:3">
      <c r="A909"/>
      <c r="B909"/>
      <c r="C909"/>
    </row>
    <row r="910" spans="1:3">
      <c r="A910"/>
      <c r="B910"/>
      <c r="C910"/>
    </row>
    <row r="911" spans="1:3">
      <c r="A911"/>
      <c r="B911"/>
      <c r="C911"/>
    </row>
    <row r="912" spans="1:3">
      <c r="A912"/>
      <c r="B912"/>
      <c r="C912"/>
    </row>
    <row r="913" spans="1:3">
      <c r="A913"/>
      <c r="B913"/>
      <c r="C913"/>
    </row>
    <row r="914" spans="1:3">
      <c r="A914"/>
      <c r="B914"/>
      <c r="C914"/>
    </row>
    <row r="915" spans="1:3">
      <c r="A915"/>
      <c r="B915"/>
      <c r="C915"/>
    </row>
    <row r="916" spans="1:3">
      <c r="A916"/>
      <c r="B916"/>
      <c r="C916"/>
    </row>
    <row r="917" spans="1:3">
      <c r="A917"/>
      <c r="B917"/>
      <c r="C917"/>
    </row>
    <row r="918" spans="1:3">
      <c r="A918"/>
      <c r="B918"/>
      <c r="C918"/>
    </row>
    <row r="919" spans="1:3">
      <c r="A919"/>
      <c r="B919"/>
      <c r="C919"/>
    </row>
    <row r="920" spans="1:3">
      <c r="A920"/>
      <c r="B920"/>
      <c r="C920"/>
    </row>
    <row r="921" spans="1:3">
      <c r="A921"/>
      <c r="B921"/>
      <c r="C921"/>
    </row>
    <row r="922" spans="1:3">
      <c r="A922"/>
      <c r="B922"/>
      <c r="C922"/>
    </row>
    <row r="923" spans="1:3">
      <c r="A923"/>
      <c r="B923"/>
      <c r="C923"/>
    </row>
    <row r="924" spans="1:3">
      <c r="A924"/>
      <c r="B924"/>
      <c r="C924"/>
    </row>
    <row r="925" spans="1:3">
      <c r="A925"/>
      <c r="B925"/>
      <c r="C925"/>
    </row>
    <row r="926" spans="1:3">
      <c r="A926"/>
      <c r="B926"/>
      <c r="C926"/>
    </row>
    <row r="927" spans="1:3">
      <c r="A927"/>
      <c r="B927"/>
      <c r="C927"/>
    </row>
    <row r="928" spans="1:3">
      <c r="A928"/>
      <c r="B928"/>
      <c r="C928"/>
    </row>
    <row r="929" spans="1:3">
      <c r="A929"/>
      <c r="B929"/>
      <c r="C929"/>
    </row>
    <row r="930" spans="1:3">
      <c r="A930"/>
      <c r="B930"/>
      <c r="C930"/>
    </row>
    <row r="931" spans="1:3">
      <c r="A931"/>
      <c r="B931"/>
      <c r="C931"/>
    </row>
    <row r="932" spans="1:3">
      <c r="A932"/>
      <c r="B932"/>
      <c r="C932"/>
    </row>
    <row r="933" spans="1:3">
      <c r="A933"/>
      <c r="B933"/>
      <c r="C933"/>
    </row>
    <row r="934" spans="1:3">
      <c r="A934"/>
      <c r="B934"/>
      <c r="C934"/>
    </row>
    <row r="935" spans="1:3">
      <c r="A935"/>
      <c r="B935"/>
      <c r="C935"/>
    </row>
    <row r="936" spans="1:3">
      <c r="A936"/>
      <c r="B936"/>
      <c r="C936"/>
    </row>
    <row r="937" spans="1:3">
      <c r="A937"/>
      <c r="B937"/>
      <c r="C937"/>
    </row>
    <row r="938" spans="1:3">
      <c r="A938"/>
      <c r="B938"/>
      <c r="C938"/>
    </row>
    <row r="939" spans="1:3">
      <c r="A939"/>
      <c r="B939"/>
      <c r="C939"/>
    </row>
    <row r="940" spans="1:3">
      <c r="A940"/>
      <c r="B940"/>
      <c r="C940"/>
    </row>
    <row r="941" spans="1:3">
      <c r="A941"/>
      <c r="B941"/>
      <c r="C941"/>
    </row>
    <row r="942" spans="1:3">
      <c r="A942"/>
      <c r="B942"/>
      <c r="C942"/>
    </row>
    <row r="943" spans="1:3">
      <c r="A943"/>
      <c r="B943"/>
      <c r="C943"/>
    </row>
    <row r="944" spans="1:3">
      <c r="A944"/>
      <c r="B944"/>
      <c r="C944"/>
    </row>
    <row r="945" spans="1:3">
      <c r="A945"/>
      <c r="B945"/>
      <c r="C945"/>
    </row>
    <row r="946" spans="1:3">
      <c r="A946"/>
      <c r="B946"/>
      <c r="C946"/>
    </row>
    <row r="947" spans="1:3">
      <c r="A947"/>
      <c r="B947"/>
      <c r="C947"/>
    </row>
    <row r="948" spans="1:3">
      <c r="A948"/>
      <c r="B948"/>
      <c r="C948"/>
    </row>
    <row r="949" spans="1:3">
      <c r="A949"/>
      <c r="B949"/>
      <c r="C949"/>
    </row>
    <row r="950" spans="1:3">
      <c r="A950"/>
      <c r="B950"/>
      <c r="C950"/>
    </row>
    <row r="951" spans="1:3">
      <c r="A951"/>
      <c r="B951"/>
      <c r="C951"/>
    </row>
    <row r="952" spans="1:3">
      <c r="A952"/>
      <c r="B952"/>
      <c r="C952"/>
    </row>
    <row r="953" spans="1:3">
      <c r="A953"/>
      <c r="B953"/>
      <c r="C953"/>
    </row>
    <row r="954" spans="1:3">
      <c r="A954"/>
      <c r="B954"/>
      <c r="C954"/>
    </row>
    <row r="955" spans="1:3">
      <c r="A955"/>
      <c r="B955"/>
      <c r="C955"/>
    </row>
    <row r="956" spans="1:3">
      <c r="A956"/>
      <c r="B956"/>
      <c r="C956"/>
    </row>
    <row r="957" spans="1:3">
      <c r="A957"/>
      <c r="B957"/>
      <c r="C957"/>
    </row>
    <row r="958" spans="1:3">
      <c r="A958"/>
      <c r="B958"/>
      <c r="C958"/>
    </row>
    <row r="959" spans="1:3">
      <c r="A959"/>
      <c r="B959"/>
      <c r="C959"/>
    </row>
    <row r="960" spans="1:3">
      <c r="A960"/>
      <c r="B960"/>
      <c r="C960"/>
    </row>
    <row r="961" spans="1:3">
      <c r="A961"/>
      <c r="B961"/>
      <c r="C961"/>
    </row>
    <row r="962" spans="1:3">
      <c r="A962"/>
      <c r="B962"/>
      <c r="C962"/>
    </row>
    <row r="963" spans="1:3">
      <c r="A963"/>
      <c r="B963"/>
      <c r="C963"/>
    </row>
    <row r="964" spans="1:3">
      <c r="A964"/>
      <c r="B964"/>
      <c r="C964"/>
    </row>
    <row r="965" spans="1:3">
      <c r="A965"/>
      <c r="B965"/>
      <c r="C965"/>
    </row>
    <row r="966" spans="1:3">
      <c r="A966"/>
      <c r="B966"/>
      <c r="C966"/>
    </row>
    <row r="967" spans="1:3">
      <c r="A967"/>
      <c r="B967"/>
      <c r="C967"/>
    </row>
    <row r="968" spans="1:3">
      <c r="A968"/>
      <c r="B968"/>
      <c r="C968"/>
    </row>
    <row r="969" spans="1:3">
      <c r="A969"/>
      <c r="B969"/>
      <c r="C969"/>
    </row>
    <row r="970" spans="1:3">
      <c r="A970"/>
      <c r="B970"/>
      <c r="C970"/>
    </row>
    <row r="971" spans="1:3">
      <c r="A971"/>
      <c r="B971"/>
      <c r="C971"/>
    </row>
    <row r="972" spans="1:3">
      <c r="A972"/>
      <c r="B972"/>
      <c r="C972"/>
    </row>
    <row r="973" spans="1:3">
      <c r="A973"/>
      <c r="B973"/>
      <c r="C973"/>
    </row>
    <row r="974" spans="1:3">
      <c r="A974"/>
      <c r="B974"/>
      <c r="C974"/>
    </row>
    <row r="975" spans="1:3">
      <c r="A975"/>
      <c r="B975"/>
      <c r="C975"/>
    </row>
    <row r="976" spans="1:3">
      <c r="A976"/>
      <c r="B976"/>
      <c r="C976"/>
    </row>
    <row r="977" spans="1:3">
      <c r="A977"/>
      <c r="B977"/>
      <c r="C977"/>
    </row>
    <row r="978" spans="1:3">
      <c r="A978"/>
      <c r="B978"/>
      <c r="C978"/>
    </row>
    <row r="979" spans="1:3">
      <c r="A979"/>
      <c r="B979"/>
      <c r="C979"/>
    </row>
    <row r="980" spans="1:3">
      <c r="A980"/>
      <c r="B980"/>
      <c r="C980"/>
    </row>
    <row r="981" spans="1:3">
      <c r="A981"/>
      <c r="B981"/>
      <c r="C981"/>
    </row>
    <row r="982" spans="1:3">
      <c r="A982"/>
      <c r="B982"/>
      <c r="C982"/>
    </row>
    <row r="983" spans="1:3">
      <c r="A983"/>
      <c r="B983"/>
      <c r="C983"/>
    </row>
    <row r="984" spans="1:3">
      <c r="A984"/>
      <c r="B984"/>
      <c r="C984"/>
    </row>
    <row r="985" spans="1:3">
      <c r="A985"/>
      <c r="B985"/>
      <c r="C985"/>
    </row>
    <row r="986" spans="1:3">
      <c r="A986"/>
      <c r="B986"/>
      <c r="C986"/>
    </row>
    <row r="987" spans="1:3">
      <c r="A987"/>
      <c r="B987"/>
      <c r="C987"/>
    </row>
    <row r="988" spans="1:3">
      <c r="A988"/>
      <c r="B988"/>
      <c r="C988"/>
    </row>
    <row r="989" spans="1:3">
      <c r="A989"/>
      <c r="B989"/>
      <c r="C989"/>
    </row>
    <row r="990" spans="1:3">
      <c r="A990"/>
      <c r="B990"/>
      <c r="C990"/>
    </row>
    <row r="991" spans="1:3">
      <c r="A991"/>
      <c r="B991"/>
      <c r="C991"/>
    </row>
    <row r="992" spans="1:3">
      <c r="A992"/>
      <c r="B992"/>
      <c r="C992"/>
    </row>
    <row r="993" spans="1:3">
      <c r="A993"/>
      <c r="B993"/>
      <c r="C993"/>
    </row>
    <row r="994" spans="1:3">
      <c r="A994"/>
      <c r="B994"/>
      <c r="C994"/>
    </row>
    <row r="995" spans="1:3">
      <c r="A995"/>
      <c r="B995"/>
      <c r="C995"/>
    </row>
    <row r="996" spans="1:3">
      <c r="A996"/>
      <c r="B996"/>
      <c r="C996"/>
    </row>
    <row r="997" spans="1:3">
      <c r="A997"/>
      <c r="B997"/>
      <c r="C997"/>
    </row>
    <row r="998" spans="1:3">
      <c r="A998"/>
      <c r="B998"/>
      <c r="C998"/>
    </row>
    <row r="999" spans="1:3">
      <c r="A999"/>
      <c r="B999"/>
      <c r="C999"/>
    </row>
    <row r="1000" spans="1:3">
      <c r="A1000"/>
      <c r="B1000"/>
      <c r="C1000"/>
    </row>
    <row r="1001" spans="1:3">
      <c r="A1001"/>
      <c r="B1001"/>
      <c r="C1001"/>
    </row>
    <row r="1002" spans="1:3">
      <c r="A1002"/>
      <c r="B1002"/>
      <c r="C1002"/>
    </row>
    <row r="1003" spans="1:3">
      <c r="A1003"/>
      <c r="B1003"/>
      <c r="C1003"/>
    </row>
    <row r="1004" spans="1:3">
      <c r="A1004"/>
      <c r="B1004"/>
      <c r="C1004"/>
    </row>
    <row r="1005" spans="1:3">
      <c r="A1005"/>
      <c r="B1005"/>
      <c r="C1005"/>
    </row>
    <row r="1006" spans="1:3">
      <c r="A1006"/>
      <c r="B1006"/>
      <c r="C1006"/>
    </row>
    <row r="1007" spans="1:3">
      <c r="A1007"/>
      <c r="B1007"/>
      <c r="C1007"/>
    </row>
    <row r="1008" spans="1:3">
      <c r="A1008"/>
      <c r="B1008"/>
      <c r="C1008"/>
    </row>
    <row r="1009" spans="1:3">
      <c r="A1009"/>
      <c r="B1009"/>
      <c r="C1009"/>
    </row>
    <row r="1010" spans="1:3">
      <c r="A1010"/>
      <c r="B1010"/>
      <c r="C1010"/>
    </row>
    <row r="1011" spans="1:3">
      <c r="A1011"/>
      <c r="B1011"/>
      <c r="C1011"/>
    </row>
    <row r="1012" spans="1:3">
      <c r="A1012"/>
      <c r="B1012"/>
      <c r="C1012"/>
    </row>
    <row r="1013" spans="1:3">
      <c r="A1013"/>
      <c r="B1013"/>
      <c r="C1013"/>
    </row>
    <row r="1014" spans="1:3">
      <c r="A1014"/>
      <c r="B1014"/>
      <c r="C1014"/>
    </row>
    <row r="1015" spans="1:3">
      <c r="A1015"/>
      <c r="B1015"/>
      <c r="C1015"/>
    </row>
    <row r="1016" spans="1:3">
      <c r="A1016"/>
      <c r="B1016"/>
      <c r="C1016"/>
    </row>
    <row r="1017" spans="1:3">
      <c r="A1017"/>
      <c r="B1017"/>
      <c r="C1017"/>
    </row>
    <row r="1018" spans="1:3">
      <c r="A1018"/>
      <c r="B1018"/>
      <c r="C1018"/>
    </row>
    <row r="1019" spans="1:3">
      <c r="A1019"/>
      <c r="B1019"/>
      <c r="C1019"/>
    </row>
    <row r="1020" spans="1:3">
      <c r="A1020"/>
      <c r="B1020"/>
      <c r="C1020"/>
    </row>
    <row r="1021" spans="1:3">
      <c r="A1021"/>
      <c r="B1021"/>
      <c r="C1021"/>
    </row>
    <row r="1022" spans="1:3">
      <c r="A1022"/>
      <c r="B1022"/>
      <c r="C1022"/>
    </row>
    <row r="1023" spans="1:3">
      <c r="A1023"/>
      <c r="B1023"/>
      <c r="C1023"/>
    </row>
    <row r="1024" spans="1:3">
      <c r="A1024"/>
      <c r="B1024"/>
      <c r="C1024"/>
    </row>
    <row r="1025" spans="1:3">
      <c r="A1025"/>
      <c r="B1025"/>
      <c r="C1025"/>
    </row>
    <row r="1026" spans="1:3">
      <c r="A1026"/>
      <c r="B1026"/>
      <c r="C1026"/>
    </row>
    <row r="1027" spans="1:3">
      <c r="A1027"/>
      <c r="B1027"/>
      <c r="C1027"/>
    </row>
    <row r="1028" spans="1:3">
      <c r="A1028"/>
      <c r="B1028"/>
      <c r="C1028"/>
    </row>
    <row r="1029" spans="1:3">
      <c r="A1029"/>
      <c r="B1029"/>
      <c r="C1029"/>
    </row>
    <row r="1030" spans="1:3">
      <c r="A1030"/>
      <c r="B1030"/>
      <c r="C1030"/>
    </row>
    <row r="1031" spans="1:3">
      <c r="A1031"/>
      <c r="B1031"/>
      <c r="C1031"/>
    </row>
    <row r="1032" spans="1:3">
      <c r="A1032"/>
      <c r="B1032"/>
      <c r="C1032"/>
    </row>
    <row r="1033" spans="1:3">
      <c r="A1033"/>
      <c r="B1033"/>
      <c r="C1033"/>
    </row>
    <row r="1034" spans="1:3">
      <c r="A1034"/>
      <c r="B1034"/>
      <c r="C1034"/>
    </row>
    <row r="1035" spans="1:3">
      <c r="A1035"/>
      <c r="B1035"/>
      <c r="C1035"/>
    </row>
    <row r="1036" spans="1:3">
      <c r="A1036"/>
      <c r="B1036"/>
      <c r="C1036"/>
    </row>
    <row r="1037" spans="1:3">
      <c r="A1037"/>
      <c r="B1037"/>
      <c r="C1037"/>
    </row>
    <row r="1038" spans="1:3">
      <c r="A1038"/>
      <c r="B1038"/>
      <c r="C1038"/>
    </row>
    <row r="1039" spans="1:3">
      <c r="A1039"/>
      <c r="B1039"/>
      <c r="C1039"/>
    </row>
    <row r="1040" spans="1:3">
      <c r="A1040"/>
      <c r="B1040"/>
      <c r="C1040"/>
    </row>
    <row r="1041" spans="1:3">
      <c r="A1041"/>
      <c r="B1041"/>
      <c r="C1041"/>
    </row>
    <row r="1042" spans="1:3">
      <c r="A1042"/>
      <c r="B1042"/>
      <c r="C1042"/>
    </row>
    <row r="1043" spans="1:3">
      <c r="A1043"/>
      <c r="B1043"/>
      <c r="C1043"/>
    </row>
    <row r="1044" spans="1:3">
      <c r="A1044"/>
      <c r="B1044"/>
      <c r="C1044"/>
    </row>
    <row r="1045" spans="1:3">
      <c r="A1045"/>
      <c r="B1045"/>
      <c r="C1045"/>
    </row>
    <row r="1046" spans="1:3">
      <c r="A1046"/>
      <c r="B1046"/>
      <c r="C1046"/>
    </row>
    <row r="1047" spans="1:3">
      <c r="A1047"/>
      <c r="B1047"/>
      <c r="C1047"/>
    </row>
    <row r="1048" spans="1:3">
      <c r="A1048"/>
      <c r="B1048"/>
      <c r="C1048"/>
    </row>
    <row r="1049" spans="1:3">
      <c r="A1049"/>
      <c r="B1049"/>
      <c r="C1049"/>
    </row>
    <row r="1050" spans="1:3">
      <c r="A1050"/>
      <c r="B1050"/>
      <c r="C1050"/>
    </row>
    <row r="1051" spans="1:3">
      <c r="A1051"/>
      <c r="B1051"/>
      <c r="C1051"/>
    </row>
    <row r="1052" spans="1:3">
      <c r="A1052"/>
      <c r="B1052"/>
      <c r="C1052"/>
    </row>
    <row r="1053" spans="1:3">
      <c r="A1053"/>
      <c r="B1053"/>
      <c r="C1053"/>
    </row>
    <row r="1054" spans="1:3">
      <c r="A1054"/>
      <c r="B1054"/>
      <c r="C1054"/>
    </row>
    <row r="1055" spans="1:3">
      <c r="A1055"/>
      <c r="B1055"/>
      <c r="C1055"/>
    </row>
    <row r="1056" spans="1:3">
      <c r="A1056"/>
      <c r="B1056"/>
      <c r="C1056"/>
    </row>
    <row r="1057" spans="1:3">
      <c r="A1057"/>
      <c r="B1057"/>
      <c r="C1057"/>
    </row>
    <row r="1058" spans="1:3">
      <c r="A1058"/>
      <c r="B1058"/>
      <c r="C1058"/>
    </row>
    <row r="1059" spans="1:3">
      <c r="A1059"/>
      <c r="B1059"/>
      <c r="C1059"/>
    </row>
    <row r="1060" spans="1:3">
      <c r="A1060"/>
      <c r="B1060"/>
      <c r="C1060"/>
    </row>
    <row r="1061" spans="1:3">
      <c r="A1061"/>
      <c r="B1061"/>
      <c r="C1061"/>
    </row>
    <row r="1062" spans="1:3">
      <c r="A1062"/>
      <c r="B1062"/>
      <c r="C1062"/>
    </row>
    <row r="1063" spans="1:3">
      <c r="A1063"/>
      <c r="B1063"/>
      <c r="C1063"/>
    </row>
    <row r="1064" spans="1:3">
      <c r="A1064"/>
      <c r="B1064"/>
      <c r="C1064"/>
    </row>
    <row r="1065" spans="1:3">
      <c r="A1065"/>
      <c r="B1065"/>
      <c r="C1065"/>
    </row>
    <row r="1066" spans="1:3">
      <c r="A1066"/>
      <c r="B1066"/>
      <c r="C1066"/>
    </row>
    <row r="1067" spans="1:3">
      <c r="A1067"/>
      <c r="B1067"/>
      <c r="C1067"/>
    </row>
    <row r="1068" spans="1:3">
      <c r="A1068"/>
      <c r="B1068"/>
      <c r="C1068"/>
    </row>
    <row r="1069" spans="1:3">
      <c r="A1069"/>
      <c r="B1069"/>
      <c r="C1069"/>
    </row>
    <row r="1070" spans="1:3">
      <c r="A1070"/>
      <c r="B1070"/>
      <c r="C1070"/>
    </row>
    <row r="1071" spans="1:3">
      <c r="A1071"/>
      <c r="B1071"/>
      <c r="C1071"/>
    </row>
    <row r="1072" spans="1:3">
      <c r="A1072"/>
      <c r="B1072"/>
      <c r="C1072"/>
    </row>
    <row r="1073" spans="1:3">
      <c r="A1073"/>
      <c r="B1073"/>
      <c r="C1073"/>
    </row>
    <row r="1074" spans="1:3">
      <c r="A1074"/>
      <c r="B1074"/>
      <c r="C1074"/>
    </row>
    <row r="1075" spans="1:3">
      <c r="A1075"/>
      <c r="B1075"/>
      <c r="C1075"/>
    </row>
    <row r="1076" spans="1:3">
      <c r="A1076"/>
      <c r="B1076"/>
      <c r="C1076"/>
    </row>
    <row r="1077" spans="1:3">
      <c r="A1077"/>
      <c r="B1077"/>
      <c r="C1077"/>
    </row>
    <row r="1078" spans="1:3">
      <c r="A1078"/>
      <c r="B1078"/>
      <c r="C1078"/>
    </row>
    <row r="1079" spans="1:3">
      <c r="A1079"/>
      <c r="B1079"/>
      <c r="C1079"/>
    </row>
    <row r="1080" spans="1:3">
      <c r="A1080"/>
      <c r="B1080"/>
      <c r="C1080"/>
    </row>
    <row r="1081" spans="1:3">
      <c r="A1081"/>
      <c r="B1081"/>
      <c r="C1081"/>
    </row>
    <row r="1082" spans="1:3">
      <c r="A1082"/>
      <c r="B1082"/>
      <c r="C1082"/>
    </row>
    <row r="1083" spans="1:3">
      <c r="A1083"/>
      <c r="B1083"/>
      <c r="C1083"/>
    </row>
    <row r="1084" spans="1:3">
      <c r="A1084"/>
      <c r="B1084"/>
      <c r="C1084"/>
    </row>
    <row r="1085" spans="1:3">
      <c r="A1085"/>
      <c r="B1085"/>
      <c r="C1085"/>
    </row>
    <row r="1086" spans="1:3">
      <c r="A1086"/>
      <c r="B1086"/>
      <c r="C1086"/>
    </row>
    <row r="1087" spans="1:3">
      <c r="A1087"/>
      <c r="B1087"/>
      <c r="C1087"/>
    </row>
    <row r="1088" spans="1:3">
      <c r="A1088"/>
      <c r="B1088"/>
      <c r="C1088"/>
    </row>
    <row r="1089" spans="1:3">
      <c r="A1089"/>
      <c r="B1089"/>
      <c r="C1089"/>
    </row>
    <row r="1090" spans="1:3">
      <c r="A1090"/>
      <c r="B1090"/>
      <c r="C1090"/>
    </row>
    <row r="1091" spans="1:3">
      <c r="A1091"/>
      <c r="B1091"/>
      <c r="C1091"/>
    </row>
    <row r="1092" spans="1:3">
      <c r="A1092"/>
      <c r="B1092"/>
      <c r="C1092"/>
    </row>
    <row r="1093" spans="1:3">
      <c r="A1093"/>
      <c r="B1093"/>
      <c r="C1093"/>
    </row>
    <row r="1094" spans="1:3">
      <c r="A1094"/>
      <c r="B1094"/>
      <c r="C1094"/>
    </row>
    <row r="1095" spans="1:3">
      <c r="A1095"/>
      <c r="B1095"/>
      <c r="C1095"/>
    </row>
    <row r="1096" spans="1:3">
      <c r="A1096"/>
      <c r="B1096"/>
      <c r="C1096"/>
    </row>
    <row r="1097" spans="1:3">
      <c r="A1097"/>
      <c r="B1097"/>
      <c r="C1097"/>
    </row>
    <row r="1098" spans="1:3">
      <c r="A1098"/>
      <c r="B1098"/>
      <c r="C1098"/>
    </row>
    <row r="1099" spans="1:3">
      <c r="A1099"/>
      <c r="B1099"/>
      <c r="C1099"/>
    </row>
    <row r="1100" spans="1:3">
      <c r="A1100"/>
      <c r="B1100"/>
      <c r="C1100"/>
    </row>
    <row r="1101" spans="1:3">
      <c r="A1101"/>
      <c r="B1101"/>
      <c r="C1101"/>
    </row>
    <row r="1102" spans="1:3">
      <c r="A1102"/>
      <c r="B1102"/>
      <c r="C1102"/>
    </row>
    <row r="1103" spans="1:3">
      <c r="A1103"/>
      <c r="B1103"/>
      <c r="C1103"/>
    </row>
    <row r="1104" spans="1:3">
      <c r="A1104"/>
      <c r="B1104"/>
      <c r="C1104"/>
    </row>
    <row r="1105" spans="1:3">
      <c r="A1105"/>
      <c r="B1105"/>
      <c r="C1105"/>
    </row>
    <row r="1106" spans="1:3">
      <c r="A1106"/>
      <c r="B1106"/>
      <c r="C1106"/>
    </row>
    <row r="1107" spans="1:3">
      <c r="A1107"/>
      <c r="B1107"/>
      <c r="C1107"/>
    </row>
    <row r="1108" spans="1:3">
      <c r="A1108"/>
      <c r="B1108"/>
      <c r="C1108"/>
    </row>
    <row r="1109" spans="1:3">
      <c r="A1109"/>
      <c r="B1109"/>
      <c r="C1109"/>
    </row>
    <row r="1110" spans="1:3">
      <c r="A1110"/>
      <c r="B1110"/>
      <c r="C1110"/>
    </row>
    <row r="1111" spans="1:3">
      <c r="A1111"/>
      <c r="B1111"/>
      <c r="C1111"/>
    </row>
    <row r="1112" spans="1:3">
      <c r="A1112"/>
      <c r="B1112"/>
      <c r="C1112"/>
    </row>
    <row r="1113" spans="1:3">
      <c r="A1113"/>
      <c r="B1113"/>
      <c r="C1113"/>
    </row>
    <row r="1114" spans="1:3">
      <c r="A1114"/>
      <c r="B1114"/>
      <c r="C1114"/>
    </row>
    <row r="1115" spans="1:3">
      <c r="A1115"/>
      <c r="B1115"/>
      <c r="C1115"/>
    </row>
    <row r="1116" spans="1:3">
      <c r="A1116"/>
      <c r="B1116"/>
      <c r="C1116"/>
    </row>
    <row r="1117" spans="1:3">
      <c r="A1117"/>
      <c r="B1117"/>
      <c r="C1117"/>
    </row>
    <row r="1118" spans="1:3">
      <c r="A1118"/>
      <c r="B1118"/>
      <c r="C1118"/>
    </row>
    <row r="1119" spans="1:3">
      <c r="A1119"/>
      <c r="B1119"/>
      <c r="C1119"/>
    </row>
    <row r="1120" spans="1:3">
      <c r="A1120"/>
      <c r="B1120"/>
      <c r="C1120"/>
    </row>
    <row r="1121" spans="1:3">
      <c r="A1121"/>
      <c r="B1121"/>
      <c r="C1121"/>
    </row>
    <row r="1122" spans="1:3">
      <c r="A1122"/>
      <c r="B1122"/>
      <c r="C1122"/>
    </row>
    <row r="1123" spans="1:3">
      <c r="A1123"/>
      <c r="B1123"/>
      <c r="C1123"/>
    </row>
    <row r="1124" spans="1:3">
      <c r="A1124"/>
      <c r="B1124"/>
      <c r="C1124"/>
    </row>
    <row r="1125" spans="1:3">
      <c r="A1125"/>
      <c r="B1125"/>
      <c r="C1125"/>
    </row>
    <row r="1126" spans="1:3">
      <c r="A1126"/>
      <c r="B1126"/>
      <c r="C1126"/>
    </row>
    <row r="1127" spans="1:3">
      <c r="A1127"/>
      <c r="B1127"/>
      <c r="C1127"/>
    </row>
    <row r="1128" spans="1:3">
      <c r="A1128"/>
      <c r="B1128"/>
      <c r="C1128"/>
    </row>
    <row r="1129" spans="1:3">
      <c r="A1129"/>
      <c r="B1129"/>
      <c r="C1129"/>
    </row>
    <row r="1130" spans="1:3">
      <c r="A1130"/>
      <c r="B1130"/>
      <c r="C1130"/>
    </row>
    <row r="1131" spans="1:3">
      <c r="A1131"/>
      <c r="B1131"/>
      <c r="C1131"/>
    </row>
    <row r="1132" spans="1:3">
      <c r="A1132"/>
      <c r="B1132"/>
      <c r="C1132"/>
    </row>
    <row r="1133" spans="1:3">
      <c r="A1133"/>
      <c r="B1133"/>
      <c r="C1133"/>
    </row>
    <row r="1134" spans="1:3">
      <c r="A1134"/>
      <c r="B1134"/>
      <c r="C1134"/>
    </row>
    <row r="1135" spans="1:3">
      <c r="A1135"/>
      <c r="B1135"/>
      <c r="C1135"/>
    </row>
    <row r="1136" spans="1:3">
      <c r="A1136"/>
      <c r="B1136"/>
      <c r="C1136"/>
    </row>
    <row r="1137" spans="1:3">
      <c r="A1137"/>
      <c r="B1137"/>
      <c r="C1137"/>
    </row>
    <row r="1138" spans="1:3">
      <c r="A1138"/>
      <c r="B1138"/>
      <c r="C1138"/>
    </row>
    <row r="1139" spans="1:3">
      <c r="A1139"/>
      <c r="B1139"/>
      <c r="C1139"/>
    </row>
    <row r="1140" spans="1:3">
      <c r="A1140"/>
      <c r="B1140"/>
      <c r="C1140"/>
    </row>
    <row r="1141" spans="1:3">
      <c r="A1141"/>
      <c r="B1141"/>
      <c r="C1141"/>
    </row>
    <row r="1142" spans="1:3">
      <c r="A1142"/>
      <c r="B1142"/>
      <c r="C1142"/>
    </row>
    <row r="1143" spans="1:3">
      <c r="A1143"/>
      <c r="B1143"/>
      <c r="C1143"/>
    </row>
    <row r="1144" spans="1:3">
      <c r="A1144"/>
      <c r="B1144"/>
      <c r="C1144"/>
    </row>
    <row r="1145" spans="1:3">
      <c r="A1145"/>
      <c r="B1145"/>
      <c r="C1145"/>
    </row>
    <row r="1146" spans="1:3">
      <c r="A1146"/>
      <c r="B1146"/>
      <c r="C1146"/>
    </row>
    <row r="1147" spans="1:3">
      <c r="A1147"/>
      <c r="B1147"/>
      <c r="C1147"/>
    </row>
    <row r="1148" spans="1:3">
      <c r="A1148"/>
      <c r="B1148"/>
      <c r="C1148"/>
    </row>
    <row r="1149" spans="1:3">
      <c r="A1149"/>
      <c r="B1149"/>
      <c r="C1149"/>
    </row>
    <row r="1150" spans="1:3">
      <c r="A1150"/>
      <c r="B1150"/>
      <c r="C1150"/>
    </row>
    <row r="1151" spans="1:3">
      <c r="A1151"/>
      <c r="B1151"/>
      <c r="C1151"/>
    </row>
    <row r="1152" spans="1:3">
      <c r="A1152"/>
      <c r="B1152"/>
      <c r="C1152"/>
    </row>
    <row r="1153" spans="1:3">
      <c r="A1153"/>
      <c r="B1153"/>
      <c r="C1153"/>
    </row>
    <row r="1154" spans="1:3">
      <c r="A1154"/>
      <c r="B1154"/>
      <c r="C1154"/>
    </row>
    <row r="1155" spans="1:3">
      <c r="A1155"/>
      <c r="B1155"/>
      <c r="C1155"/>
    </row>
    <row r="1156" spans="1:3">
      <c r="A1156"/>
      <c r="B1156"/>
      <c r="C1156"/>
    </row>
    <row r="1157" spans="1:3">
      <c r="A1157"/>
      <c r="B1157"/>
      <c r="C1157"/>
    </row>
    <row r="1158" spans="1:3">
      <c r="A1158"/>
      <c r="B1158"/>
      <c r="C1158"/>
    </row>
    <row r="1159" spans="1:3">
      <c r="A1159"/>
      <c r="B1159"/>
      <c r="C1159"/>
    </row>
    <row r="1160" spans="1:3">
      <c r="A1160"/>
      <c r="B1160"/>
      <c r="C1160"/>
    </row>
    <row r="1161" spans="1:3">
      <c r="A1161"/>
      <c r="B1161"/>
      <c r="C1161"/>
    </row>
    <row r="1162" spans="1:3">
      <c r="A1162"/>
      <c r="B1162"/>
      <c r="C1162"/>
    </row>
    <row r="1163" spans="1:3">
      <c r="A1163"/>
      <c r="B1163"/>
      <c r="C1163"/>
    </row>
    <row r="1164" spans="1:3">
      <c r="A1164"/>
      <c r="B1164"/>
      <c r="C1164"/>
    </row>
    <row r="1165" spans="1:3">
      <c r="A1165"/>
      <c r="B1165"/>
      <c r="C1165"/>
    </row>
    <row r="1166" spans="1:3">
      <c r="A1166"/>
      <c r="B1166"/>
      <c r="C1166"/>
    </row>
    <row r="1167" spans="1:3">
      <c r="A1167"/>
      <c r="B1167"/>
      <c r="C1167"/>
    </row>
    <row r="1168" spans="1:3">
      <c r="A1168"/>
      <c r="B1168"/>
      <c r="C1168"/>
    </row>
    <row r="1169" spans="1:3">
      <c r="A1169"/>
      <c r="B1169"/>
      <c r="C1169"/>
    </row>
    <row r="1170" spans="1:3">
      <c r="A1170"/>
      <c r="B1170"/>
      <c r="C1170"/>
    </row>
    <row r="1171" spans="1:3">
      <c r="A1171"/>
      <c r="B1171"/>
      <c r="C1171"/>
    </row>
    <row r="1172" spans="1:3">
      <c r="A1172"/>
      <c r="B1172"/>
      <c r="C1172"/>
    </row>
    <row r="1173" spans="1:3">
      <c r="A1173"/>
      <c r="B1173"/>
      <c r="C1173"/>
    </row>
    <row r="1174" spans="1:3">
      <c r="A1174"/>
      <c r="B1174"/>
      <c r="C1174"/>
    </row>
    <row r="1175" spans="1:3">
      <c r="A1175"/>
      <c r="B1175"/>
      <c r="C1175"/>
    </row>
    <row r="1176" spans="1:3">
      <c r="A1176"/>
      <c r="B1176"/>
      <c r="C1176"/>
    </row>
    <row r="1177" spans="1:3">
      <c r="A1177"/>
      <c r="B1177"/>
      <c r="C1177"/>
    </row>
    <row r="1178" spans="1:3">
      <c r="A1178"/>
      <c r="B1178"/>
      <c r="C1178"/>
    </row>
    <row r="1179" spans="1:3">
      <c r="A1179"/>
      <c r="B1179"/>
      <c r="C1179"/>
    </row>
    <row r="1180" spans="1:3">
      <c r="A1180"/>
      <c r="B1180"/>
      <c r="C1180"/>
    </row>
    <row r="1181" spans="1:3">
      <c r="A1181"/>
      <c r="B1181"/>
      <c r="C1181"/>
    </row>
    <row r="1182" spans="1:3">
      <c r="A1182"/>
      <c r="B1182"/>
      <c r="C1182"/>
    </row>
    <row r="1183" spans="1:3">
      <c r="A1183"/>
      <c r="B1183"/>
      <c r="C1183"/>
    </row>
    <row r="1184" spans="1:3">
      <c r="A1184"/>
      <c r="B1184"/>
      <c r="C1184"/>
    </row>
    <row r="1185" spans="1:3">
      <c r="A1185"/>
      <c r="B1185"/>
      <c r="C1185"/>
    </row>
    <row r="1186" spans="1:3">
      <c r="A1186"/>
      <c r="B1186"/>
      <c r="C1186"/>
    </row>
    <row r="1187" spans="1:3">
      <c r="A1187"/>
      <c r="B1187"/>
      <c r="C1187"/>
    </row>
    <row r="1188" spans="1:3">
      <c r="A1188"/>
      <c r="B1188"/>
      <c r="C1188"/>
    </row>
    <row r="1189" spans="1:3">
      <c r="A1189"/>
      <c r="B1189"/>
      <c r="C1189"/>
    </row>
    <row r="1190" spans="1:3">
      <c r="A1190"/>
      <c r="B1190"/>
      <c r="C1190"/>
    </row>
    <row r="1191" spans="1:3">
      <c r="A1191"/>
      <c r="B1191"/>
      <c r="C1191"/>
    </row>
    <row r="1192" spans="1:3">
      <c r="A1192"/>
      <c r="B1192"/>
      <c r="C1192"/>
    </row>
    <row r="1193" spans="1:3">
      <c r="A1193"/>
      <c r="B1193"/>
      <c r="C1193"/>
    </row>
    <row r="1194" spans="1:3">
      <c r="A1194"/>
      <c r="B1194"/>
      <c r="C1194"/>
    </row>
    <row r="1195" spans="1:3">
      <c r="A1195"/>
      <c r="B1195"/>
      <c r="C1195"/>
    </row>
    <row r="1196" spans="1:3">
      <c r="A1196"/>
      <c r="B1196"/>
      <c r="C1196"/>
    </row>
    <row r="1197" spans="1:3">
      <c r="A1197"/>
      <c r="B1197"/>
      <c r="C1197"/>
    </row>
    <row r="1198" spans="1:3">
      <c r="A1198"/>
      <c r="B1198"/>
      <c r="C1198"/>
    </row>
    <row r="1199" spans="1:3">
      <c r="A1199"/>
      <c r="B1199"/>
      <c r="C1199"/>
    </row>
    <row r="1200" spans="1:3">
      <c r="A1200"/>
      <c r="B1200"/>
      <c r="C1200"/>
    </row>
    <row r="1201" spans="1:3">
      <c r="A1201"/>
      <c r="B1201"/>
      <c r="C1201"/>
    </row>
    <row r="1202" spans="1:3">
      <c r="A1202"/>
      <c r="B1202"/>
      <c r="C1202"/>
    </row>
    <row r="1203" spans="1:3">
      <c r="A1203"/>
      <c r="B1203"/>
      <c r="C1203"/>
    </row>
    <row r="1204" spans="1:3">
      <c r="A1204"/>
      <c r="B1204"/>
      <c r="C1204"/>
    </row>
    <row r="1205" spans="1:3">
      <c r="A1205"/>
      <c r="B1205"/>
      <c r="C1205"/>
    </row>
    <row r="1206" spans="1:3">
      <c r="A1206"/>
      <c r="B1206"/>
      <c r="C1206"/>
    </row>
    <row r="1207" spans="1:3">
      <c r="A1207"/>
      <c r="B1207"/>
      <c r="C1207"/>
    </row>
    <row r="1208" spans="1:3">
      <c r="A1208"/>
      <c r="B1208"/>
      <c r="C1208"/>
    </row>
    <row r="1209" spans="1:3">
      <c r="A1209"/>
      <c r="B1209"/>
      <c r="C1209"/>
    </row>
    <row r="1210" spans="1:3">
      <c r="A1210"/>
      <c r="B1210"/>
      <c r="C1210"/>
    </row>
    <row r="1211" spans="1:3">
      <c r="A1211"/>
      <c r="B1211"/>
      <c r="C1211"/>
    </row>
    <row r="1212" spans="1:3">
      <c r="A1212"/>
      <c r="B1212"/>
      <c r="C1212"/>
    </row>
    <row r="1213" spans="1:3">
      <c r="A1213"/>
      <c r="B1213"/>
      <c r="C1213"/>
    </row>
    <row r="1214" spans="1:3">
      <c r="A1214"/>
      <c r="B1214"/>
      <c r="C1214"/>
    </row>
    <row r="1215" spans="1:3">
      <c r="A1215"/>
      <c r="B1215"/>
      <c r="C1215"/>
    </row>
    <row r="1216" spans="1:3">
      <c r="A1216"/>
      <c r="B1216"/>
      <c r="C1216"/>
    </row>
    <row r="1217" spans="1:3">
      <c r="A1217"/>
      <c r="B1217"/>
      <c r="C1217"/>
    </row>
    <row r="1218" spans="1:3">
      <c r="A1218"/>
      <c r="B1218"/>
      <c r="C1218"/>
    </row>
    <row r="1219" spans="1:3">
      <c r="A1219"/>
      <c r="B1219"/>
      <c r="C1219"/>
    </row>
    <row r="1220" spans="1:3">
      <c r="A1220"/>
      <c r="B1220"/>
      <c r="C1220"/>
    </row>
    <row r="1221" spans="1:3">
      <c r="A1221"/>
      <c r="B1221"/>
      <c r="C1221"/>
    </row>
    <row r="1222" spans="1:3">
      <c r="A1222"/>
      <c r="B1222"/>
      <c r="C1222"/>
    </row>
    <row r="1223" spans="1:3">
      <c r="A1223"/>
      <c r="B1223"/>
      <c r="C1223"/>
    </row>
    <row r="1224" spans="1:3">
      <c r="A1224"/>
      <c r="B1224"/>
      <c r="C1224"/>
    </row>
    <row r="1225" spans="1:3">
      <c r="A1225"/>
      <c r="B1225"/>
      <c r="C1225"/>
    </row>
    <row r="1226" spans="1:3">
      <c r="A1226"/>
      <c r="B1226"/>
      <c r="C1226"/>
    </row>
    <row r="1227" spans="1:3">
      <c r="A1227"/>
      <c r="B1227"/>
      <c r="C1227"/>
    </row>
    <row r="1228" spans="1:3">
      <c r="A1228"/>
      <c r="B1228"/>
      <c r="C1228"/>
    </row>
    <row r="1229" spans="1:3">
      <c r="A1229"/>
      <c r="B1229"/>
      <c r="C1229"/>
    </row>
    <row r="1230" spans="1:3">
      <c r="A1230"/>
      <c r="B1230"/>
      <c r="C1230"/>
    </row>
    <row r="1231" spans="1:3">
      <c r="A1231"/>
      <c r="B1231"/>
      <c r="C1231"/>
    </row>
    <row r="1232" spans="1:3">
      <c r="A1232"/>
      <c r="B1232"/>
      <c r="C1232"/>
    </row>
    <row r="1233" spans="1:3">
      <c r="A1233"/>
      <c r="B1233"/>
      <c r="C1233"/>
    </row>
    <row r="1234" spans="1:3">
      <c r="A1234"/>
      <c r="B1234"/>
      <c r="C1234"/>
    </row>
    <row r="1235" spans="1:3">
      <c r="A1235"/>
      <c r="B1235"/>
      <c r="C1235"/>
    </row>
    <row r="1236" spans="1:3">
      <c r="A1236"/>
      <c r="B1236"/>
      <c r="C1236"/>
    </row>
    <row r="1237" spans="1:3">
      <c r="A1237"/>
      <c r="B1237"/>
      <c r="C1237"/>
    </row>
    <row r="1238" spans="1:3">
      <c r="A1238"/>
      <c r="B1238"/>
      <c r="C1238"/>
    </row>
    <row r="1239" spans="1:3">
      <c r="A1239"/>
      <c r="B1239"/>
      <c r="C1239"/>
    </row>
    <row r="1240" spans="1:3">
      <c r="A1240"/>
      <c r="B1240"/>
      <c r="C1240"/>
    </row>
    <row r="1241" spans="1:3">
      <c r="A1241"/>
      <c r="B1241"/>
      <c r="C1241"/>
    </row>
    <row r="1242" spans="1:3">
      <c r="A1242"/>
      <c r="B1242"/>
      <c r="C1242"/>
    </row>
    <row r="1243" spans="1:3">
      <c r="A1243"/>
      <c r="B1243"/>
      <c r="C1243"/>
    </row>
    <row r="1244" spans="1:3">
      <c r="A1244"/>
      <c r="B1244"/>
      <c r="C1244"/>
    </row>
    <row r="1245" spans="1:3">
      <c r="A1245"/>
      <c r="B1245"/>
      <c r="C1245"/>
    </row>
    <row r="1246" spans="1:3">
      <c r="A1246"/>
      <c r="B1246"/>
      <c r="C1246"/>
    </row>
    <row r="1247" spans="1:3">
      <c r="A1247"/>
      <c r="B1247"/>
      <c r="C1247"/>
    </row>
    <row r="1248" spans="1:3">
      <c r="A1248"/>
      <c r="B1248"/>
      <c r="C1248"/>
    </row>
    <row r="1249" spans="1:3">
      <c r="A1249"/>
      <c r="B1249"/>
      <c r="C1249"/>
    </row>
    <row r="1250" spans="1:3">
      <c r="A1250"/>
      <c r="B1250"/>
      <c r="C1250"/>
    </row>
    <row r="1251" spans="1:3">
      <c r="A1251"/>
      <c r="B1251"/>
      <c r="C1251"/>
    </row>
    <row r="1252" spans="1:3">
      <c r="A1252"/>
      <c r="B1252"/>
      <c r="C1252"/>
    </row>
    <row r="1253" spans="1:3">
      <c r="A1253"/>
      <c r="B1253"/>
      <c r="C1253"/>
    </row>
    <row r="1254" spans="1:3">
      <c r="A1254"/>
      <c r="B1254"/>
      <c r="C1254"/>
    </row>
    <row r="1255" spans="1:3">
      <c r="A1255"/>
      <c r="B1255"/>
      <c r="C1255"/>
    </row>
    <row r="1256" spans="1:3">
      <c r="A1256"/>
      <c r="B1256"/>
      <c r="C1256"/>
    </row>
    <row r="1257" spans="1:3">
      <c r="A1257"/>
      <c r="B1257"/>
      <c r="C1257"/>
    </row>
    <row r="1258" spans="1:3">
      <c r="A1258"/>
      <c r="B1258"/>
      <c r="C1258"/>
    </row>
    <row r="1259" spans="1:3">
      <c r="A1259"/>
      <c r="B1259"/>
      <c r="C1259"/>
    </row>
    <row r="1260" spans="1:3">
      <c r="A1260"/>
      <c r="B1260"/>
      <c r="C1260"/>
    </row>
    <row r="1261" spans="1:3">
      <c r="A1261"/>
      <c r="B1261"/>
      <c r="C1261"/>
    </row>
    <row r="1262" spans="1:3">
      <c r="A1262"/>
      <c r="B1262"/>
      <c r="C1262"/>
    </row>
    <row r="1263" spans="1:3">
      <c r="A1263"/>
      <c r="B1263"/>
      <c r="C1263"/>
    </row>
    <row r="1264" spans="1:3">
      <c r="A1264"/>
      <c r="B1264"/>
      <c r="C1264"/>
    </row>
    <row r="1265" spans="1:3">
      <c r="A1265"/>
      <c r="B1265"/>
      <c r="C1265"/>
    </row>
    <row r="1266" spans="1:3">
      <c r="A1266"/>
      <c r="B1266"/>
      <c r="C1266"/>
    </row>
    <row r="1267" spans="1:3">
      <c r="A1267"/>
      <c r="B1267"/>
      <c r="C1267"/>
    </row>
    <row r="1268" spans="1:3">
      <c r="A1268"/>
      <c r="B1268"/>
      <c r="C1268"/>
    </row>
    <row r="1269" spans="1:3">
      <c r="A1269"/>
      <c r="B1269"/>
      <c r="C1269"/>
    </row>
    <row r="1270" spans="1:3">
      <c r="A1270"/>
      <c r="B1270"/>
      <c r="C1270"/>
    </row>
    <row r="1271" spans="1:3">
      <c r="A1271"/>
      <c r="B1271"/>
      <c r="C1271"/>
    </row>
    <row r="1272" spans="1:3">
      <c r="A1272"/>
      <c r="B1272"/>
      <c r="C1272"/>
    </row>
    <row r="1273" spans="1:3">
      <c r="A1273"/>
      <c r="B1273"/>
      <c r="C1273"/>
    </row>
    <row r="1274" spans="1:3">
      <c r="A1274"/>
      <c r="B1274"/>
      <c r="C1274"/>
    </row>
    <row r="1275" spans="1:3">
      <c r="A1275"/>
      <c r="B1275"/>
      <c r="C1275"/>
    </row>
    <row r="1276" spans="1:3">
      <c r="A1276"/>
      <c r="B1276"/>
      <c r="C1276"/>
    </row>
    <row r="1277" spans="1:3">
      <c r="A1277"/>
      <c r="B1277"/>
      <c r="C1277"/>
    </row>
    <row r="1278" spans="1:3">
      <c r="A1278"/>
      <c r="B1278"/>
      <c r="C1278"/>
    </row>
    <row r="1279" spans="1:3">
      <c r="A1279"/>
      <c r="B1279"/>
      <c r="C1279"/>
    </row>
    <row r="1280" spans="1:3">
      <c r="A1280"/>
      <c r="B1280"/>
      <c r="C1280"/>
    </row>
    <row r="1281" spans="1:3">
      <c r="A1281"/>
      <c r="B1281"/>
      <c r="C1281"/>
    </row>
    <row r="1282" spans="1:3">
      <c r="A1282"/>
      <c r="B1282"/>
      <c r="C1282"/>
    </row>
    <row r="1283" spans="1:3">
      <c r="A1283"/>
      <c r="B1283"/>
      <c r="C1283"/>
    </row>
    <row r="1284" spans="1:3">
      <c r="A1284"/>
      <c r="B1284"/>
      <c r="C1284"/>
    </row>
    <row r="1285" spans="1:3">
      <c r="A1285"/>
      <c r="B1285"/>
      <c r="C1285"/>
    </row>
    <row r="1286" spans="1:3">
      <c r="A1286"/>
      <c r="B1286"/>
      <c r="C1286"/>
    </row>
    <row r="1287" spans="1:3">
      <c r="A1287"/>
      <c r="B1287"/>
      <c r="C1287"/>
    </row>
    <row r="1288" spans="1:3">
      <c r="A1288"/>
      <c r="B1288"/>
      <c r="C1288"/>
    </row>
    <row r="1289" spans="1:3">
      <c r="A1289"/>
      <c r="B1289"/>
      <c r="C1289"/>
    </row>
    <row r="1290" spans="1:3">
      <c r="A1290"/>
      <c r="B1290"/>
      <c r="C1290"/>
    </row>
    <row r="1291" spans="1:3">
      <c r="A1291"/>
      <c r="B1291"/>
      <c r="C1291"/>
    </row>
    <row r="1292" spans="1:3">
      <c r="A1292"/>
      <c r="B1292"/>
      <c r="C1292"/>
    </row>
    <row r="1293" spans="1:3">
      <c r="A1293"/>
      <c r="B1293"/>
      <c r="C1293"/>
    </row>
    <row r="1294" spans="1:3">
      <c r="A1294"/>
      <c r="B1294"/>
      <c r="C1294"/>
    </row>
    <row r="1295" spans="1:3">
      <c r="A1295"/>
      <c r="B1295"/>
      <c r="C1295"/>
    </row>
    <row r="1296" spans="1:3">
      <c r="A1296"/>
      <c r="B1296"/>
      <c r="C1296"/>
    </row>
    <row r="1297" spans="1:3">
      <c r="A1297"/>
      <c r="B1297"/>
      <c r="C1297"/>
    </row>
    <row r="1298" spans="1:3">
      <c r="A1298"/>
      <c r="B1298"/>
      <c r="C1298"/>
    </row>
    <row r="1299" spans="1:3">
      <c r="A1299"/>
      <c r="B1299"/>
      <c r="C1299"/>
    </row>
    <row r="1300" spans="1:3">
      <c r="A1300"/>
      <c r="B1300"/>
      <c r="C1300"/>
    </row>
    <row r="1301" spans="1:3">
      <c r="A1301"/>
      <c r="B1301"/>
      <c r="C1301"/>
    </row>
    <row r="1302" spans="1:3">
      <c r="A1302"/>
      <c r="B1302"/>
      <c r="C1302"/>
    </row>
    <row r="1303" spans="1:3">
      <c r="A1303"/>
      <c r="B1303"/>
      <c r="C1303"/>
    </row>
    <row r="1304" spans="1:3">
      <c r="A1304"/>
      <c r="B1304"/>
      <c r="C1304"/>
    </row>
    <row r="1305" spans="1:3">
      <c r="A1305"/>
      <c r="B1305"/>
      <c r="C1305"/>
    </row>
    <row r="1306" spans="1:3">
      <c r="A1306"/>
      <c r="B1306"/>
      <c r="C1306"/>
    </row>
    <row r="1307" spans="1:3">
      <c r="A1307"/>
      <c r="B1307"/>
      <c r="C1307"/>
    </row>
    <row r="1308" spans="1:3">
      <c r="A1308"/>
      <c r="B1308"/>
      <c r="C1308"/>
    </row>
    <row r="1309" spans="1:3">
      <c r="A1309"/>
      <c r="B1309"/>
      <c r="C1309"/>
    </row>
    <row r="1310" spans="1:3">
      <c r="A1310"/>
      <c r="B1310"/>
      <c r="C1310"/>
    </row>
    <row r="1311" spans="1:3">
      <c r="A1311"/>
      <c r="B1311"/>
      <c r="C1311"/>
    </row>
    <row r="1312" spans="1:3">
      <c r="A1312"/>
      <c r="B1312"/>
      <c r="C1312"/>
    </row>
    <row r="1313" spans="1:3">
      <c r="A1313"/>
      <c r="B1313"/>
      <c r="C1313"/>
    </row>
    <row r="1314" spans="1:3">
      <c r="A1314"/>
      <c r="B1314"/>
      <c r="C1314"/>
    </row>
    <row r="1315" spans="1:3">
      <c r="A1315"/>
      <c r="B1315"/>
      <c r="C1315"/>
    </row>
    <row r="1316" spans="1:3">
      <c r="A1316"/>
      <c r="B1316"/>
      <c r="C1316"/>
    </row>
    <row r="1317" spans="1:3">
      <c r="A1317"/>
      <c r="B1317"/>
      <c r="C1317"/>
    </row>
    <row r="1318" spans="1:3">
      <c r="A1318"/>
      <c r="B1318"/>
      <c r="C1318"/>
    </row>
    <row r="1319" spans="1:3">
      <c r="A1319"/>
      <c r="B1319"/>
      <c r="C1319"/>
    </row>
    <row r="1320" spans="1:3">
      <c r="A1320"/>
      <c r="B1320"/>
      <c r="C1320"/>
    </row>
    <row r="1321" spans="1:3">
      <c r="A1321"/>
      <c r="B1321"/>
      <c r="C1321"/>
    </row>
    <row r="1322" spans="1:3">
      <c r="A1322"/>
      <c r="B1322"/>
      <c r="C1322"/>
    </row>
    <row r="1323" spans="1:3">
      <c r="A1323"/>
      <c r="B1323"/>
      <c r="C1323"/>
    </row>
    <row r="1324" spans="1:3">
      <c r="A1324"/>
      <c r="B1324"/>
      <c r="C1324"/>
    </row>
    <row r="1325" spans="1:3">
      <c r="A1325"/>
      <c r="B1325"/>
      <c r="C1325"/>
    </row>
    <row r="1326" spans="1:3">
      <c r="A1326"/>
      <c r="B1326"/>
      <c r="C1326"/>
    </row>
    <row r="1327" spans="1:3">
      <c r="A1327"/>
      <c r="B1327"/>
      <c r="C1327"/>
    </row>
    <row r="1328" spans="1:3">
      <c r="A1328"/>
      <c r="B1328"/>
      <c r="C1328"/>
    </row>
    <row r="1329" spans="1:3">
      <c r="A1329"/>
      <c r="B1329"/>
      <c r="C1329"/>
    </row>
    <row r="1330" spans="1:3">
      <c r="A1330"/>
      <c r="B1330"/>
      <c r="C1330"/>
    </row>
    <row r="1331" spans="1:3">
      <c r="A1331"/>
      <c r="B1331"/>
      <c r="C1331"/>
    </row>
    <row r="1332" spans="1:3">
      <c r="A1332"/>
      <c r="B1332"/>
      <c r="C1332"/>
    </row>
    <row r="1333" spans="1:3">
      <c r="A1333"/>
      <c r="B1333"/>
      <c r="C1333"/>
    </row>
    <row r="1334" spans="1:3">
      <c r="A1334"/>
      <c r="B1334"/>
      <c r="C1334"/>
    </row>
    <row r="1335" spans="1:3">
      <c r="A1335"/>
      <c r="B1335"/>
      <c r="C1335"/>
    </row>
    <row r="1336" spans="1:3">
      <c r="A1336"/>
      <c r="B1336"/>
      <c r="C1336"/>
    </row>
    <row r="1337" spans="1:3">
      <c r="A1337"/>
      <c r="B1337"/>
      <c r="C1337"/>
    </row>
    <row r="1338" spans="1:3">
      <c r="A1338"/>
      <c r="B1338"/>
      <c r="C1338"/>
    </row>
    <row r="1339" spans="1:3">
      <c r="A1339"/>
      <c r="B1339"/>
      <c r="C1339"/>
    </row>
    <row r="1340" spans="1:3">
      <c r="A1340"/>
      <c r="B1340"/>
      <c r="C1340"/>
    </row>
    <row r="1341" spans="1:3">
      <c r="A1341"/>
      <c r="B1341"/>
      <c r="C1341"/>
    </row>
    <row r="1342" spans="1:3">
      <c r="A1342"/>
      <c r="B1342"/>
      <c r="C1342"/>
    </row>
    <row r="1343" spans="1:3">
      <c r="A1343"/>
      <c r="B1343"/>
      <c r="C1343"/>
    </row>
    <row r="1344" spans="1:3">
      <c r="A1344"/>
      <c r="B1344"/>
      <c r="C1344"/>
    </row>
    <row r="1345" spans="1:3">
      <c r="A1345"/>
      <c r="B1345"/>
      <c r="C1345"/>
    </row>
    <row r="1346" spans="1:3">
      <c r="A1346"/>
      <c r="B1346"/>
      <c r="C1346"/>
    </row>
    <row r="1347" spans="1:3">
      <c r="A1347"/>
      <c r="B1347"/>
      <c r="C1347"/>
    </row>
    <row r="1348" spans="1:3">
      <c r="A1348"/>
      <c r="B1348"/>
      <c r="C1348"/>
    </row>
    <row r="1349" spans="1:3">
      <c r="A1349"/>
      <c r="B1349"/>
      <c r="C1349"/>
    </row>
    <row r="1350" spans="1:3">
      <c r="A1350"/>
      <c r="B1350"/>
      <c r="C1350"/>
    </row>
    <row r="1351" spans="1:3">
      <c r="A1351"/>
      <c r="B1351"/>
      <c r="C1351"/>
    </row>
    <row r="1352" spans="1:3">
      <c r="A1352"/>
      <c r="B1352"/>
      <c r="C1352"/>
    </row>
    <row r="1353" spans="1:3">
      <c r="A1353"/>
      <c r="B1353"/>
      <c r="C1353"/>
    </row>
    <row r="1354" spans="1:3">
      <c r="A1354"/>
      <c r="B1354"/>
      <c r="C1354"/>
    </row>
    <row r="1355" spans="1:3">
      <c r="A1355"/>
      <c r="B1355"/>
      <c r="C1355"/>
    </row>
    <row r="1356" spans="1:3">
      <c r="A1356"/>
      <c r="B1356"/>
      <c r="C1356"/>
    </row>
    <row r="1357" spans="1:3">
      <c r="A1357"/>
      <c r="B1357"/>
      <c r="C1357"/>
    </row>
    <row r="1358" spans="1:3">
      <c r="A1358"/>
      <c r="B1358"/>
      <c r="C1358"/>
    </row>
    <row r="1359" spans="1:3">
      <c r="A1359"/>
      <c r="B1359"/>
      <c r="C1359"/>
    </row>
    <row r="1360" spans="1:3">
      <c r="A1360"/>
      <c r="B1360"/>
      <c r="C1360"/>
    </row>
    <row r="1361" spans="1:3">
      <c r="A1361"/>
      <c r="B1361"/>
      <c r="C1361"/>
    </row>
    <row r="1362" spans="1:3">
      <c r="A1362"/>
      <c r="B1362"/>
      <c r="C1362"/>
    </row>
    <row r="1363" spans="1:3">
      <c r="A1363"/>
      <c r="B1363"/>
      <c r="C1363"/>
    </row>
    <row r="1364" spans="1:3">
      <c r="A1364"/>
      <c r="B1364"/>
      <c r="C1364"/>
    </row>
    <row r="1365" spans="1:3">
      <c r="A1365"/>
      <c r="B1365"/>
      <c r="C1365"/>
    </row>
    <row r="1366" spans="1:3">
      <c r="A1366"/>
      <c r="B1366"/>
      <c r="C1366"/>
    </row>
    <row r="1367" spans="1:3">
      <c r="A1367"/>
      <c r="B1367"/>
      <c r="C1367"/>
    </row>
    <row r="1368" spans="1:3">
      <c r="A1368"/>
      <c r="B1368"/>
      <c r="C1368"/>
    </row>
    <row r="1369" spans="1:3">
      <c r="A1369"/>
      <c r="B1369"/>
      <c r="C1369"/>
    </row>
    <row r="1370" spans="1:3">
      <c r="A1370"/>
      <c r="B1370"/>
      <c r="C1370"/>
    </row>
    <row r="1371" spans="1:3">
      <c r="A1371"/>
      <c r="B1371"/>
      <c r="C1371"/>
    </row>
    <row r="1372" spans="1:3">
      <c r="A1372"/>
      <c r="B1372"/>
      <c r="C1372"/>
    </row>
    <row r="1373" spans="1:3">
      <c r="A1373"/>
      <c r="B1373"/>
      <c r="C1373"/>
    </row>
    <row r="1374" spans="1:3">
      <c r="A1374"/>
      <c r="B1374"/>
      <c r="C1374"/>
    </row>
    <row r="1375" spans="1:3">
      <c r="A1375"/>
      <c r="B1375"/>
      <c r="C1375"/>
    </row>
    <row r="1376" spans="1:3">
      <c r="A1376"/>
      <c r="B1376"/>
      <c r="C1376"/>
    </row>
    <row r="1377" spans="1:3">
      <c r="A1377"/>
      <c r="B1377"/>
      <c r="C1377"/>
    </row>
    <row r="1378" spans="1:3">
      <c r="A1378"/>
      <c r="B1378"/>
      <c r="C1378"/>
    </row>
    <row r="1379" spans="1:3">
      <c r="A1379"/>
      <c r="B1379"/>
      <c r="C1379"/>
    </row>
    <row r="1380" spans="1:3">
      <c r="A1380"/>
      <c r="B1380"/>
      <c r="C1380"/>
    </row>
    <row r="1381" spans="1:3">
      <c r="A1381"/>
      <c r="B1381"/>
      <c r="C1381"/>
    </row>
    <row r="1382" spans="1:3">
      <c r="A1382"/>
      <c r="B1382"/>
      <c r="C1382"/>
    </row>
    <row r="1383" spans="1:3">
      <c r="A1383"/>
      <c r="B1383"/>
      <c r="C1383"/>
    </row>
    <row r="1384" spans="1:3">
      <c r="A1384"/>
      <c r="B1384"/>
      <c r="C1384"/>
    </row>
    <row r="1385" spans="1:3">
      <c r="A1385"/>
      <c r="B1385"/>
      <c r="C1385"/>
    </row>
    <row r="1386" spans="1:3">
      <c r="A1386"/>
      <c r="B1386"/>
      <c r="C1386"/>
    </row>
    <row r="1387" spans="1:3">
      <c r="A1387"/>
      <c r="B1387"/>
      <c r="C1387"/>
    </row>
    <row r="1388" spans="1:3">
      <c r="A1388"/>
      <c r="B1388"/>
      <c r="C1388"/>
    </row>
    <row r="1389" spans="1:3">
      <c r="A1389"/>
      <c r="B1389"/>
      <c r="C1389"/>
    </row>
    <row r="1390" spans="1:3">
      <c r="A1390"/>
      <c r="B1390"/>
      <c r="C1390"/>
    </row>
    <row r="1391" spans="1:3">
      <c r="A1391"/>
      <c r="B1391"/>
      <c r="C1391"/>
    </row>
    <row r="1392" spans="1:3">
      <c r="A1392"/>
      <c r="B1392"/>
      <c r="C1392"/>
    </row>
    <row r="1393" spans="1:3">
      <c r="A1393"/>
      <c r="B1393"/>
      <c r="C1393"/>
    </row>
    <row r="1394" spans="1:3">
      <c r="A1394"/>
      <c r="B1394"/>
      <c r="C1394"/>
    </row>
    <row r="1395" spans="1:3">
      <c r="A1395"/>
      <c r="B1395"/>
      <c r="C1395"/>
    </row>
    <row r="1396" spans="1:3">
      <c r="A1396"/>
      <c r="B1396"/>
      <c r="C1396"/>
    </row>
    <row r="1397" spans="1:3">
      <c r="A1397"/>
      <c r="B1397"/>
      <c r="C1397"/>
    </row>
    <row r="1398" spans="1:3">
      <c r="A1398"/>
      <c r="B1398"/>
      <c r="C1398"/>
    </row>
    <row r="1399" spans="1:3">
      <c r="A1399"/>
      <c r="B1399"/>
      <c r="C1399"/>
    </row>
    <row r="1400" spans="1:3">
      <c r="A1400"/>
      <c r="B1400"/>
      <c r="C1400"/>
    </row>
    <row r="1401" spans="1:3">
      <c r="A1401"/>
      <c r="B1401"/>
      <c r="C1401"/>
    </row>
    <row r="1402" spans="1:3">
      <c r="A1402"/>
      <c r="B1402"/>
      <c r="C1402"/>
    </row>
    <row r="1403" spans="1:3">
      <c r="A1403"/>
      <c r="B1403"/>
      <c r="C1403"/>
    </row>
    <row r="1404" spans="1:3">
      <c r="A1404"/>
      <c r="B1404"/>
      <c r="C1404"/>
    </row>
    <row r="1405" spans="1:3">
      <c r="A1405"/>
      <c r="B1405"/>
      <c r="C1405"/>
    </row>
    <row r="1406" spans="1:3">
      <c r="A1406"/>
      <c r="B1406"/>
      <c r="C1406"/>
    </row>
    <row r="1407" spans="1:3">
      <c r="A1407"/>
      <c r="B1407"/>
      <c r="C1407"/>
    </row>
    <row r="1408" spans="1:3">
      <c r="A1408"/>
      <c r="B1408"/>
      <c r="C1408"/>
    </row>
    <row r="1409" spans="1:3">
      <c r="A1409"/>
      <c r="B1409"/>
      <c r="C1409"/>
    </row>
    <row r="1410" spans="1:3">
      <c r="A1410"/>
      <c r="B1410"/>
      <c r="C1410"/>
    </row>
    <row r="1411" spans="1:3">
      <c r="A1411"/>
      <c r="B1411"/>
      <c r="C1411"/>
    </row>
    <row r="1412" spans="1:3">
      <c r="A1412"/>
      <c r="B1412"/>
      <c r="C1412"/>
    </row>
    <row r="1413" spans="1:3">
      <c r="A1413"/>
      <c r="B1413"/>
      <c r="C1413"/>
    </row>
    <row r="1414" spans="1:3">
      <c r="A1414"/>
      <c r="B1414"/>
      <c r="C1414"/>
    </row>
    <row r="1415" spans="1:3">
      <c r="A1415"/>
      <c r="B1415"/>
      <c r="C1415"/>
    </row>
    <row r="1416" spans="1:3">
      <c r="A1416"/>
      <c r="B1416"/>
      <c r="C1416"/>
    </row>
    <row r="1417" spans="1:3">
      <c r="A1417"/>
      <c r="B1417"/>
      <c r="C1417"/>
    </row>
    <row r="1418" spans="1:3">
      <c r="A1418"/>
      <c r="B1418"/>
      <c r="C1418"/>
    </row>
    <row r="1419" spans="1:3">
      <c r="A1419"/>
      <c r="B1419"/>
      <c r="C1419"/>
    </row>
    <row r="1420" spans="1:3">
      <c r="A1420"/>
      <c r="B1420"/>
      <c r="C1420"/>
    </row>
    <row r="1421" spans="1:3">
      <c r="A1421"/>
      <c r="B1421"/>
      <c r="C1421"/>
    </row>
    <row r="1422" spans="1:3">
      <c r="A1422"/>
      <c r="B1422"/>
      <c r="C1422"/>
    </row>
    <row r="1423" spans="1:3">
      <c r="A1423"/>
      <c r="B1423"/>
      <c r="C1423"/>
    </row>
    <row r="1424" spans="1:3">
      <c r="A1424"/>
      <c r="B1424"/>
      <c r="C1424"/>
    </row>
    <row r="1425" spans="1:3">
      <c r="A1425"/>
      <c r="B1425"/>
      <c r="C1425"/>
    </row>
    <row r="1426" spans="1:3">
      <c r="A1426"/>
      <c r="B1426"/>
      <c r="C1426"/>
    </row>
    <row r="1427" spans="1:3">
      <c r="A1427"/>
      <c r="B1427"/>
      <c r="C1427"/>
    </row>
    <row r="1428" spans="1:3">
      <c r="A1428"/>
      <c r="B1428"/>
      <c r="C1428"/>
    </row>
    <row r="1429" spans="1:3">
      <c r="A1429"/>
      <c r="B1429"/>
      <c r="C1429"/>
    </row>
    <row r="1430" spans="1:3">
      <c r="A1430"/>
      <c r="B1430"/>
      <c r="C1430"/>
    </row>
    <row r="1431" spans="1:3">
      <c r="A1431"/>
      <c r="B1431"/>
      <c r="C1431"/>
    </row>
    <row r="1432" spans="1:3">
      <c r="A1432"/>
      <c r="B1432"/>
      <c r="C1432"/>
    </row>
    <row r="1433" spans="1:3">
      <c r="A1433"/>
      <c r="B1433"/>
      <c r="C1433"/>
    </row>
    <row r="1434" spans="1:3">
      <c r="A1434"/>
      <c r="B1434"/>
      <c r="C1434"/>
    </row>
    <row r="1435" spans="1:3">
      <c r="A1435"/>
      <c r="B1435"/>
      <c r="C1435"/>
    </row>
    <row r="1436" spans="1:3">
      <c r="A1436"/>
      <c r="B1436"/>
      <c r="C1436"/>
    </row>
    <row r="1437" spans="1:3">
      <c r="A1437"/>
      <c r="B1437"/>
      <c r="C1437"/>
    </row>
    <row r="1438" spans="1:3">
      <c r="A1438"/>
      <c r="B1438"/>
      <c r="C1438"/>
    </row>
    <row r="1439" spans="1:3">
      <c r="A1439"/>
      <c r="B1439"/>
      <c r="C1439"/>
    </row>
    <row r="1440" spans="1:3">
      <c r="A1440"/>
      <c r="B1440"/>
      <c r="C1440"/>
    </row>
    <row r="1441" spans="1:3">
      <c r="A1441"/>
      <c r="B1441"/>
      <c r="C1441"/>
    </row>
    <row r="1442" spans="1:3">
      <c r="A1442"/>
      <c r="B1442"/>
      <c r="C1442"/>
    </row>
    <row r="1443" spans="1:3">
      <c r="A1443"/>
      <c r="B1443"/>
      <c r="C1443"/>
    </row>
    <row r="1444" spans="1:3">
      <c r="A1444"/>
      <c r="B1444"/>
      <c r="C1444"/>
    </row>
    <row r="1445" spans="1:3">
      <c r="A1445"/>
      <c r="B1445"/>
      <c r="C1445"/>
    </row>
    <row r="1446" spans="1:3">
      <c r="A1446"/>
      <c r="B1446"/>
      <c r="C1446"/>
    </row>
    <row r="1447" spans="1:3">
      <c r="A1447"/>
      <c r="B1447"/>
      <c r="C1447"/>
    </row>
    <row r="1448" spans="1:3">
      <c r="A1448"/>
      <c r="B1448"/>
      <c r="C1448"/>
    </row>
    <row r="1449" spans="1:3">
      <c r="A1449"/>
      <c r="B1449"/>
      <c r="C1449"/>
    </row>
    <row r="1450" spans="1:3">
      <c r="A1450"/>
      <c r="B1450"/>
      <c r="C1450"/>
    </row>
    <row r="1451" spans="1:3">
      <c r="A1451"/>
      <c r="B1451"/>
      <c r="C1451"/>
    </row>
    <row r="1452" spans="1:3">
      <c r="A1452"/>
      <c r="B1452"/>
      <c r="C1452"/>
    </row>
    <row r="1453" spans="1:3">
      <c r="A1453"/>
      <c r="B1453"/>
      <c r="C1453"/>
    </row>
    <row r="1454" spans="1:3">
      <c r="A1454"/>
      <c r="B1454"/>
      <c r="C1454"/>
    </row>
    <row r="1455" spans="1:3">
      <c r="A1455"/>
      <c r="B1455"/>
      <c r="C1455"/>
    </row>
    <row r="1456" spans="1:3">
      <c r="A1456"/>
      <c r="B1456"/>
      <c r="C1456"/>
    </row>
    <row r="1457" spans="1:3">
      <c r="A1457"/>
      <c r="B1457"/>
      <c r="C1457"/>
    </row>
    <row r="1458" spans="1:3">
      <c r="A1458"/>
      <c r="B1458"/>
      <c r="C1458"/>
    </row>
    <row r="1459" spans="1:3">
      <c r="A1459"/>
      <c r="B1459"/>
      <c r="C1459"/>
    </row>
    <row r="1460" spans="1:3">
      <c r="A1460"/>
      <c r="B1460"/>
      <c r="C1460"/>
    </row>
    <row r="1461" spans="1:3">
      <c r="A1461"/>
      <c r="B1461"/>
      <c r="C1461"/>
    </row>
    <row r="1462" spans="1:3">
      <c r="A1462"/>
      <c r="B1462"/>
      <c r="C1462"/>
    </row>
    <row r="1463" spans="1:3">
      <c r="A1463"/>
      <c r="B1463"/>
      <c r="C1463"/>
    </row>
    <row r="1464" spans="1:3">
      <c r="A1464"/>
      <c r="B1464"/>
      <c r="C1464"/>
    </row>
    <row r="1465" spans="1:3">
      <c r="A1465"/>
      <c r="B1465"/>
      <c r="C1465"/>
    </row>
    <row r="1466" spans="1:3">
      <c r="A1466"/>
      <c r="B1466"/>
      <c r="C1466"/>
    </row>
    <row r="1467" spans="1:3">
      <c r="A1467"/>
      <c r="B1467"/>
      <c r="C1467"/>
    </row>
    <row r="1468" spans="1:3">
      <c r="A1468"/>
      <c r="B1468"/>
      <c r="C1468"/>
    </row>
    <row r="1469" spans="1:3">
      <c r="A1469"/>
      <c r="B1469"/>
      <c r="C1469"/>
    </row>
    <row r="1470" spans="1:3">
      <c r="A1470"/>
      <c r="B1470"/>
      <c r="C1470"/>
    </row>
    <row r="1471" spans="1:3">
      <c r="A1471"/>
      <c r="B1471"/>
      <c r="C1471"/>
    </row>
    <row r="1472" spans="1:3">
      <c r="A1472"/>
      <c r="B1472"/>
      <c r="C1472"/>
    </row>
    <row r="1473" spans="1:3">
      <c r="A1473"/>
      <c r="B1473"/>
      <c r="C1473"/>
    </row>
    <row r="1474" spans="1:3">
      <c r="A1474"/>
      <c r="B1474"/>
      <c r="C1474"/>
    </row>
    <row r="1475" spans="1:3">
      <c r="A1475"/>
      <c r="B1475"/>
      <c r="C1475"/>
    </row>
    <row r="1476" spans="1:3">
      <c r="A1476"/>
      <c r="B1476"/>
      <c r="C1476"/>
    </row>
    <row r="1477" spans="1:3">
      <c r="A1477"/>
      <c r="B1477"/>
      <c r="C1477"/>
    </row>
    <row r="1478" spans="1:3">
      <c r="A1478"/>
      <c r="B1478"/>
      <c r="C1478"/>
    </row>
    <row r="1479" spans="1:3">
      <c r="A1479"/>
      <c r="B1479"/>
      <c r="C1479"/>
    </row>
    <row r="1480" spans="1:3">
      <c r="A1480"/>
      <c r="B1480"/>
      <c r="C1480"/>
    </row>
    <row r="1481" spans="1:3">
      <c r="A1481"/>
      <c r="B1481"/>
      <c r="C1481"/>
    </row>
    <row r="1482" spans="1:3">
      <c r="A1482"/>
      <c r="B1482"/>
      <c r="C1482"/>
    </row>
    <row r="1483" spans="1:3">
      <c r="A1483"/>
      <c r="B1483"/>
      <c r="C1483"/>
    </row>
    <row r="1484" spans="1:3">
      <c r="A1484"/>
      <c r="B1484"/>
      <c r="C1484"/>
    </row>
    <row r="1485" spans="1:3">
      <c r="A1485"/>
      <c r="B1485"/>
      <c r="C1485"/>
    </row>
    <row r="1486" spans="1:3">
      <c r="A1486"/>
      <c r="B1486"/>
      <c r="C1486"/>
    </row>
    <row r="1487" spans="1:3">
      <c r="A1487"/>
      <c r="B1487"/>
      <c r="C1487"/>
    </row>
    <row r="1488" spans="1:3">
      <c r="A1488"/>
      <c r="B1488"/>
      <c r="C1488"/>
    </row>
    <row r="1489" spans="1:3">
      <c r="A1489"/>
      <c r="B1489"/>
      <c r="C1489"/>
    </row>
    <row r="1490" spans="1:3">
      <c r="A1490"/>
      <c r="B1490"/>
      <c r="C1490"/>
    </row>
    <row r="1491" spans="1:3">
      <c r="A1491"/>
      <c r="B1491"/>
      <c r="C1491"/>
    </row>
    <row r="1492" spans="1:3">
      <c r="A1492"/>
      <c r="B1492"/>
      <c r="C1492"/>
    </row>
    <row r="1493" spans="1:3">
      <c r="A1493"/>
      <c r="B1493"/>
      <c r="C1493"/>
    </row>
    <row r="1494" spans="1:3">
      <c r="A1494"/>
      <c r="B1494"/>
      <c r="C1494"/>
    </row>
    <row r="1495" spans="1:3">
      <c r="A1495"/>
      <c r="B1495"/>
      <c r="C1495"/>
    </row>
    <row r="1496" spans="1:3">
      <c r="A1496"/>
      <c r="B1496"/>
      <c r="C1496"/>
    </row>
    <row r="1497" spans="1:3">
      <c r="A1497"/>
      <c r="B1497"/>
      <c r="C1497"/>
    </row>
    <row r="1498" spans="1:3">
      <c r="A1498"/>
      <c r="B1498"/>
      <c r="C1498"/>
    </row>
    <row r="1499" spans="1:3">
      <c r="A1499"/>
      <c r="B1499"/>
      <c r="C1499"/>
    </row>
    <row r="1500" spans="1:3">
      <c r="A1500"/>
      <c r="B1500"/>
      <c r="C1500"/>
    </row>
    <row r="1501" spans="1:3">
      <c r="A1501"/>
      <c r="B1501"/>
      <c r="C1501"/>
    </row>
    <row r="1502" spans="1:3">
      <c r="A1502"/>
      <c r="B1502"/>
      <c r="C1502"/>
    </row>
    <row r="1503" spans="1:3">
      <c r="A1503"/>
      <c r="B1503"/>
      <c r="C1503"/>
    </row>
    <row r="1504" spans="1:3">
      <c r="A1504"/>
      <c r="B1504"/>
      <c r="C1504"/>
    </row>
    <row r="1505" spans="1:3">
      <c r="A1505"/>
      <c r="B1505"/>
      <c r="C1505"/>
    </row>
    <row r="1506" spans="1:3">
      <c r="A1506"/>
      <c r="B1506"/>
      <c r="C1506"/>
    </row>
    <row r="1507" spans="1:3">
      <c r="A1507"/>
      <c r="B1507"/>
      <c r="C1507"/>
    </row>
    <row r="1508" spans="1:3">
      <c r="A1508"/>
      <c r="B1508"/>
      <c r="C1508"/>
    </row>
    <row r="1509" spans="1:3">
      <c r="A1509"/>
      <c r="B1509"/>
      <c r="C1509"/>
    </row>
    <row r="1510" spans="1:3">
      <c r="A1510"/>
      <c r="B1510"/>
      <c r="C1510"/>
    </row>
    <row r="1511" spans="1:3">
      <c r="A1511"/>
      <c r="B1511"/>
      <c r="C1511"/>
    </row>
    <row r="1512" spans="1:3">
      <c r="A1512"/>
      <c r="B1512"/>
      <c r="C1512"/>
    </row>
    <row r="1513" spans="1:3">
      <c r="A1513"/>
      <c r="B1513"/>
      <c r="C1513"/>
    </row>
    <row r="1514" spans="1:3">
      <c r="A1514"/>
      <c r="B1514"/>
      <c r="C1514"/>
    </row>
    <row r="1515" spans="1:3">
      <c r="A1515"/>
      <c r="B1515"/>
      <c r="C1515"/>
    </row>
    <row r="1516" spans="1:3">
      <c r="A1516"/>
      <c r="B1516"/>
      <c r="C1516"/>
    </row>
    <row r="1517" spans="1:3">
      <c r="A1517"/>
      <c r="B1517"/>
      <c r="C1517"/>
    </row>
    <row r="1518" spans="1:3">
      <c r="A1518"/>
      <c r="B1518"/>
      <c r="C1518"/>
    </row>
    <row r="1519" spans="1:3">
      <c r="A1519"/>
      <c r="B1519"/>
      <c r="C1519"/>
    </row>
    <row r="1520" spans="1:3">
      <c r="A1520"/>
      <c r="B1520"/>
      <c r="C1520"/>
    </row>
    <row r="1521" spans="1:3">
      <c r="A1521"/>
      <c r="B1521"/>
      <c r="C1521"/>
    </row>
    <row r="1522" spans="1:3">
      <c r="A1522"/>
      <c r="B1522"/>
      <c r="C1522"/>
    </row>
    <row r="1523" spans="1:3">
      <c r="A1523"/>
      <c r="B1523"/>
      <c r="C1523"/>
    </row>
    <row r="1524" spans="1:3">
      <c r="A1524"/>
      <c r="B1524"/>
      <c r="C1524"/>
    </row>
    <row r="1525" spans="1:3">
      <c r="A1525"/>
      <c r="B1525"/>
      <c r="C1525"/>
    </row>
    <row r="1526" spans="1:3">
      <c r="A1526"/>
      <c r="B1526"/>
      <c r="C1526"/>
    </row>
    <row r="1527" spans="1:3">
      <c r="A1527"/>
      <c r="B1527"/>
      <c r="C1527"/>
    </row>
    <row r="1528" spans="1:3">
      <c r="A1528"/>
      <c r="B1528"/>
      <c r="C1528"/>
    </row>
    <row r="1529" spans="1:3">
      <c r="A1529"/>
      <c r="B1529"/>
      <c r="C1529"/>
    </row>
    <row r="1530" spans="1:3">
      <c r="A1530"/>
      <c r="B1530"/>
      <c r="C1530"/>
    </row>
    <row r="1531" spans="1:3">
      <c r="A1531"/>
      <c r="B1531"/>
      <c r="C1531"/>
    </row>
    <row r="1532" spans="1:3">
      <c r="A1532"/>
      <c r="B1532"/>
      <c r="C1532"/>
    </row>
    <row r="1533" spans="1:3">
      <c r="A1533"/>
      <c r="B1533"/>
      <c r="C1533"/>
    </row>
    <row r="1534" spans="1:3">
      <c r="A1534"/>
      <c r="B1534"/>
      <c r="C1534"/>
    </row>
    <row r="1535" spans="1:3">
      <c r="A1535"/>
      <c r="B1535"/>
      <c r="C1535"/>
    </row>
    <row r="1536" spans="1:3">
      <c r="A1536"/>
      <c r="B1536"/>
      <c r="C1536"/>
    </row>
    <row r="1537" spans="1:3">
      <c r="A1537"/>
      <c r="B1537"/>
      <c r="C1537"/>
    </row>
    <row r="1538" spans="1:3">
      <c r="A1538"/>
      <c r="B1538"/>
      <c r="C1538"/>
    </row>
    <row r="1539" spans="1:3">
      <c r="A1539"/>
      <c r="B1539"/>
      <c r="C1539"/>
    </row>
    <row r="1540" spans="1:3">
      <c r="A1540"/>
      <c r="B1540"/>
      <c r="C1540"/>
    </row>
    <row r="1541" spans="1:3">
      <c r="A1541"/>
      <c r="B1541"/>
      <c r="C1541"/>
    </row>
    <row r="1542" spans="1:3">
      <c r="A1542"/>
      <c r="B1542"/>
      <c r="C1542"/>
    </row>
    <row r="1543" spans="1:3">
      <c r="A1543"/>
      <c r="B1543"/>
      <c r="C1543"/>
    </row>
    <row r="1544" spans="1:3">
      <c r="A1544"/>
      <c r="B1544"/>
      <c r="C1544"/>
    </row>
    <row r="1545" spans="1:3">
      <c r="A1545"/>
      <c r="B1545"/>
      <c r="C1545"/>
    </row>
    <row r="1546" spans="1:3">
      <c r="A1546"/>
      <c r="B1546"/>
      <c r="C1546"/>
    </row>
    <row r="1547" spans="1:3">
      <c r="A1547"/>
      <c r="B1547"/>
      <c r="C1547"/>
    </row>
    <row r="1548" spans="1:3">
      <c r="A1548"/>
      <c r="B1548"/>
      <c r="C1548"/>
    </row>
    <row r="1549" spans="1:3">
      <c r="A1549"/>
      <c r="B1549"/>
      <c r="C1549"/>
    </row>
    <row r="1550" spans="1:3">
      <c r="A1550"/>
      <c r="B1550"/>
      <c r="C1550"/>
    </row>
    <row r="1551" spans="1:3">
      <c r="A1551"/>
      <c r="B1551"/>
      <c r="C1551"/>
    </row>
    <row r="1552" spans="1:3">
      <c r="A1552"/>
      <c r="B1552"/>
      <c r="C1552"/>
    </row>
    <row r="1553" spans="1:3">
      <c r="A1553"/>
      <c r="B1553"/>
      <c r="C1553"/>
    </row>
    <row r="1554" spans="1:3">
      <c r="A1554"/>
      <c r="B1554"/>
      <c r="C1554"/>
    </row>
    <row r="1555" spans="1:3">
      <c r="A1555"/>
      <c r="B1555"/>
      <c r="C1555"/>
    </row>
    <row r="1556" spans="1:3">
      <c r="A1556"/>
      <c r="B1556"/>
      <c r="C1556"/>
    </row>
    <row r="1557" spans="1:3">
      <c r="A1557"/>
      <c r="B1557"/>
      <c r="C1557"/>
    </row>
    <row r="1558" spans="1:3">
      <c r="A1558"/>
      <c r="B1558"/>
      <c r="C1558"/>
    </row>
    <row r="1559" spans="1:3">
      <c r="A1559"/>
      <c r="B1559"/>
      <c r="C1559"/>
    </row>
    <row r="1560" spans="1:3">
      <c r="A1560"/>
      <c r="B1560"/>
      <c r="C1560"/>
    </row>
    <row r="1561" spans="1:3">
      <c r="A1561"/>
      <c r="B1561"/>
      <c r="C1561"/>
    </row>
    <row r="1562" spans="1:3">
      <c r="A1562"/>
      <c r="B1562"/>
      <c r="C1562"/>
    </row>
    <row r="1563" spans="1:3">
      <c r="A1563"/>
      <c r="B1563"/>
      <c r="C1563"/>
    </row>
    <row r="1564" spans="1:3">
      <c r="A1564"/>
      <c r="B1564"/>
      <c r="C1564"/>
    </row>
    <row r="1565" spans="1:3">
      <c r="A1565"/>
      <c r="B1565"/>
      <c r="C1565"/>
    </row>
    <row r="1566" spans="1:3">
      <c r="A1566"/>
      <c r="B1566"/>
      <c r="C1566"/>
    </row>
    <row r="1567" spans="1:3">
      <c r="A1567"/>
      <c r="B1567"/>
      <c r="C1567"/>
    </row>
    <row r="1568" spans="1:3">
      <c r="A1568"/>
      <c r="B1568"/>
      <c r="C1568"/>
    </row>
    <row r="1569" spans="1:3">
      <c r="A1569"/>
      <c r="B1569"/>
      <c r="C1569"/>
    </row>
    <row r="1570" spans="1:3">
      <c r="A1570"/>
      <c r="B1570"/>
      <c r="C1570"/>
    </row>
    <row r="1571" spans="1:3">
      <c r="A1571"/>
      <c r="B1571"/>
      <c r="C1571"/>
    </row>
    <row r="1572" spans="1:3">
      <c r="A1572"/>
      <c r="B1572"/>
      <c r="C1572"/>
    </row>
    <row r="1573" spans="1:3">
      <c r="A1573"/>
      <c r="B1573"/>
      <c r="C1573"/>
    </row>
    <row r="1574" spans="1:3">
      <c r="A1574"/>
      <c r="B1574"/>
      <c r="C1574"/>
    </row>
    <row r="1575" spans="1:3">
      <c r="A1575"/>
      <c r="B1575"/>
      <c r="C1575"/>
    </row>
    <row r="1576" spans="1:3">
      <c r="A1576"/>
      <c r="B1576"/>
      <c r="C1576"/>
    </row>
    <row r="1577" spans="1:3">
      <c r="A1577"/>
      <c r="B1577"/>
      <c r="C1577"/>
    </row>
    <row r="1578" spans="1:3">
      <c r="A1578"/>
      <c r="B1578"/>
      <c r="C1578"/>
    </row>
    <row r="1579" spans="1:3">
      <c r="A1579"/>
      <c r="B1579"/>
      <c r="C1579"/>
    </row>
    <row r="1580" spans="1:3">
      <c r="A1580"/>
      <c r="B1580"/>
      <c r="C1580"/>
    </row>
    <row r="1581" spans="1:3">
      <c r="A1581"/>
      <c r="B1581"/>
      <c r="C1581"/>
    </row>
    <row r="1582" spans="1:3">
      <c r="A1582"/>
      <c r="B1582"/>
      <c r="C1582"/>
    </row>
    <row r="1583" spans="1:3">
      <c r="A1583"/>
      <c r="B1583"/>
      <c r="C1583"/>
    </row>
    <row r="1584" spans="1:3">
      <c r="A1584"/>
      <c r="B1584"/>
      <c r="C1584"/>
    </row>
    <row r="1585" spans="1:3">
      <c r="A1585"/>
      <c r="B1585"/>
      <c r="C1585"/>
    </row>
    <row r="1586" spans="1:3">
      <c r="A1586"/>
      <c r="B1586"/>
      <c r="C1586"/>
    </row>
    <row r="1587" spans="1:3">
      <c r="A1587"/>
      <c r="B1587"/>
      <c r="C1587"/>
    </row>
    <row r="1588" spans="1:3">
      <c r="A1588"/>
      <c r="B1588"/>
      <c r="C1588"/>
    </row>
    <row r="1589" spans="1:3">
      <c r="A1589"/>
      <c r="B1589"/>
      <c r="C1589"/>
    </row>
    <row r="1590" spans="1:3">
      <c r="A1590"/>
      <c r="B1590"/>
      <c r="C1590"/>
    </row>
    <row r="1591" spans="1:3">
      <c r="A1591"/>
      <c r="B1591"/>
      <c r="C1591"/>
    </row>
    <row r="1592" spans="1:3">
      <c r="A1592"/>
      <c r="B1592"/>
      <c r="C1592"/>
    </row>
    <row r="1593" spans="1:3">
      <c r="A1593"/>
      <c r="B1593"/>
      <c r="C1593"/>
    </row>
    <row r="1594" spans="1:3">
      <c r="A1594"/>
      <c r="B1594"/>
      <c r="C1594"/>
    </row>
    <row r="1595" spans="1:3">
      <c r="A1595"/>
      <c r="B1595"/>
      <c r="C1595"/>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N40"/>
  <sheetViews>
    <sheetView showGridLines="0" zoomScaleNormal="100" workbookViewId="0">
      <selection activeCell="M34" sqref="M34"/>
    </sheetView>
  </sheetViews>
  <sheetFormatPr baseColWidth="10" defaultColWidth="11.42578125" defaultRowHeight="15"/>
  <cols>
    <col min="1" max="1" width="12.42578125" style="13" customWidth="1"/>
    <col min="2" max="2" width="21.5703125" style="13" customWidth="1"/>
    <col min="3" max="3" width="40.85546875" style="13" customWidth="1"/>
    <col min="4" max="4" width="19.42578125" style="13" bestFit="1" customWidth="1"/>
    <col min="5" max="6" width="19.42578125" style="13" customWidth="1"/>
    <col min="7" max="8" width="11.42578125" style="13"/>
    <col min="9" max="9" width="13.85546875" style="13" bestFit="1" customWidth="1"/>
    <col min="10" max="10" width="14.140625" style="13" bestFit="1" customWidth="1"/>
    <col min="11" max="12" width="11.42578125" style="13"/>
    <col min="13" max="13" width="30.5703125" style="13" customWidth="1"/>
    <col min="14" max="14" width="32" style="13" customWidth="1"/>
    <col min="15" max="16384" width="11.42578125" style="13"/>
  </cols>
  <sheetData>
    <row r="1" spans="1:14" ht="28.5" customHeight="1">
      <c r="A1" s="179" t="s">
        <v>0</v>
      </c>
      <c r="B1" s="179"/>
      <c r="C1" s="179"/>
      <c r="D1" s="179"/>
      <c r="E1" s="179"/>
      <c r="F1" s="179"/>
      <c r="G1" s="179"/>
      <c r="H1" s="179"/>
      <c r="I1" s="179"/>
    </row>
    <row r="2" spans="1:14" ht="20.25">
      <c r="A2" s="180" t="s">
        <v>1</v>
      </c>
      <c r="B2" s="180"/>
      <c r="C2" s="180"/>
      <c r="D2" s="180"/>
      <c r="E2" s="180"/>
      <c r="F2" s="180"/>
      <c r="G2" s="180"/>
      <c r="H2" s="180"/>
      <c r="I2" s="180"/>
    </row>
    <row r="3" spans="1:14" s="15" customFormat="1" ht="28.5" customHeight="1">
      <c r="A3" s="184" t="s">
        <v>2</v>
      </c>
      <c r="B3" s="184"/>
      <c r="C3" s="184"/>
      <c r="D3" s="184"/>
      <c r="E3" s="184"/>
      <c r="F3" s="184"/>
      <c r="G3" s="184"/>
      <c r="H3" s="184"/>
      <c r="I3" s="184"/>
      <c r="N3" s="16"/>
    </row>
    <row r="4" spans="1:14" ht="18.75" customHeight="1">
      <c r="A4" s="185" t="s">
        <v>3</v>
      </c>
      <c r="B4" s="185"/>
      <c r="C4" s="185"/>
      <c r="D4" s="185"/>
      <c r="E4" s="185"/>
      <c r="F4" s="185"/>
      <c r="G4" s="185"/>
      <c r="H4" s="185"/>
      <c r="I4" s="185"/>
    </row>
    <row r="5" spans="1:14" ht="18.75" customHeight="1">
      <c r="A5" s="185" t="s">
        <v>4</v>
      </c>
      <c r="B5" s="185"/>
      <c r="C5" s="185"/>
      <c r="D5" s="185"/>
      <c r="E5" s="185"/>
      <c r="F5" s="185"/>
      <c r="G5" s="185"/>
      <c r="H5" s="185"/>
      <c r="I5" s="185"/>
    </row>
    <row r="6" spans="1:14" ht="18.75">
      <c r="A6" s="183" t="s">
        <v>1756</v>
      </c>
      <c r="B6" s="183"/>
      <c r="C6" s="183"/>
      <c r="D6" s="183"/>
      <c r="E6" s="183"/>
      <c r="F6" s="183"/>
      <c r="G6" s="183"/>
      <c r="H6" s="183"/>
      <c r="I6" s="183"/>
    </row>
    <row r="7" spans="1:14" ht="18.75">
      <c r="A7" s="189" t="s">
        <v>1577</v>
      </c>
      <c r="B7" s="189"/>
      <c r="C7" s="189"/>
      <c r="D7" s="189"/>
      <c r="E7" s="189"/>
      <c r="F7" s="189"/>
      <c r="G7" s="189"/>
      <c r="H7" s="189"/>
      <c r="I7" s="189"/>
    </row>
    <row r="8" spans="1:14" ht="15.75">
      <c r="A8" s="190" t="s">
        <v>5</v>
      </c>
      <c r="B8" s="190"/>
      <c r="C8" s="190"/>
      <c r="D8" s="190"/>
      <c r="E8" s="190"/>
      <c r="F8" s="190"/>
      <c r="G8" s="190"/>
      <c r="H8" s="190"/>
      <c r="I8" s="190"/>
    </row>
    <row r="9" spans="1:14" ht="15.75">
      <c r="A9" s="18"/>
      <c r="B9" s="18"/>
      <c r="C9" s="18"/>
      <c r="D9" s="18"/>
      <c r="E9" s="18"/>
      <c r="F9" s="18"/>
    </row>
    <row r="10" spans="1:14" ht="15" customHeight="1">
      <c r="C10" s="191" t="s">
        <v>6</v>
      </c>
      <c r="D10" s="19" t="s">
        <v>1744</v>
      </c>
      <c r="E10" s="192" t="s">
        <v>1698</v>
      </c>
      <c r="F10" s="192" t="s">
        <v>1699</v>
      </c>
      <c r="G10" s="192" t="s">
        <v>1243</v>
      </c>
    </row>
    <row r="11" spans="1:14" ht="15.75" thickBot="1">
      <c r="C11" s="191"/>
      <c r="D11" s="19" t="s">
        <v>1577</v>
      </c>
      <c r="E11" s="193"/>
      <c r="F11" s="193"/>
      <c r="G11" s="193"/>
    </row>
    <row r="12" spans="1:14">
      <c r="C12" s="191"/>
      <c r="D12" s="20">
        <v>1</v>
      </c>
      <c r="E12" s="20">
        <v>2</v>
      </c>
      <c r="F12" s="20" t="s">
        <v>1700</v>
      </c>
      <c r="G12" s="20" t="s">
        <v>1710</v>
      </c>
    </row>
    <row r="13" spans="1:14" ht="15.75" thickBot="1">
      <c r="C13" s="24" t="s">
        <v>7</v>
      </c>
      <c r="D13" s="25">
        <f>SUM(D14:D17)</f>
        <v>1241364.7314939999</v>
      </c>
      <c r="E13" s="25">
        <f>SUM(E14:E17)</f>
        <v>286997.90000000002</v>
      </c>
      <c r="F13" s="117">
        <f>IFERROR(E13/D13,"-")</f>
        <v>0.23119546795452614</v>
      </c>
      <c r="G13" s="129">
        <f>E13/$D$34</f>
        <v>3.5373913420799555E-2</v>
      </c>
      <c r="I13" s="21"/>
      <c r="L13" s="13" t="s">
        <v>1245</v>
      </c>
    </row>
    <row r="14" spans="1:14">
      <c r="C14" s="126" t="s">
        <v>8</v>
      </c>
      <c r="D14" s="130">
        <v>1239893.213947</v>
      </c>
      <c r="E14" s="130">
        <v>286579.20000000001</v>
      </c>
      <c r="F14" s="131">
        <f>IFERROR(E14/D14,"-")</f>
        <v>0.23113216265433165</v>
      </c>
      <c r="G14" s="132">
        <f t="shared" ref="G14:G20" si="0">E14/$D$34</f>
        <v>3.5322306570891283E-2</v>
      </c>
      <c r="I14" s="10"/>
    </row>
    <row r="15" spans="1:14">
      <c r="C15" s="126" t="s">
        <v>9</v>
      </c>
      <c r="D15" s="130">
        <v>535.15810899999997</v>
      </c>
      <c r="E15" s="130">
        <v>300.2</v>
      </c>
      <c r="F15" s="131">
        <f t="shared" ref="F13:F21" si="1">IFERROR(E15/D15,"-")</f>
        <v>0.56095571561263591</v>
      </c>
      <c r="G15" s="132">
        <f t="shared" si="0"/>
        <v>3.7001137670080604E-5</v>
      </c>
      <c r="I15" s="10"/>
      <c r="J15" s="119"/>
    </row>
    <row r="16" spans="1:14">
      <c r="C16" s="126" t="s">
        <v>10</v>
      </c>
      <c r="D16" s="130">
        <v>0</v>
      </c>
      <c r="E16" s="130">
        <v>35.200000000000003</v>
      </c>
      <c r="F16" s="131" t="str">
        <f>IFERROR(E16/D16,"-")</f>
        <v>-</v>
      </c>
      <c r="G16" s="132">
        <f t="shared" si="0"/>
        <v>4.3385744369981261E-6</v>
      </c>
      <c r="I16" s="10"/>
    </row>
    <row r="17" spans="3:10">
      <c r="C17" s="126" t="s">
        <v>1745</v>
      </c>
      <c r="D17" s="130">
        <v>936.35943799999995</v>
      </c>
      <c r="E17" s="130">
        <v>83.3</v>
      </c>
      <c r="F17" s="131">
        <f t="shared" si="1"/>
        <v>8.8961563924557785E-2</v>
      </c>
      <c r="G17" s="132">
        <f t="shared" si="0"/>
        <v>1.0267137801191587E-5</v>
      </c>
    </row>
    <row r="18" spans="3:10">
      <c r="C18" s="24" t="s">
        <v>11</v>
      </c>
      <c r="D18" s="25">
        <f>D19+D21</f>
        <v>1484234.6109590002</v>
      </c>
      <c r="E18" s="25">
        <f>E19+E21</f>
        <v>334240.45836628007</v>
      </c>
      <c r="F18" s="117">
        <f t="shared" si="1"/>
        <v>0.22519381767436292</v>
      </c>
      <c r="G18" s="129">
        <f>E18/$D$34</f>
        <v>4.1196792854502243E-2</v>
      </c>
    </row>
    <row r="19" spans="3:10">
      <c r="C19" s="126" t="s">
        <v>12</v>
      </c>
      <c r="D19" s="130">
        <v>1308196.6847920001</v>
      </c>
      <c r="E19" s="130">
        <f>Económica!D14</f>
        <v>306484.94377101009</v>
      </c>
      <c r="F19" s="131">
        <f t="shared" si="1"/>
        <v>0.23428047734254914</v>
      </c>
      <c r="G19" s="132">
        <f t="shared" si="0"/>
        <v>3.777578813550319E-2</v>
      </c>
    </row>
    <row r="20" spans="3:10">
      <c r="C20" s="126" t="s">
        <v>13</v>
      </c>
      <c r="D20" s="130">
        <v>298486.441612</v>
      </c>
      <c r="E20" s="130">
        <f>Económica!D17</f>
        <v>79782.106390540008</v>
      </c>
      <c r="F20" s="131">
        <f t="shared" si="1"/>
        <v>0.26728887905149168</v>
      </c>
      <c r="G20" s="132">
        <f t="shared" si="0"/>
        <v>9.8335399805642518E-3</v>
      </c>
    </row>
    <row r="21" spans="3:10">
      <c r="C21" s="126" t="s">
        <v>14</v>
      </c>
      <c r="D21" s="130">
        <v>176037.926167</v>
      </c>
      <c r="E21" s="130">
        <f>Económica!D21</f>
        <v>27755.514595269997</v>
      </c>
      <c r="F21" s="131">
        <f t="shared" si="1"/>
        <v>0.15766781170177768</v>
      </c>
      <c r="G21" s="132">
        <f>E21/$D$34</f>
        <v>3.4210047189990561E-3</v>
      </c>
      <c r="J21" s="22"/>
    </row>
    <row r="22" spans="3:10">
      <c r="C22" s="133" t="s">
        <v>15</v>
      </c>
      <c r="D22" s="133"/>
      <c r="E22" s="133"/>
      <c r="F22" s="134"/>
      <c r="G22" s="23"/>
    </row>
    <row r="23" spans="3:10">
      <c r="C23" s="135" t="s">
        <v>16</v>
      </c>
      <c r="D23" s="136">
        <f>(D14+D15)-D19</f>
        <v>-67768.312736000167</v>
      </c>
      <c r="E23" s="136">
        <f>(E14+E15)-E19</f>
        <v>-19605.543771010067</v>
      </c>
      <c r="F23" s="131">
        <f>IFERROR(E23/D23,"-")</f>
        <v>0.28930252177571375</v>
      </c>
      <c r="G23" s="137">
        <f>E23/$D$34</f>
        <v>-2.4164804269418212E-3</v>
      </c>
      <c r="I23" s="118"/>
    </row>
    <row r="24" spans="3:10">
      <c r="C24" s="135" t="s">
        <v>17</v>
      </c>
      <c r="D24" s="136">
        <f>(D16+D17)-D21</f>
        <v>-175101.56672899998</v>
      </c>
      <c r="E24" s="136">
        <f>(E16+E17)-E21</f>
        <v>-27637.014595269997</v>
      </c>
      <c r="F24" s="131">
        <f>IFERROR(E24/D24,"-")</f>
        <v>0.15783419367139681</v>
      </c>
      <c r="G24" s="137">
        <f>E24/$D$34</f>
        <v>-3.4063990067608667E-3</v>
      </c>
    </row>
    <row r="25" spans="3:10">
      <c r="C25" s="135" t="s">
        <v>18</v>
      </c>
      <c r="D25" s="136">
        <f>(D13-(D18-D20))</f>
        <v>55616.56214699964</v>
      </c>
      <c r="E25" s="136">
        <f>(E13-(E18-E20))</f>
        <v>32539.548024259973</v>
      </c>
      <c r="F25" s="131">
        <f>IFERROR(E25/D25,"-")</f>
        <v>0.58506938883160353</v>
      </c>
      <c r="G25" s="137">
        <f>E25/$D$34</f>
        <v>4.0106605468615674E-3</v>
      </c>
    </row>
    <row r="26" spans="3:10">
      <c r="C26" s="135" t="s">
        <v>19</v>
      </c>
      <c r="D26" s="136">
        <f>D13-D18</f>
        <v>-242869.87946500024</v>
      </c>
      <c r="E26" s="136">
        <f>E13-E18</f>
        <v>-47242.558366280049</v>
      </c>
      <c r="F26" s="131">
        <f>IFERROR(E26/D26,"-")</f>
        <v>0.19451798004078202</v>
      </c>
      <c r="G26" s="137">
        <f>E26/$D$34</f>
        <v>-5.8228794337026862E-3</v>
      </c>
    </row>
    <row r="27" spans="3:10">
      <c r="C27" s="133" t="s">
        <v>20</v>
      </c>
      <c r="D27" s="138">
        <f>D29-D31</f>
        <v>242869.87946500001</v>
      </c>
      <c r="E27" s="138">
        <f>E29-E31</f>
        <v>149802.85349827999</v>
      </c>
      <c r="F27" s="134">
        <f>IFERROR(E27/D27,"-")</f>
        <v>0.61680293096974215</v>
      </c>
      <c r="G27" s="139">
        <f>E27/$D$34</f>
        <v>1.8463944056165135E-2</v>
      </c>
    </row>
    <row r="28" spans="3:10">
      <c r="C28" s="140"/>
      <c r="D28" s="140"/>
      <c r="E28" s="140"/>
      <c r="F28" s="141"/>
      <c r="G28" s="137"/>
    </row>
    <row r="29" spans="3:10" ht="17.25" customHeight="1">
      <c r="C29" s="24" t="s">
        <v>21</v>
      </c>
      <c r="D29" s="25">
        <v>350990.39</v>
      </c>
      <c r="E29" s="25">
        <v>185724.6</v>
      </c>
      <c r="F29" s="117">
        <f>IFERROR(E29/D29,"-")</f>
        <v>0.5291444019307765</v>
      </c>
      <c r="G29" s="109">
        <f>E29/$D$34</f>
        <v>2.2891477326184718E-2</v>
      </c>
    </row>
    <row r="30" spans="3:10">
      <c r="C30" s="142"/>
      <c r="D30" s="143"/>
      <c r="E30" s="143"/>
      <c r="F30" s="144"/>
      <c r="G30" s="137"/>
    </row>
    <row r="31" spans="3:10">
      <c r="C31" s="24" t="s">
        <v>22</v>
      </c>
      <c r="D31" s="25">
        <v>108120.51053499999</v>
      </c>
      <c r="E31" s="25">
        <f>Económica!D29</f>
        <v>35921.746501720001</v>
      </c>
      <c r="F31" s="117">
        <f>IFERROR(E31/D31,"-")</f>
        <v>0.33223803997939572</v>
      </c>
      <c r="G31" s="110">
        <f>E31/$D$34</f>
        <v>4.4275332700195805E-3</v>
      </c>
    </row>
    <row r="32" spans="3:10">
      <c r="F32" s="118"/>
    </row>
    <row r="33" spans="3:8" ht="15.75" thickBot="1"/>
    <row r="34" spans="3:8" ht="15.75" thickBot="1">
      <c r="C34" s="127" t="s">
        <v>1212</v>
      </c>
      <c r="D34" s="128">
        <v>8113264.0481685502</v>
      </c>
    </row>
    <row r="35" spans="3:8" ht="19.149999999999999" customHeight="1">
      <c r="C35" s="158" t="s">
        <v>1739</v>
      </c>
      <c r="E35" s="27"/>
      <c r="F35" s="28"/>
      <c r="G35" s="29"/>
      <c r="H35" s="30"/>
    </row>
    <row r="36" spans="3:8" ht="12.75" customHeight="1">
      <c r="C36" s="159" t="s">
        <v>1701</v>
      </c>
      <c r="H36" s="30"/>
    </row>
    <row r="37" spans="3:8">
      <c r="C37" s="187" t="s">
        <v>1244</v>
      </c>
      <c r="D37" s="187"/>
      <c r="E37" s="187"/>
      <c r="F37" s="187"/>
      <c r="G37" s="187"/>
      <c r="H37" s="30"/>
    </row>
    <row r="38" spans="3:8" ht="34.5" customHeight="1">
      <c r="C38" s="188" t="s">
        <v>1757</v>
      </c>
      <c r="D38" s="188"/>
      <c r="E38" s="188"/>
      <c r="F38" s="188"/>
      <c r="G38" s="188"/>
      <c r="H38" s="162"/>
    </row>
    <row r="39" spans="3:8">
      <c r="C39" s="188" t="s">
        <v>1746</v>
      </c>
      <c r="D39" s="188"/>
      <c r="E39" s="188"/>
      <c r="F39" s="188"/>
      <c r="G39" s="188"/>
      <c r="H39" s="188"/>
    </row>
    <row r="40" spans="3:8">
      <c r="C40" s="186" t="s">
        <v>1740</v>
      </c>
      <c r="D40" s="186"/>
    </row>
  </sheetData>
  <mergeCells count="16">
    <mergeCell ref="C40:D40"/>
    <mergeCell ref="C37:G37"/>
    <mergeCell ref="C38:G38"/>
    <mergeCell ref="C39:H39"/>
    <mergeCell ref="A7:I7"/>
    <mergeCell ref="A8:I8"/>
    <mergeCell ref="C10:C12"/>
    <mergeCell ref="E10:E11"/>
    <mergeCell ref="F10:F11"/>
    <mergeCell ref="G10:G11"/>
    <mergeCell ref="A6:I6"/>
    <mergeCell ref="A1:I1"/>
    <mergeCell ref="A2:I2"/>
    <mergeCell ref="A3:I3"/>
    <mergeCell ref="A4:I4"/>
    <mergeCell ref="A5:I5"/>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9</xdr:col>
                <xdr:colOff>0</xdr:colOff>
                <xdr:row>15</xdr:row>
                <xdr:rowOff>0</xdr:rowOff>
              </from>
              <to>
                <xdr:col>9</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1"/>
  <sheetViews>
    <sheetView showGridLines="0" zoomScale="110" zoomScaleNormal="110" workbookViewId="0">
      <selection activeCell="F16" sqref="F16"/>
    </sheetView>
  </sheetViews>
  <sheetFormatPr baseColWidth="10" defaultColWidth="11.42578125" defaultRowHeight="15"/>
  <cols>
    <col min="1" max="1" width="17.42578125" style="13" customWidth="1"/>
    <col min="2" max="2" width="66" style="13" customWidth="1"/>
    <col min="3" max="4" width="17.42578125" style="13" customWidth="1"/>
    <col min="5" max="5" width="37.5703125" style="13" customWidth="1"/>
    <col min="6" max="6" width="18.85546875" style="13" customWidth="1"/>
    <col min="7" max="7" width="25.42578125" style="13" bestFit="1" customWidth="1"/>
    <col min="8" max="8" width="14.140625" style="13" bestFit="1" customWidth="1"/>
    <col min="9" max="9" width="21.85546875" style="13" bestFit="1" customWidth="1"/>
    <col min="10" max="11" width="20.42578125" style="13" bestFit="1" customWidth="1"/>
    <col min="12" max="16384" width="11.42578125" style="13"/>
  </cols>
  <sheetData>
    <row r="1" spans="1:9" ht="28.5" customHeight="1">
      <c r="A1" s="179" t="s">
        <v>0</v>
      </c>
      <c r="B1" s="179"/>
      <c r="C1" s="179"/>
      <c r="D1" s="179"/>
      <c r="E1" s="179"/>
      <c r="F1" s="34"/>
      <c r="G1" s="34"/>
    </row>
    <row r="2" spans="1:9" ht="21" customHeight="1">
      <c r="A2" s="180" t="s">
        <v>1</v>
      </c>
      <c r="B2" s="180"/>
      <c r="C2" s="180"/>
      <c r="D2" s="180"/>
      <c r="E2" s="180"/>
      <c r="F2" s="35"/>
      <c r="G2" s="35"/>
    </row>
    <row r="3" spans="1:9" ht="15" customHeight="1">
      <c r="A3" s="181" t="s">
        <v>2</v>
      </c>
      <c r="B3" s="181"/>
      <c r="C3" s="181"/>
      <c r="D3" s="181"/>
      <c r="E3" s="181"/>
      <c r="F3" s="36"/>
      <c r="G3" s="37"/>
    </row>
    <row r="4" spans="1:9" ht="18.75">
      <c r="A4" s="194" t="s">
        <v>23</v>
      </c>
      <c r="B4" s="194"/>
      <c r="C4" s="194"/>
      <c r="D4" s="194"/>
      <c r="E4" s="194"/>
      <c r="F4" s="38"/>
      <c r="G4" s="39"/>
    </row>
    <row r="5" spans="1:9" ht="18.75" customHeight="1">
      <c r="A5" s="182" t="s">
        <v>24</v>
      </c>
      <c r="B5" s="182"/>
      <c r="C5" s="182"/>
      <c r="D5" s="182"/>
      <c r="E5" s="182"/>
      <c r="F5" s="38"/>
      <c r="G5" s="38"/>
    </row>
    <row r="6" spans="1:9" ht="18.75">
      <c r="A6" s="196" t="s">
        <v>1756</v>
      </c>
      <c r="B6" s="196"/>
      <c r="C6" s="196"/>
      <c r="D6" s="196"/>
      <c r="E6" s="196"/>
      <c r="F6" s="10"/>
      <c r="G6" s="41"/>
    </row>
    <row r="7" spans="1:9" ht="18.75">
      <c r="A7" s="189" t="s">
        <v>1577</v>
      </c>
      <c r="B7" s="189"/>
      <c r="C7" s="189"/>
      <c r="D7" s="189"/>
      <c r="E7" s="189"/>
      <c r="F7" s="42"/>
      <c r="G7" s="42"/>
      <c r="H7" s="42"/>
      <c r="I7" s="42"/>
    </row>
    <row r="8" spans="1:9" ht="15.75">
      <c r="A8" s="178" t="s">
        <v>5</v>
      </c>
      <c r="B8" s="178"/>
      <c r="C8" s="178"/>
      <c r="D8" s="178"/>
      <c r="E8" s="178"/>
      <c r="F8" s="10"/>
      <c r="G8" s="43"/>
    </row>
    <row r="9" spans="1:9">
      <c r="F9" s="10"/>
    </row>
    <row r="10" spans="1:9">
      <c r="F10" s="10"/>
      <c r="G10" s="10"/>
    </row>
    <row r="11" spans="1:9" ht="15" customHeight="1">
      <c r="B11" s="195" t="s">
        <v>6</v>
      </c>
      <c r="C11" s="45" t="s">
        <v>1744</v>
      </c>
      <c r="D11" s="197" t="s">
        <v>1698</v>
      </c>
      <c r="F11" s="10"/>
    </row>
    <row r="12" spans="1:9" ht="15" customHeight="1">
      <c r="B12" s="195"/>
      <c r="C12" s="19" t="s">
        <v>1577</v>
      </c>
      <c r="D12" s="197"/>
      <c r="E12" s="10"/>
      <c r="F12" s="10"/>
      <c r="G12" s="10"/>
      <c r="H12" s="10"/>
    </row>
    <row r="13" spans="1:9">
      <c r="B13" s="46" t="s">
        <v>11</v>
      </c>
      <c r="C13" s="47">
        <f>+C14+C21</f>
        <v>1484234.610959</v>
      </c>
      <c r="D13" s="47">
        <f>+D14+D21</f>
        <v>334240.45836628007</v>
      </c>
      <c r="F13" s="10"/>
      <c r="G13" s="10"/>
      <c r="H13" s="10"/>
    </row>
    <row r="14" spans="1:9">
      <c r="B14" s="48" t="s">
        <v>12</v>
      </c>
      <c r="C14" s="49">
        <f>SUM(C15:C20)</f>
        <v>1308196.6847919999</v>
      </c>
      <c r="D14" s="49">
        <f>SUM(D15:D20)</f>
        <v>306484.94377101009</v>
      </c>
      <c r="F14" s="10"/>
      <c r="G14" s="10"/>
      <c r="H14" s="10"/>
    </row>
    <row r="15" spans="1:9" ht="12.75" customHeight="1">
      <c r="B15" s="50" t="s">
        <v>25</v>
      </c>
      <c r="C15" s="51">
        <v>516919.62720400002</v>
      </c>
      <c r="D15" s="51">
        <v>105595.00906893007</v>
      </c>
      <c r="E15" s="51"/>
      <c r="F15" s="10"/>
      <c r="G15" s="10"/>
      <c r="H15" s="10"/>
    </row>
    <row r="16" spans="1:9">
      <c r="B16" s="50" t="s">
        <v>26</v>
      </c>
      <c r="C16" s="51">
        <v>90986.168678000002</v>
      </c>
      <c r="D16" s="51">
        <v>19413.679765959998</v>
      </c>
      <c r="E16" s="52"/>
      <c r="F16" s="10"/>
      <c r="G16" s="10"/>
    </row>
    <row r="17" spans="2:9">
      <c r="B17" s="50" t="s">
        <v>13</v>
      </c>
      <c r="C17" s="51">
        <v>298486.441612</v>
      </c>
      <c r="D17" s="51">
        <v>79782.106390540008</v>
      </c>
      <c r="E17" s="51"/>
      <c r="F17" s="10"/>
      <c r="G17" s="10"/>
    </row>
    <row r="18" spans="2:9">
      <c r="B18" s="50" t="s">
        <v>27</v>
      </c>
      <c r="C18" s="53">
        <v>13500</v>
      </c>
      <c r="D18" s="53">
        <v>5211.0917424199997</v>
      </c>
      <c r="E18" s="54"/>
      <c r="F18" s="10"/>
      <c r="G18" s="10"/>
    </row>
    <row r="19" spans="2:9">
      <c r="B19" s="50" t="s">
        <v>28</v>
      </c>
      <c r="C19" s="51">
        <v>388252.04090299999</v>
      </c>
      <c r="D19" s="51">
        <v>95104.600774630002</v>
      </c>
      <c r="E19" s="51"/>
      <c r="F19" s="10"/>
      <c r="G19" s="10"/>
    </row>
    <row r="20" spans="2:9">
      <c r="B20" s="50" t="s">
        <v>29</v>
      </c>
      <c r="C20" s="51">
        <v>52.406395000000003</v>
      </c>
      <c r="D20" s="51">
        <v>1378.4560285299999</v>
      </c>
      <c r="E20" s="51"/>
      <c r="F20" s="10"/>
      <c r="G20" s="10"/>
      <c r="I20" s="10"/>
    </row>
    <row r="21" spans="2:9">
      <c r="B21" s="48" t="s">
        <v>14</v>
      </c>
      <c r="C21" s="49">
        <f>SUM(C22:C27)</f>
        <v>176037.92616700003</v>
      </c>
      <c r="D21" s="49">
        <f>SUM(D22:D27)</f>
        <v>27755.514595269997</v>
      </c>
      <c r="E21" s="51"/>
      <c r="F21" s="10"/>
      <c r="G21" s="10"/>
      <c r="H21" s="10"/>
    </row>
    <row r="22" spans="2:9">
      <c r="B22" s="50" t="s">
        <v>30</v>
      </c>
      <c r="C22" s="51">
        <v>53162.528542</v>
      </c>
      <c r="D22" s="51">
        <v>9623.3379396100045</v>
      </c>
      <c r="E22" s="51"/>
      <c r="F22" s="10"/>
      <c r="G22" s="10"/>
      <c r="H22" s="55"/>
    </row>
    <row r="23" spans="2:9">
      <c r="B23" s="50" t="s">
        <v>31</v>
      </c>
      <c r="C23" s="51">
        <v>60255.319620000002</v>
      </c>
      <c r="D23" s="51">
        <v>4483.7888018399972</v>
      </c>
      <c r="E23" s="51"/>
      <c r="F23" s="10"/>
      <c r="G23" s="10"/>
    </row>
    <row r="24" spans="2:9">
      <c r="B24" s="50" t="s">
        <v>32</v>
      </c>
      <c r="C24" s="51">
        <v>10.094704</v>
      </c>
      <c r="D24" s="51">
        <v>2.2829459999999999</v>
      </c>
      <c r="E24" s="51"/>
      <c r="F24" s="10"/>
      <c r="G24" s="10"/>
    </row>
    <row r="25" spans="2:9">
      <c r="B25" s="50" t="s">
        <v>33</v>
      </c>
      <c r="C25" s="51">
        <v>1045.835769</v>
      </c>
      <c r="D25" s="51">
        <v>91.592459099999999</v>
      </c>
      <c r="E25" s="51"/>
      <c r="F25" s="10"/>
      <c r="G25" s="10"/>
    </row>
    <row r="26" spans="2:9">
      <c r="B26" s="50" t="s">
        <v>34</v>
      </c>
      <c r="C26" s="51">
        <v>60117.023257000001</v>
      </c>
      <c r="D26" s="51">
        <v>13554.512448719997</v>
      </c>
      <c r="E26" s="51"/>
      <c r="F26" s="10"/>
      <c r="G26" s="10"/>
    </row>
    <row r="27" spans="2:9">
      <c r="B27" s="50" t="s">
        <v>35</v>
      </c>
      <c r="C27" s="51">
        <v>1447.1242749999999</v>
      </c>
      <c r="D27" s="51">
        <v>0</v>
      </c>
      <c r="E27" s="51"/>
      <c r="F27" s="10"/>
      <c r="G27" s="10"/>
    </row>
    <row r="28" spans="2:9">
      <c r="B28" s="46" t="s">
        <v>36</v>
      </c>
      <c r="C28" s="47">
        <f>C29</f>
        <v>108120.51053499999</v>
      </c>
      <c r="D28" s="47">
        <f>D29</f>
        <v>35921.746501720001</v>
      </c>
      <c r="E28" s="51"/>
      <c r="F28" s="10"/>
      <c r="G28" s="10"/>
    </row>
    <row r="29" spans="2:9">
      <c r="B29" s="48" t="s">
        <v>22</v>
      </c>
      <c r="C29" s="49">
        <f>SUM(C30:C32)</f>
        <v>108120.51053499999</v>
      </c>
      <c r="D29" s="49">
        <f>SUM(D30:D32)</f>
        <v>35921.746501720001</v>
      </c>
      <c r="E29" s="51"/>
      <c r="F29" s="10"/>
      <c r="G29" s="10"/>
    </row>
    <row r="30" spans="2:9">
      <c r="B30" s="50" t="s">
        <v>37</v>
      </c>
      <c r="C30" s="51">
        <v>5117.7218819999998</v>
      </c>
      <c r="D30" s="56">
        <v>0</v>
      </c>
      <c r="E30" s="51"/>
      <c r="F30" s="10"/>
      <c r="G30" s="10"/>
    </row>
    <row r="31" spans="2:9">
      <c r="B31" s="50" t="s">
        <v>38</v>
      </c>
      <c r="C31" s="51">
        <v>103002.788653</v>
      </c>
      <c r="D31" s="51">
        <v>35921.746501720001</v>
      </c>
      <c r="E31" s="51"/>
      <c r="F31" s="10"/>
      <c r="G31" s="10"/>
    </row>
    <row r="32" spans="2:9">
      <c r="B32" s="50" t="s">
        <v>1240</v>
      </c>
      <c r="C32" s="56">
        <v>0</v>
      </c>
      <c r="D32" s="56">
        <v>0</v>
      </c>
      <c r="G32" s="10"/>
    </row>
    <row r="33" spans="2:19" ht="15" customHeight="1">
      <c r="B33" s="57" t="s">
        <v>39</v>
      </c>
      <c r="C33" s="58">
        <f>C13+C28</f>
        <v>1592355.1214939998</v>
      </c>
      <c r="D33" s="58">
        <f>D13+D28</f>
        <v>370162.20486800006</v>
      </c>
      <c r="G33" s="10"/>
      <c r="H33" s="29"/>
      <c r="I33" s="29"/>
      <c r="J33" s="29"/>
      <c r="K33" s="29"/>
      <c r="L33" s="29"/>
      <c r="M33" s="29"/>
      <c r="N33" s="29"/>
    </row>
    <row r="34" spans="2:19" ht="19.149999999999999" customHeight="1">
      <c r="B34" s="158" t="s">
        <v>1739</v>
      </c>
      <c r="D34" s="27"/>
      <c r="E34" s="28"/>
      <c r="F34" s="29"/>
      <c r="G34" s="30"/>
      <c r="H34" s="29"/>
      <c r="I34" s="29"/>
      <c r="J34" s="29"/>
      <c r="K34" s="29"/>
      <c r="L34" s="29"/>
      <c r="M34" s="29"/>
      <c r="N34" s="29"/>
      <c r="O34" s="29"/>
      <c r="P34" s="29"/>
      <c r="Q34" s="29"/>
      <c r="R34" s="29"/>
      <c r="S34" s="29"/>
    </row>
    <row r="35" spans="2:19">
      <c r="B35" s="159" t="s">
        <v>1701</v>
      </c>
      <c r="C35" s="160"/>
      <c r="D35" s="160"/>
      <c r="E35" s="160"/>
      <c r="F35" s="32"/>
      <c r="G35" s="30"/>
    </row>
    <row r="36" spans="2:19" ht="35.25" customHeight="1">
      <c r="B36" s="188" t="s">
        <v>1757</v>
      </c>
      <c r="C36" s="188"/>
      <c r="D36" s="188"/>
      <c r="E36" s="163"/>
      <c r="F36" s="163"/>
      <c r="G36" s="162"/>
    </row>
    <row r="37" spans="2:19">
      <c r="B37" s="186" t="s">
        <v>1740</v>
      </c>
      <c r="C37" s="186"/>
    </row>
    <row r="41" spans="2:19">
      <c r="B41" s="10"/>
    </row>
  </sheetData>
  <mergeCells count="12">
    <mergeCell ref="B37:C37"/>
    <mergeCell ref="B36:D36"/>
    <mergeCell ref="A1:E1"/>
    <mergeCell ref="A2:E2"/>
    <mergeCell ref="A3:E3"/>
    <mergeCell ref="A4:E4"/>
    <mergeCell ref="A5:E5"/>
    <mergeCell ref="B11:B12"/>
    <mergeCell ref="A8:E8"/>
    <mergeCell ref="A7:E7"/>
    <mergeCell ref="A6:E6"/>
    <mergeCell ref="D11:D12"/>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0"/>
  <sheetViews>
    <sheetView showGridLines="0" zoomScaleNormal="100" workbookViewId="0">
      <selection activeCell="F15" sqref="F15"/>
    </sheetView>
  </sheetViews>
  <sheetFormatPr baseColWidth="10" defaultColWidth="11.42578125" defaultRowHeight="15"/>
  <cols>
    <col min="1" max="1" width="29.42578125" style="13" customWidth="1"/>
    <col min="2" max="2" width="69.5703125" style="13" customWidth="1"/>
    <col min="3" max="4" width="19" style="13" customWidth="1"/>
    <col min="5" max="5" width="14.140625" style="13" bestFit="1" customWidth="1"/>
    <col min="6" max="6" width="13.42578125" style="13" bestFit="1" customWidth="1"/>
    <col min="7" max="7" width="14.140625" style="13" bestFit="1" customWidth="1"/>
    <col min="8" max="16384" width="11.42578125" style="13"/>
  </cols>
  <sheetData>
    <row r="1" spans="1:8" ht="28.5" customHeight="1">
      <c r="A1" s="179" t="s">
        <v>0</v>
      </c>
      <c r="B1" s="179"/>
      <c r="C1" s="179"/>
      <c r="D1" s="179"/>
      <c r="E1" s="179"/>
    </row>
    <row r="2" spans="1:8" ht="21" customHeight="1">
      <c r="A2" s="180" t="s">
        <v>1</v>
      </c>
      <c r="B2" s="180"/>
      <c r="C2" s="180"/>
      <c r="D2" s="180"/>
      <c r="E2" s="180"/>
    </row>
    <row r="3" spans="1:8" ht="15" customHeight="1">
      <c r="A3" s="181" t="s">
        <v>2</v>
      </c>
      <c r="B3" s="181"/>
      <c r="C3" s="181"/>
      <c r="D3" s="181"/>
      <c r="E3" s="181"/>
    </row>
    <row r="4" spans="1:8" ht="18.75" customHeight="1">
      <c r="A4" s="182" t="s">
        <v>23</v>
      </c>
      <c r="B4" s="182"/>
      <c r="C4" s="182"/>
      <c r="D4" s="182"/>
      <c r="E4" s="182"/>
    </row>
    <row r="5" spans="1:8" ht="18.75" customHeight="1">
      <c r="A5" s="182" t="s">
        <v>40</v>
      </c>
      <c r="B5" s="182"/>
      <c r="C5" s="182"/>
      <c r="D5" s="182"/>
      <c r="E5" s="182"/>
    </row>
    <row r="6" spans="1:8" ht="18.75">
      <c r="A6" s="196" t="s">
        <v>1756</v>
      </c>
      <c r="B6" s="196"/>
      <c r="C6" s="196"/>
      <c r="D6" s="196"/>
      <c r="E6" s="196"/>
    </row>
    <row r="7" spans="1:8" ht="18.75">
      <c r="A7" s="189" t="s">
        <v>1577</v>
      </c>
      <c r="B7" s="189"/>
      <c r="C7" s="189"/>
      <c r="D7" s="189"/>
      <c r="E7" s="189"/>
    </row>
    <row r="8" spans="1:8" ht="15.75">
      <c r="A8" s="178" t="s">
        <v>5</v>
      </c>
      <c r="B8" s="178"/>
      <c r="C8" s="178"/>
      <c r="D8" s="178"/>
      <c r="E8" s="178"/>
    </row>
    <row r="10" spans="1:8">
      <c r="G10" s="55"/>
    </row>
    <row r="11" spans="1:8" ht="15" customHeight="1">
      <c r="B11" s="195" t="s">
        <v>6</v>
      </c>
      <c r="C11" s="44" t="s">
        <v>1744</v>
      </c>
      <c r="D11" s="195" t="s">
        <v>1698</v>
      </c>
    </row>
    <row r="12" spans="1:8">
      <c r="B12" s="195"/>
      <c r="C12" s="19" t="s">
        <v>1577</v>
      </c>
      <c r="D12" s="195"/>
    </row>
    <row r="13" spans="1:8">
      <c r="B13" s="60" t="s">
        <v>11</v>
      </c>
      <c r="C13" s="61">
        <f>C14+C17+C43+C45+C47+C49+C51+C53+C55</f>
        <v>1484234.6109590004</v>
      </c>
      <c r="D13" s="61">
        <f>D14+D17+D43+D45+D47+D49+D51+D53+D55</f>
        <v>334240.45836628001</v>
      </c>
      <c r="G13" s="10"/>
      <c r="H13" s="62"/>
    </row>
    <row r="14" spans="1:8">
      <c r="B14" s="63" t="s">
        <v>41</v>
      </c>
      <c r="C14" s="64">
        <f>SUM(C15:C16)</f>
        <v>8907.1543020000008</v>
      </c>
      <c r="D14" s="64">
        <f>SUM(D15:D16)</f>
        <v>2226.7884738999992</v>
      </c>
      <c r="G14" s="10"/>
    </row>
    <row r="15" spans="1:8">
      <c r="B15" s="65" t="s">
        <v>42</v>
      </c>
      <c r="C15" s="53">
        <v>3010.7791240000001</v>
      </c>
      <c r="D15" s="53">
        <v>752.69474400000001</v>
      </c>
      <c r="E15" s="53"/>
      <c r="G15" s="10"/>
    </row>
    <row r="16" spans="1:8">
      <c r="B16" s="65" t="s">
        <v>43</v>
      </c>
      <c r="C16" s="53">
        <v>5896.3751780000002</v>
      </c>
      <c r="D16" s="53">
        <v>1474.0937298999993</v>
      </c>
      <c r="E16" s="53"/>
      <c r="G16" s="10"/>
    </row>
    <row r="17" spans="2:9">
      <c r="B17" s="63" t="s">
        <v>44</v>
      </c>
      <c r="C17" s="64">
        <f>SUM(C18:C42)</f>
        <v>1449825.2822310003</v>
      </c>
      <c r="D17" s="64">
        <f>SUM(D18:D42)</f>
        <v>325484.53314230003</v>
      </c>
      <c r="E17" s="53"/>
    </row>
    <row r="18" spans="2:9">
      <c r="B18" s="65" t="s">
        <v>45</v>
      </c>
      <c r="C18" s="53">
        <v>127178.682615</v>
      </c>
      <c r="D18" s="53">
        <v>23899.675753059993</v>
      </c>
      <c r="E18" s="66"/>
    </row>
    <row r="19" spans="2:9">
      <c r="B19" s="65" t="s">
        <v>1747</v>
      </c>
      <c r="C19" s="53">
        <v>73721.962713999994</v>
      </c>
      <c r="D19" s="53">
        <v>15848.591343549999</v>
      </c>
      <c r="E19" s="66"/>
    </row>
    <row r="20" spans="2:9">
      <c r="B20" s="65" t="s">
        <v>46</v>
      </c>
      <c r="C20" s="53">
        <v>64622.485397999997</v>
      </c>
      <c r="D20" s="53">
        <v>13803.522053289984</v>
      </c>
      <c r="E20" s="66"/>
    </row>
    <row r="21" spans="2:9">
      <c r="B21" s="65" t="s">
        <v>47</v>
      </c>
      <c r="C21" s="53">
        <v>15344.286414</v>
      </c>
      <c r="D21" s="53">
        <v>2974.2601483799995</v>
      </c>
      <c r="E21" s="66"/>
    </row>
    <row r="22" spans="2:9">
      <c r="B22" s="65" t="s">
        <v>48</v>
      </c>
      <c r="C22" s="53">
        <v>21512.650364000001</v>
      </c>
      <c r="D22" s="53">
        <v>4682.9727811299981</v>
      </c>
      <c r="E22" s="66"/>
    </row>
    <row r="23" spans="2:9">
      <c r="B23" s="65" t="s">
        <v>49</v>
      </c>
      <c r="C23" s="67">
        <v>309832.15000000002</v>
      </c>
      <c r="D23" s="67">
        <v>64382.569800579957</v>
      </c>
      <c r="E23" s="66"/>
    </row>
    <row r="24" spans="2:9">
      <c r="B24" s="65" t="s">
        <v>50</v>
      </c>
      <c r="C24" s="67">
        <v>150968.273193</v>
      </c>
      <c r="D24" s="67">
        <v>32551.215206790006</v>
      </c>
      <c r="E24" s="66"/>
    </row>
    <row r="25" spans="2:9">
      <c r="B25" s="68" t="s">
        <v>51</v>
      </c>
      <c r="C25" s="67">
        <v>5502.585634</v>
      </c>
      <c r="D25" s="67">
        <v>584.19216644000005</v>
      </c>
      <c r="E25" s="66"/>
    </row>
    <row r="26" spans="2:9">
      <c r="B26" s="68" t="s">
        <v>52</v>
      </c>
      <c r="C26" s="67">
        <v>3023.3434499999998</v>
      </c>
      <c r="D26" s="67">
        <v>519.57100230000003</v>
      </c>
      <c r="E26" s="66"/>
      <c r="I26" s="67"/>
    </row>
    <row r="27" spans="2:9">
      <c r="B27" s="68" t="s">
        <v>53</v>
      </c>
      <c r="C27" s="67">
        <v>18535.516531000001</v>
      </c>
      <c r="D27" s="67">
        <v>3173.4512122199985</v>
      </c>
      <c r="E27" s="66"/>
    </row>
    <row r="28" spans="2:9">
      <c r="B28" s="68" t="s">
        <v>54</v>
      </c>
      <c r="C28" s="67">
        <v>64208.597908000003</v>
      </c>
      <c r="D28" s="67">
        <v>12478.246582000002</v>
      </c>
      <c r="E28" s="66"/>
    </row>
    <row r="29" spans="2:9">
      <c r="B29" s="68" t="s">
        <v>55</v>
      </c>
      <c r="C29" s="67">
        <v>21563.980144000001</v>
      </c>
      <c r="D29" s="67">
        <v>6607.4501997399975</v>
      </c>
      <c r="E29" s="66"/>
    </row>
    <row r="30" spans="2:9">
      <c r="B30" s="68" t="s">
        <v>56</v>
      </c>
      <c r="C30" s="67">
        <v>9400.0550249999997</v>
      </c>
      <c r="D30" s="67">
        <v>700.92002814000011</v>
      </c>
      <c r="E30" s="66"/>
    </row>
    <row r="31" spans="2:9">
      <c r="B31" s="68" t="s">
        <v>57</v>
      </c>
      <c r="C31" s="67">
        <v>11681.565715000001</v>
      </c>
      <c r="D31" s="67">
        <v>3202.4792535000011</v>
      </c>
      <c r="E31" s="66"/>
    </row>
    <row r="32" spans="2:9">
      <c r="B32" s="68" t="s">
        <v>58</v>
      </c>
      <c r="C32" s="67">
        <v>1254.3081549999999</v>
      </c>
      <c r="D32" s="67">
        <v>239.17539661000004</v>
      </c>
      <c r="E32" s="66"/>
    </row>
    <row r="33" spans="2:7">
      <c r="B33" s="68" t="s">
        <v>59</v>
      </c>
      <c r="C33" s="67">
        <v>4163.0385219999998</v>
      </c>
      <c r="D33" s="67">
        <v>806.81425409000019</v>
      </c>
      <c r="E33" s="66"/>
    </row>
    <row r="34" spans="2:7">
      <c r="B34" s="68" t="s">
        <v>60</v>
      </c>
      <c r="C34" s="67">
        <v>754.73537499999998</v>
      </c>
      <c r="D34" s="67">
        <v>147.64326785</v>
      </c>
      <c r="E34" s="66"/>
    </row>
    <row r="35" spans="2:7">
      <c r="B35" s="68" t="s">
        <v>61</v>
      </c>
      <c r="C35" s="67">
        <v>17321.712416999999</v>
      </c>
      <c r="D35" s="67">
        <v>2615.6543479399993</v>
      </c>
      <c r="E35" s="66"/>
    </row>
    <row r="36" spans="2:7">
      <c r="B36" s="68" t="s">
        <v>62</v>
      </c>
      <c r="C36" s="67">
        <v>22851.776170000001</v>
      </c>
      <c r="D36" s="67">
        <v>4683.642387339999</v>
      </c>
      <c r="E36" s="66"/>
    </row>
    <row r="37" spans="2:7">
      <c r="B37" s="68" t="s">
        <v>63</v>
      </c>
      <c r="C37" s="67">
        <v>4007.4039579999999</v>
      </c>
      <c r="D37" s="67">
        <v>532.59746428999983</v>
      </c>
      <c r="E37" s="66"/>
    </row>
    <row r="38" spans="2:7">
      <c r="B38" s="68" t="s">
        <v>64</v>
      </c>
      <c r="C38" s="67">
        <v>2714.3816029999998</v>
      </c>
      <c r="D38" s="67">
        <v>444.75750469000013</v>
      </c>
      <c r="E38" s="66"/>
    </row>
    <row r="39" spans="2:7">
      <c r="B39" s="68" t="s">
        <v>65</v>
      </c>
      <c r="C39" s="67">
        <v>5749.8536160000003</v>
      </c>
      <c r="D39" s="67">
        <v>557.54708727000013</v>
      </c>
      <c r="E39" s="66"/>
    </row>
    <row r="40" spans="2:7">
      <c r="B40" s="68" t="s">
        <v>66</v>
      </c>
      <c r="C40" s="67">
        <v>17535.521616999999</v>
      </c>
      <c r="D40" s="67">
        <v>2718.9998523600007</v>
      </c>
      <c r="E40" s="66"/>
    </row>
    <row r="41" spans="2:7">
      <c r="B41" s="68" t="s">
        <v>1753</v>
      </c>
      <c r="C41" s="67">
        <v>333486.47113800002</v>
      </c>
      <c r="D41" s="67">
        <v>91382.106390540008</v>
      </c>
      <c r="E41" s="66"/>
    </row>
    <row r="42" spans="2:7">
      <c r="B42" s="68" t="s">
        <v>68</v>
      </c>
      <c r="C42" s="67">
        <v>142889.94455499999</v>
      </c>
      <c r="D42" s="67">
        <v>35946.477658199998</v>
      </c>
      <c r="E42" s="66"/>
    </row>
    <row r="43" spans="2:7">
      <c r="B43" s="63" t="s">
        <v>69</v>
      </c>
      <c r="C43" s="64">
        <f>C44</f>
        <v>12921.593863</v>
      </c>
      <c r="D43" s="64">
        <f>D44</f>
        <v>3230.3984226800003</v>
      </c>
      <c r="E43" s="66"/>
    </row>
    <row r="44" spans="2:7">
      <c r="B44" s="65" t="s">
        <v>70</v>
      </c>
      <c r="C44" s="53">
        <v>12921.593863</v>
      </c>
      <c r="D44" s="53">
        <v>3230.3984226800003</v>
      </c>
      <c r="E44" s="66"/>
    </row>
    <row r="45" spans="2:7">
      <c r="B45" s="63" t="s">
        <v>71</v>
      </c>
      <c r="C45" s="64">
        <f>C46</f>
        <v>6750.8917369999999</v>
      </c>
      <c r="D45" s="64">
        <f>D46</f>
        <v>1687.7228909999999</v>
      </c>
      <c r="E45" s="66"/>
    </row>
    <row r="46" spans="2:7">
      <c r="B46" s="65" t="s">
        <v>72</v>
      </c>
      <c r="C46" s="53">
        <v>6750.8917369999999</v>
      </c>
      <c r="D46" s="53">
        <v>1687.7228909999999</v>
      </c>
      <c r="E46" s="66"/>
      <c r="G46" s="67"/>
    </row>
    <row r="47" spans="2:7">
      <c r="B47" s="63" t="s">
        <v>73</v>
      </c>
      <c r="C47" s="64">
        <f>C48</f>
        <v>1524.2480869999999</v>
      </c>
      <c r="D47" s="64">
        <f>D48</f>
        <v>380.80056803999997</v>
      </c>
      <c r="E47" s="66"/>
    </row>
    <row r="48" spans="2:7">
      <c r="B48" s="65" t="s">
        <v>74</v>
      </c>
      <c r="C48" s="53">
        <v>1524.2480869999999</v>
      </c>
      <c r="D48" s="53">
        <v>380.80056803999997</v>
      </c>
      <c r="E48" s="66"/>
    </row>
    <row r="49" spans="2:7">
      <c r="B49" s="63" t="s">
        <v>75</v>
      </c>
      <c r="C49" s="64">
        <f>C50</f>
        <v>1900.371875</v>
      </c>
      <c r="D49" s="64">
        <f>D50</f>
        <v>475.092939</v>
      </c>
      <c r="E49" s="66"/>
      <c r="F49" s="67"/>
      <c r="G49" s="67"/>
    </row>
    <row r="50" spans="2:7">
      <c r="B50" s="65" t="s">
        <v>76</v>
      </c>
      <c r="C50" s="53">
        <v>1900.371875</v>
      </c>
      <c r="D50" s="53">
        <v>475.092939</v>
      </c>
      <c r="E50" s="66"/>
      <c r="F50" s="67"/>
    </row>
    <row r="51" spans="2:7">
      <c r="B51" s="63" t="s">
        <v>77</v>
      </c>
      <c r="C51" s="64">
        <f>C52</f>
        <v>375</v>
      </c>
      <c r="D51" s="64">
        <f>D52</f>
        <v>85.605219420000012</v>
      </c>
      <c r="E51" s="66"/>
    </row>
    <row r="52" spans="2:7">
      <c r="B52" s="65" t="s">
        <v>78</v>
      </c>
      <c r="C52" s="53">
        <v>375</v>
      </c>
      <c r="D52" s="53">
        <v>85.605219420000012</v>
      </c>
      <c r="E52" s="66"/>
    </row>
    <row r="53" spans="2:7">
      <c r="B53" s="63" t="s">
        <v>79</v>
      </c>
      <c r="C53" s="64">
        <f>C54</f>
        <v>1193.3993809999999</v>
      </c>
      <c r="D53" s="64">
        <f>D54</f>
        <v>479.48803567000004</v>
      </c>
      <c r="E53" s="66"/>
    </row>
    <row r="54" spans="2:7">
      <c r="B54" s="65" t="s">
        <v>1748</v>
      </c>
      <c r="C54" s="53">
        <v>1193.3993809999999</v>
      </c>
      <c r="D54" s="53">
        <v>479.48803567000004</v>
      </c>
      <c r="E54" s="66"/>
      <c r="G54" s="67"/>
    </row>
    <row r="55" spans="2:7">
      <c r="B55" s="69" t="s">
        <v>80</v>
      </c>
      <c r="C55" s="64">
        <f>C56</f>
        <v>836.66948300000001</v>
      </c>
      <c r="D55" s="64">
        <f>D56</f>
        <v>190.02867427000004</v>
      </c>
      <c r="E55" s="66"/>
    </row>
    <row r="56" spans="2:7">
      <c r="B56" s="65" t="s">
        <v>1713</v>
      </c>
      <c r="C56" s="53">
        <v>836.66948300000001</v>
      </c>
      <c r="D56" s="53">
        <v>190.02867427000004</v>
      </c>
      <c r="E56" s="66"/>
    </row>
    <row r="57" spans="2:7">
      <c r="B57" s="70" t="s">
        <v>36</v>
      </c>
      <c r="C57" s="71">
        <f>C58</f>
        <v>108120.51053500001</v>
      </c>
      <c r="D57" s="71">
        <f>D58</f>
        <v>35921.746501720001</v>
      </c>
      <c r="E57" s="66"/>
    </row>
    <row r="58" spans="2:7">
      <c r="B58" s="63" t="s">
        <v>44</v>
      </c>
      <c r="C58" s="64">
        <f>SUM(C59:C63)</f>
        <v>108120.51053500001</v>
      </c>
      <c r="D58" s="64">
        <f>SUM(D59:D63)</f>
        <v>35921.746501720001</v>
      </c>
      <c r="E58" s="66"/>
      <c r="G58" s="67"/>
    </row>
    <row r="59" spans="2:7">
      <c r="B59" s="65" t="s">
        <v>49</v>
      </c>
      <c r="C59" s="72">
        <v>0</v>
      </c>
      <c r="D59" s="72">
        <v>0</v>
      </c>
      <c r="E59" s="66"/>
      <c r="G59" s="67"/>
    </row>
    <row r="60" spans="2:7">
      <c r="B60" s="65" t="s">
        <v>53</v>
      </c>
      <c r="C60" s="72">
        <v>0</v>
      </c>
      <c r="D60" s="72">
        <v>0</v>
      </c>
      <c r="E60" s="66"/>
      <c r="G60" s="67"/>
    </row>
    <row r="61" spans="2:7">
      <c r="B61" s="65" t="s">
        <v>63</v>
      </c>
      <c r="C61" s="53">
        <v>835.789266</v>
      </c>
      <c r="D61" s="72">
        <v>0</v>
      </c>
      <c r="E61" s="66"/>
      <c r="G61" s="67"/>
    </row>
    <row r="62" spans="2:7">
      <c r="B62" s="65" t="s">
        <v>67</v>
      </c>
      <c r="C62" s="53">
        <v>93784.721269000001</v>
      </c>
      <c r="D62" s="53">
        <v>35108.025566559998</v>
      </c>
      <c r="E62" s="66"/>
    </row>
    <row r="63" spans="2:7">
      <c r="B63" s="65" t="s">
        <v>68</v>
      </c>
      <c r="C63" s="53">
        <v>13500</v>
      </c>
      <c r="D63" s="53">
        <v>813.72093515999995</v>
      </c>
    </row>
    <row r="64" spans="2:7">
      <c r="B64" s="57" t="s">
        <v>81</v>
      </c>
      <c r="C64" s="58">
        <f>C13+C57</f>
        <v>1592355.1214940003</v>
      </c>
      <c r="D64" s="58">
        <f>(D13+D57)</f>
        <v>370162.204868</v>
      </c>
      <c r="F64" s="62"/>
    </row>
    <row r="65" spans="2:5">
      <c r="B65" s="158" t="s">
        <v>1739</v>
      </c>
      <c r="D65" s="27"/>
      <c r="E65" s="66"/>
    </row>
    <row r="66" spans="2:5">
      <c r="B66" s="159" t="s">
        <v>1701</v>
      </c>
      <c r="C66" s="160"/>
      <c r="D66" s="160"/>
    </row>
    <row r="67" spans="2:5" ht="42.75" customHeight="1">
      <c r="B67" s="188" t="s">
        <v>1757</v>
      </c>
      <c r="C67" s="188"/>
      <c r="D67" s="188"/>
    </row>
    <row r="68" spans="2:5">
      <c r="B68" s="186" t="s">
        <v>1741</v>
      </c>
      <c r="C68" s="186"/>
    </row>
    <row r="69" spans="2:5">
      <c r="C69" s="73"/>
      <c r="D69" s="73"/>
    </row>
    <row r="70" spans="2:5">
      <c r="C70" s="73"/>
      <c r="D70" s="73"/>
    </row>
  </sheetData>
  <mergeCells count="12">
    <mergeCell ref="B67:D67"/>
    <mergeCell ref="B68:C68"/>
    <mergeCell ref="A8:E8"/>
    <mergeCell ref="B11:B12"/>
    <mergeCell ref="A6:E6"/>
    <mergeCell ref="A7:E7"/>
    <mergeCell ref="D11:D12"/>
    <mergeCell ref="A1:E1"/>
    <mergeCell ref="A2:E2"/>
    <mergeCell ref="A3:E3"/>
    <mergeCell ref="A4:E4"/>
    <mergeCell ref="A5:E5"/>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E161"/>
  <sheetViews>
    <sheetView showGridLines="0" workbookViewId="0">
      <selection activeCell="D11" sqref="D11:D12"/>
    </sheetView>
  </sheetViews>
  <sheetFormatPr baseColWidth="10" defaultColWidth="11.5703125" defaultRowHeight="15"/>
  <cols>
    <col min="1" max="1" width="11.5703125" style="13"/>
    <col min="2" max="2" width="101.7109375" style="13" bestFit="1" customWidth="1"/>
    <col min="3" max="4" width="16.7109375" style="13" customWidth="1"/>
    <col min="5" max="16384" width="11.5703125" style="13"/>
  </cols>
  <sheetData>
    <row r="1" spans="1:5" ht="28.15" customHeight="1">
      <c r="A1" s="179" t="s">
        <v>0</v>
      </c>
      <c r="B1" s="179"/>
      <c r="C1" s="179"/>
      <c r="D1" s="179"/>
    </row>
    <row r="2" spans="1:5" ht="21" customHeight="1">
      <c r="A2" s="180" t="s">
        <v>1</v>
      </c>
      <c r="B2" s="180"/>
      <c r="C2" s="180"/>
      <c r="D2" s="180"/>
    </row>
    <row r="3" spans="1:5" ht="14.45" customHeight="1">
      <c r="A3" s="181" t="s">
        <v>2</v>
      </c>
      <c r="B3" s="181"/>
      <c r="C3" s="181"/>
      <c r="D3" s="181"/>
    </row>
    <row r="5" spans="1:5" ht="18" customHeight="1">
      <c r="A5" s="182" t="s">
        <v>23</v>
      </c>
      <c r="B5" s="182"/>
      <c r="C5" s="182"/>
      <c r="D5" s="182"/>
      <c r="E5" s="182"/>
    </row>
    <row r="6" spans="1:5" ht="18" customHeight="1">
      <c r="A6" s="182" t="s">
        <v>82</v>
      </c>
      <c r="B6" s="182"/>
      <c r="C6" s="182"/>
      <c r="D6" s="182"/>
      <c r="E6" s="182"/>
    </row>
    <row r="7" spans="1:5" ht="18.75">
      <c r="A7" s="196" t="s">
        <v>1756</v>
      </c>
      <c r="B7" s="196"/>
      <c r="C7" s="196"/>
      <c r="D7" s="196"/>
      <c r="E7" s="196"/>
    </row>
    <row r="8" spans="1:5" ht="18.75">
      <c r="A8" s="189" t="s">
        <v>1577</v>
      </c>
      <c r="B8" s="189"/>
      <c r="C8" s="189"/>
      <c r="D8" s="189"/>
      <c r="E8" s="189"/>
    </row>
    <row r="9" spans="1:5" ht="15.75">
      <c r="A9" s="178" t="s">
        <v>5</v>
      </c>
      <c r="B9" s="178"/>
      <c r="C9" s="178"/>
      <c r="D9" s="178"/>
      <c r="E9" s="178"/>
    </row>
    <row r="11" spans="1:5">
      <c r="B11" s="195" t="s">
        <v>6</v>
      </c>
      <c r="C11" s="44" t="s">
        <v>1744</v>
      </c>
      <c r="D11" s="195" t="s">
        <v>1698</v>
      </c>
    </row>
    <row r="12" spans="1:5">
      <c r="B12" s="195"/>
      <c r="C12" s="19" t="s">
        <v>1577</v>
      </c>
      <c r="D12" s="195"/>
    </row>
    <row r="13" spans="1:5">
      <c r="B13" s="74" t="s">
        <v>241</v>
      </c>
      <c r="C13" s="146">
        <f>C14+C38+C74+C104+C150</f>
        <v>1484234.610959</v>
      </c>
      <c r="D13" s="146">
        <f>D14+D38+D74+D104+D150</f>
        <v>334240.45836628001</v>
      </c>
    </row>
    <row r="14" spans="1:5">
      <c r="B14" s="120" t="s">
        <v>1702</v>
      </c>
      <c r="C14" s="147">
        <f>C15+C22+C25+C30</f>
        <v>239464.28887499997</v>
      </c>
      <c r="D14" s="147">
        <f>D15+D22+D25+D30</f>
        <v>51579.414644359975</v>
      </c>
    </row>
    <row r="15" spans="1:5">
      <c r="B15" s="121" t="s">
        <v>83</v>
      </c>
      <c r="C15" s="147">
        <f>SUM(C16:C21)</f>
        <v>92986.411967000007</v>
      </c>
      <c r="D15" s="147">
        <v>21092.399962309999</v>
      </c>
    </row>
    <row r="16" spans="1:5">
      <c r="B16" s="68" t="s">
        <v>84</v>
      </c>
      <c r="C16" s="145">
        <v>7957.6912179999999</v>
      </c>
      <c r="D16" s="145">
        <v>2010.6479403599992</v>
      </c>
    </row>
    <row r="17" spans="2:4">
      <c r="B17" s="68" t="s">
        <v>85</v>
      </c>
      <c r="C17" s="145">
        <v>50979.967939000002</v>
      </c>
      <c r="D17" s="145">
        <v>10482.836518359996</v>
      </c>
    </row>
    <row r="18" spans="2:4">
      <c r="B18" s="68" t="s">
        <v>86</v>
      </c>
      <c r="C18" s="145">
        <v>26405.736634000001</v>
      </c>
      <c r="D18" s="145">
        <v>6750.3106633300004</v>
      </c>
    </row>
    <row r="19" spans="2:4">
      <c r="B19" s="68" t="s">
        <v>87</v>
      </c>
      <c r="C19" s="145">
        <v>6738.7567369999997</v>
      </c>
      <c r="D19" s="145">
        <v>1684.689891</v>
      </c>
    </row>
    <row r="20" spans="2:4">
      <c r="B20" s="68" t="s">
        <v>88</v>
      </c>
      <c r="C20" s="145">
        <v>813.15455099999997</v>
      </c>
      <c r="D20" s="145">
        <v>144.13972813000007</v>
      </c>
    </row>
    <row r="21" spans="2:4">
      <c r="B21" s="68" t="s">
        <v>1578</v>
      </c>
      <c r="C21" s="145">
        <v>91.104888000000003</v>
      </c>
      <c r="D21" s="145">
        <v>19.775221129999998</v>
      </c>
    </row>
    <row r="22" spans="2:4">
      <c r="B22" s="121" t="s">
        <v>89</v>
      </c>
      <c r="C22" s="147">
        <f>SUM(C23:C24)</f>
        <v>15166.993748999999</v>
      </c>
      <c r="D22" s="147">
        <v>2947.0690200999998</v>
      </c>
    </row>
    <row r="23" spans="2:4">
      <c r="B23" s="68" t="s">
        <v>90</v>
      </c>
      <c r="C23" s="145">
        <v>5679.9169469999997</v>
      </c>
      <c r="D23" s="145">
        <v>847.15109584000004</v>
      </c>
    </row>
    <row r="24" spans="2:4">
      <c r="B24" s="68" t="s">
        <v>91</v>
      </c>
      <c r="C24" s="145">
        <v>9487.0768019999996</v>
      </c>
      <c r="D24" s="145">
        <v>2099.9179242599998</v>
      </c>
    </row>
    <row r="25" spans="2:4">
      <c r="B25" s="121" t="s">
        <v>92</v>
      </c>
      <c r="C25" s="147">
        <f>SUM(C26:C29)</f>
        <v>53706.951427000007</v>
      </c>
      <c r="D25" s="147">
        <v>11289.892736179983</v>
      </c>
    </row>
    <row r="26" spans="2:4">
      <c r="B26" s="68" t="s">
        <v>93</v>
      </c>
      <c r="C26" s="145">
        <v>49289.055265000003</v>
      </c>
      <c r="D26" s="145">
        <v>10665.782110239985</v>
      </c>
    </row>
    <row r="27" spans="2:4">
      <c r="B27" s="68" t="s">
        <v>94</v>
      </c>
      <c r="C27" s="145">
        <v>4065.0264830000001</v>
      </c>
      <c r="D27" s="145">
        <v>552.36905792000005</v>
      </c>
    </row>
    <row r="28" spans="2:4">
      <c r="B28" s="68" t="s">
        <v>1059</v>
      </c>
      <c r="C28" s="145">
        <v>280.480234</v>
      </c>
      <c r="D28" s="145">
        <v>53.288573630000009</v>
      </c>
    </row>
    <row r="29" spans="2:4">
      <c r="B29" s="68" t="s">
        <v>95</v>
      </c>
      <c r="C29" s="145">
        <v>72.389444999999995</v>
      </c>
      <c r="D29" s="145">
        <v>18.452994389999997</v>
      </c>
    </row>
    <row r="30" spans="2:4">
      <c r="B30" s="121" t="s">
        <v>96</v>
      </c>
      <c r="C30" s="147">
        <f>SUM(C31:C37)</f>
        <v>77603.931731999983</v>
      </c>
      <c r="D30" s="147">
        <v>16250.052925769996</v>
      </c>
    </row>
    <row r="31" spans="2:4">
      <c r="B31" s="68" t="s">
        <v>97</v>
      </c>
      <c r="C31" s="145">
        <v>38088.754744999998</v>
      </c>
      <c r="D31" s="145">
        <v>7420.4743708900014</v>
      </c>
    </row>
    <row r="32" spans="2:4">
      <c r="B32" s="68" t="s">
        <v>98</v>
      </c>
      <c r="C32" s="145">
        <v>1400.4293500000001</v>
      </c>
      <c r="D32" s="145">
        <v>235.14677656000003</v>
      </c>
    </row>
    <row r="33" spans="2:4">
      <c r="B33" s="68" t="s">
        <v>99</v>
      </c>
      <c r="C33" s="145">
        <v>26646.094384</v>
      </c>
      <c r="D33" s="145">
        <v>6813.9882797399978</v>
      </c>
    </row>
    <row r="34" spans="2:4">
      <c r="B34" s="68" t="s">
        <v>100</v>
      </c>
      <c r="C34" s="145">
        <v>2809.3564959999999</v>
      </c>
      <c r="D34" s="145">
        <v>595.26202325999998</v>
      </c>
    </row>
    <row r="35" spans="2:4">
      <c r="B35" s="68" t="s">
        <v>101</v>
      </c>
      <c r="C35" s="145">
        <v>4003.9843820000001</v>
      </c>
      <c r="D35" s="145">
        <v>616.61667844999965</v>
      </c>
    </row>
    <row r="36" spans="2:4">
      <c r="B36" s="68" t="s">
        <v>102</v>
      </c>
      <c r="C36" s="145">
        <v>69.484139999999996</v>
      </c>
      <c r="D36" s="136">
        <v>17.371034999999999</v>
      </c>
    </row>
    <row r="37" spans="2:4">
      <c r="B37" s="68" t="s">
        <v>103</v>
      </c>
      <c r="C37" s="145">
        <v>4585.8282349999999</v>
      </c>
      <c r="D37" s="148">
        <v>551.19376186999989</v>
      </c>
    </row>
    <row r="38" spans="2:4">
      <c r="B38" s="120" t="s">
        <v>1206</v>
      </c>
      <c r="C38" s="147">
        <f>C39+C43+C49+C51+C56+C59+C65+C67+C69</f>
        <v>230637.10148299995</v>
      </c>
      <c r="D38" s="147">
        <v>52186.772744380003</v>
      </c>
    </row>
    <row r="39" spans="2:4">
      <c r="B39" s="121" t="s">
        <v>104</v>
      </c>
      <c r="C39" s="147">
        <f>SUM(C40:C42)</f>
        <v>23281.068770999998</v>
      </c>
      <c r="D39" s="147">
        <v>6969.934233779999</v>
      </c>
    </row>
    <row r="40" spans="2:4">
      <c r="B40" s="68" t="s">
        <v>105</v>
      </c>
      <c r="C40" s="145">
        <v>21343.196200999999</v>
      </c>
      <c r="D40" s="148">
        <v>6614.9732392099977</v>
      </c>
    </row>
    <row r="41" spans="2:4">
      <c r="B41" s="68" t="s">
        <v>106</v>
      </c>
      <c r="C41" s="145">
        <v>1694.5834649999999</v>
      </c>
      <c r="D41" s="148">
        <v>302.0367044699999</v>
      </c>
    </row>
    <row r="42" spans="2:4">
      <c r="B42" s="68" t="s">
        <v>107</v>
      </c>
      <c r="C42" s="145">
        <v>243.28910500000001</v>
      </c>
      <c r="D42" s="148">
        <v>52.924290100000007</v>
      </c>
    </row>
    <row r="43" spans="2:4">
      <c r="B43" s="121" t="s">
        <v>108</v>
      </c>
      <c r="C43" s="147">
        <f>SUM(C44:C48)</f>
        <v>18069.727753000003</v>
      </c>
      <c r="D43" s="147">
        <v>3049.9591701599998</v>
      </c>
    </row>
    <row r="44" spans="2:4">
      <c r="B44" s="68" t="s">
        <v>109</v>
      </c>
      <c r="C44" s="145">
        <v>12036.003957000001</v>
      </c>
      <c r="D44" s="145">
        <v>2039.0284829300001</v>
      </c>
    </row>
    <row r="45" spans="2:4">
      <c r="B45" s="68" t="s">
        <v>110</v>
      </c>
      <c r="C45" s="145">
        <v>178.780957</v>
      </c>
      <c r="D45" s="145">
        <v>38.260430509999999</v>
      </c>
    </row>
    <row r="46" spans="2:4">
      <c r="B46" s="68" t="s">
        <v>1060</v>
      </c>
      <c r="C46" s="145">
        <v>252.44</v>
      </c>
      <c r="D46" s="145">
        <v>0</v>
      </c>
    </row>
    <row r="47" spans="2:4">
      <c r="B47" s="68" t="s">
        <v>111</v>
      </c>
      <c r="C47" s="145">
        <v>281.636753</v>
      </c>
      <c r="D47" s="145">
        <v>8.4003079300000003</v>
      </c>
    </row>
    <row r="48" spans="2:4">
      <c r="B48" s="68" t="s">
        <v>112</v>
      </c>
      <c r="C48" s="145">
        <v>5320.866086</v>
      </c>
      <c r="D48" s="145">
        <v>964.26994878999994</v>
      </c>
    </row>
    <row r="49" spans="2:4">
      <c r="B49" s="121" t="s">
        <v>113</v>
      </c>
      <c r="C49" s="147">
        <f>SUM(C50)</f>
        <v>8478.6767419999996</v>
      </c>
      <c r="D49" s="147">
        <v>1307.3877384699999</v>
      </c>
    </row>
    <row r="50" spans="2:4">
      <c r="B50" s="68" t="s">
        <v>114</v>
      </c>
      <c r="C50" s="145">
        <v>8478.6767419999996</v>
      </c>
      <c r="D50" s="145">
        <v>1307.3877384699999</v>
      </c>
    </row>
    <row r="51" spans="2:4">
      <c r="B51" s="121" t="s">
        <v>115</v>
      </c>
      <c r="C51" s="147">
        <f>SUM(C52:C55)</f>
        <v>90444.999545999977</v>
      </c>
      <c r="D51" s="147">
        <v>22943.71445032</v>
      </c>
    </row>
    <row r="52" spans="2:4">
      <c r="B52" s="68" t="s">
        <v>116</v>
      </c>
      <c r="C52" s="145">
        <v>670.85495600000002</v>
      </c>
      <c r="D52" s="145">
        <v>102.42118309000003</v>
      </c>
    </row>
    <row r="53" spans="2:4">
      <c r="B53" s="68" t="s">
        <v>117</v>
      </c>
      <c r="C53" s="145">
        <v>84996.417663999993</v>
      </c>
      <c r="D53" s="145">
        <v>22481.99435402</v>
      </c>
    </row>
    <row r="54" spans="2:4">
      <c r="B54" s="68" t="s">
        <v>118</v>
      </c>
      <c r="C54" s="145">
        <v>51.500000999999997</v>
      </c>
      <c r="D54" s="145">
        <v>0</v>
      </c>
    </row>
    <row r="55" spans="2:4">
      <c r="B55" s="68" t="s">
        <v>119</v>
      </c>
      <c r="C55" s="145">
        <v>4726.2269249999999</v>
      </c>
      <c r="D55" s="145">
        <v>359.29891320999997</v>
      </c>
    </row>
    <row r="56" spans="2:4">
      <c r="B56" s="121" t="s">
        <v>120</v>
      </c>
      <c r="C56" s="147">
        <f>SUM(C57:C58)</f>
        <v>879.26182300000005</v>
      </c>
      <c r="D56" s="147">
        <v>179.03587985999999</v>
      </c>
    </row>
    <row r="57" spans="2:4">
      <c r="B57" s="68" t="s">
        <v>121</v>
      </c>
      <c r="C57" s="145">
        <v>868.70703800000001</v>
      </c>
      <c r="D57" s="145">
        <v>179.03587985999999</v>
      </c>
    </row>
    <row r="58" spans="2:4">
      <c r="B58" s="68" t="s">
        <v>511</v>
      </c>
      <c r="C58" s="145">
        <v>10.554785000000001</v>
      </c>
      <c r="D58" s="145">
        <v>0</v>
      </c>
    </row>
    <row r="59" spans="2:4">
      <c r="B59" s="121" t="s">
        <v>122</v>
      </c>
      <c r="C59" s="147">
        <f>SUM(C60:C64)</f>
        <v>77465.525556000008</v>
      </c>
      <c r="D59" s="147">
        <v>16630.146630400002</v>
      </c>
    </row>
    <row r="60" spans="2:4">
      <c r="B60" s="68" t="s">
        <v>123</v>
      </c>
      <c r="C60" s="145">
        <v>37110.140373000002</v>
      </c>
      <c r="D60" s="145">
        <v>9425.8677426099985</v>
      </c>
    </row>
    <row r="61" spans="2:4">
      <c r="B61" s="68" t="s">
        <v>124</v>
      </c>
      <c r="C61" s="145">
        <v>21.182604000000001</v>
      </c>
      <c r="D61" s="145">
        <v>0</v>
      </c>
    </row>
    <row r="62" spans="2:4">
      <c r="B62" s="68" t="s">
        <v>125</v>
      </c>
      <c r="C62" s="145">
        <v>35218.491996999997</v>
      </c>
      <c r="D62" s="145">
        <v>6481.0208436300018</v>
      </c>
    </row>
    <row r="63" spans="2:4">
      <c r="B63" s="68" t="s">
        <v>126</v>
      </c>
      <c r="C63" s="145">
        <v>1202.5105940000001</v>
      </c>
      <c r="D63" s="145">
        <v>146.75089112000006</v>
      </c>
    </row>
    <row r="64" spans="2:4">
      <c r="B64" s="68" t="s">
        <v>127</v>
      </c>
      <c r="C64" s="145">
        <v>3913.1999879999998</v>
      </c>
      <c r="D64" s="145">
        <v>576.50715304000005</v>
      </c>
    </row>
    <row r="65" spans="2:4">
      <c r="B65" s="121" t="s">
        <v>128</v>
      </c>
      <c r="C65" s="147">
        <f>C66</f>
        <v>3805.3082479999998</v>
      </c>
      <c r="D65" s="147">
        <v>437.40437684999995</v>
      </c>
    </row>
    <row r="66" spans="2:4">
      <c r="B66" s="68" t="s">
        <v>129</v>
      </c>
      <c r="C66" s="145">
        <v>3805.3082479999998</v>
      </c>
      <c r="D66" s="145">
        <v>437.40437684999995</v>
      </c>
    </row>
    <row r="67" spans="2:4">
      <c r="B67" s="121" t="s">
        <v>130</v>
      </c>
      <c r="C67" s="147">
        <f>C68</f>
        <v>149.70302000000001</v>
      </c>
      <c r="D67" s="147">
        <v>18.712877489999997</v>
      </c>
    </row>
    <row r="68" spans="2:4">
      <c r="B68" s="68" t="s">
        <v>131</v>
      </c>
      <c r="C68" s="145">
        <v>149.70302000000001</v>
      </c>
      <c r="D68" s="145">
        <v>18.712877489999997</v>
      </c>
    </row>
    <row r="69" spans="2:4">
      <c r="B69" s="121" t="s">
        <v>132</v>
      </c>
      <c r="C69" s="147">
        <f>SUM(C70:C73)</f>
        <v>8062.8300239999999</v>
      </c>
      <c r="D69" s="147">
        <v>650.47738705000006</v>
      </c>
    </row>
    <row r="70" spans="2:4">
      <c r="B70" s="68" t="s">
        <v>462</v>
      </c>
      <c r="C70" s="145">
        <v>146.51128</v>
      </c>
      <c r="D70" s="145">
        <v>20</v>
      </c>
    </row>
    <row r="71" spans="2:4">
      <c r="B71" s="68" t="s">
        <v>1579</v>
      </c>
      <c r="C71" s="145">
        <v>3.9225690000000002</v>
      </c>
      <c r="D71" s="145">
        <v>0</v>
      </c>
    </row>
    <row r="72" spans="2:4">
      <c r="B72" s="68" t="s">
        <v>133</v>
      </c>
      <c r="C72" s="145">
        <v>7738.7249179999999</v>
      </c>
      <c r="D72" s="145">
        <v>587.05957280000007</v>
      </c>
    </row>
    <row r="73" spans="2:4">
      <c r="B73" s="68" t="s">
        <v>1061</v>
      </c>
      <c r="C73" s="145">
        <v>173.671257</v>
      </c>
      <c r="D73" s="145">
        <v>43.417814249999999</v>
      </c>
    </row>
    <row r="74" spans="2:4">
      <c r="B74" s="120" t="s">
        <v>1213</v>
      </c>
      <c r="C74" s="147">
        <f>C75+C80+C95</f>
        <v>14788.243644000002</v>
      </c>
      <c r="D74" s="147">
        <v>1941.17039282</v>
      </c>
    </row>
    <row r="75" spans="2:4">
      <c r="B75" s="121" t="s">
        <v>134</v>
      </c>
      <c r="C75" s="147">
        <f>SUM(C76:C79)</f>
        <v>1069.4035680000002</v>
      </c>
      <c r="D75" s="147">
        <v>116.23651494999999</v>
      </c>
    </row>
    <row r="76" spans="2:4">
      <c r="B76" s="68" t="s">
        <v>135</v>
      </c>
      <c r="C76" s="145">
        <v>225.042</v>
      </c>
      <c r="D76" s="145">
        <v>41.542250009999997</v>
      </c>
    </row>
    <row r="77" spans="2:4">
      <c r="B77" s="68" t="s">
        <v>136</v>
      </c>
      <c r="C77" s="145">
        <v>736.63497900000004</v>
      </c>
      <c r="D77" s="145">
        <v>63.660801839999998</v>
      </c>
    </row>
    <row r="78" spans="2:4">
      <c r="B78" s="68" t="s">
        <v>941</v>
      </c>
      <c r="C78" s="145">
        <v>18.204464000000002</v>
      </c>
      <c r="D78" s="145">
        <v>0</v>
      </c>
    </row>
    <row r="79" spans="2:4">
      <c r="B79" s="68" t="s">
        <v>137</v>
      </c>
      <c r="C79" s="145">
        <v>89.522125000000003</v>
      </c>
      <c r="D79" s="145">
        <v>11.033463099999999</v>
      </c>
    </row>
    <row r="80" spans="2:4">
      <c r="B80" s="121" t="s">
        <v>138</v>
      </c>
      <c r="C80" s="147">
        <f>SUM(C81:C94)</f>
        <v>8369.8522960000009</v>
      </c>
      <c r="D80" s="147">
        <v>1195.9732992000002</v>
      </c>
    </row>
    <row r="81" spans="2:4">
      <c r="B81" s="68" t="s">
        <v>139</v>
      </c>
      <c r="C81" s="145">
        <v>1130.0497190000001</v>
      </c>
      <c r="D81" s="145">
        <v>30.607496480000005</v>
      </c>
    </row>
    <row r="82" spans="2:4">
      <c r="B82" s="68" t="s">
        <v>1062</v>
      </c>
      <c r="C82" s="145">
        <v>31.467776000000001</v>
      </c>
      <c r="D82" s="145">
        <v>0</v>
      </c>
    </row>
    <row r="83" spans="2:4">
      <c r="B83" s="68" t="s">
        <v>140</v>
      </c>
      <c r="C83" s="145">
        <v>320.09149500000001</v>
      </c>
      <c r="D83" s="145">
        <v>42.477375019999997</v>
      </c>
    </row>
    <row r="84" spans="2:4">
      <c r="B84" s="68" t="s">
        <v>141</v>
      </c>
      <c r="C84" s="145">
        <v>35</v>
      </c>
      <c r="D84" s="145">
        <v>0.52510000000000001</v>
      </c>
    </row>
    <row r="85" spans="2:4">
      <c r="B85" s="68" t="s">
        <v>142</v>
      </c>
      <c r="C85" s="145">
        <v>8.4097159999999995</v>
      </c>
      <c r="D85" s="145">
        <v>0.79213416000000003</v>
      </c>
    </row>
    <row r="86" spans="2:4">
      <c r="B86" s="68" t="s">
        <v>143</v>
      </c>
      <c r="C86" s="145">
        <v>166.3</v>
      </c>
      <c r="D86" s="145">
        <v>43.727500030000002</v>
      </c>
    </row>
    <row r="87" spans="2:4">
      <c r="B87" s="68" t="s">
        <v>1063</v>
      </c>
      <c r="C87" s="145">
        <v>121.855463</v>
      </c>
      <c r="D87" s="145">
        <v>9.4692898400000001</v>
      </c>
    </row>
    <row r="88" spans="2:4">
      <c r="B88" s="68" t="s">
        <v>144</v>
      </c>
      <c r="C88" s="145">
        <v>1338.1688340000001</v>
      </c>
      <c r="D88" s="145">
        <v>174.80242376999999</v>
      </c>
    </row>
    <row r="89" spans="2:4">
      <c r="B89" s="68" t="s">
        <v>145</v>
      </c>
      <c r="C89" s="145">
        <v>2031.4511130000001</v>
      </c>
      <c r="D89" s="145">
        <v>277.16890546999997</v>
      </c>
    </row>
    <row r="90" spans="2:4">
      <c r="B90" s="68" t="s">
        <v>146</v>
      </c>
      <c r="C90" s="145">
        <v>101.411794</v>
      </c>
      <c r="D90" s="145">
        <v>18.623004210000001</v>
      </c>
    </row>
    <row r="91" spans="2:4">
      <c r="B91" s="68" t="s">
        <v>147</v>
      </c>
      <c r="C91" s="145">
        <v>1</v>
      </c>
      <c r="D91" s="145">
        <v>0</v>
      </c>
    </row>
    <row r="92" spans="2:4">
      <c r="B92" s="68" t="s">
        <v>1064</v>
      </c>
      <c r="C92" s="145">
        <v>30.547778999999998</v>
      </c>
      <c r="D92" s="145">
        <v>1.9017176400000002</v>
      </c>
    </row>
    <row r="93" spans="2:4">
      <c r="B93" s="68" t="s">
        <v>1749</v>
      </c>
      <c r="C93" s="145">
        <v>12</v>
      </c>
      <c r="D93" s="145">
        <v>4.6428661199999999</v>
      </c>
    </row>
    <row r="94" spans="2:4">
      <c r="B94" s="68" t="s">
        <v>148</v>
      </c>
      <c r="C94" s="145">
        <v>3042.0986069999999</v>
      </c>
      <c r="D94" s="145">
        <v>591.23548646000006</v>
      </c>
    </row>
    <row r="95" spans="2:4">
      <c r="B95" s="121" t="s">
        <v>149</v>
      </c>
      <c r="C95" s="147">
        <f>SUM(C96:C103)</f>
        <v>5348.9877800000004</v>
      </c>
      <c r="D95" s="147">
        <v>628.9605786699999</v>
      </c>
    </row>
    <row r="96" spans="2:4">
      <c r="B96" s="68" t="s">
        <v>150</v>
      </c>
      <c r="C96" s="145">
        <v>260.17793799999998</v>
      </c>
      <c r="D96" s="145">
        <v>50.577828820000001</v>
      </c>
    </row>
    <row r="97" spans="2:4">
      <c r="B97" s="68" t="s">
        <v>151</v>
      </c>
      <c r="C97" s="145">
        <v>5.5485429999999996</v>
      </c>
      <c r="D97" s="145">
        <v>1.1396355300000001</v>
      </c>
    </row>
    <row r="98" spans="2:4">
      <c r="B98" s="68" t="s">
        <v>152</v>
      </c>
      <c r="C98" s="145">
        <v>153.29686799999999</v>
      </c>
      <c r="D98" s="145">
        <v>20.437566530000002</v>
      </c>
    </row>
    <row r="99" spans="2:4">
      <c r="B99" s="68" t="s">
        <v>153</v>
      </c>
      <c r="C99" s="145">
        <v>17.3</v>
      </c>
      <c r="D99" s="145">
        <v>0</v>
      </c>
    </row>
    <row r="100" spans="2:4">
      <c r="B100" s="68" t="s">
        <v>1065</v>
      </c>
      <c r="C100" s="145">
        <v>4740.9021789999997</v>
      </c>
      <c r="D100" s="145">
        <v>530.3558373699999</v>
      </c>
    </row>
    <row r="101" spans="2:4">
      <c r="B101" s="68" t="s">
        <v>1066</v>
      </c>
      <c r="C101" s="145">
        <v>6.0446759999999999</v>
      </c>
      <c r="D101" s="145">
        <v>0</v>
      </c>
    </row>
    <row r="102" spans="2:4">
      <c r="B102" s="68" t="s">
        <v>154</v>
      </c>
      <c r="C102" s="145">
        <v>6.5530090000000003</v>
      </c>
      <c r="D102" s="145">
        <v>1.06999304</v>
      </c>
    </row>
    <row r="103" spans="2:4">
      <c r="B103" s="68" t="s">
        <v>155</v>
      </c>
      <c r="C103" s="145">
        <v>159.16456700000001</v>
      </c>
      <c r="D103" s="145">
        <v>25.379717379999999</v>
      </c>
    </row>
    <row r="104" spans="2:4">
      <c r="B104" s="120" t="s">
        <v>1207</v>
      </c>
      <c r="C104" s="147">
        <f>C105+C110+C117+C124+C136+C145</f>
        <v>665858.50581899995</v>
      </c>
      <c r="D104" s="147">
        <v>137150.99419418001</v>
      </c>
    </row>
    <row r="105" spans="2:4">
      <c r="B105" s="121" t="s">
        <v>156</v>
      </c>
      <c r="C105" s="147">
        <f>SUM(C106:C109)</f>
        <v>30826.676151</v>
      </c>
      <c r="D105" s="147">
        <v>5217.80946442</v>
      </c>
    </row>
    <row r="106" spans="2:4">
      <c r="B106" s="68" t="s">
        <v>157</v>
      </c>
      <c r="C106" s="145">
        <v>8210.0601779999997</v>
      </c>
      <c r="D106" s="145">
        <v>351.52886003999998</v>
      </c>
    </row>
    <row r="107" spans="2:4">
      <c r="B107" s="68" t="s">
        <v>158</v>
      </c>
      <c r="C107" s="145">
        <v>761.51309400000002</v>
      </c>
      <c r="D107" s="145">
        <v>118.4414022</v>
      </c>
    </row>
    <row r="108" spans="2:4">
      <c r="B108" s="68" t="s">
        <v>159</v>
      </c>
      <c r="C108" s="145">
        <v>21833.102878999998</v>
      </c>
      <c r="D108" s="145">
        <v>4747.83920218</v>
      </c>
    </row>
    <row r="109" spans="2:4">
      <c r="B109" s="68" t="s">
        <v>1239</v>
      </c>
      <c r="C109" s="145">
        <v>22</v>
      </c>
      <c r="D109" s="145">
        <v>0</v>
      </c>
    </row>
    <row r="110" spans="2:4">
      <c r="B110" s="121" t="s">
        <v>160</v>
      </c>
      <c r="C110" s="147">
        <f>SUM(C111:C116)</f>
        <v>137362.566364</v>
      </c>
      <c r="D110" s="147">
        <v>29907.436979509996</v>
      </c>
    </row>
    <row r="111" spans="2:4">
      <c r="B111" s="68" t="s">
        <v>1067</v>
      </c>
      <c r="C111" s="145">
        <v>212.50466499999999</v>
      </c>
      <c r="D111" s="145">
        <v>52.74449456</v>
      </c>
    </row>
    <row r="112" spans="2:4">
      <c r="B112" s="68" t="s">
        <v>161</v>
      </c>
      <c r="C112" s="145">
        <v>13920.343099</v>
      </c>
      <c r="D112" s="145">
        <v>3276.0092855100002</v>
      </c>
    </row>
    <row r="113" spans="2:4">
      <c r="B113" s="68" t="s">
        <v>162</v>
      </c>
      <c r="C113" s="145">
        <v>11014.63715</v>
      </c>
      <c r="D113" s="145">
        <v>1926.1434231499998</v>
      </c>
    </row>
    <row r="114" spans="2:4">
      <c r="B114" s="68" t="s">
        <v>163</v>
      </c>
      <c r="C114" s="145">
        <v>35.07</v>
      </c>
      <c r="D114" s="145">
        <v>0.98758809999999997</v>
      </c>
    </row>
    <row r="115" spans="2:4">
      <c r="B115" s="68" t="s">
        <v>164</v>
      </c>
      <c r="C115" s="145">
        <v>91.010413999999997</v>
      </c>
      <c r="D115" s="145">
        <v>16.55850259</v>
      </c>
    </row>
    <row r="116" spans="2:4">
      <c r="B116" s="68" t="s">
        <v>165</v>
      </c>
      <c r="C116" s="145">
        <v>112089.001036</v>
      </c>
      <c r="D116" s="145">
        <v>24634.993685599995</v>
      </c>
    </row>
    <row r="117" spans="2:4">
      <c r="B117" s="121" t="s">
        <v>166</v>
      </c>
      <c r="C117" s="147">
        <f>SUM(C118:C123)</f>
        <v>12302.416115</v>
      </c>
      <c r="D117" s="147">
        <v>2139.4840433899999</v>
      </c>
    </row>
    <row r="118" spans="2:4">
      <c r="B118" s="68" t="s">
        <v>167</v>
      </c>
      <c r="C118" s="145">
        <v>2555.0100000000002</v>
      </c>
      <c r="D118" s="145">
        <v>238.33244046999997</v>
      </c>
    </row>
    <row r="119" spans="2:4">
      <c r="B119" s="68" t="s">
        <v>168</v>
      </c>
      <c r="C119" s="145">
        <v>2345.722436</v>
      </c>
      <c r="D119" s="145">
        <v>546.30545620999999</v>
      </c>
    </row>
    <row r="120" spans="2:4">
      <c r="B120" s="68" t="s">
        <v>169</v>
      </c>
      <c r="C120" s="145">
        <v>4302.6366909999997</v>
      </c>
      <c r="D120" s="145">
        <v>890.53316942999982</v>
      </c>
    </row>
    <row r="121" spans="2:4">
      <c r="B121" s="68" t="s">
        <v>455</v>
      </c>
      <c r="C121" s="145">
        <v>1.3018430000000001</v>
      </c>
      <c r="D121" s="145">
        <v>0</v>
      </c>
    </row>
    <row r="122" spans="2:4">
      <c r="B122" s="68" t="s">
        <v>170</v>
      </c>
      <c r="C122" s="145">
        <v>209.42951099999999</v>
      </c>
      <c r="D122" s="145">
        <v>136.67819721000001</v>
      </c>
    </row>
    <row r="123" spans="2:4">
      <c r="B123" s="68" t="s">
        <v>171</v>
      </c>
      <c r="C123" s="145">
        <v>2888.315634</v>
      </c>
      <c r="D123" s="145">
        <v>327.63478007000003</v>
      </c>
    </row>
    <row r="124" spans="2:4">
      <c r="B124" s="121" t="s">
        <v>1580</v>
      </c>
      <c r="C124" s="147">
        <f>SUM(C125:C135)</f>
        <v>309600.27435099997</v>
      </c>
      <c r="D124" s="147">
        <v>63615.943716319998</v>
      </c>
    </row>
    <row r="125" spans="2:4">
      <c r="B125" s="68" t="s">
        <v>172</v>
      </c>
      <c r="C125" s="145">
        <v>15790.264520999999</v>
      </c>
      <c r="D125" s="145">
        <v>2514.7775143600002</v>
      </c>
    </row>
    <row r="126" spans="2:4">
      <c r="B126" s="68" t="s">
        <v>512</v>
      </c>
      <c r="C126" s="145">
        <v>110523.979362</v>
      </c>
      <c r="D126" s="145">
        <v>25496.599671170003</v>
      </c>
    </row>
    <row r="127" spans="2:4">
      <c r="B127" s="68" t="s">
        <v>513</v>
      </c>
      <c r="C127" s="145">
        <v>33349.383498000003</v>
      </c>
      <c r="D127" s="145">
        <v>7268.5001729100004</v>
      </c>
    </row>
    <row r="128" spans="2:4">
      <c r="B128" s="68" t="s">
        <v>173</v>
      </c>
      <c r="C128" s="145">
        <v>25693.434943</v>
      </c>
      <c r="D128" s="145">
        <v>5132.6382538799999</v>
      </c>
    </row>
    <row r="129" spans="2:4">
      <c r="B129" s="68" t="s">
        <v>174</v>
      </c>
      <c r="C129" s="145">
        <v>4244.5817889999998</v>
      </c>
      <c r="D129" s="145">
        <v>541.29421135999996</v>
      </c>
    </row>
    <row r="130" spans="2:4">
      <c r="B130" s="68" t="s">
        <v>175</v>
      </c>
      <c r="C130" s="145">
        <v>12539.267331999999</v>
      </c>
      <c r="D130" s="145">
        <v>2801.36748558</v>
      </c>
    </row>
    <row r="131" spans="2:4">
      <c r="B131" s="68" t="s">
        <v>176</v>
      </c>
      <c r="C131" s="145">
        <v>1607.7136760000001</v>
      </c>
      <c r="D131" s="145">
        <v>261.55521478000003</v>
      </c>
    </row>
    <row r="132" spans="2:4">
      <c r="B132" s="68" t="s">
        <v>177</v>
      </c>
      <c r="C132" s="145">
        <v>718.99446699999999</v>
      </c>
      <c r="D132" s="145">
        <v>141.96658158</v>
      </c>
    </row>
    <row r="133" spans="2:4">
      <c r="B133" s="68" t="s">
        <v>178</v>
      </c>
      <c r="C133" s="145">
        <v>839.652468</v>
      </c>
      <c r="D133" s="145">
        <v>72.508673260000009</v>
      </c>
    </row>
    <row r="134" spans="2:4">
      <c r="B134" s="68" t="s">
        <v>179</v>
      </c>
      <c r="C134" s="145">
        <v>973.19638599999996</v>
      </c>
      <c r="D134" s="145">
        <v>215.76992156000003</v>
      </c>
    </row>
    <row r="135" spans="2:4">
      <c r="B135" s="68" t="s">
        <v>180</v>
      </c>
      <c r="C135" s="145">
        <v>103319.805909</v>
      </c>
      <c r="D135" s="145">
        <v>19168.966015879996</v>
      </c>
    </row>
    <row r="136" spans="2:4">
      <c r="B136" s="121" t="s">
        <v>1208</v>
      </c>
      <c r="C136" s="147">
        <f>SUM(C137:C144)</f>
        <v>174781.847098</v>
      </c>
      <c r="D136" s="147">
        <v>36113.998719659998</v>
      </c>
    </row>
    <row r="137" spans="2:4">
      <c r="B137" s="68" t="s">
        <v>181</v>
      </c>
      <c r="C137" s="145">
        <v>91290.753301999997</v>
      </c>
      <c r="D137" s="145">
        <v>19460.550129169998</v>
      </c>
    </row>
    <row r="138" spans="2:4">
      <c r="B138" s="68" t="s">
        <v>934</v>
      </c>
      <c r="C138" s="145">
        <v>6.6924960000000002</v>
      </c>
      <c r="D138" s="145">
        <v>0</v>
      </c>
    </row>
    <row r="139" spans="2:4">
      <c r="B139" s="68" t="s">
        <v>182</v>
      </c>
      <c r="C139" s="145">
        <v>1147.105</v>
      </c>
      <c r="D139" s="145">
        <v>118.11817675</v>
      </c>
    </row>
    <row r="140" spans="2:4">
      <c r="B140" s="68" t="s">
        <v>183</v>
      </c>
      <c r="C140" s="145">
        <v>3530.3857640000001</v>
      </c>
      <c r="D140" s="145">
        <v>614.48720589000015</v>
      </c>
    </row>
    <row r="141" spans="2:4">
      <c r="B141" s="68" t="s">
        <v>184</v>
      </c>
      <c r="C141" s="145">
        <v>1578.403695</v>
      </c>
      <c r="D141" s="145">
        <v>268.95594169000003</v>
      </c>
    </row>
    <row r="142" spans="2:4">
      <c r="B142" s="68" t="s">
        <v>185</v>
      </c>
      <c r="C142" s="145">
        <v>73145.556675</v>
      </c>
      <c r="D142" s="145">
        <v>14864.963982669999</v>
      </c>
    </row>
    <row r="143" spans="2:4">
      <c r="B143" s="68" t="s">
        <v>1068</v>
      </c>
      <c r="C143" s="145">
        <v>1.6</v>
      </c>
      <c r="D143" s="145">
        <v>0</v>
      </c>
    </row>
    <row r="144" spans="2:4">
      <c r="B144" s="68" t="s">
        <v>186</v>
      </c>
      <c r="C144" s="145">
        <v>4081.3501660000002</v>
      </c>
      <c r="D144" s="145">
        <v>786.92328349000002</v>
      </c>
    </row>
    <row r="145" spans="2:5">
      <c r="B145" s="121" t="s">
        <v>187</v>
      </c>
      <c r="C145" s="147">
        <f>SUM(C146:C149)</f>
        <v>984.72573999999997</v>
      </c>
      <c r="D145" s="147">
        <v>156.32127087999999</v>
      </c>
    </row>
    <row r="146" spans="2:5">
      <c r="B146" s="68" t="s">
        <v>188</v>
      </c>
      <c r="C146" s="145">
        <v>224.073001</v>
      </c>
      <c r="D146" s="145">
        <v>35.067760390000004</v>
      </c>
    </row>
    <row r="147" spans="2:5">
      <c r="B147" s="68" t="s">
        <v>1069</v>
      </c>
      <c r="C147" s="145">
        <v>112.47176399999999</v>
      </c>
      <c r="D147" s="145">
        <v>14.250295330000002</v>
      </c>
    </row>
    <row r="148" spans="2:5">
      <c r="B148" s="68" t="s">
        <v>189</v>
      </c>
      <c r="C148" s="145">
        <v>253.35952499999999</v>
      </c>
      <c r="D148" s="145">
        <v>23.789272100000002</v>
      </c>
    </row>
    <row r="149" spans="2:5">
      <c r="B149" s="68" t="s">
        <v>190</v>
      </c>
      <c r="C149" s="145">
        <v>394.82145000000003</v>
      </c>
      <c r="D149" s="145">
        <v>83.213943060000005</v>
      </c>
    </row>
    <row r="150" spans="2:5">
      <c r="B150" s="120" t="s">
        <v>1581</v>
      </c>
      <c r="C150" s="147">
        <f>C151</f>
        <v>333486.47113800002</v>
      </c>
      <c r="D150" s="147">
        <v>91382.106390540008</v>
      </c>
    </row>
    <row r="151" spans="2:5">
      <c r="B151" s="121" t="s">
        <v>1582</v>
      </c>
      <c r="C151" s="147">
        <f>C152</f>
        <v>333486.47113800002</v>
      </c>
      <c r="D151" s="147">
        <v>91382.106390540008</v>
      </c>
    </row>
    <row r="152" spans="2:5">
      <c r="B152" s="68" t="s">
        <v>1583</v>
      </c>
      <c r="C152" s="145">
        <v>333486.47113800002</v>
      </c>
      <c r="D152" s="145">
        <v>91382.106390540008</v>
      </c>
    </row>
    <row r="153" spans="2:5">
      <c r="B153" s="74" t="s">
        <v>454</v>
      </c>
      <c r="C153" s="146">
        <f t="shared" ref="C153:D155" si="0">C154</f>
        <v>108120.51053499999</v>
      </c>
      <c r="D153" s="146">
        <f t="shared" si="0"/>
        <v>35921.746501720001</v>
      </c>
    </row>
    <row r="154" spans="2:5">
      <c r="B154" s="120" t="s">
        <v>1584</v>
      </c>
      <c r="C154" s="147">
        <f t="shared" si="0"/>
        <v>108120.51053499999</v>
      </c>
      <c r="D154" s="147">
        <f t="shared" si="0"/>
        <v>35921.746501720001</v>
      </c>
    </row>
    <row r="155" spans="2:5">
      <c r="B155" s="121" t="s">
        <v>1585</v>
      </c>
      <c r="C155" s="147">
        <f t="shared" si="0"/>
        <v>108120.51053499999</v>
      </c>
      <c r="D155" s="147">
        <f t="shared" si="0"/>
        <v>35921.746501720001</v>
      </c>
    </row>
    <row r="156" spans="2:5">
      <c r="B156" s="68" t="s">
        <v>1586</v>
      </c>
      <c r="C156" s="145">
        <v>108120.51053499999</v>
      </c>
      <c r="D156" s="145">
        <v>35921.746501720001</v>
      </c>
    </row>
    <row r="157" spans="2:5">
      <c r="B157" s="57" t="s">
        <v>453</v>
      </c>
      <c r="C157" s="23">
        <f>C153+C13</f>
        <v>1592355.1214939998</v>
      </c>
      <c r="D157" s="23">
        <f>D153+D13</f>
        <v>370162.204868</v>
      </c>
    </row>
    <row r="158" spans="2:5">
      <c r="B158" s="158" t="s">
        <v>1739</v>
      </c>
      <c r="D158" s="27"/>
      <c r="E158" s="27"/>
    </row>
    <row r="159" spans="2:5">
      <c r="B159" s="159" t="s">
        <v>1701</v>
      </c>
      <c r="C159" s="160"/>
      <c r="D159" s="160"/>
      <c r="E159" s="33"/>
    </row>
    <row r="160" spans="2:5" ht="27" customHeight="1">
      <c r="B160" s="188" t="s">
        <v>1757</v>
      </c>
      <c r="C160" s="188"/>
      <c r="D160" s="188"/>
      <c r="E160" s="30"/>
    </row>
    <row r="161" spans="2:3" ht="25.5" customHeight="1">
      <c r="B161" s="186" t="s">
        <v>1740</v>
      </c>
      <c r="C161" s="186"/>
    </row>
  </sheetData>
  <mergeCells count="12">
    <mergeCell ref="A8:E8"/>
    <mergeCell ref="B160:D160"/>
    <mergeCell ref="B161:C161"/>
    <mergeCell ref="D11:D12"/>
    <mergeCell ref="B11:B12"/>
    <mergeCell ref="A9:E9"/>
    <mergeCell ref="A7:E7"/>
    <mergeCell ref="A1:D1"/>
    <mergeCell ref="A3:D3"/>
    <mergeCell ref="A2:D2"/>
    <mergeCell ref="A6:E6"/>
    <mergeCell ref="A5:E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G84"/>
  <sheetViews>
    <sheetView showGridLines="0" workbookViewId="0">
      <selection activeCell="H12" sqref="H12"/>
    </sheetView>
  </sheetViews>
  <sheetFormatPr baseColWidth="10" defaultColWidth="11.5703125" defaultRowHeight="15"/>
  <cols>
    <col min="1" max="1" width="11.5703125" style="13"/>
    <col min="2" max="2" width="9.140625" style="13" customWidth="1"/>
    <col min="3" max="3" width="88.85546875" style="13" bestFit="1" customWidth="1"/>
    <col min="4" max="5" width="21.42578125" style="13" customWidth="1"/>
    <col min="6" max="16384" width="11.5703125" style="13"/>
  </cols>
  <sheetData>
    <row r="1" spans="1:6" ht="28.15" customHeight="1">
      <c r="A1" s="179" t="s">
        <v>0</v>
      </c>
      <c r="B1" s="179"/>
      <c r="C1" s="179"/>
      <c r="D1" s="179"/>
      <c r="E1" s="179"/>
    </row>
    <row r="2" spans="1:6" ht="21" customHeight="1">
      <c r="A2" s="180" t="s">
        <v>1</v>
      </c>
      <c r="B2" s="180"/>
      <c r="C2" s="180"/>
      <c r="D2" s="180"/>
      <c r="E2" s="180"/>
    </row>
    <row r="3" spans="1:6" ht="14.45" customHeight="1">
      <c r="A3" s="181" t="s">
        <v>2</v>
      </c>
      <c r="B3" s="181"/>
      <c r="C3" s="181"/>
      <c r="D3" s="181"/>
      <c r="E3" s="181"/>
    </row>
    <row r="5" spans="1:6" ht="18" customHeight="1">
      <c r="A5" s="182" t="s">
        <v>23</v>
      </c>
      <c r="B5" s="182"/>
      <c r="C5" s="182"/>
      <c r="D5" s="182"/>
      <c r="E5" s="182"/>
      <c r="F5" s="38"/>
    </row>
    <row r="6" spans="1:6" ht="18.75">
      <c r="A6" s="194" t="s">
        <v>191</v>
      </c>
      <c r="B6" s="194"/>
      <c r="C6" s="194"/>
      <c r="D6" s="194"/>
      <c r="E6" s="194"/>
    </row>
    <row r="7" spans="1:6" ht="18.75">
      <c r="A7" s="196" t="s">
        <v>1756</v>
      </c>
      <c r="B7" s="196"/>
      <c r="C7" s="196"/>
      <c r="D7" s="196"/>
      <c r="E7" s="196"/>
    </row>
    <row r="8" spans="1:6" ht="18.75">
      <c r="A8" s="189" t="s">
        <v>1577</v>
      </c>
      <c r="B8" s="189"/>
      <c r="C8" s="189"/>
      <c r="D8" s="189"/>
      <c r="E8" s="189"/>
    </row>
    <row r="9" spans="1:6" ht="15.75">
      <c r="A9" s="178" t="s">
        <v>5</v>
      </c>
      <c r="B9" s="178"/>
      <c r="C9" s="178"/>
      <c r="D9" s="178"/>
      <c r="E9" s="178"/>
    </row>
    <row r="11" spans="1:6">
      <c r="C11" s="195" t="s">
        <v>6</v>
      </c>
      <c r="D11" s="44" t="s">
        <v>1744</v>
      </c>
      <c r="E11" s="195" t="s">
        <v>1698</v>
      </c>
    </row>
    <row r="12" spans="1:6">
      <c r="C12" s="195"/>
      <c r="D12" s="19" t="s">
        <v>1577</v>
      </c>
      <c r="E12" s="195"/>
    </row>
    <row r="13" spans="1:6">
      <c r="C13" s="46" t="s">
        <v>241</v>
      </c>
      <c r="D13" s="64">
        <f>D14+D20+D30+D40+D49+D56+D66+D70</f>
        <v>1484234.610959</v>
      </c>
      <c r="E13" s="64">
        <f>E14+E20+E30+E40+E49+E56+E66+E70</f>
        <v>334240.45836627996</v>
      </c>
    </row>
    <row r="14" spans="1:6">
      <c r="C14" s="120" t="s">
        <v>1587</v>
      </c>
      <c r="D14" s="147">
        <f>SUM(D15:D19)</f>
        <v>359129.92480000004</v>
      </c>
      <c r="E14" s="147">
        <f>SUM(E15:E19)</f>
        <v>78751.03101809998</v>
      </c>
    </row>
    <row r="15" spans="1:6">
      <c r="C15" s="122" t="s">
        <v>192</v>
      </c>
      <c r="D15" s="145">
        <v>292808.493173</v>
      </c>
      <c r="E15" s="145">
        <v>65575.457575719993</v>
      </c>
    </row>
    <row r="16" spans="1:6">
      <c r="C16" s="122" t="s">
        <v>193</v>
      </c>
      <c r="D16" s="145">
        <v>24402.035100000001</v>
      </c>
      <c r="E16" s="145">
        <v>3385.5040073899995</v>
      </c>
    </row>
    <row r="17" spans="3:5">
      <c r="C17" s="122" t="s">
        <v>194</v>
      </c>
      <c r="D17" s="145">
        <v>1099.1648299999999</v>
      </c>
      <c r="E17" s="145">
        <v>234.65533533000001</v>
      </c>
    </row>
    <row r="18" spans="3:5">
      <c r="C18" s="122" t="s">
        <v>1149</v>
      </c>
      <c r="D18" s="145">
        <v>3422.9494800000002</v>
      </c>
      <c r="E18" s="145">
        <v>267.61956949</v>
      </c>
    </row>
    <row r="19" spans="3:5">
      <c r="C19" s="122" t="s">
        <v>195</v>
      </c>
      <c r="D19" s="145">
        <v>37397.282217</v>
      </c>
      <c r="E19" s="145">
        <v>9287.7945301700001</v>
      </c>
    </row>
    <row r="20" spans="3:5">
      <c r="C20" s="120" t="s">
        <v>1588</v>
      </c>
      <c r="D20" s="147">
        <f>SUM(D21:D29)</f>
        <v>99817.643202999985</v>
      </c>
      <c r="E20" s="147">
        <f>SUM(E21:E29)</f>
        <v>23304.057756080005</v>
      </c>
    </row>
    <row r="21" spans="3:5">
      <c r="C21" s="122" t="s">
        <v>196</v>
      </c>
      <c r="D21" s="145">
        <v>13742.110764999999</v>
      </c>
      <c r="E21" s="145">
        <v>3216.0177470699996</v>
      </c>
    </row>
    <row r="22" spans="3:5">
      <c r="C22" s="122" t="s">
        <v>197</v>
      </c>
      <c r="D22" s="145">
        <v>8656.9223629999997</v>
      </c>
      <c r="E22" s="145">
        <v>1516.4516886600002</v>
      </c>
    </row>
    <row r="23" spans="3:5">
      <c r="C23" s="122" t="s">
        <v>198</v>
      </c>
      <c r="D23" s="145">
        <v>4877.5279819999996</v>
      </c>
      <c r="E23" s="145">
        <v>752.58391436999977</v>
      </c>
    </row>
    <row r="24" spans="3:5">
      <c r="C24" s="122" t="s">
        <v>199</v>
      </c>
      <c r="D24" s="145">
        <v>1402.4375700000001</v>
      </c>
      <c r="E24" s="145">
        <v>340.75949751000002</v>
      </c>
    </row>
    <row r="25" spans="3:5">
      <c r="C25" s="122" t="s">
        <v>200</v>
      </c>
      <c r="D25" s="145">
        <v>11699.573503</v>
      </c>
      <c r="E25" s="145">
        <v>1477.5262134999996</v>
      </c>
    </row>
    <row r="26" spans="3:5">
      <c r="C26" s="122" t="s">
        <v>201</v>
      </c>
      <c r="D26" s="145">
        <v>7607.6482530000003</v>
      </c>
      <c r="E26" s="145">
        <v>2154.8385171200007</v>
      </c>
    </row>
    <row r="27" spans="3:5">
      <c r="C27" s="122" t="s">
        <v>202</v>
      </c>
      <c r="D27" s="145">
        <v>5769.9536120000002</v>
      </c>
      <c r="E27" s="145">
        <v>834.47337287999983</v>
      </c>
    </row>
    <row r="28" spans="3:5">
      <c r="C28" s="122" t="s">
        <v>203</v>
      </c>
      <c r="D28" s="145">
        <v>15421.115898</v>
      </c>
      <c r="E28" s="145">
        <v>2833.4527260199998</v>
      </c>
    </row>
    <row r="29" spans="3:5">
      <c r="C29" s="122" t="s">
        <v>204</v>
      </c>
      <c r="D29" s="145">
        <v>30640.353256999999</v>
      </c>
      <c r="E29" s="145">
        <v>10177.954078950006</v>
      </c>
    </row>
    <row r="30" spans="3:5">
      <c r="C30" s="120" t="s">
        <v>1589</v>
      </c>
      <c r="D30" s="147">
        <f>SUM(D31:D39)</f>
        <v>68595.936121999999</v>
      </c>
      <c r="E30" s="147">
        <f>SUM(E31:E39)</f>
        <v>5768.0525890999988</v>
      </c>
    </row>
    <row r="31" spans="3:5">
      <c r="C31" s="122" t="s">
        <v>205</v>
      </c>
      <c r="D31" s="145">
        <v>10628.747192999999</v>
      </c>
      <c r="E31" s="145">
        <v>1306.6470697999991</v>
      </c>
    </row>
    <row r="32" spans="3:5">
      <c r="C32" s="122" t="s">
        <v>206</v>
      </c>
      <c r="D32" s="145">
        <v>6846.6156350000001</v>
      </c>
      <c r="E32" s="145">
        <v>544.3686025799999</v>
      </c>
    </row>
    <row r="33" spans="3:5">
      <c r="C33" s="122" t="s">
        <v>207</v>
      </c>
      <c r="D33" s="145">
        <v>3047.776625</v>
      </c>
      <c r="E33" s="145">
        <v>427.59481482000018</v>
      </c>
    </row>
    <row r="34" spans="3:5">
      <c r="C34" s="122" t="s">
        <v>208</v>
      </c>
      <c r="D34" s="145">
        <v>13549.146817999999</v>
      </c>
      <c r="E34" s="145">
        <v>641.76991190000001</v>
      </c>
    </row>
    <row r="35" spans="3:5">
      <c r="C35" s="122" t="s">
        <v>209</v>
      </c>
      <c r="D35" s="145">
        <v>513.71471399999996</v>
      </c>
      <c r="E35" s="145">
        <v>40.164394789999996</v>
      </c>
    </row>
    <row r="36" spans="3:5">
      <c r="C36" s="122" t="s">
        <v>210</v>
      </c>
      <c r="D36" s="136">
        <v>4533.8070749999997</v>
      </c>
      <c r="E36" s="145">
        <v>478.65684046000001</v>
      </c>
    </row>
    <row r="37" spans="3:5">
      <c r="C37" s="122" t="s">
        <v>211</v>
      </c>
      <c r="D37" s="148">
        <v>8986.8251540000001</v>
      </c>
      <c r="E37" s="145">
        <v>1283.0101082899998</v>
      </c>
    </row>
    <row r="38" spans="3:5">
      <c r="C38" s="122" t="s">
        <v>212</v>
      </c>
      <c r="D38" s="148">
        <v>3801.497018</v>
      </c>
      <c r="E38" s="145">
        <v>0</v>
      </c>
    </row>
    <row r="39" spans="3:5">
      <c r="C39" s="122" t="s">
        <v>213</v>
      </c>
      <c r="D39" s="148">
        <v>16687.80589</v>
      </c>
      <c r="E39" s="145">
        <v>1045.8408464599997</v>
      </c>
    </row>
    <row r="40" spans="3:5">
      <c r="C40" s="120" t="s">
        <v>1590</v>
      </c>
      <c r="D40" s="147">
        <f>SUM(D41:D48)</f>
        <v>492738.20958100003</v>
      </c>
      <c r="E40" s="147">
        <f>SUM(E41:E48)</f>
        <v>119729.37228300999</v>
      </c>
    </row>
    <row r="41" spans="3:5">
      <c r="C41" s="122" t="s">
        <v>214</v>
      </c>
      <c r="D41" s="148">
        <v>158377.96735699999</v>
      </c>
      <c r="E41" s="145">
        <v>35245.138587929992</v>
      </c>
    </row>
    <row r="42" spans="3:5">
      <c r="C42" s="122" t="s">
        <v>1750</v>
      </c>
      <c r="D42" s="148">
        <v>155752.82044400001</v>
      </c>
      <c r="E42" s="145">
        <v>37593.755555219992</v>
      </c>
    </row>
    <row r="43" spans="3:5">
      <c r="C43" s="122" t="s">
        <v>215</v>
      </c>
      <c r="D43" s="145">
        <v>15862.403949</v>
      </c>
      <c r="E43" s="145">
        <v>3651.7457904699995</v>
      </c>
    </row>
    <row r="44" spans="3:5">
      <c r="C44" s="122" t="s">
        <v>216</v>
      </c>
      <c r="D44" s="145">
        <v>96748.493755000003</v>
      </c>
      <c r="E44" s="145">
        <v>24350.537481610001</v>
      </c>
    </row>
    <row r="45" spans="3:5">
      <c r="C45" s="122" t="s">
        <v>217</v>
      </c>
      <c r="D45" s="145">
        <v>35900.368300000002</v>
      </c>
      <c r="E45" s="145">
        <v>11764.45226122</v>
      </c>
    </row>
    <row r="46" spans="3:5">
      <c r="C46" s="122" t="s">
        <v>218</v>
      </c>
      <c r="D46" s="145">
        <v>13500</v>
      </c>
      <c r="E46" s="145">
        <v>5211.0917424199997</v>
      </c>
    </row>
    <row r="47" spans="3:5">
      <c r="C47" s="122" t="s">
        <v>219</v>
      </c>
      <c r="D47" s="145">
        <v>966.93837299999996</v>
      </c>
      <c r="E47" s="145">
        <v>252.77957048000005</v>
      </c>
    </row>
    <row r="48" spans="3:5">
      <c r="C48" s="122" t="s">
        <v>220</v>
      </c>
      <c r="D48" s="145">
        <v>15629.217403000001</v>
      </c>
      <c r="E48" s="145">
        <v>1659.87129366</v>
      </c>
    </row>
    <row r="49" spans="3:5">
      <c r="C49" s="120" t="s">
        <v>1591</v>
      </c>
      <c r="D49" s="147">
        <f>SUM(D50:D55)</f>
        <v>60117.023256999993</v>
      </c>
      <c r="E49" s="147">
        <f>SUM(E50:E55)</f>
        <v>13554.512448720001</v>
      </c>
    </row>
    <row r="50" spans="3:5">
      <c r="C50" s="122" t="s">
        <v>221</v>
      </c>
      <c r="D50" s="145">
        <v>174.81</v>
      </c>
      <c r="E50" s="145">
        <v>320.29364149999998</v>
      </c>
    </row>
    <row r="51" spans="3:5">
      <c r="C51" s="122" t="s">
        <v>1751</v>
      </c>
      <c r="D51" s="145">
        <v>9757.551453</v>
      </c>
      <c r="E51" s="145">
        <v>1218.67118149</v>
      </c>
    </row>
    <row r="52" spans="3:5">
      <c r="C52" s="122" t="s">
        <v>222</v>
      </c>
      <c r="D52" s="145">
        <v>9925.5430080000006</v>
      </c>
      <c r="E52" s="145">
        <v>2914.3216667799998</v>
      </c>
    </row>
    <row r="53" spans="3:5">
      <c r="C53" s="122" t="s">
        <v>1752</v>
      </c>
      <c r="D53" s="145">
        <v>37633.288796000001</v>
      </c>
      <c r="E53" s="145">
        <v>8956.2259589500009</v>
      </c>
    </row>
    <row r="54" spans="3:5">
      <c r="C54" s="122" t="s">
        <v>223</v>
      </c>
      <c r="D54" s="145">
        <v>2582.63</v>
      </c>
      <c r="E54" s="145">
        <v>145</v>
      </c>
    </row>
    <row r="55" spans="3:5">
      <c r="C55" s="122" t="s">
        <v>224</v>
      </c>
      <c r="D55" s="145">
        <v>43.2</v>
      </c>
      <c r="E55" s="145">
        <v>0</v>
      </c>
    </row>
    <row r="56" spans="3:5">
      <c r="C56" s="120" t="s">
        <v>1592</v>
      </c>
      <c r="D56" s="147">
        <f>SUM(D57:D65)</f>
        <v>34281.034268999996</v>
      </c>
      <c r="E56" s="147">
        <f>SUM(E57:E65)</f>
        <v>2880.6598297099999</v>
      </c>
    </row>
    <row r="57" spans="3:5">
      <c r="C57" s="122" t="s">
        <v>225</v>
      </c>
      <c r="D57" s="145">
        <v>12876.61881</v>
      </c>
      <c r="E57" s="145">
        <v>560.03148706000002</v>
      </c>
    </row>
    <row r="58" spans="3:5">
      <c r="C58" s="122" t="s">
        <v>226</v>
      </c>
      <c r="D58" s="145">
        <v>1615.878299</v>
      </c>
      <c r="E58" s="145">
        <v>252.69831363000003</v>
      </c>
    </row>
    <row r="59" spans="3:5">
      <c r="C59" s="122" t="s">
        <v>227</v>
      </c>
      <c r="D59" s="145">
        <v>1644.102108</v>
      </c>
      <c r="E59" s="145">
        <v>502.40850311999986</v>
      </c>
    </row>
    <row r="60" spans="3:5">
      <c r="C60" s="122" t="s">
        <v>228</v>
      </c>
      <c r="D60" s="145">
        <v>7693.0715810000002</v>
      </c>
      <c r="E60" s="145">
        <v>752.83943363000014</v>
      </c>
    </row>
    <row r="61" spans="3:5">
      <c r="C61" s="122" t="s">
        <v>229</v>
      </c>
      <c r="D61" s="145">
        <v>4718.97192</v>
      </c>
      <c r="E61" s="145">
        <v>226.32572361999993</v>
      </c>
    </row>
    <row r="62" spans="3:5">
      <c r="C62" s="122" t="s">
        <v>230</v>
      </c>
      <c r="D62" s="145">
        <v>496.204002</v>
      </c>
      <c r="E62" s="145">
        <v>325.72381432000003</v>
      </c>
    </row>
    <row r="63" spans="3:5">
      <c r="C63" s="122" t="s">
        <v>231</v>
      </c>
      <c r="D63" s="145">
        <v>559.05767400000002</v>
      </c>
      <c r="E63" s="145">
        <v>55.593283599999999</v>
      </c>
    </row>
    <row r="64" spans="3:5">
      <c r="C64" s="122" t="s">
        <v>232</v>
      </c>
      <c r="D64" s="145">
        <v>2337.4322139999999</v>
      </c>
      <c r="E64" s="145">
        <v>109.34088863000001</v>
      </c>
    </row>
    <row r="65" spans="3:5">
      <c r="C65" s="122" t="s">
        <v>233</v>
      </c>
      <c r="D65" s="145">
        <v>2339.6976610000002</v>
      </c>
      <c r="E65" s="145">
        <v>95.698382099999989</v>
      </c>
    </row>
    <row r="66" spans="3:5">
      <c r="C66" s="120" t="s">
        <v>1593</v>
      </c>
      <c r="D66" s="147">
        <f>SUM(D67:D69)</f>
        <v>71068.398115000004</v>
      </c>
      <c r="E66" s="147">
        <f>SUM(E67:E69)</f>
        <v>10470.542430179996</v>
      </c>
    </row>
    <row r="67" spans="3:5">
      <c r="C67" s="122" t="s">
        <v>234</v>
      </c>
      <c r="D67" s="145">
        <v>27030.215823999999</v>
      </c>
      <c r="E67" s="145">
        <v>1697.00437723</v>
      </c>
    </row>
    <row r="68" spans="3:5">
      <c r="C68" s="122" t="s">
        <v>235</v>
      </c>
      <c r="D68" s="145">
        <v>42591.058016000003</v>
      </c>
      <c r="E68" s="145">
        <v>8773.5380529499962</v>
      </c>
    </row>
    <row r="69" spans="3:5">
      <c r="C69" s="122" t="s">
        <v>236</v>
      </c>
      <c r="D69" s="145">
        <v>1447.1242749999999</v>
      </c>
      <c r="E69" s="145">
        <v>0</v>
      </c>
    </row>
    <row r="70" spans="3:5">
      <c r="C70" s="120" t="s">
        <v>1594</v>
      </c>
      <c r="D70" s="147">
        <f>SUM(D71:D74)</f>
        <v>298486.441612</v>
      </c>
      <c r="E70" s="147">
        <f>SUM(E71:E74)</f>
        <v>79782.230011379987</v>
      </c>
    </row>
    <row r="71" spans="3:5">
      <c r="C71" s="122" t="s">
        <v>237</v>
      </c>
      <c r="D71" s="145">
        <v>120010.652162</v>
      </c>
      <c r="E71" s="145">
        <v>24204.753212220003</v>
      </c>
    </row>
    <row r="72" spans="3:5">
      <c r="C72" s="122" t="s">
        <v>238</v>
      </c>
      <c r="D72" s="145">
        <v>176990.963659</v>
      </c>
      <c r="E72" s="145">
        <v>54901.733350609989</v>
      </c>
    </row>
    <row r="73" spans="3:5">
      <c r="C73" s="122" t="s">
        <v>239</v>
      </c>
      <c r="D73" s="145">
        <v>1484.825791</v>
      </c>
      <c r="E73" s="145">
        <v>675.61982770999998</v>
      </c>
    </row>
    <row r="74" spans="3:5">
      <c r="C74" s="122" t="s">
        <v>1715</v>
      </c>
      <c r="D74" s="145">
        <v>0</v>
      </c>
      <c r="E74" s="145">
        <v>0.12362084</v>
      </c>
    </row>
    <row r="75" spans="3:5">
      <c r="C75" s="46" t="s">
        <v>454</v>
      </c>
      <c r="D75" s="88">
        <f>D76+D78</f>
        <v>108120.51053499999</v>
      </c>
      <c r="E75" s="88">
        <f>E76+E78</f>
        <v>35921.746501720001</v>
      </c>
    </row>
    <row r="76" spans="3:5">
      <c r="C76" s="120" t="s">
        <v>1595</v>
      </c>
      <c r="D76" s="147">
        <f>D77</f>
        <v>5117.7218819999998</v>
      </c>
      <c r="E76" s="147">
        <f>E77</f>
        <v>0</v>
      </c>
    </row>
    <row r="77" spans="3:5">
      <c r="C77" s="122" t="s">
        <v>1596</v>
      </c>
      <c r="D77" s="145">
        <v>5117.7218819999998</v>
      </c>
      <c r="E77" s="145">
        <v>0</v>
      </c>
    </row>
    <row r="78" spans="3:5">
      <c r="C78" s="120" t="s">
        <v>1597</v>
      </c>
      <c r="D78" s="147">
        <f>D79</f>
        <v>103002.788653</v>
      </c>
      <c r="E78" s="147">
        <f>E79</f>
        <v>35921.746501720001</v>
      </c>
    </row>
    <row r="79" spans="3:5">
      <c r="C79" s="122" t="s">
        <v>1598</v>
      </c>
      <c r="D79" s="145">
        <v>103002.788653</v>
      </c>
      <c r="E79" s="145">
        <v>35921.746501720001</v>
      </c>
    </row>
    <row r="80" spans="3:5">
      <c r="C80" s="57" t="s">
        <v>453</v>
      </c>
      <c r="D80" s="23">
        <f>D75+D13</f>
        <v>1592355.1214939998</v>
      </c>
      <c r="E80" s="23">
        <f>E75+E13</f>
        <v>370162.20486799994</v>
      </c>
    </row>
    <row r="81" spans="3:7">
      <c r="C81" s="158" t="s">
        <v>1739</v>
      </c>
      <c r="E81" s="27"/>
      <c r="F81" s="27"/>
      <c r="G81" s="86"/>
    </row>
    <row r="82" spans="3:7">
      <c r="C82" s="159" t="s">
        <v>1701</v>
      </c>
      <c r="D82" s="160"/>
      <c r="E82" s="160"/>
      <c r="F82" s="33"/>
    </row>
    <row r="83" spans="3:7" ht="27.75" customHeight="1">
      <c r="C83" s="188" t="s">
        <v>1757</v>
      </c>
      <c r="D83" s="188"/>
      <c r="E83" s="188"/>
      <c r="F83" s="30"/>
    </row>
    <row r="84" spans="3:7">
      <c r="C84" s="186" t="s">
        <v>1740</v>
      </c>
      <c r="D84" s="186"/>
    </row>
  </sheetData>
  <mergeCells count="12">
    <mergeCell ref="C83:E83"/>
    <mergeCell ref="C84:D84"/>
    <mergeCell ref="A1:E1"/>
    <mergeCell ref="A2:E2"/>
    <mergeCell ref="A3:E3"/>
    <mergeCell ref="A5:E5"/>
    <mergeCell ref="A6:E6"/>
    <mergeCell ref="A7:E7"/>
    <mergeCell ref="E11:E12"/>
    <mergeCell ref="C11:C12"/>
    <mergeCell ref="A8:E8"/>
    <mergeCell ref="A9:E9"/>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6EC02-BC8C-4B14-B984-EB69428A1B3D}">
  <sheetPr codeName="Hoja7"/>
  <dimension ref="C1:G260"/>
  <sheetViews>
    <sheetView showGridLines="0" zoomScaleNormal="100" workbookViewId="0">
      <selection activeCell="E12" sqref="E12:E14"/>
    </sheetView>
  </sheetViews>
  <sheetFormatPr baseColWidth="10" defaultColWidth="11.42578125" defaultRowHeight="15"/>
  <cols>
    <col min="1" max="2" width="11.42578125" style="1"/>
    <col min="3" max="3" width="93" style="1" customWidth="1"/>
    <col min="4" max="5" width="15.42578125" style="1" customWidth="1"/>
    <col min="6" max="6" width="21.85546875" style="1" bestFit="1" customWidth="1"/>
    <col min="7" max="7" width="38.5703125" style="1" customWidth="1"/>
    <col min="8" max="16384" width="11.42578125" style="1"/>
  </cols>
  <sheetData>
    <row r="1" spans="3:7" ht="27.75">
      <c r="C1" s="179" t="s">
        <v>0</v>
      </c>
      <c r="D1" s="179"/>
      <c r="E1" s="12"/>
    </row>
    <row r="2" spans="3:7" ht="31.5" customHeight="1">
      <c r="C2" s="198" t="s">
        <v>1</v>
      </c>
      <c r="D2" s="198"/>
      <c r="E2" s="75"/>
    </row>
    <row r="3" spans="3:7" ht="15.6" customHeight="1">
      <c r="C3" s="184" t="s">
        <v>2</v>
      </c>
      <c r="D3" s="184"/>
      <c r="E3" s="14"/>
    </row>
    <row r="4" spans="3:7" ht="13.9" customHeight="1">
      <c r="C4" s="13"/>
      <c r="D4" s="13"/>
      <c r="E4" s="13"/>
    </row>
    <row r="5" spans="3:7" ht="18.75">
      <c r="C5" s="182" t="s">
        <v>23</v>
      </c>
      <c r="D5" s="182"/>
      <c r="E5" s="40"/>
    </row>
    <row r="6" spans="3:7" ht="18.75">
      <c r="C6" s="182" t="s">
        <v>1211</v>
      </c>
      <c r="D6" s="182"/>
      <c r="E6" s="40"/>
      <c r="G6" s="2"/>
    </row>
    <row r="7" spans="3:7" ht="18.75">
      <c r="C7" s="183" t="s">
        <v>1756</v>
      </c>
      <c r="D7" s="183"/>
      <c r="E7" s="17"/>
      <c r="G7" s="2"/>
    </row>
    <row r="8" spans="3:7" ht="18.75">
      <c r="C8" s="189" t="s">
        <v>1577</v>
      </c>
      <c r="D8" s="189"/>
      <c r="E8" s="17"/>
      <c r="F8" s="42"/>
      <c r="G8" s="2"/>
    </row>
    <row r="9" spans="3:7" ht="15.75">
      <c r="C9" s="178" t="s">
        <v>5</v>
      </c>
      <c r="D9" s="178"/>
      <c r="E9" s="18"/>
      <c r="G9" s="3"/>
    </row>
    <row r="10" spans="3:7">
      <c r="C10" s="13"/>
      <c r="D10" s="13"/>
      <c r="E10" s="13"/>
      <c r="G10" s="3"/>
    </row>
    <row r="11" spans="3:7" ht="14.45" customHeight="1">
      <c r="C11" s="8"/>
      <c r="D11" s="8"/>
      <c r="E11" s="8"/>
      <c r="G11" s="3"/>
    </row>
    <row r="12" spans="3:7" ht="9.6" customHeight="1">
      <c r="C12" s="195" t="s">
        <v>6</v>
      </c>
      <c r="D12" s="199" t="s">
        <v>1744</v>
      </c>
      <c r="E12" s="199" t="s">
        <v>1698</v>
      </c>
    </row>
    <row r="13" spans="3:7" ht="13.15" customHeight="1">
      <c r="C13" s="195"/>
      <c r="D13" s="199"/>
      <c r="E13" s="199"/>
      <c r="F13" s="10"/>
    </row>
    <row r="14" spans="3:7" ht="15" customHeight="1">
      <c r="C14" s="195"/>
      <c r="D14" s="76" t="s">
        <v>1577</v>
      </c>
      <c r="E14" s="199"/>
      <c r="G14" s="4"/>
    </row>
    <row r="15" spans="3:7">
      <c r="C15" s="77" t="s">
        <v>1702</v>
      </c>
      <c r="D15" s="64">
        <f>D16+D18</f>
        <v>882.63869099999999</v>
      </c>
      <c r="E15" s="64">
        <f t="shared" ref="E15" si="0">E16+E18</f>
        <v>161.51076313000002</v>
      </c>
      <c r="F15" s="5"/>
      <c r="G15" s="6"/>
    </row>
    <row r="16" spans="3:7">
      <c r="C16" s="78" t="s">
        <v>83</v>
      </c>
      <c r="D16" s="79">
        <f>D17</f>
        <v>813.15455099999997</v>
      </c>
      <c r="E16" s="79">
        <f t="shared" ref="E16" si="1">E17</f>
        <v>144.13972813000001</v>
      </c>
      <c r="F16" s="5"/>
      <c r="G16" s="4"/>
    </row>
    <row r="17" spans="3:7" ht="16.149999999999999" customHeight="1">
      <c r="C17" s="80" t="s">
        <v>88</v>
      </c>
      <c r="D17" s="67">
        <v>813.15455099999997</v>
      </c>
      <c r="E17" s="53">
        <v>144.13972813000001</v>
      </c>
      <c r="F17" s="5"/>
      <c r="G17" s="9"/>
    </row>
    <row r="18" spans="3:7">
      <c r="C18" s="81" t="s">
        <v>96</v>
      </c>
      <c r="D18" s="72">
        <f>D19</f>
        <v>69.484139999999996</v>
      </c>
      <c r="E18" s="72">
        <f t="shared" ref="E18" si="2">E19</f>
        <v>17.371034999999999</v>
      </c>
      <c r="F18" s="5"/>
      <c r="G18" s="9"/>
    </row>
    <row r="19" spans="3:7" ht="14.45" customHeight="1">
      <c r="C19" s="82" t="s">
        <v>102</v>
      </c>
      <c r="D19" s="53">
        <v>69.484139999999996</v>
      </c>
      <c r="E19" s="53">
        <v>17.371034999999999</v>
      </c>
      <c r="F19" s="5"/>
      <c r="G19" s="6"/>
    </row>
    <row r="20" spans="3:7" ht="13.9" customHeight="1">
      <c r="C20" s="77" t="s">
        <v>1206</v>
      </c>
      <c r="D20" s="64">
        <f t="shared" ref="D20:E21" si="3">D21</f>
        <v>243.28910500000001</v>
      </c>
      <c r="E20" s="64">
        <f t="shared" si="3"/>
        <v>52.924290099999993</v>
      </c>
      <c r="F20" s="5"/>
      <c r="G20" s="6"/>
    </row>
    <row r="21" spans="3:7" ht="10.9" customHeight="1">
      <c r="C21" s="81" t="s">
        <v>104</v>
      </c>
      <c r="D21" s="72">
        <f t="shared" si="3"/>
        <v>243.28910500000001</v>
      </c>
      <c r="E21" s="72">
        <f t="shared" si="3"/>
        <v>52.924290099999993</v>
      </c>
      <c r="F21" s="5"/>
      <c r="G21" s="7"/>
    </row>
    <row r="22" spans="3:7">
      <c r="C22" s="83" t="s">
        <v>107</v>
      </c>
      <c r="D22" s="53">
        <v>243.28910500000001</v>
      </c>
      <c r="E22" s="53">
        <v>52.924290099999993</v>
      </c>
      <c r="F22" s="5"/>
      <c r="G22" s="6"/>
    </row>
    <row r="23" spans="3:7">
      <c r="C23" s="77" t="s">
        <v>1207</v>
      </c>
      <c r="D23" s="64">
        <f>D24+D26+D28</f>
        <v>1026.4882359999999</v>
      </c>
      <c r="E23" s="64">
        <f t="shared" ref="E23" si="4">E24+E26+E28</f>
        <v>157.30885898000002</v>
      </c>
      <c r="F23" s="5"/>
      <c r="G23" s="6"/>
    </row>
    <row r="24" spans="3:7">
      <c r="C24" s="78" t="s">
        <v>160</v>
      </c>
      <c r="D24" s="79">
        <f>D25</f>
        <v>35.07</v>
      </c>
      <c r="E24" s="79">
        <f t="shared" ref="E24" si="5">E25</f>
        <v>0.98758809999999997</v>
      </c>
      <c r="F24" s="5"/>
      <c r="G24" s="6"/>
    </row>
    <row r="25" spans="3:7">
      <c r="C25" s="84" t="s">
        <v>163</v>
      </c>
      <c r="D25" s="67">
        <v>35.07</v>
      </c>
      <c r="E25" s="67">
        <v>0.98758809999999997</v>
      </c>
      <c r="F25" s="5"/>
      <c r="G25" s="6"/>
    </row>
    <row r="26" spans="3:7">
      <c r="C26" s="78" t="s">
        <v>1208</v>
      </c>
      <c r="D26" s="79">
        <f>D27</f>
        <v>6.6924960000000002</v>
      </c>
      <c r="E26" s="79">
        <f t="shared" ref="E26" si="6">E27</f>
        <v>0</v>
      </c>
      <c r="F26" s="5"/>
      <c r="G26" s="6"/>
    </row>
    <row r="27" spans="3:7">
      <c r="C27" s="84" t="s">
        <v>934</v>
      </c>
      <c r="D27" s="67">
        <v>6.6924960000000002</v>
      </c>
      <c r="E27" s="67">
        <v>0</v>
      </c>
      <c r="F27" s="5"/>
      <c r="G27" s="6"/>
    </row>
    <row r="28" spans="3:7">
      <c r="C28" s="78" t="s">
        <v>187</v>
      </c>
      <c r="D28" s="79">
        <f>D29+D31+D32+D30</f>
        <v>984.72573999999997</v>
      </c>
      <c r="E28" s="79">
        <f t="shared" ref="E28" si="7">E29+E31+E32+E30</f>
        <v>156.32127088000001</v>
      </c>
      <c r="F28" s="5"/>
      <c r="G28" s="6"/>
    </row>
    <row r="29" spans="3:7" ht="15.6" customHeight="1">
      <c r="C29" s="84" t="s">
        <v>188</v>
      </c>
      <c r="D29" s="67">
        <v>224.073001</v>
      </c>
      <c r="E29" s="67">
        <v>35.067760390000004</v>
      </c>
      <c r="F29" s="5"/>
      <c r="G29" s="6"/>
    </row>
    <row r="30" spans="3:7" ht="24.75" customHeight="1">
      <c r="C30" s="84" t="s">
        <v>1069</v>
      </c>
      <c r="D30" s="67">
        <v>112.47176399999999</v>
      </c>
      <c r="E30" s="67">
        <v>14.250295330000002</v>
      </c>
      <c r="F30" s="5"/>
      <c r="G30" s="6"/>
    </row>
    <row r="31" spans="3:7" ht="18.600000000000001" customHeight="1">
      <c r="C31" s="84" t="s">
        <v>189</v>
      </c>
      <c r="D31" s="67">
        <v>253.35952499999999</v>
      </c>
      <c r="E31" s="67">
        <v>23.789272099999998</v>
      </c>
      <c r="F31" s="5"/>
      <c r="G31" s="9"/>
    </row>
    <row r="32" spans="3:7" ht="19.899999999999999" customHeight="1">
      <c r="C32" s="84" t="s">
        <v>190</v>
      </c>
      <c r="D32" s="67">
        <v>394.82145000000003</v>
      </c>
      <c r="E32" s="67">
        <v>83.213943060000005</v>
      </c>
      <c r="F32" s="5"/>
      <c r="G32" s="7"/>
    </row>
    <row r="33" spans="3:6">
      <c r="C33" s="85" t="s">
        <v>1209</v>
      </c>
      <c r="D33" s="58">
        <f>D15+D20+D23</f>
        <v>2152.4160320000001</v>
      </c>
      <c r="E33" s="58">
        <f>E15+E20+E23</f>
        <v>371.74391221000002</v>
      </c>
      <c r="F33" s="5"/>
    </row>
    <row r="34" spans="3:6" s="164" customFormat="1">
      <c r="C34" s="31" t="s">
        <v>1742</v>
      </c>
      <c r="D34" s="165"/>
      <c r="E34" s="165"/>
      <c r="F34" s="166"/>
    </row>
    <row r="35" spans="3:6">
      <c r="C35" s="116" t="s">
        <v>1701</v>
      </c>
      <c r="D35" s="161"/>
      <c r="E35" s="161"/>
      <c r="F35" s="27"/>
    </row>
    <row r="36" spans="3:6" ht="30" customHeight="1">
      <c r="C36" s="188" t="s">
        <v>1757</v>
      </c>
      <c r="D36" s="188"/>
      <c r="E36" s="188"/>
      <c r="F36" s="33"/>
    </row>
    <row r="37" spans="3:6">
      <c r="C37" s="33" t="s">
        <v>1740</v>
      </c>
      <c r="D37" s="30"/>
      <c r="E37" s="30"/>
      <c r="F37" s="30"/>
    </row>
    <row r="260" spans="3:3">
      <c r="C260" s="1" t="s">
        <v>1210</v>
      </c>
    </row>
  </sheetData>
  <mergeCells count="12">
    <mergeCell ref="C36:E36"/>
    <mergeCell ref="C1:D1"/>
    <mergeCell ref="C2:D2"/>
    <mergeCell ref="C3:D3"/>
    <mergeCell ref="C5:D5"/>
    <mergeCell ref="C6:D6"/>
    <mergeCell ref="C7:D7"/>
    <mergeCell ref="C8:D8"/>
    <mergeCell ref="C9:D9"/>
    <mergeCell ref="C12:C14"/>
    <mergeCell ref="D12:D13"/>
    <mergeCell ref="E12:E14"/>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84CEFF-2A56-4174-B0A2-718A840EC487}">
  <sheetPr codeName="Hoja8"/>
  <dimension ref="B1:L71"/>
  <sheetViews>
    <sheetView showGridLines="0" zoomScaleNormal="100" workbookViewId="0">
      <selection activeCell="E59" sqref="E59"/>
    </sheetView>
  </sheetViews>
  <sheetFormatPr baseColWidth="10" defaultColWidth="11.5703125" defaultRowHeight="15"/>
  <cols>
    <col min="1" max="1" width="11.5703125" style="86"/>
    <col min="2" max="2" width="87.85546875" style="86" bestFit="1" customWidth="1"/>
    <col min="3" max="6" width="24.7109375" style="86" customWidth="1"/>
    <col min="7" max="7" width="21.5703125" style="86" customWidth="1"/>
    <col min="8" max="10" width="11.5703125" style="86"/>
    <col min="11" max="11" width="36.28515625" style="86" bestFit="1" customWidth="1"/>
    <col min="12" max="12" width="25.28515625" style="86" bestFit="1" customWidth="1"/>
    <col min="13" max="16384" width="11.5703125" style="86"/>
  </cols>
  <sheetData>
    <row r="1" spans="2:12" ht="28.5" thickBot="1">
      <c r="B1" s="179" t="s">
        <v>0</v>
      </c>
      <c r="C1" s="179"/>
      <c r="D1" s="179"/>
      <c r="E1" s="179"/>
      <c r="F1" s="179"/>
      <c r="G1" s="179"/>
    </row>
    <row r="2" spans="2:12" ht="21" customHeight="1" thickBot="1">
      <c r="B2" s="180" t="s">
        <v>1</v>
      </c>
      <c r="C2" s="180"/>
      <c r="D2" s="180"/>
      <c r="E2" s="180"/>
      <c r="F2" s="180"/>
      <c r="G2" s="180"/>
      <c r="K2" s="11" t="s">
        <v>1212</v>
      </c>
      <c r="L2" s="26">
        <v>8113264.0481685502</v>
      </c>
    </row>
    <row r="3" spans="2:12" ht="14.45" customHeight="1">
      <c r="B3" s="181" t="s">
        <v>2</v>
      </c>
      <c r="C3" s="181"/>
      <c r="D3" s="181"/>
      <c r="E3" s="181"/>
      <c r="F3" s="181"/>
      <c r="G3" s="181"/>
    </row>
    <row r="4" spans="2:12" ht="14.45" customHeight="1">
      <c r="C4" s="13"/>
      <c r="D4" s="13"/>
      <c r="E4" s="13"/>
      <c r="F4" s="13"/>
      <c r="G4" s="13"/>
    </row>
    <row r="5" spans="2:12" ht="18" customHeight="1">
      <c r="B5" s="182" t="s">
        <v>23</v>
      </c>
      <c r="C5" s="182"/>
      <c r="D5" s="182"/>
      <c r="E5" s="182"/>
      <c r="F5" s="182"/>
      <c r="G5" s="182"/>
    </row>
    <row r="6" spans="2:12" ht="18" customHeight="1">
      <c r="B6" s="194" t="s">
        <v>1216</v>
      </c>
      <c r="C6" s="194"/>
      <c r="D6" s="194"/>
      <c r="E6" s="194"/>
      <c r="F6" s="194"/>
      <c r="G6" s="194"/>
    </row>
    <row r="7" spans="2:12" ht="18" customHeight="1">
      <c r="B7" s="183" t="s">
        <v>1756</v>
      </c>
      <c r="C7" s="183"/>
      <c r="D7" s="183"/>
      <c r="E7" s="183"/>
      <c r="F7" s="183"/>
      <c r="G7" s="183"/>
    </row>
    <row r="8" spans="2:12" ht="18" customHeight="1">
      <c r="B8" s="189" t="s">
        <v>1577</v>
      </c>
      <c r="C8" s="189"/>
      <c r="D8" s="189"/>
      <c r="E8" s="189"/>
      <c r="F8" s="189"/>
      <c r="G8" s="189"/>
    </row>
    <row r="9" spans="2:12" ht="15.6" customHeight="1">
      <c r="B9" s="178" t="s">
        <v>5</v>
      </c>
      <c r="C9" s="178"/>
      <c r="D9" s="178"/>
      <c r="E9" s="178"/>
      <c r="F9" s="178"/>
      <c r="G9" s="178"/>
    </row>
    <row r="11" spans="2:12" ht="11.45" customHeight="1">
      <c r="B11" s="201" t="s">
        <v>6</v>
      </c>
      <c r="C11" s="202" t="s">
        <v>1744</v>
      </c>
      <c r="D11" s="202" t="s">
        <v>1698</v>
      </c>
      <c r="E11" s="202" t="s">
        <v>1696</v>
      </c>
      <c r="F11" s="202" t="s">
        <v>1697</v>
      </c>
      <c r="G11" s="202" t="s">
        <v>1215</v>
      </c>
    </row>
    <row r="12" spans="2:12" ht="2.4500000000000002" customHeight="1">
      <c r="B12" s="201"/>
      <c r="C12" s="202"/>
      <c r="D12" s="202"/>
      <c r="E12" s="202"/>
      <c r="F12" s="202"/>
      <c r="G12" s="202"/>
    </row>
    <row r="13" spans="2:12" ht="6.6" customHeight="1">
      <c r="B13" s="201"/>
      <c r="C13" s="203"/>
      <c r="D13" s="202"/>
      <c r="E13" s="202"/>
      <c r="F13" s="202"/>
      <c r="G13" s="202"/>
    </row>
    <row r="14" spans="2:12" ht="15.6" customHeight="1">
      <c r="B14" s="201"/>
      <c r="C14" s="112" t="s">
        <v>1577</v>
      </c>
      <c r="D14" s="202"/>
      <c r="E14" s="202"/>
      <c r="F14" s="202"/>
      <c r="G14" s="202"/>
    </row>
    <row r="15" spans="2:12" ht="13.15" customHeight="1">
      <c r="B15" s="201"/>
      <c r="C15" s="111">
        <v>1</v>
      </c>
      <c r="D15" s="111">
        <v>2</v>
      </c>
      <c r="E15" s="111">
        <v>3</v>
      </c>
      <c r="F15" s="111">
        <v>4</v>
      </c>
      <c r="G15" s="111" t="s">
        <v>1711</v>
      </c>
    </row>
    <row r="16" spans="2:12">
      <c r="B16" s="87" t="s">
        <v>1702</v>
      </c>
      <c r="C16" s="88">
        <f>C17</f>
        <v>1400.4293500000001</v>
      </c>
      <c r="D16" s="88">
        <f>D17</f>
        <v>235.14677656000001</v>
      </c>
      <c r="E16" s="89">
        <f>E17</f>
        <v>235.14677656000001</v>
      </c>
      <c r="F16" s="88">
        <f>F17</f>
        <v>0</v>
      </c>
      <c r="G16" s="90">
        <f>D16/$L$2</f>
        <v>2.8983005503571764E-5</v>
      </c>
      <c r="K16" s="10"/>
    </row>
    <row r="17" spans="2:11">
      <c r="B17" s="91" t="s">
        <v>96</v>
      </c>
      <c r="C17" s="97">
        <f>C18</f>
        <v>1400.4293500000001</v>
      </c>
      <c r="D17" s="97">
        <f>D18</f>
        <v>235.14677656000001</v>
      </c>
      <c r="E17" s="92">
        <f>E18</f>
        <v>235.14677656000001</v>
      </c>
      <c r="F17" s="92">
        <v>0</v>
      </c>
      <c r="G17" s="93">
        <f t="shared" ref="G17:G56" si="0">D17/$L$2</f>
        <v>2.8983005503571764E-5</v>
      </c>
    </row>
    <row r="18" spans="2:11">
      <c r="B18" s="94" t="s">
        <v>98</v>
      </c>
      <c r="C18" s="92">
        <v>1400.4293500000001</v>
      </c>
      <c r="D18" s="92">
        <v>235.14677656000001</v>
      </c>
      <c r="E18" s="92">
        <f>D18</f>
        <v>235.14677656000001</v>
      </c>
      <c r="F18" s="92">
        <v>0</v>
      </c>
      <c r="G18" s="95">
        <f t="shared" si="0"/>
        <v>2.8983005503571764E-5</v>
      </c>
    </row>
    <row r="19" spans="2:11">
      <c r="B19" s="87" t="s">
        <v>1206</v>
      </c>
      <c r="C19" s="88">
        <f>C20+C23+C28+C30</f>
        <v>127066.27533399998</v>
      </c>
      <c r="D19" s="88">
        <f>D20+D23+D28+D30</f>
        <v>29612.171481739999</v>
      </c>
      <c r="E19" s="88">
        <f>E20+E23+E28+E30</f>
        <v>6848.7200647700001</v>
      </c>
      <c r="F19" s="88">
        <f>F20+F23+F28+F30</f>
        <v>22763.451416969998</v>
      </c>
      <c r="G19" s="90">
        <f t="shared" si="0"/>
        <v>3.6498468810989221E-3</v>
      </c>
      <c r="I19" s="96"/>
    </row>
    <row r="20" spans="2:11">
      <c r="B20" s="91" t="s">
        <v>108</v>
      </c>
      <c r="C20" s="97">
        <f>C22+C21</f>
        <v>534.07675300000005</v>
      </c>
      <c r="D20" s="97">
        <f>D22+D21</f>
        <v>8.4003079300000003</v>
      </c>
      <c r="E20" s="97">
        <f>E22+E21</f>
        <v>8.4003079300000003</v>
      </c>
      <c r="F20" s="97">
        <f>F22+F21</f>
        <v>0</v>
      </c>
      <c r="G20" s="93">
        <f t="shared" si="0"/>
        <v>1.0353795809093931E-6</v>
      </c>
      <c r="I20" s="96"/>
    </row>
    <row r="21" spans="2:11">
      <c r="B21" s="94" t="s">
        <v>1214</v>
      </c>
      <c r="C21" s="92">
        <v>252.44</v>
      </c>
      <c r="D21" s="92">
        <v>0</v>
      </c>
      <c r="E21" s="92">
        <f>D21</f>
        <v>0</v>
      </c>
      <c r="F21" s="92">
        <v>0</v>
      </c>
      <c r="G21" s="93">
        <f t="shared" si="0"/>
        <v>0</v>
      </c>
      <c r="I21" s="98"/>
      <c r="K21" s="99"/>
    </row>
    <row r="22" spans="2:11">
      <c r="B22" s="94" t="s">
        <v>111</v>
      </c>
      <c r="C22" s="92">
        <v>281.636753</v>
      </c>
      <c r="D22" s="92">
        <v>8.4003079300000003</v>
      </c>
      <c r="E22" s="92">
        <f>D22</f>
        <v>8.4003079300000003</v>
      </c>
      <c r="F22" s="92">
        <v>0</v>
      </c>
      <c r="G22" s="100">
        <f t="shared" si="0"/>
        <v>1.0353795809093931E-6</v>
      </c>
      <c r="I22" s="101"/>
    </row>
    <row r="23" spans="2:11">
      <c r="B23" s="91" t="s">
        <v>115</v>
      </c>
      <c r="C23" s="97">
        <f>SUM(C24:C27)</f>
        <v>90444.999545999977</v>
      </c>
      <c r="D23" s="97">
        <f>SUM(D24:D27)</f>
        <v>22943.71445032</v>
      </c>
      <c r="E23" s="97">
        <f>SUM(E24:E27)</f>
        <v>359.29891321000002</v>
      </c>
      <c r="F23" s="97">
        <f>SUM(F24:F27)</f>
        <v>22584.415537109999</v>
      </c>
      <c r="G23" s="102">
        <f t="shared" si="0"/>
        <v>2.827926505793831E-3</v>
      </c>
    </row>
    <row r="24" spans="2:11">
      <c r="B24" s="94" t="s">
        <v>116</v>
      </c>
      <c r="C24" s="92">
        <v>670.85495600000002</v>
      </c>
      <c r="D24" s="92">
        <v>102.42118309</v>
      </c>
      <c r="E24" s="92">
        <v>0</v>
      </c>
      <c r="F24" s="92">
        <f>D24</f>
        <v>102.42118309</v>
      </c>
      <c r="G24" s="100">
        <f t="shared" si="0"/>
        <v>1.2623918373902803E-5</v>
      </c>
    </row>
    <row r="25" spans="2:11">
      <c r="B25" s="94" t="s">
        <v>117</v>
      </c>
      <c r="C25" s="92">
        <v>84996.417663999993</v>
      </c>
      <c r="D25" s="92">
        <v>22481.99435402</v>
      </c>
      <c r="E25" s="92">
        <v>0</v>
      </c>
      <c r="F25" s="92">
        <f>D25</f>
        <v>22481.99435402</v>
      </c>
      <c r="G25" s="100">
        <f t="shared" si="0"/>
        <v>2.7710172158263453E-3</v>
      </c>
      <c r="I25" s="103"/>
    </row>
    <row r="26" spans="2:11">
      <c r="B26" s="94" t="s">
        <v>118</v>
      </c>
      <c r="C26" s="92">
        <v>51.500000999999997</v>
      </c>
      <c r="D26" s="92">
        <v>0</v>
      </c>
      <c r="E26" s="92">
        <f>D26</f>
        <v>0</v>
      </c>
      <c r="F26" s="92">
        <v>0</v>
      </c>
      <c r="G26" s="100">
        <f t="shared" si="0"/>
        <v>0</v>
      </c>
    </row>
    <row r="27" spans="2:11">
      <c r="B27" s="94" t="s">
        <v>119</v>
      </c>
      <c r="C27" s="92">
        <v>4726.2269249999999</v>
      </c>
      <c r="D27" s="92">
        <v>359.29891321000002</v>
      </c>
      <c r="E27" s="92">
        <f>D27</f>
        <v>359.29891321000002</v>
      </c>
      <c r="F27" s="92">
        <v>0</v>
      </c>
      <c r="G27" s="100">
        <f t="shared" si="0"/>
        <v>4.4285371593582788E-5</v>
      </c>
    </row>
    <row r="28" spans="2:11">
      <c r="B28" s="91" t="s">
        <v>120</v>
      </c>
      <c r="C28" s="97">
        <f>C29</f>
        <v>868.70703800000001</v>
      </c>
      <c r="D28" s="97">
        <f>D29</f>
        <v>179.03587986000002</v>
      </c>
      <c r="E28" s="97">
        <f>E29</f>
        <v>0</v>
      </c>
      <c r="F28" s="97">
        <f>F29</f>
        <v>179.03587986000002</v>
      </c>
      <c r="G28" s="102">
        <f t="shared" si="0"/>
        <v>2.2067059422331355E-5</v>
      </c>
    </row>
    <row r="29" spans="2:11">
      <c r="B29" s="94" t="s">
        <v>121</v>
      </c>
      <c r="C29" s="92">
        <v>868.70703800000001</v>
      </c>
      <c r="D29" s="92">
        <v>179.03587986000002</v>
      </c>
      <c r="E29" s="92">
        <v>0</v>
      </c>
      <c r="F29" s="92">
        <f>D29</f>
        <v>179.03587986000002</v>
      </c>
      <c r="G29" s="100">
        <f t="shared" si="0"/>
        <v>2.2067059422331355E-5</v>
      </c>
    </row>
    <row r="30" spans="2:11">
      <c r="B30" s="91" t="s">
        <v>122</v>
      </c>
      <c r="C30" s="97">
        <f>C31</f>
        <v>35218.491996999997</v>
      </c>
      <c r="D30" s="97">
        <f>D31</f>
        <v>6481.0208436299999</v>
      </c>
      <c r="E30" s="97">
        <f>E31</f>
        <v>6481.0208436299999</v>
      </c>
      <c r="F30" s="97">
        <f>F31</f>
        <v>0</v>
      </c>
      <c r="G30" s="102">
        <f t="shared" si="0"/>
        <v>7.9881793630185067E-4</v>
      </c>
    </row>
    <row r="31" spans="2:11">
      <c r="B31" s="94" t="s">
        <v>125</v>
      </c>
      <c r="C31" s="92">
        <v>35218.491996999997</v>
      </c>
      <c r="D31" s="92">
        <v>6481.0208436299999</v>
      </c>
      <c r="E31" s="92">
        <f>D31</f>
        <v>6481.0208436299999</v>
      </c>
      <c r="F31" s="92">
        <v>0</v>
      </c>
      <c r="G31" s="95">
        <f t="shared" si="0"/>
        <v>7.9881793630185067E-4</v>
      </c>
    </row>
    <row r="32" spans="2:11">
      <c r="B32" s="87" t="s">
        <v>1213</v>
      </c>
      <c r="C32" s="88">
        <f>C33+C36+C47</f>
        <v>13678.780962000001</v>
      </c>
      <c r="D32" s="88">
        <f>D33+D36+D47</f>
        <v>1823.7877011099999</v>
      </c>
      <c r="E32" s="88">
        <f>E33+E36+E47</f>
        <v>1821.8859834700002</v>
      </c>
      <c r="F32" s="88">
        <f>F33+F36+F47</f>
        <v>1.9017176400000002</v>
      </c>
      <c r="G32" s="90">
        <f t="shared" si="0"/>
        <v>2.2479087211782454E-4</v>
      </c>
    </row>
    <row r="33" spans="2:7">
      <c r="B33" s="91" t="s">
        <v>134</v>
      </c>
      <c r="C33" s="97">
        <f>C34+C35</f>
        <v>314.56412499999999</v>
      </c>
      <c r="D33" s="97">
        <f>D34+D35</f>
        <v>52.575713110000009</v>
      </c>
      <c r="E33" s="97">
        <f>E34+E35</f>
        <v>52.575713110000009</v>
      </c>
      <c r="F33" s="97">
        <f>F34+F35</f>
        <v>0</v>
      </c>
      <c r="G33" s="93">
        <f t="shared" si="0"/>
        <v>6.4802171848293536E-6</v>
      </c>
    </row>
    <row r="34" spans="2:7">
      <c r="B34" s="94" t="s">
        <v>135</v>
      </c>
      <c r="C34" s="92">
        <v>225.042</v>
      </c>
      <c r="D34" s="92">
        <v>41.542250010000004</v>
      </c>
      <c r="E34" s="92">
        <f>D34</f>
        <v>41.542250010000004</v>
      </c>
      <c r="F34" s="92">
        <v>0</v>
      </c>
      <c r="G34" s="95">
        <f t="shared" si="0"/>
        <v>5.1202881803628162E-6</v>
      </c>
    </row>
    <row r="35" spans="2:7">
      <c r="B35" s="94" t="s">
        <v>137</v>
      </c>
      <c r="C35" s="92">
        <v>89.522125000000003</v>
      </c>
      <c r="D35" s="92">
        <v>11.033463100000002</v>
      </c>
      <c r="E35" s="92">
        <f>D35</f>
        <v>11.033463100000002</v>
      </c>
      <c r="F35" s="92">
        <v>0</v>
      </c>
      <c r="G35" s="95">
        <f t="shared" si="0"/>
        <v>1.3599290044665369E-6</v>
      </c>
    </row>
    <row r="36" spans="2:7">
      <c r="B36" s="91" t="s">
        <v>138</v>
      </c>
      <c r="C36" s="97">
        <f>SUM(C37:C46)</f>
        <v>8015.2290570000005</v>
      </c>
      <c r="D36" s="97">
        <f>SUM(D37:D46)</f>
        <v>1142.2514093300001</v>
      </c>
      <c r="E36" s="97">
        <f>SUM(E37:E46)</f>
        <v>1140.3496916900001</v>
      </c>
      <c r="F36" s="97">
        <f>SUM(F37:F46)</f>
        <v>1.9017176400000002</v>
      </c>
      <c r="G36" s="93">
        <f t="shared" si="0"/>
        <v>1.4078814673705172E-4</v>
      </c>
    </row>
    <row r="37" spans="2:7">
      <c r="B37" s="94" t="s">
        <v>139</v>
      </c>
      <c r="C37" s="92">
        <v>1130.0497190000001</v>
      </c>
      <c r="D37" s="92">
        <v>30.607496480000005</v>
      </c>
      <c r="E37" s="92">
        <f>D37</f>
        <v>30.607496480000005</v>
      </c>
      <c r="F37" s="92">
        <v>0</v>
      </c>
      <c r="G37" s="95">
        <f t="shared" si="0"/>
        <v>3.7725256195635833E-6</v>
      </c>
    </row>
    <row r="38" spans="2:7">
      <c r="B38" s="94" t="s">
        <v>140</v>
      </c>
      <c r="C38" s="92">
        <v>320.09149500000001</v>
      </c>
      <c r="D38" s="92">
        <v>42.477375019999997</v>
      </c>
      <c r="E38" s="92">
        <f>D38</f>
        <v>42.477375019999997</v>
      </c>
      <c r="F38" s="92">
        <v>0</v>
      </c>
      <c r="G38" s="100">
        <f t="shared" si="0"/>
        <v>5.2355469719475769E-6</v>
      </c>
    </row>
    <row r="39" spans="2:7">
      <c r="B39" s="94" t="s">
        <v>142</v>
      </c>
      <c r="C39" s="92">
        <v>8.4097159999999995</v>
      </c>
      <c r="D39" s="92">
        <v>0.79213415999999992</v>
      </c>
      <c r="E39" s="92">
        <f>D39</f>
        <v>0.79213415999999992</v>
      </c>
      <c r="F39" s="92">
        <v>0</v>
      </c>
      <c r="G39" s="100">
        <f t="shared" si="0"/>
        <v>9.763446071730064E-8</v>
      </c>
    </row>
    <row r="40" spans="2:7">
      <c r="B40" s="94" t="s">
        <v>144</v>
      </c>
      <c r="C40" s="92">
        <v>1338.1688340000001</v>
      </c>
      <c r="D40" s="92">
        <v>174.80242377000002</v>
      </c>
      <c r="E40" s="92">
        <f t="shared" ref="E40:E43" si="1">D40</f>
        <v>174.80242377000002</v>
      </c>
      <c r="F40" s="92">
        <v>0</v>
      </c>
      <c r="G40" s="100">
        <f t="shared" si="0"/>
        <v>2.1545264979938512E-5</v>
      </c>
    </row>
    <row r="41" spans="2:7">
      <c r="B41" s="94" t="s">
        <v>145</v>
      </c>
      <c r="C41" s="92">
        <v>2031.4511130000001</v>
      </c>
      <c r="D41" s="92">
        <v>277.16890547000003</v>
      </c>
      <c r="E41" s="92">
        <f t="shared" si="1"/>
        <v>277.16890547000003</v>
      </c>
      <c r="F41" s="92">
        <v>0</v>
      </c>
      <c r="G41" s="100">
        <f t="shared" si="0"/>
        <v>3.4162441136445795E-5</v>
      </c>
    </row>
    <row r="42" spans="2:7">
      <c r="B42" s="94" t="s">
        <v>146</v>
      </c>
      <c r="C42" s="92">
        <v>101.411794</v>
      </c>
      <c r="D42" s="92">
        <v>18.623004210000001</v>
      </c>
      <c r="E42" s="92">
        <f t="shared" si="1"/>
        <v>18.623004210000001</v>
      </c>
      <c r="F42" s="92">
        <v>0</v>
      </c>
      <c r="G42" s="100">
        <f t="shared" si="0"/>
        <v>2.2953775569776839E-6</v>
      </c>
    </row>
    <row r="43" spans="2:7">
      <c r="B43" s="94" t="s">
        <v>147</v>
      </c>
      <c r="C43" s="92">
        <v>1</v>
      </c>
      <c r="D43" s="92">
        <v>0</v>
      </c>
      <c r="E43" s="92">
        <f t="shared" si="1"/>
        <v>0</v>
      </c>
      <c r="F43" s="92">
        <v>0</v>
      </c>
      <c r="G43" s="100">
        <f t="shared" si="0"/>
        <v>0</v>
      </c>
    </row>
    <row r="44" spans="2:7">
      <c r="B44" s="94" t="s">
        <v>1064</v>
      </c>
      <c r="C44" s="92">
        <v>30.547778999999998</v>
      </c>
      <c r="D44" s="92">
        <v>1.9017176400000002</v>
      </c>
      <c r="E44" s="92">
        <v>0</v>
      </c>
      <c r="F44" s="92">
        <f>D44</f>
        <v>1.9017176400000002</v>
      </c>
      <c r="G44" s="100">
        <f t="shared" si="0"/>
        <v>2.3439612327535241E-7</v>
      </c>
    </row>
    <row r="45" spans="2:7">
      <c r="B45" s="94" t="s">
        <v>1749</v>
      </c>
      <c r="C45" s="92">
        <v>12</v>
      </c>
      <c r="D45" s="92">
        <v>4.642866119999999</v>
      </c>
      <c r="E45" s="92">
        <f>D45</f>
        <v>4.642866119999999</v>
      </c>
      <c r="F45" s="92">
        <v>0</v>
      </c>
      <c r="G45" s="100">
        <f t="shared" si="0"/>
        <v>5.7225625746126899E-7</v>
      </c>
    </row>
    <row r="46" spans="2:7">
      <c r="B46" s="94" t="s">
        <v>148</v>
      </c>
      <c r="C46" s="92">
        <v>3042.0986069999999</v>
      </c>
      <c r="D46" s="92">
        <v>591.23548646000006</v>
      </c>
      <c r="E46" s="92">
        <f>D46</f>
        <v>591.23548646000006</v>
      </c>
      <c r="F46" s="92">
        <v>0</v>
      </c>
      <c r="G46" s="100">
        <f t="shared" si="0"/>
        <v>7.2872703630724652E-5</v>
      </c>
    </row>
    <row r="47" spans="2:7">
      <c r="B47" s="91" t="s">
        <v>149</v>
      </c>
      <c r="C47" s="97">
        <f>SUM(C48:C55)</f>
        <v>5348.9877800000004</v>
      </c>
      <c r="D47" s="97">
        <f>SUM(D48:D55)</f>
        <v>628.96057867000002</v>
      </c>
      <c r="E47" s="97">
        <f>SUM(E48:E55)</f>
        <v>628.96057867000002</v>
      </c>
      <c r="F47" s="97">
        <f>SUM(F48:F55)</f>
        <v>0</v>
      </c>
      <c r="G47" s="102">
        <f t="shared" si="0"/>
        <v>7.7522508195943478E-5</v>
      </c>
    </row>
    <row r="48" spans="2:7">
      <c r="B48" s="94" t="s">
        <v>150</v>
      </c>
      <c r="C48" s="92">
        <v>260.17793799999998</v>
      </c>
      <c r="D48" s="92">
        <v>50.577828819999993</v>
      </c>
      <c r="E48" s="92">
        <f>D48</f>
        <v>50.577828819999993</v>
      </c>
      <c r="F48" s="92">
        <v>0</v>
      </c>
      <c r="G48" s="100">
        <f t="shared" si="0"/>
        <v>6.2339680453783814E-6</v>
      </c>
    </row>
    <row r="49" spans="2:8">
      <c r="B49" s="94" t="s">
        <v>151</v>
      </c>
      <c r="C49" s="92">
        <v>5.5485429999999996</v>
      </c>
      <c r="D49" s="92">
        <v>1.1396355300000001</v>
      </c>
      <c r="E49" s="92">
        <f t="shared" ref="E49:E55" si="2">D49</f>
        <v>1.1396355300000001</v>
      </c>
      <c r="F49" s="92">
        <v>0</v>
      </c>
      <c r="G49" s="100">
        <f t="shared" si="0"/>
        <v>1.4046572664638666E-7</v>
      </c>
    </row>
    <row r="50" spans="2:8">
      <c r="B50" s="94" t="s">
        <v>152</v>
      </c>
      <c r="C50" s="92">
        <v>153.29686799999999</v>
      </c>
      <c r="D50" s="92">
        <v>20.437566530000002</v>
      </c>
      <c r="E50" s="92">
        <f t="shared" si="2"/>
        <v>20.437566530000002</v>
      </c>
      <c r="F50" s="92">
        <v>0</v>
      </c>
      <c r="G50" s="95">
        <f t="shared" si="0"/>
        <v>2.5190313551564341E-6</v>
      </c>
    </row>
    <row r="51" spans="2:8">
      <c r="B51" s="94" t="s">
        <v>153</v>
      </c>
      <c r="C51" s="92">
        <v>17.3</v>
      </c>
      <c r="D51" s="92">
        <v>0</v>
      </c>
      <c r="E51" s="92">
        <f t="shared" si="2"/>
        <v>0</v>
      </c>
      <c r="F51" s="92">
        <v>0</v>
      </c>
      <c r="G51" s="95">
        <f t="shared" si="0"/>
        <v>0</v>
      </c>
    </row>
    <row r="52" spans="2:8">
      <c r="B52" s="94" t="s">
        <v>1065</v>
      </c>
      <c r="C52" s="92">
        <v>4740.9021789999997</v>
      </c>
      <c r="D52" s="92">
        <v>530.35583737000002</v>
      </c>
      <c r="E52" s="92">
        <f t="shared" si="2"/>
        <v>530.35583737000002</v>
      </c>
      <c r="F52" s="92">
        <v>0</v>
      </c>
      <c r="G52" s="95">
        <f t="shared" si="0"/>
        <v>6.5368985185403894E-5</v>
      </c>
    </row>
    <row r="53" spans="2:8">
      <c r="B53" s="94" t="s">
        <v>1066</v>
      </c>
      <c r="C53" s="92">
        <v>6.0446759999999999</v>
      </c>
      <c r="D53" s="92">
        <v>0</v>
      </c>
      <c r="E53" s="92">
        <f t="shared" si="2"/>
        <v>0</v>
      </c>
      <c r="F53" s="92">
        <v>0</v>
      </c>
      <c r="G53" s="95">
        <f t="shared" si="0"/>
        <v>0</v>
      </c>
    </row>
    <row r="54" spans="2:8">
      <c r="B54" s="94" t="s">
        <v>154</v>
      </c>
      <c r="C54" s="92">
        <v>6.5530090000000003</v>
      </c>
      <c r="D54" s="92">
        <v>1.06999304</v>
      </c>
      <c r="E54" s="92">
        <f t="shared" si="2"/>
        <v>1.06999304</v>
      </c>
      <c r="F54" s="92">
        <v>0</v>
      </c>
      <c r="G54" s="95">
        <f t="shared" si="0"/>
        <v>1.3188194463380434E-7</v>
      </c>
    </row>
    <row r="55" spans="2:8">
      <c r="B55" s="94" t="s">
        <v>155</v>
      </c>
      <c r="C55" s="92">
        <v>159.16456700000001</v>
      </c>
      <c r="D55" s="92">
        <v>25.379717380000002</v>
      </c>
      <c r="E55" s="92">
        <f t="shared" si="2"/>
        <v>25.379717380000002</v>
      </c>
      <c r="F55" s="92">
        <v>0</v>
      </c>
      <c r="G55" s="95">
        <f t="shared" si="0"/>
        <v>3.1281759387245754E-6</v>
      </c>
    </row>
    <row r="56" spans="2:8">
      <c r="B56" s="104" t="s">
        <v>453</v>
      </c>
      <c r="C56" s="105">
        <f>C16+C19+C32</f>
        <v>142145.48564599999</v>
      </c>
      <c r="D56" s="105">
        <f>D16+D19+D32</f>
        <v>31671.105959409997</v>
      </c>
      <c r="E56" s="105">
        <f>E16+E19+E32</f>
        <v>8905.7528247999999</v>
      </c>
      <c r="F56" s="105">
        <f>F16+F19+F32</f>
        <v>22765.353134609999</v>
      </c>
      <c r="G56" s="106">
        <f t="shared" si="0"/>
        <v>3.9036207587203183E-3</v>
      </c>
    </row>
    <row r="57" spans="2:8" s="167" customFormat="1">
      <c r="B57" s="31" t="s">
        <v>1739</v>
      </c>
      <c r="C57" s="168"/>
      <c r="D57" s="168"/>
      <c r="E57" s="168"/>
      <c r="F57" s="168"/>
      <c r="G57" s="169"/>
    </row>
    <row r="58" spans="2:8">
      <c r="B58" s="159" t="s">
        <v>1701</v>
      </c>
      <c r="C58" s="170"/>
      <c r="D58" s="170"/>
      <c r="E58" s="170"/>
      <c r="F58" s="167"/>
      <c r="G58" s="167"/>
      <c r="H58" s="167"/>
    </row>
    <row r="59" spans="2:8" ht="36" customHeight="1">
      <c r="B59" s="200" t="s">
        <v>1757</v>
      </c>
      <c r="C59" s="200"/>
      <c r="D59" s="200"/>
      <c r="E59" s="171"/>
      <c r="F59" s="167"/>
      <c r="G59" s="167"/>
      <c r="H59" s="167"/>
    </row>
    <row r="60" spans="2:8">
      <c r="B60" s="33" t="s">
        <v>1741</v>
      </c>
      <c r="C60" s="30"/>
      <c r="D60" s="30"/>
      <c r="E60" s="30"/>
    </row>
    <row r="61" spans="2:8">
      <c r="G61" s="96"/>
      <c r="H61" s="96"/>
    </row>
    <row r="63" spans="2:8">
      <c r="G63" s="96"/>
    </row>
    <row r="64" spans="2:8">
      <c r="G64" s="96"/>
    </row>
    <row r="65" spans="7:7">
      <c r="G65" s="96"/>
    </row>
    <row r="66" spans="7:7">
      <c r="G66" s="107"/>
    </row>
    <row r="67" spans="7:7">
      <c r="G67" s="107"/>
    </row>
    <row r="71" spans="7:7">
      <c r="G71" s="96"/>
    </row>
  </sheetData>
  <mergeCells count="15">
    <mergeCell ref="B59:D59"/>
    <mergeCell ref="B8:G8"/>
    <mergeCell ref="B9:G9"/>
    <mergeCell ref="B11:B15"/>
    <mergeCell ref="C11:C13"/>
    <mergeCell ref="D11:D14"/>
    <mergeCell ref="E11:E14"/>
    <mergeCell ref="F11:F14"/>
    <mergeCell ref="G11:G14"/>
    <mergeCell ref="B7:G7"/>
    <mergeCell ref="B1:G1"/>
    <mergeCell ref="B2:G2"/>
    <mergeCell ref="B3:G3"/>
    <mergeCell ref="B5:G5"/>
    <mergeCell ref="B6:G6"/>
  </mergeCells>
  <pageMargins left="0.7" right="0.7" top="0.75" bottom="0.75" header="0.3" footer="0.3"/>
  <ignoredErrors>
    <ignoredError sqref="F29 E47 E36" formula="1"/>
  </ignoredError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4F954-4653-47AD-9F43-094571B76B68}">
  <dimension ref="A1:G1624"/>
  <sheetViews>
    <sheetView showGridLines="0" zoomScale="115" zoomScaleNormal="115" workbookViewId="0">
      <selection activeCell="G1580" sqref="G1580"/>
    </sheetView>
  </sheetViews>
  <sheetFormatPr baseColWidth="10" defaultColWidth="8.85546875" defaultRowHeight="15"/>
  <cols>
    <col min="1" max="2" width="8.85546875" style="151"/>
    <col min="3" max="3" width="143.7109375" style="151" customWidth="1"/>
    <col min="4" max="4" width="16.5703125" style="151" customWidth="1"/>
    <col min="5" max="5" width="14.42578125" style="151" bestFit="1" customWidth="1"/>
    <col min="6" max="6" width="8.85546875" style="151"/>
    <col min="7" max="7" width="9.140625" style="151" bestFit="1" customWidth="1"/>
    <col min="8" max="16384" width="8.85546875" style="151"/>
  </cols>
  <sheetData>
    <row r="1" spans="1:7" ht="27.75">
      <c r="A1" s="204" t="s">
        <v>0</v>
      </c>
      <c r="B1" s="204"/>
      <c r="C1" s="204"/>
      <c r="D1" s="204"/>
      <c r="E1" s="204"/>
    </row>
    <row r="2" spans="1:7" ht="20.25">
      <c r="A2" s="205" t="s">
        <v>1</v>
      </c>
      <c r="B2" s="205"/>
      <c r="C2" s="205"/>
      <c r="D2" s="205"/>
      <c r="E2" s="205"/>
    </row>
    <row r="3" spans="1:7">
      <c r="A3" s="206" t="s">
        <v>2</v>
      </c>
      <c r="B3" s="206"/>
      <c r="C3" s="206"/>
      <c r="D3" s="206"/>
      <c r="E3" s="206"/>
    </row>
    <row r="4" spans="1:7">
      <c r="A4" s="114"/>
      <c r="B4" s="114"/>
      <c r="C4" s="114"/>
      <c r="D4" s="114"/>
      <c r="E4" s="114"/>
    </row>
    <row r="5" spans="1:7" ht="18.75">
      <c r="A5" s="207" t="s">
        <v>23</v>
      </c>
      <c r="B5" s="207"/>
      <c r="C5" s="207"/>
      <c r="D5" s="207"/>
      <c r="E5" s="207"/>
    </row>
    <row r="6" spans="1:7" ht="18.75">
      <c r="A6" s="208" t="s">
        <v>240</v>
      </c>
      <c r="B6" s="208"/>
      <c r="C6" s="208"/>
      <c r="D6" s="208"/>
      <c r="E6" s="208"/>
    </row>
    <row r="7" spans="1:7" ht="18.75">
      <c r="A7" s="209" t="s">
        <v>1756</v>
      </c>
      <c r="B7" s="209"/>
      <c r="C7" s="209"/>
      <c r="D7" s="209"/>
      <c r="E7" s="209"/>
    </row>
    <row r="8" spans="1:7" ht="18.75">
      <c r="A8" s="189" t="s">
        <v>1577</v>
      </c>
      <c r="B8" s="189"/>
      <c r="C8" s="189"/>
      <c r="D8" s="189"/>
      <c r="E8" s="189"/>
    </row>
    <row r="9" spans="1:7" ht="15.75">
      <c r="A9" s="210" t="s">
        <v>5</v>
      </c>
      <c r="B9" s="210"/>
      <c r="C9" s="210"/>
      <c r="D9" s="210"/>
      <c r="E9" s="210"/>
    </row>
    <row r="10" spans="1:7">
      <c r="A10" s="114"/>
      <c r="B10" s="114"/>
      <c r="C10" s="114"/>
      <c r="D10" s="114"/>
      <c r="E10" s="114"/>
    </row>
    <row r="12" spans="1:7">
      <c r="C12" s="211" t="s">
        <v>6</v>
      </c>
      <c r="D12" s="108" t="s">
        <v>1744</v>
      </c>
      <c r="E12" s="212" t="s">
        <v>1698</v>
      </c>
    </row>
    <row r="13" spans="1:7">
      <c r="C13" s="211"/>
      <c r="D13" s="115" t="s">
        <v>1577</v>
      </c>
      <c r="E13" s="212"/>
    </row>
    <row r="14" spans="1:7">
      <c r="C14" s="123" t="s">
        <v>241</v>
      </c>
      <c r="D14" s="123">
        <v>1484234610959</v>
      </c>
      <c r="E14" s="123">
        <v>334240458366.28003</v>
      </c>
    </row>
    <row r="15" spans="1:7">
      <c r="C15" s="124" t="s">
        <v>1714</v>
      </c>
      <c r="D15" s="125">
        <v>1405231227574</v>
      </c>
      <c r="E15" s="125">
        <v>322470463565.64008</v>
      </c>
    </row>
    <row r="16" spans="1:7">
      <c r="C16" s="152" t="s">
        <v>242</v>
      </c>
      <c r="D16" s="153">
        <v>12803138793</v>
      </c>
      <c r="E16" s="153">
        <v>2320764149.9299989</v>
      </c>
      <c r="G16" s="157"/>
    </row>
    <row r="17" spans="3:5">
      <c r="C17" s="154" t="s">
        <v>243</v>
      </c>
      <c r="D17" s="155">
        <v>12768524419</v>
      </c>
      <c r="E17" s="155">
        <v>2317883412.3699989</v>
      </c>
    </row>
    <row r="18" spans="3:5">
      <c r="C18" s="156" t="s">
        <v>244</v>
      </c>
      <c r="D18" s="153">
        <v>12768524419</v>
      </c>
      <c r="E18" s="153">
        <v>2317883412.3699989</v>
      </c>
    </row>
    <row r="19" spans="3:5">
      <c r="C19" s="154" t="s">
        <v>245</v>
      </c>
      <c r="D19" s="155">
        <v>34614374</v>
      </c>
      <c r="E19" s="155">
        <v>2880737.56</v>
      </c>
    </row>
    <row r="20" spans="3:5">
      <c r="C20" s="156" t="s">
        <v>244</v>
      </c>
      <c r="D20" s="153">
        <v>34614374</v>
      </c>
      <c r="E20" s="153">
        <v>2880737.56</v>
      </c>
    </row>
    <row r="21" spans="3:5">
      <c r="C21" s="152" t="s">
        <v>270</v>
      </c>
      <c r="D21" s="153">
        <v>42965382</v>
      </c>
      <c r="E21" s="153">
        <v>6343324.9500000002</v>
      </c>
    </row>
    <row r="22" spans="3:5">
      <c r="C22" s="154" t="s">
        <v>243</v>
      </c>
      <c r="D22" s="155">
        <v>42965382</v>
      </c>
      <c r="E22" s="155">
        <v>6343324.9500000002</v>
      </c>
    </row>
    <row r="23" spans="3:5">
      <c r="C23" s="156" t="s">
        <v>244</v>
      </c>
      <c r="D23" s="153">
        <v>42965382</v>
      </c>
      <c r="E23" s="153">
        <v>6343324.9500000002</v>
      </c>
    </row>
    <row r="24" spans="3:5">
      <c r="C24" s="152" t="s">
        <v>248</v>
      </c>
      <c r="D24" s="153">
        <v>11370000</v>
      </c>
      <c r="E24" s="153">
        <v>2462469.15</v>
      </c>
    </row>
    <row r="25" spans="3:5">
      <c r="C25" s="154" t="s">
        <v>243</v>
      </c>
      <c r="D25" s="155">
        <v>11370000</v>
      </c>
      <c r="E25" s="155">
        <v>2462469.15</v>
      </c>
    </row>
    <row r="26" spans="3:5">
      <c r="C26" s="156" t="s">
        <v>244</v>
      </c>
      <c r="D26" s="153">
        <v>11370000</v>
      </c>
      <c r="E26" s="153">
        <v>2462469.15</v>
      </c>
    </row>
    <row r="27" spans="3:5">
      <c r="C27" s="152" t="s">
        <v>249</v>
      </c>
      <c r="D27" s="153">
        <v>10328000</v>
      </c>
      <c r="E27" s="153">
        <v>2472203.73</v>
      </c>
    </row>
    <row r="28" spans="3:5">
      <c r="C28" s="154" t="s">
        <v>243</v>
      </c>
      <c r="D28" s="155">
        <v>10328000</v>
      </c>
      <c r="E28" s="155">
        <v>2472203.73</v>
      </c>
    </row>
    <row r="29" spans="3:5">
      <c r="C29" s="156" t="s">
        <v>244</v>
      </c>
      <c r="D29" s="153">
        <v>10328000</v>
      </c>
      <c r="E29" s="153">
        <v>2472203.73</v>
      </c>
    </row>
    <row r="30" spans="3:5">
      <c r="C30" s="152" t="s">
        <v>250</v>
      </c>
      <c r="D30" s="153">
        <v>13134000</v>
      </c>
      <c r="E30" s="153">
        <v>3541283.37</v>
      </c>
    </row>
    <row r="31" spans="3:5">
      <c r="C31" s="154" t="s">
        <v>243</v>
      </c>
      <c r="D31" s="155">
        <v>13134000</v>
      </c>
      <c r="E31" s="155">
        <v>3541283.37</v>
      </c>
    </row>
    <row r="32" spans="3:5">
      <c r="C32" s="156" t="s">
        <v>244</v>
      </c>
      <c r="D32" s="153">
        <v>13134000</v>
      </c>
      <c r="E32" s="153">
        <v>3541283.37</v>
      </c>
    </row>
    <row r="33" spans="3:5">
      <c r="C33" s="152" t="s">
        <v>251</v>
      </c>
      <c r="D33" s="153">
        <v>41285955</v>
      </c>
      <c r="E33" s="153">
        <v>4355932.5</v>
      </c>
    </row>
    <row r="34" spans="3:5">
      <c r="C34" s="154" t="s">
        <v>243</v>
      </c>
      <c r="D34" s="155">
        <v>41285955</v>
      </c>
      <c r="E34" s="155">
        <v>4355932.5</v>
      </c>
    </row>
    <row r="35" spans="3:5">
      <c r="C35" s="156" t="s">
        <v>244</v>
      </c>
      <c r="D35" s="153">
        <v>41285955</v>
      </c>
      <c r="E35" s="153">
        <v>4355932.5</v>
      </c>
    </row>
    <row r="36" spans="3:5">
      <c r="C36" s="152" t="s">
        <v>252</v>
      </c>
      <c r="D36" s="153">
        <v>43912764</v>
      </c>
      <c r="E36" s="153">
        <v>5866913.6099999994</v>
      </c>
    </row>
    <row r="37" spans="3:5">
      <c r="C37" s="154" t="s">
        <v>243</v>
      </c>
      <c r="D37" s="155">
        <v>43912764</v>
      </c>
      <c r="E37" s="155">
        <v>5866913.6099999994</v>
      </c>
    </row>
    <row r="38" spans="3:5">
      <c r="C38" s="156" t="s">
        <v>244</v>
      </c>
      <c r="D38" s="153">
        <v>43912764</v>
      </c>
      <c r="E38" s="153">
        <v>5866913.6099999994</v>
      </c>
    </row>
    <row r="39" spans="3:5">
      <c r="C39" s="152" t="s">
        <v>253</v>
      </c>
      <c r="D39" s="153">
        <v>75396869</v>
      </c>
      <c r="E39" s="153">
        <v>13951265.629999999</v>
      </c>
    </row>
    <row r="40" spans="3:5">
      <c r="C40" s="154" t="s">
        <v>243</v>
      </c>
      <c r="D40" s="155">
        <v>75396869</v>
      </c>
      <c r="E40" s="155">
        <v>13951265.629999999</v>
      </c>
    </row>
    <row r="41" spans="3:5">
      <c r="C41" s="156" t="s">
        <v>244</v>
      </c>
      <c r="D41" s="153">
        <v>75396869</v>
      </c>
      <c r="E41" s="153">
        <v>13951265.629999999</v>
      </c>
    </row>
    <row r="42" spans="3:5">
      <c r="C42" s="152" t="s">
        <v>350</v>
      </c>
      <c r="D42" s="153">
        <v>45846673</v>
      </c>
      <c r="E42" s="153">
        <v>1116133.5</v>
      </c>
    </row>
    <row r="43" spans="3:5">
      <c r="C43" s="154" t="s">
        <v>243</v>
      </c>
      <c r="D43" s="155">
        <v>45846673</v>
      </c>
      <c r="E43" s="155">
        <v>1116133.5</v>
      </c>
    </row>
    <row r="44" spans="3:5">
      <c r="C44" s="156" t="s">
        <v>244</v>
      </c>
      <c r="D44" s="153">
        <v>45846673</v>
      </c>
      <c r="E44" s="153">
        <v>1116133.5</v>
      </c>
    </row>
    <row r="45" spans="3:5">
      <c r="C45" s="152" t="s">
        <v>254</v>
      </c>
      <c r="D45" s="153">
        <v>10754000</v>
      </c>
      <c r="E45" s="153">
        <v>2431312.5</v>
      </c>
    </row>
    <row r="46" spans="3:5">
      <c r="C46" s="154" t="s">
        <v>243</v>
      </c>
      <c r="D46" s="155">
        <v>10754000</v>
      </c>
      <c r="E46" s="155">
        <v>2431312.5</v>
      </c>
    </row>
    <row r="47" spans="3:5">
      <c r="C47" s="156" t="s">
        <v>244</v>
      </c>
      <c r="D47" s="153">
        <v>10754000</v>
      </c>
      <c r="E47" s="153">
        <v>2431312.5</v>
      </c>
    </row>
    <row r="48" spans="3:5">
      <c r="C48" s="152" t="s">
        <v>255</v>
      </c>
      <c r="D48" s="153">
        <v>43809957</v>
      </c>
      <c r="E48" s="153">
        <v>14539710.76</v>
      </c>
    </row>
    <row r="49" spans="3:5">
      <c r="C49" s="154" t="s">
        <v>243</v>
      </c>
      <c r="D49" s="155">
        <v>43809957</v>
      </c>
      <c r="E49" s="155">
        <v>14539710.76</v>
      </c>
    </row>
    <row r="50" spans="3:5">
      <c r="C50" s="156" t="s">
        <v>244</v>
      </c>
      <c r="D50" s="153">
        <v>43809957</v>
      </c>
      <c r="E50" s="153">
        <v>14539710.76</v>
      </c>
    </row>
    <row r="51" spans="3:5">
      <c r="C51" s="152" t="s">
        <v>256</v>
      </c>
      <c r="D51" s="153">
        <v>54797452</v>
      </c>
      <c r="E51" s="153">
        <v>19154141.109999996</v>
      </c>
    </row>
    <row r="52" spans="3:5">
      <c r="C52" s="154" t="s">
        <v>243</v>
      </c>
      <c r="D52" s="155">
        <v>54797452</v>
      </c>
      <c r="E52" s="155">
        <v>19154141.109999996</v>
      </c>
    </row>
    <row r="53" spans="3:5">
      <c r="C53" s="156" t="s">
        <v>244</v>
      </c>
      <c r="D53" s="153">
        <v>54797452</v>
      </c>
      <c r="E53" s="153">
        <v>19154141.109999996</v>
      </c>
    </row>
    <row r="54" spans="3:5">
      <c r="C54" s="152" t="s">
        <v>257</v>
      </c>
      <c r="D54" s="153">
        <v>52932672</v>
      </c>
      <c r="E54" s="153">
        <v>7075691</v>
      </c>
    </row>
    <row r="55" spans="3:5">
      <c r="C55" s="154" t="s">
        <v>243</v>
      </c>
      <c r="D55" s="155">
        <v>52932672</v>
      </c>
      <c r="E55" s="155">
        <v>7075691</v>
      </c>
    </row>
    <row r="56" spans="3:5">
      <c r="C56" s="156" t="s">
        <v>244</v>
      </c>
      <c r="D56" s="153">
        <v>52932672</v>
      </c>
      <c r="E56" s="153">
        <v>7075691</v>
      </c>
    </row>
    <row r="57" spans="3:5">
      <c r="C57" s="152" t="s">
        <v>431</v>
      </c>
      <c r="D57" s="153">
        <v>49694367</v>
      </c>
      <c r="E57" s="153">
        <v>0</v>
      </c>
    </row>
    <row r="58" spans="3:5">
      <c r="C58" s="154" t="s">
        <v>243</v>
      </c>
      <c r="D58" s="155">
        <v>49694367</v>
      </c>
      <c r="E58" s="155">
        <v>0</v>
      </c>
    </row>
    <row r="59" spans="3:5">
      <c r="C59" s="156" t="s">
        <v>244</v>
      </c>
      <c r="D59" s="153">
        <v>49694367</v>
      </c>
      <c r="E59" s="153">
        <v>0</v>
      </c>
    </row>
    <row r="60" spans="3:5">
      <c r="C60" s="152" t="s">
        <v>258</v>
      </c>
      <c r="D60" s="153">
        <v>5599313667</v>
      </c>
      <c r="E60" s="153">
        <v>1349870043.9499998</v>
      </c>
    </row>
    <row r="61" spans="3:5">
      <c r="C61" s="154" t="s">
        <v>243</v>
      </c>
      <c r="D61" s="155">
        <v>5556078082</v>
      </c>
      <c r="E61" s="155">
        <v>1339061148.7099998</v>
      </c>
    </row>
    <row r="62" spans="3:5">
      <c r="C62" s="156" t="s">
        <v>244</v>
      </c>
      <c r="D62" s="153">
        <v>5556078082</v>
      </c>
      <c r="E62" s="153">
        <v>1339061148.7099998</v>
      </c>
    </row>
    <row r="63" spans="3:5">
      <c r="C63" s="154" t="s">
        <v>246</v>
      </c>
      <c r="D63" s="155">
        <v>43235585</v>
      </c>
      <c r="E63" s="155">
        <v>10808895.24</v>
      </c>
    </row>
    <row r="64" spans="3:5">
      <c r="C64" s="156" t="s">
        <v>244</v>
      </c>
      <c r="D64" s="153">
        <v>43235585</v>
      </c>
      <c r="E64" s="153">
        <v>10808895.24</v>
      </c>
    </row>
    <row r="65" spans="3:5">
      <c r="C65" s="152" t="s">
        <v>259</v>
      </c>
      <c r="D65" s="153">
        <v>1386332547023</v>
      </c>
      <c r="E65" s="153">
        <v>318716518989.95007</v>
      </c>
    </row>
    <row r="66" spans="3:5">
      <c r="C66" s="154" t="s">
        <v>243</v>
      </c>
      <c r="D66" s="155">
        <v>1034196827890</v>
      </c>
      <c r="E66" s="155">
        <v>240609404811.83008</v>
      </c>
    </row>
    <row r="67" spans="3:5">
      <c r="C67" s="156" t="s">
        <v>942</v>
      </c>
      <c r="D67" s="153">
        <v>100</v>
      </c>
      <c r="E67" s="153">
        <v>0</v>
      </c>
    </row>
    <row r="68" spans="3:5">
      <c r="C68" s="156" t="s">
        <v>244</v>
      </c>
      <c r="D68" s="153">
        <v>1034196827790</v>
      </c>
      <c r="E68" s="153">
        <v>240609404811.83008</v>
      </c>
    </row>
    <row r="69" spans="3:5">
      <c r="C69" s="154" t="s">
        <v>245</v>
      </c>
      <c r="D69" s="155">
        <v>113264264759</v>
      </c>
      <c r="E69" s="155">
        <v>59899162345.990005</v>
      </c>
    </row>
    <row r="70" spans="3:5">
      <c r="C70" s="156" t="s">
        <v>244</v>
      </c>
      <c r="D70" s="153">
        <v>113264264759</v>
      </c>
      <c r="E70" s="153">
        <v>59899162345.990005</v>
      </c>
    </row>
    <row r="71" spans="3:5">
      <c r="C71" s="154" t="s">
        <v>1717</v>
      </c>
      <c r="D71" s="155">
        <v>0</v>
      </c>
      <c r="E71" s="155">
        <v>0</v>
      </c>
    </row>
    <row r="72" spans="3:5">
      <c r="C72" s="156" t="s">
        <v>244</v>
      </c>
      <c r="D72" s="153">
        <v>0</v>
      </c>
      <c r="E72" s="153">
        <v>0</v>
      </c>
    </row>
    <row r="73" spans="3:5">
      <c r="C73" s="154" t="s">
        <v>260</v>
      </c>
      <c r="D73" s="155">
        <v>115232563886</v>
      </c>
      <c r="E73" s="155">
        <v>3757385026.5100002</v>
      </c>
    </row>
    <row r="74" spans="3:5">
      <c r="C74" s="156" t="s">
        <v>244</v>
      </c>
      <c r="D74" s="153">
        <v>115232563886</v>
      </c>
      <c r="E74" s="153">
        <v>3757385026.5100002</v>
      </c>
    </row>
    <row r="75" spans="3:5">
      <c r="C75" s="154" t="s">
        <v>246</v>
      </c>
      <c r="D75" s="155">
        <v>122733151615</v>
      </c>
      <c r="E75" s="155">
        <v>14392136119.52</v>
      </c>
    </row>
    <row r="76" spans="3:5">
      <c r="C76" s="156" t="s">
        <v>244</v>
      </c>
      <c r="D76" s="153">
        <v>122733151615</v>
      </c>
      <c r="E76" s="153">
        <v>14392136119.52</v>
      </c>
    </row>
    <row r="77" spans="3:5">
      <c r="C77" s="154" t="s">
        <v>247</v>
      </c>
      <c r="D77" s="155">
        <v>905738873</v>
      </c>
      <c r="E77" s="155">
        <v>58430686.100000001</v>
      </c>
    </row>
    <row r="78" spans="3:5">
      <c r="C78" s="156" t="s">
        <v>244</v>
      </c>
      <c r="D78" s="153">
        <v>905738873</v>
      </c>
      <c r="E78" s="153">
        <v>58430686.100000001</v>
      </c>
    </row>
    <row r="79" spans="3:5">
      <c r="C79" s="124" t="s">
        <v>1737</v>
      </c>
      <c r="D79" s="125">
        <v>79003383385</v>
      </c>
      <c r="E79" s="125">
        <v>11769994800.640001</v>
      </c>
    </row>
    <row r="80" spans="3:5">
      <c r="C80" s="173" t="s">
        <v>242</v>
      </c>
      <c r="D80" s="172">
        <v>6834958632</v>
      </c>
      <c r="E80" s="172">
        <v>1115605425.51</v>
      </c>
    </row>
    <row r="81" spans="3:5">
      <c r="C81" s="174" t="s">
        <v>243</v>
      </c>
      <c r="D81" s="176">
        <v>4863809031</v>
      </c>
      <c r="E81" s="176">
        <v>991668988.47000015</v>
      </c>
    </row>
    <row r="82" spans="3:5">
      <c r="C82" s="175" t="s">
        <v>986</v>
      </c>
      <c r="D82" s="172">
        <v>241517712</v>
      </c>
      <c r="E82" s="172">
        <v>241517712</v>
      </c>
    </row>
    <row r="83" spans="3:5">
      <c r="C83" s="175" t="s">
        <v>1532</v>
      </c>
      <c r="D83" s="172">
        <v>700000000</v>
      </c>
      <c r="E83" s="172">
        <v>118118176.75</v>
      </c>
    </row>
    <row r="84" spans="3:5">
      <c r="C84" s="175" t="s">
        <v>1599</v>
      </c>
      <c r="D84" s="172">
        <v>12373947</v>
      </c>
      <c r="E84" s="172">
        <v>0</v>
      </c>
    </row>
    <row r="85" spans="3:5">
      <c r="C85" s="175" t="s">
        <v>1189</v>
      </c>
      <c r="D85" s="172">
        <v>24586631</v>
      </c>
      <c r="E85" s="172">
        <v>0</v>
      </c>
    </row>
    <row r="86" spans="3:5">
      <c r="C86" s="175" t="s">
        <v>1531</v>
      </c>
      <c r="D86" s="172">
        <v>300000000</v>
      </c>
      <c r="E86" s="172">
        <v>0</v>
      </c>
    </row>
    <row r="87" spans="3:5">
      <c r="C87" s="175" t="s">
        <v>1703</v>
      </c>
      <c r="D87" s="172">
        <v>20000000</v>
      </c>
      <c r="E87" s="172">
        <v>0</v>
      </c>
    </row>
    <row r="88" spans="3:5">
      <c r="C88" s="175" t="s">
        <v>1600</v>
      </c>
      <c r="D88" s="172">
        <v>662449960</v>
      </c>
      <c r="E88" s="172">
        <v>25605482.5</v>
      </c>
    </row>
    <row r="89" spans="3:5">
      <c r="C89" s="175" t="s">
        <v>1568</v>
      </c>
      <c r="D89" s="172">
        <v>34295224</v>
      </c>
      <c r="E89" s="172">
        <v>0</v>
      </c>
    </row>
    <row r="90" spans="3:5">
      <c r="C90" s="175" t="s">
        <v>1704</v>
      </c>
      <c r="D90" s="172">
        <v>7273652</v>
      </c>
      <c r="E90" s="172">
        <v>0</v>
      </c>
    </row>
    <row r="91" spans="3:5">
      <c r="C91" s="175" t="s">
        <v>261</v>
      </c>
      <c r="D91" s="172">
        <v>100000000</v>
      </c>
      <c r="E91" s="172">
        <v>72231812.810000002</v>
      </c>
    </row>
    <row r="92" spans="3:5">
      <c r="C92" s="175" t="s">
        <v>514</v>
      </c>
      <c r="D92" s="172">
        <v>1235409</v>
      </c>
      <c r="E92" s="172">
        <v>0</v>
      </c>
    </row>
    <row r="93" spans="3:5">
      <c r="C93" s="175" t="s">
        <v>515</v>
      </c>
      <c r="D93" s="172">
        <v>8415087</v>
      </c>
      <c r="E93" s="172">
        <v>0</v>
      </c>
    </row>
    <row r="94" spans="3:5">
      <c r="C94" s="175" t="s">
        <v>1530</v>
      </c>
      <c r="D94" s="172">
        <v>6705517</v>
      </c>
      <c r="E94" s="172">
        <v>0</v>
      </c>
    </row>
    <row r="95" spans="3:5">
      <c r="C95" s="175" t="s">
        <v>1529</v>
      </c>
      <c r="D95" s="172">
        <v>161911169</v>
      </c>
      <c r="E95" s="172">
        <v>26311171.32</v>
      </c>
    </row>
    <row r="96" spans="3:5">
      <c r="C96" s="175" t="s">
        <v>1528</v>
      </c>
      <c r="D96" s="172">
        <v>114305</v>
      </c>
      <c r="E96" s="172">
        <v>0</v>
      </c>
    </row>
    <row r="97" spans="3:5">
      <c r="C97" s="175" t="s">
        <v>1601</v>
      </c>
      <c r="D97" s="172">
        <v>200183491</v>
      </c>
      <c r="E97" s="172">
        <v>0</v>
      </c>
    </row>
    <row r="98" spans="3:5">
      <c r="C98" s="175" t="s">
        <v>262</v>
      </c>
      <c r="D98" s="172">
        <v>110000000</v>
      </c>
      <c r="E98" s="172">
        <v>31443846.390000001</v>
      </c>
    </row>
    <row r="99" spans="3:5">
      <c r="C99" s="175" t="s">
        <v>1602</v>
      </c>
      <c r="D99" s="172">
        <v>30000000</v>
      </c>
      <c r="E99" s="172">
        <v>0</v>
      </c>
    </row>
    <row r="100" spans="3:5">
      <c r="C100" s="175" t="s">
        <v>1527</v>
      </c>
      <c r="D100" s="172">
        <v>45904934</v>
      </c>
      <c r="E100" s="172">
        <v>0</v>
      </c>
    </row>
    <row r="101" spans="3:5">
      <c r="C101" s="175" t="s">
        <v>711</v>
      </c>
      <c r="D101" s="172">
        <v>2865375</v>
      </c>
      <c r="E101" s="172">
        <v>0</v>
      </c>
    </row>
    <row r="102" spans="3:5">
      <c r="C102" s="175" t="s">
        <v>1526</v>
      </c>
      <c r="D102" s="172">
        <v>46244296</v>
      </c>
      <c r="E102" s="172">
        <v>0</v>
      </c>
    </row>
    <row r="103" spans="3:5">
      <c r="C103" s="175" t="s">
        <v>1567</v>
      </c>
      <c r="D103" s="172">
        <v>23765179</v>
      </c>
      <c r="E103" s="172">
        <v>0</v>
      </c>
    </row>
    <row r="104" spans="3:5">
      <c r="C104" s="175" t="s">
        <v>1242</v>
      </c>
      <c r="D104" s="172">
        <v>4000000</v>
      </c>
      <c r="E104" s="172">
        <v>0</v>
      </c>
    </row>
    <row r="105" spans="3:5">
      <c r="C105" s="175" t="s">
        <v>463</v>
      </c>
      <c r="D105" s="172">
        <v>41404153</v>
      </c>
      <c r="E105" s="172">
        <v>0</v>
      </c>
    </row>
    <row r="106" spans="3:5">
      <c r="C106" s="175" t="s">
        <v>1575</v>
      </c>
      <c r="D106" s="172">
        <v>679693856</v>
      </c>
      <c r="E106" s="172">
        <v>187458770</v>
      </c>
    </row>
    <row r="107" spans="3:5">
      <c r="C107" s="175" t="s">
        <v>1603</v>
      </c>
      <c r="D107" s="172">
        <v>1000000</v>
      </c>
      <c r="E107" s="172">
        <v>0</v>
      </c>
    </row>
    <row r="108" spans="3:5">
      <c r="C108" s="175" t="s">
        <v>263</v>
      </c>
      <c r="D108" s="172">
        <v>20934524</v>
      </c>
      <c r="E108" s="172">
        <v>0</v>
      </c>
    </row>
    <row r="109" spans="3:5">
      <c r="C109" s="175" t="s">
        <v>1604</v>
      </c>
      <c r="D109" s="172">
        <v>212013478</v>
      </c>
      <c r="E109" s="172">
        <v>0</v>
      </c>
    </row>
    <row r="110" spans="3:5">
      <c r="C110" s="175" t="s">
        <v>1188</v>
      </c>
      <c r="D110" s="172">
        <v>3750000</v>
      </c>
      <c r="E110" s="172">
        <v>1220543.08</v>
      </c>
    </row>
    <row r="111" spans="3:5">
      <c r="C111" s="175" t="s">
        <v>1201</v>
      </c>
      <c r="D111" s="172">
        <v>7143615</v>
      </c>
      <c r="E111" s="172">
        <v>0</v>
      </c>
    </row>
    <row r="112" spans="3:5">
      <c r="C112" s="175" t="s">
        <v>987</v>
      </c>
      <c r="D112" s="172">
        <v>11563777</v>
      </c>
      <c r="E112" s="172">
        <v>0</v>
      </c>
    </row>
    <row r="113" spans="3:5">
      <c r="C113" s="175" t="s">
        <v>1518</v>
      </c>
      <c r="D113" s="172">
        <v>39721620</v>
      </c>
      <c r="E113" s="172">
        <v>0</v>
      </c>
    </row>
    <row r="114" spans="3:5">
      <c r="C114" s="175" t="s">
        <v>1525</v>
      </c>
      <c r="D114" s="172">
        <v>22199522</v>
      </c>
      <c r="E114" s="172">
        <v>0</v>
      </c>
    </row>
    <row r="115" spans="3:5">
      <c r="C115" s="175" t="s">
        <v>1566</v>
      </c>
      <c r="D115" s="172">
        <v>676036</v>
      </c>
      <c r="E115" s="172">
        <v>0</v>
      </c>
    </row>
    <row r="116" spans="3:5">
      <c r="C116" s="175" t="s">
        <v>988</v>
      </c>
      <c r="D116" s="172">
        <v>9841932</v>
      </c>
      <c r="E116" s="172">
        <v>0</v>
      </c>
    </row>
    <row r="117" spans="3:5">
      <c r="C117" s="175" t="s">
        <v>264</v>
      </c>
      <c r="D117" s="172">
        <v>153476435</v>
      </c>
      <c r="E117" s="172">
        <v>38250648.539999999</v>
      </c>
    </row>
    <row r="118" spans="3:5">
      <c r="C118" s="175" t="s">
        <v>1205</v>
      </c>
      <c r="D118" s="172">
        <v>70000000</v>
      </c>
      <c r="E118" s="172">
        <v>0</v>
      </c>
    </row>
    <row r="119" spans="3:5">
      <c r="C119" s="175" t="s">
        <v>1238</v>
      </c>
      <c r="D119" s="172">
        <v>26866592</v>
      </c>
      <c r="E119" s="172">
        <v>0</v>
      </c>
    </row>
    <row r="120" spans="3:5">
      <c r="C120" s="175" t="s">
        <v>265</v>
      </c>
      <c r="D120" s="172">
        <v>35594550</v>
      </c>
      <c r="E120" s="172">
        <v>0</v>
      </c>
    </row>
    <row r="121" spans="3:5">
      <c r="C121" s="175" t="s">
        <v>1200</v>
      </c>
      <c r="D121" s="172">
        <v>100000000</v>
      </c>
      <c r="E121" s="172">
        <v>1729611.82</v>
      </c>
    </row>
    <row r="122" spans="3:5">
      <c r="C122" s="175" t="s">
        <v>266</v>
      </c>
      <c r="D122" s="172">
        <v>24095551</v>
      </c>
      <c r="E122" s="172">
        <v>24095551</v>
      </c>
    </row>
    <row r="123" spans="3:5">
      <c r="C123" s="175" t="s">
        <v>267</v>
      </c>
      <c r="D123" s="172">
        <v>12659528</v>
      </c>
      <c r="E123" s="172">
        <v>896297.14</v>
      </c>
    </row>
    <row r="124" spans="3:5">
      <c r="C124" s="175" t="s">
        <v>989</v>
      </c>
      <c r="D124" s="172">
        <v>5403355</v>
      </c>
      <c r="E124" s="172">
        <v>0</v>
      </c>
    </row>
    <row r="125" spans="3:5">
      <c r="C125" s="175" t="s">
        <v>1524</v>
      </c>
      <c r="D125" s="172">
        <v>1768693</v>
      </c>
      <c r="E125" s="172">
        <v>0</v>
      </c>
    </row>
    <row r="126" spans="3:5">
      <c r="C126" s="175" t="s">
        <v>1187</v>
      </c>
      <c r="D126" s="172">
        <v>8125000</v>
      </c>
      <c r="E126" s="172">
        <v>0</v>
      </c>
    </row>
    <row r="127" spans="3:5">
      <c r="C127" s="175" t="s">
        <v>268</v>
      </c>
      <c r="D127" s="172">
        <v>41838481</v>
      </c>
      <c r="E127" s="172">
        <v>0</v>
      </c>
    </row>
    <row r="128" spans="3:5">
      <c r="C128" s="175" t="s">
        <v>829</v>
      </c>
      <c r="D128" s="172">
        <v>3655506</v>
      </c>
      <c r="E128" s="172">
        <v>0</v>
      </c>
    </row>
    <row r="129" spans="3:5">
      <c r="C129" s="175" t="s">
        <v>1523</v>
      </c>
      <c r="D129" s="172">
        <v>6149974</v>
      </c>
      <c r="E129" s="172">
        <v>0</v>
      </c>
    </row>
    <row r="130" spans="3:5">
      <c r="C130" s="175" t="s">
        <v>1522</v>
      </c>
      <c r="D130" s="172">
        <v>332217190</v>
      </c>
      <c r="E130" s="172">
        <v>218057727.84999999</v>
      </c>
    </row>
    <row r="131" spans="3:5">
      <c r="C131" s="175" t="s">
        <v>481</v>
      </c>
      <c r="D131" s="172">
        <v>8067310</v>
      </c>
      <c r="E131" s="172">
        <v>606852.31999999995</v>
      </c>
    </row>
    <row r="132" spans="3:5">
      <c r="C132" s="175" t="s">
        <v>830</v>
      </c>
      <c r="D132" s="172">
        <v>8726494</v>
      </c>
      <c r="E132" s="172">
        <v>0</v>
      </c>
    </row>
    <row r="133" spans="3:5">
      <c r="C133" s="175" t="s">
        <v>1521</v>
      </c>
      <c r="D133" s="172">
        <v>27287191</v>
      </c>
      <c r="E133" s="172">
        <v>0</v>
      </c>
    </row>
    <row r="134" spans="3:5">
      <c r="C134" s="175" t="s">
        <v>831</v>
      </c>
      <c r="D134" s="172">
        <v>8726494</v>
      </c>
      <c r="E134" s="172">
        <v>0</v>
      </c>
    </row>
    <row r="135" spans="3:5">
      <c r="C135" s="175" t="s">
        <v>832</v>
      </c>
      <c r="D135" s="172">
        <v>11067494</v>
      </c>
      <c r="E135" s="172">
        <v>0</v>
      </c>
    </row>
    <row r="136" spans="3:5">
      <c r="C136" s="175" t="s">
        <v>712</v>
      </c>
      <c r="D136" s="172">
        <v>4221977</v>
      </c>
      <c r="E136" s="172">
        <v>0</v>
      </c>
    </row>
    <row r="137" spans="3:5">
      <c r="C137" s="175" t="s">
        <v>713</v>
      </c>
      <c r="D137" s="172">
        <v>7010838</v>
      </c>
      <c r="E137" s="172">
        <v>0</v>
      </c>
    </row>
    <row r="138" spans="3:5">
      <c r="C138" s="175" t="s">
        <v>1520</v>
      </c>
      <c r="D138" s="172">
        <v>498000</v>
      </c>
      <c r="E138" s="172">
        <v>0</v>
      </c>
    </row>
    <row r="139" spans="3:5">
      <c r="C139" s="175" t="s">
        <v>935</v>
      </c>
      <c r="D139" s="172">
        <v>172567977</v>
      </c>
      <c r="E139" s="172">
        <v>4124784.95</v>
      </c>
    </row>
    <row r="140" spans="3:5">
      <c r="C140" s="174" t="s">
        <v>245</v>
      </c>
      <c r="D140" s="176">
        <v>256200000</v>
      </c>
      <c r="E140" s="176">
        <v>0</v>
      </c>
    </row>
    <row r="141" spans="3:5">
      <c r="C141" s="175" t="s">
        <v>1718</v>
      </c>
      <c r="D141" s="172">
        <v>0</v>
      </c>
      <c r="E141" s="172">
        <v>0</v>
      </c>
    </row>
    <row r="142" spans="3:5">
      <c r="C142" s="175" t="s">
        <v>1519</v>
      </c>
      <c r="D142" s="172">
        <v>256200000</v>
      </c>
      <c r="E142" s="172">
        <v>0</v>
      </c>
    </row>
    <row r="143" spans="3:5">
      <c r="C143" s="175" t="s">
        <v>1719</v>
      </c>
      <c r="D143" s="172">
        <v>0</v>
      </c>
      <c r="E143" s="172">
        <v>0</v>
      </c>
    </row>
    <row r="144" spans="3:5">
      <c r="C144" s="174" t="s">
        <v>246</v>
      </c>
      <c r="D144" s="176">
        <v>1714949601</v>
      </c>
      <c r="E144" s="176">
        <v>123936437.03999999</v>
      </c>
    </row>
    <row r="145" spans="3:5">
      <c r="C145" s="175" t="s">
        <v>244</v>
      </c>
      <c r="D145" s="172">
        <v>2874479</v>
      </c>
      <c r="E145" s="172">
        <v>1435039.27</v>
      </c>
    </row>
    <row r="146" spans="3:5">
      <c r="C146" s="175" t="s">
        <v>269</v>
      </c>
      <c r="D146" s="172">
        <v>1135979999</v>
      </c>
      <c r="E146" s="172">
        <v>0</v>
      </c>
    </row>
    <row r="147" spans="3:5">
      <c r="C147" s="175" t="s">
        <v>1575</v>
      </c>
      <c r="D147" s="172">
        <v>0</v>
      </c>
      <c r="E147" s="172">
        <v>115167316.16</v>
      </c>
    </row>
    <row r="148" spans="3:5">
      <c r="C148" s="175" t="s">
        <v>943</v>
      </c>
      <c r="D148" s="172">
        <v>576095123</v>
      </c>
      <c r="E148" s="172">
        <v>7334081.6100000003</v>
      </c>
    </row>
    <row r="149" spans="3:5">
      <c r="C149" s="173" t="s">
        <v>270</v>
      </c>
      <c r="D149" s="172">
        <v>2176625371</v>
      </c>
      <c r="E149" s="172">
        <v>175084270.28999996</v>
      </c>
    </row>
    <row r="150" spans="3:5">
      <c r="C150" s="174" t="s">
        <v>243</v>
      </c>
      <c r="D150" s="176">
        <v>2175905652</v>
      </c>
      <c r="E150" s="176">
        <v>175084270.28999996</v>
      </c>
    </row>
    <row r="151" spans="3:5">
      <c r="C151" s="175" t="s">
        <v>1517</v>
      </c>
      <c r="D151" s="172">
        <v>25922997</v>
      </c>
      <c r="E151" s="172">
        <v>0</v>
      </c>
    </row>
    <row r="152" spans="3:5">
      <c r="C152" s="175" t="s">
        <v>271</v>
      </c>
      <c r="D152" s="172">
        <v>33669994</v>
      </c>
      <c r="E152" s="172">
        <v>0</v>
      </c>
    </row>
    <row r="153" spans="3:5">
      <c r="C153" s="175" t="s">
        <v>1186</v>
      </c>
      <c r="D153" s="172">
        <v>1803614</v>
      </c>
      <c r="E153" s="172">
        <v>0</v>
      </c>
    </row>
    <row r="154" spans="3:5">
      <c r="C154" s="175" t="s">
        <v>1185</v>
      </c>
      <c r="D154" s="172">
        <v>2263438</v>
      </c>
      <c r="E154" s="172">
        <v>0</v>
      </c>
    </row>
    <row r="155" spans="3:5">
      <c r="C155" s="175" t="s">
        <v>279</v>
      </c>
      <c r="D155" s="172">
        <v>1050000000</v>
      </c>
      <c r="E155" s="172">
        <v>80004246.049999982</v>
      </c>
    </row>
    <row r="156" spans="3:5">
      <c r="C156" s="175" t="s">
        <v>464</v>
      </c>
      <c r="D156" s="172">
        <v>5000000</v>
      </c>
      <c r="E156" s="172">
        <v>0</v>
      </c>
    </row>
    <row r="157" spans="3:5">
      <c r="C157" s="175" t="s">
        <v>516</v>
      </c>
      <c r="D157" s="172">
        <v>1250434</v>
      </c>
      <c r="E157" s="172">
        <v>0</v>
      </c>
    </row>
    <row r="158" spans="3:5">
      <c r="C158" s="175" t="s">
        <v>1516</v>
      </c>
      <c r="D158" s="172">
        <v>10479065</v>
      </c>
      <c r="E158" s="172">
        <v>0</v>
      </c>
    </row>
    <row r="159" spans="3:5">
      <c r="C159" s="175" t="s">
        <v>272</v>
      </c>
      <c r="D159" s="172">
        <v>82347035</v>
      </c>
      <c r="E159" s="172">
        <v>0</v>
      </c>
    </row>
    <row r="160" spans="3:5">
      <c r="C160" s="175" t="s">
        <v>517</v>
      </c>
      <c r="D160" s="172">
        <v>2070200</v>
      </c>
      <c r="E160" s="172">
        <v>0</v>
      </c>
    </row>
    <row r="161" spans="3:5">
      <c r="C161" s="175" t="s">
        <v>1605</v>
      </c>
      <c r="D161" s="172">
        <v>646004</v>
      </c>
      <c r="E161" s="172">
        <v>0</v>
      </c>
    </row>
    <row r="162" spans="3:5">
      <c r="C162" s="175" t="s">
        <v>518</v>
      </c>
      <c r="D162" s="172">
        <v>13562081</v>
      </c>
      <c r="E162" s="172">
        <v>0</v>
      </c>
    </row>
    <row r="163" spans="3:5">
      <c r="C163" s="175" t="s">
        <v>612</v>
      </c>
      <c r="D163" s="172">
        <v>9689330</v>
      </c>
      <c r="E163" s="172">
        <v>0</v>
      </c>
    </row>
    <row r="164" spans="3:5">
      <c r="C164" s="175" t="s">
        <v>613</v>
      </c>
      <c r="D164" s="172">
        <v>5861772</v>
      </c>
      <c r="E164" s="172">
        <v>0</v>
      </c>
    </row>
    <row r="165" spans="3:5">
      <c r="C165" s="175" t="s">
        <v>614</v>
      </c>
      <c r="D165" s="172">
        <v>7330508</v>
      </c>
      <c r="E165" s="172">
        <v>0</v>
      </c>
    </row>
    <row r="166" spans="3:5">
      <c r="C166" s="175" t="s">
        <v>1515</v>
      </c>
      <c r="D166" s="172">
        <v>9689330</v>
      </c>
      <c r="E166" s="172">
        <v>0</v>
      </c>
    </row>
    <row r="167" spans="3:5">
      <c r="C167" s="175" t="s">
        <v>833</v>
      </c>
      <c r="D167" s="172">
        <v>7000000</v>
      </c>
      <c r="E167" s="172">
        <v>2408167.02</v>
      </c>
    </row>
    <row r="168" spans="3:5">
      <c r="C168" s="175" t="s">
        <v>1514</v>
      </c>
      <c r="D168" s="172">
        <v>9689330</v>
      </c>
      <c r="E168" s="172">
        <v>0</v>
      </c>
    </row>
    <row r="169" spans="3:5">
      <c r="C169" s="175" t="s">
        <v>273</v>
      </c>
      <c r="D169" s="172">
        <v>2772824</v>
      </c>
      <c r="E169" s="172">
        <v>0</v>
      </c>
    </row>
    <row r="170" spans="3:5">
      <c r="C170" s="175" t="s">
        <v>615</v>
      </c>
      <c r="D170" s="172">
        <v>9800049</v>
      </c>
      <c r="E170" s="172">
        <v>0</v>
      </c>
    </row>
    <row r="171" spans="3:5">
      <c r="C171" s="175" t="s">
        <v>616</v>
      </c>
      <c r="D171" s="172">
        <v>10724015</v>
      </c>
      <c r="E171" s="172">
        <v>0</v>
      </c>
    </row>
    <row r="172" spans="3:5">
      <c r="C172" s="175" t="s">
        <v>1565</v>
      </c>
      <c r="D172" s="172">
        <v>30000000</v>
      </c>
      <c r="E172" s="172">
        <v>30000000</v>
      </c>
    </row>
    <row r="173" spans="3:5">
      <c r="C173" s="175" t="s">
        <v>617</v>
      </c>
      <c r="D173" s="172">
        <v>9800049</v>
      </c>
      <c r="E173" s="172">
        <v>0</v>
      </c>
    </row>
    <row r="174" spans="3:5">
      <c r="C174" s="175" t="s">
        <v>618</v>
      </c>
      <c r="D174" s="172">
        <v>5852236</v>
      </c>
      <c r="E174" s="172">
        <v>0</v>
      </c>
    </row>
    <row r="175" spans="3:5">
      <c r="C175" s="175" t="s">
        <v>619</v>
      </c>
      <c r="D175" s="172">
        <v>5861771</v>
      </c>
      <c r="E175" s="172">
        <v>0</v>
      </c>
    </row>
    <row r="176" spans="3:5">
      <c r="C176" s="175" t="s">
        <v>1513</v>
      </c>
      <c r="D176" s="172">
        <v>9689330</v>
      </c>
      <c r="E176" s="172">
        <v>0</v>
      </c>
    </row>
    <row r="177" spans="3:5">
      <c r="C177" s="175" t="s">
        <v>990</v>
      </c>
      <c r="D177" s="172">
        <v>5861771</v>
      </c>
      <c r="E177" s="172">
        <v>0</v>
      </c>
    </row>
    <row r="178" spans="3:5">
      <c r="C178" s="175" t="s">
        <v>991</v>
      </c>
      <c r="D178" s="172">
        <v>9689330</v>
      </c>
      <c r="E178" s="172">
        <v>0</v>
      </c>
    </row>
    <row r="179" spans="3:5">
      <c r="C179" s="175" t="s">
        <v>620</v>
      </c>
      <c r="D179" s="172">
        <v>1407491</v>
      </c>
      <c r="E179" s="172">
        <v>0</v>
      </c>
    </row>
    <row r="180" spans="3:5">
      <c r="C180" s="175" t="s">
        <v>1512</v>
      </c>
      <c r="D180" s="172">
        <v>3448179</v>
      </c>
      <c r="E180" s="172">
        <v>0</v>
      </c>
    </row>
    <row r="181" spans="3:5">
      <c r="C181" s="175" t="s">
        <v>465</v>
      </c>
      <c r="D181" s="172">
        <v>1000000</v>
      </c>
      <c r="E181" s="172">
        <v>0</v>
      </c>
    </row>
    <row r="182" spans="3:5">
      <c r="C182" s="175" t="s">
        <v>621</v>
      </c>
      <c r="D182" s="172">
        <v>2113557</v>
      </c>
      <c r="E182" s="172">
        <v>0</v>
      </c>
    </row>
    <row r="183" spans="3:5">
      <c r="C183" s="175" t="s">
        <v>622</v>
      </c>
      <c r="D183" s="172">
        <v>2113557</v>
      </c>
      <c r="E183" s="172">
        <v>0</v>
      </c>
    </row>
    <row r="184" spans="3:5">
      <c r="C184" s="175" t="s">
        <v>1511</v>
      </c>
      <c r="D184" s="172">
        <v>2113557</v>
      </c>
      <c r="E184" s="172">
        <v>0</v>
      </c>
    </row>
    <row r="185" spans="3:5">
      <c r="C185" s="175" t="s">
        <v>274</v>
      </c>
      <c r="D185" s="172">
        <v>10000000</v>
      </c>
      <c r="E185" s="172">
        <v>0</v>
      </c>
    </row>
    <row r="186" spans="3:5">
      <c r="C186" s="175" t="s">
        <v>1606</v>
      </c>
      <c r="D186" s="172">
        <v>9367191</v>
      </c>
      <c r="E186" s="172">
        <v>0</v>
      </c>
    </row>
    <row r="187" spans="3:5">
      <c r="C187" s="175" t="s">
        <v>945</v>
      </c>
      <c r="D187" s="172">
        <v>46485819</v>
      </c>
      <c r="E187" s="172">
        <v>0</v>
      </c>
    </row>
    <row r="188" spans="3:5">
      <c r="C188" s="175" t="s">
        <v>1510</v>
      </c>
      <c r="D188" s="172">
        <v>5000000</v>
      </c>
      <c r="E188" s="172">
        <v>0</v>
      </c>
    </row>
    <row r="189" spans="3:5">
      <c r="C189" s="175" t="s">
        <v>275</v>
      </c>
      <c r="D189" s="172">
        <v>5338363</v>
      </c>
      <c r="E189" s="172">
        <v>0</v>
      </c>
    </row>
    <row r="190" spans="3:5">
      <c r="C190" s="175" t="s">
        <v>946</v>
      </c>
      <c r="D190" s="172">
        <v>33884341</v>
      </c>
      <c r="E190" s="172">
        <v>0</v>
      </c>
    </row>
    <row r="191" spans="3:5">
      <c r="C191" s="175" t="s">
        <v>1070</v>
      </c>
      <c r="D191" s="172">
        <v>37430382</v>
      </c>
      <c r="E191" s="172">
        <v>0</v>
      </c>
    </row>
    <row r="192" spans="3:5">
      <c r="C192" s="175" t="s">
        <v>276</v>
      </c>
      <c r="D192" s="172">
        <v>24000000</v>
      </c>
      <c r="E192" s="172">
        <v>0</v>
      </c>
    </row>
    <row r="193" spans="3:5">
      <c r="C193" s="175" t="s">
        <v>1509</v>
      </c>
      <c r="D193" s="172">
        <v>50190407</v>
      </c>
      <c r="E193" s="172">
        <v>0</v>
      </c>
    </row>
    <row r="194" spans="3:5">
      <c r="C194" s="175" t="s">
        <v>947</v>
      </c>
      <c r="D194" s="172">
        <v>37562100</v>
      </c>
      <c r="E194" s="172">
        <v>0</v>
      </c>
    </row>
    <row r="195" spans="3:5">
      <c r="C195" s="175" t="s">
        <v>1039</v>
      </c>
      <c r="D195" s="172">
        <v>39848367</v>
      </c>
      <c r="E195" s="172">
        <v>0</v>
      </c>
    </row>
    <row r="196" spans="3:5">
      <c r="C196" s="175" t="s">
        <v>1508</v>
      </c>
      <c r="D196" s="172">
        <v>25758899</v>
      </c>
      <c r="E196" s="172">
        <v>0</v>
      </c>
    </row>
    <row r="197" spans="3:5">
      <c r="C197" s="175" t="s">
        <v>277</v>
      </c>
      <c r="D197" s="172">
        <v>54490521</v>
      </c>
      <c r="E197" s="172">
        <v>18090720.710000001</v>
      </c>
    </row>
    <row r="198" spans="3:5">
      <c r="C198" s="175" t="s">
        <v>278</v>
      </c>
      <c r="D198" s="172">
        <v>59320308</v>
      </c>
      <c r="E198" s="172">
        <v>25390380.559999999</v>
      </c>
    </row>
    <row r="199" spans="3:5">
      <c r="C199" s="175" t="s">
        <v>1237</v>
      </c>
      <c r="D199" s="172">
        <v>209900196</v>
      </c>
      <c r="E199" s="172">
        <v>0</v>
      </c>
    </row>
    <row r="200" spans="3:5">
      <c r="C200" s="175" t="s">
        <v>1040</v>
      </c>
      <c r="D200" s="172">
        <v>40136410</v>
      </c>
      <c r="E200" s="172">
        <v>0</v>
      </c>
    </row>
    <row r="201" spans="3:5">
      <c r="C201" s="175" t="s">
        <v>484</v>
      </c>
      <c r="D201" s="172">
        <v>96171500</v>
      </c>
      <c r="E201" s="172">
        <v>19190755.949999999</v>
      </c>
    </row>
    <row r="202" spans="3:5">
      <c r="C202" s="175" t="s">
        <v>1507</v>
      </c>
      <c r="D202" s="172">
        <v>498000</v>
      </c>
      <c r="E202" s="172">
        <v>0</v>
      </c>
    </row>
    <row r="203" spans="3:5">
      <c r="C203" s="174" t="s">
        <v>245</v>
      </c>
      <c r="D203" s="176">
        <v>719719</v>
      </c>
      <c r="E203" s="176">
        <v>0</v>
      </c>
    </row>
    <row r="204" spans="3:5">
      <c r="C204" s="175" t="s">
        <v>1070</v>
      </c>
      <c r="D204" s="172">
        <v>719719</v>
      </c>
      <c r="E204" s="172">
        <v>0</v>
      </c>
    </row>
    <row r="205" spans="3:5">
      <c r="C205" s="173" t="s">
        <v>280</v>
      </c>
      <c r="D205" s="172">
        <v>642205428</v>
      </c>
      <c r="E205" s="172">
        <v>14472566.359999999</v>
      </c>
    </row>
    <row r="206" spans="3:5">
      <c r="C206" s="174" t="s">
        <v>243</v>
      </c>
      <c r="D206" s="176">
        <v>576852165</v>
      </c>
      <c r="E206" s="176">
        <v>7908010</v>
      </c>
    </row>
    <row r="207" spans="3:5">
      <c r="C207" s="175" t="s">
        <v>519</v>
      </c>
      <c r="D207" s="172">
        <v>1875179</v>
      </c>
      <c r="E207" s="172">
        <v>0</v>
      </c>
    </row>
    <row r="208" spans="3:5">
      <c r="C208" s="175" t="s">
        <v>1506</v>
      </c>
      <c r="D208" s="172">
        <v>2799546</v>
      </c>
      <c r="E208" s="172">
        <v>0</v>
      </c>
    </row>
    <row r="209" spans="3:5">
      <c r="C209" s="175" t="s">
        <v>1572</v>
      </c>
      <c r="D209" s="172">
        <v>53000000</v>
      </c>
      <c r="E209" s="172">
        <v>0</v>
      </c>
    </row>
    <row r="210" spans="3:5">
      <c r="C210" s="175" t="s">
        <v>520</v>
      </c>
      <c r="D210" s="172">
        <v>4364944</v>
      </c>
      <c r="E210" s="172">
        <v>0</v>
      </c>
    </row>
    <row r="211" spans="3:5">
      <c r="C211" s="175" t="s">
        <v>992</v>
      </c>
      <c r="D211" s="172">
        <v>1256445</v>
      </c>
      <c r="E211" s="172">
        <v>0</v>
      </c>
    </row>
    <row r="212" spans="3:5">
      <c r="C212" s="175" t="s">
        <v>1505</v>
      </c>
      <c r="D212" s="172">
        <v>24812074</v>
      </c>
      <c r="E212" s="172">
        <v>0</v>
      </c>
    </row>
    <row r="213" spans="3:5">
      <c r="C213" s="175" t="s">
        <v>521</v>
      </c>
      <c r="D213" s="172">
        <v>5309113</v>
      </c>
      <c r="E213" s="172">
        <v>0</v>
      </c>
    </row>
    <row r="214" spans="3:5">
      <c r="C214" s="175" t="s">
        <v>1504</v>
      </c>
      <c r="D214" s="172">
        <v>44195541</v>
      </c>
      <c r="E214" s="172">
        <v>7908010</v>
      </c>
    </row>
    <row r="215" spans="3:5">
      <c r="C215" s="175" t="s">
        <v>1199</v>
      </c>
      <c r="D215" s="172">
        <v>40000000</v>
      </c>
      <c r="E215" s="172">
        <v>0</v>
      </c>
    </row>
    <row r="216" spans="3:5">
      <c r="C216" s="175" t="s">
        <v>1607</v>
      </c>
      <c r="D216" s="172">
        <v>17512384</v>
      </c>
      <c r="E216" s="172">
        <v>0</v>
      </c>
    </row>
    <row r="217" spans="3:5">
      <c r="C217" s="175" t="s">
        <v>281</v>
      </c>
      <c r="D217" s="172">
        <v>31386350</v>
      </c>
      <c r="E217" s="172">
        <v>0</v>
      </c>
    </row>
    <row r="218" spans="3:5">
      <c r="C218" s="175" t="s">
        <v>834</v>
      </c>
      <c r="D218" s="172">
        <v>10982339</v>
      </c>
      <c r="E218" s="172">
        <v>0</v>
      </c>
    </row>
    <row r="219" spans="3:5">
      <c r="C219" s="175" t="s">
        <v>835</v>
      </c>
      <c r="D219" s="172">
        <v>4040505</v>
      </c>
      <c r="E219" s="172">
        <v>0</v>
      </c>
    </row>
    <row r="220" spans="3:5">
      <c r="C220" s="175" t="s">
        <v>836</v>
      </c>
      <c r="D220" s="172">
        <v>19093002</v>
      </c>
      <c r="E220" s="172">
        <v>0</v>
      </c>
    </row>
    <row r="221" spans="3:5">
      <c r="C221" s="175" t="s">
        <v>837</v>
      </c>
      <c r="D221" s="172">
        <v>6768144</v>
      </c>
      <c r="E221" s="172">
        <v>0</v>
      </c>
    </row>
    <row r="222" spans="3:5">
      <c r="C222" s="175" t="s">
        <v>838</v>
      </c>
      <c r="D222" s="172">
        <v>1415865</v>
      </c>
      <c r="E222" s="172">
        <v>0</v>
      </c>
    </row>
    <row r="223" spans="3:5">
      <c r="C223" s="175" t="s">
        <v>839</v>
      </c>
      <c r="D223" s="172">
        <v>3468356</v>
      </c>
      <c r="E223" s="172">
        <v>0</v>
      </c>
    </row>
    <row r="224" spans="3:5">
      <c r="C224" s="175" t="s">
        <v>840</v>
      </c>
      <c r="D224" s="172">
        <v>19003156</v>
      </c>
      <c r="E224" s="172">
        <v>0</v>
      </c>
    </row>
    <row r="225" spans="3:5">
      <c r="C225" s="175" t="s">
        <v>1503</v>
      </c>
      <c r="D225" s="172">
        <v>9730988</v>
      </c>
      <c r="E225" s="172">
        <v>0</v>
      </c>
    </row>
    <row r="226" spans="3:5">
      <c r="C226" s="175" t="s">
        <v>282</v>
      </c>
      <c r="D226" s="172">
        <v>36143668</v>
      </c>
      <c r="E226" s="172">
        <v>0</v>
      </c>
    </row>
    <row r="227" spans="3:5">
      <c r="C227" s="175" t="s">
        <v>841</v>
      </c>
      <c r="D227" s="172">
        <v>5922790</v>
      </c>
      <c r="E227" s="172">
        <v>0</v>
      </c>
    </row>
    <row r="228" spans="3:5">
      <c r="C228" s="175" t="s">
        <v>993</v>
      </c>
      <c r="D228" s="172">
        <v>2433363</v>
      </c>
      <c r="E228" s="172">
        <v>0</v>
      </c>
    </row>
    <row r="229" spans="3:5">
      <c r="C229" s="175" t="s">
        <v>1608</v>
      </c>
      <c r="D229" s="172">
        <v>20000000</v>
      </c>
      <c r="E229" s="172">
        <v>0</v>
      </c>
    </row>
    <row r="230" spans="3:5">
      <c r="C230" s="175" t="s">
        <v>1609</v>
      </c>
      <c r="D230" s="172">
        <v>20685034</v>
      </c>
      <c r="E230" s="172">
        <v>0</v>
      </c>
    </row>
    <row r="231" spans="3:5">
      <c r="C231" s="175" t="s">
        <v>842</v>
      </c>
      <c r="D231" s="172">
        <v>2433461</v>
      </c>
      <c r="E231" s="172">
        <v>0</v>
      </c>
    </row>
    <row r="232" spans="3:5">
      <c r="C232" s="175" t="s">
        <v>1610</v>
      </c>
      <c r="D232" s="172">
        <v>21589475</v>
      </c>
      <c r="E232" s="172">
        <v>0</v>
      </c>
    </row>
    <row r="233" spans="3:5">
      <c r="C233" s="175" t="s">
        <v>1502</v>
      </c>
      <c r="D233" s="172">
        <v>76325759</v>
      </c>
      <c r="E233" s="172">
        <v>0</v>
      </c>
    </row>
    <row r="234" spans="3:5">
      <c r="C234" s="175" t="s">
        <v>948</v>
      </c>
      <c r="D234" s="172">
        <v>32164869</v>
      </c>
      <c r="E234" s="172">
        <v>0</v>
      </c>
    </row>
    <row r="235" spans="3:5">
      <c r="C235" s="175" t="s">
        <v>485</v>
      </c>
      <c r="D235" s="172">
        <v>55847966</v>
      </c>
      <c r="E235" s="172">
        <v>0</v>
      </c>
    </row>
    <row r="236" spans="3:5">
      <c r="C236" s="175" t="s">
        <v>1611</v>
      </c>
      <c r="D236" s="172">
        <v>2291849</v>
      </c>
      <c r="E236" s="172">
        <v>0</v>
      </c>
    </row>
    <row r="237" spans="3:5">
      <c r="C237" s="174" t="s">
        <v>245</v>
      </c>
      <c r="D237" s="176">
        <v>65353263</v>
      </c>
      <c r="E237" s="176">
        <v>6564556.3600000003</v>
      </c>
    </row>
    <row r="238" spans="3:5">
      <c r="C238" s="175" t="s">
        <v>1184</v>
      </c>
      <c r="D238" s="172">
        <v>65353263</v>
      </c>
      <c r="E238" s="172">
        <v>6564556.3600000003</v>
      </c>
    </row>
    <row r="239" spans="3:5">
      <c r="C239" s="173" t="s">
        <v>248</v>
      </c>
      <c r="D239" s="172">
        <v>1994538093</v>
      </c>
      <c r="E239" s="172">
        <v>175951279.11000001</v>
      </c>
    </row>
    <row r="240" spans="3:5">
      <c r="C240" s="174" t="s">
        <v>243</v>
      </c>
      <c r="D240" s="176">
        <v>1543538092</v>
      </c>
      <c r="E240" s="176">
        <v>175951279.11000001</v>
      </c>
    </row>
    <row r="241" spans="3:5">
      <c r="C241" s="175" t="s">
        <v>1612</v>
      </c>
      <c r="D241" s="172">
        <v>18972995</v>
      </c>
      <c r="E241" s="172">
        <v>0</v>
      </c>
    </row>
    <row r="242" spans="3:5">
      <c r="C242" s="175" t="s">
        <v>283</v>
      </c>
      <c r="D242" s="172">
        <v>20000000</v>
      </c>
      <c r="E242" s="172">
        <v>0</v>
      </c>
    </row>
    <row r="243" spans="3:5">
      <c r="C243" s="175" t="s">
        <v>1501</v>
      </c>
      <c r="D243" s="172">
        <v>77083282</v>
      </c>
      <c r="E243" s="172">
        <v>0</v>
      </c>
    </row>
    <row r="244" spans="3:5">
      <c r="C244" s="175" t="s">
        <v>284</v>
      </c>
      <c r="D244" s="172">
        <v>8195408</v>
      </c>
      <c r="E244" s="172">
        <v>0</v>
      </c>
    </row>
    <row r="245" spans="3:5">
      <c r="C245" s="175" t="s">
        <v>1500</v>
      </c>
      <c r="D245" s="172">
        <v>57646988</v>
      </c>
      <c r="E245" s="172">
        <v>0</v>
      </c>
    </row>
    <row r="246" spans="3:5">
      <c r="C246" s="175" t="s">
        <v>1613</v>
      </c>
      <c r="D246" s="172">
        <v>82480910</v>
      </c>
      <c r="E246" s="172">
        <v>0</v>
      </c>
    </row>
    <row r="247" spans="3:5">
      <c r="C247" s="175" t="s">
        <v>1614</v>
      </c>
      <c r="D247" s="172">
        <v>1000000</v>
      </c>
      <c r="E247" s="172">
        <v>0</v>
      </c>
    </row>
    <row r="248" spans="3:5">
      <c r="C248" s="175" t="s">
        <v>994</v>
      </c>
      <c r="D248" s="172">
        <v>5789992</v>
      </c>
      <c r="E248" s="172">
        <v>1325094.07</v>
      </c>
    </row>
    <row r="249" spans="3:5">
      <c r="C249" s="175" t="s">
        <v>1499</v>
      </c>
      <c r="D249" s="172">
        <v>35822391</v>
      </c>
      <c r="E249" s="172">
        <v>0</v>
      </c>
    </row>
    <row r="250" spans="3:5">
      <c r="C250" s="175" t="s">
        <v>285</v>
      </c>
      <c r="D250" s="172">
        <v>100000000</v>
      </c>
      <c r="E250" s="172">
        <v>0</v>
      </c>
    </row>
    <row r="251" spans="3:5">
      <c r="C251" s="175" t="s">
        <v>1198</v>
      </c>
      <c r="D251" s="172">
        <v>780209</v>
      </c>
      <c r="E251" s="172">
        <v>0</v>
      </c>
    </row>
    <row r="252" spans="3:5">
      <c r="C252" s="175" t="s">
        <v>522</v>
      </c>
      <c r="D252" s="172">
        <v>1256445</v>
      </c>
      <c r="E252" s="172">
        <v>0</v>
      </c>
    </row>
    <row r="253" spans="3:5">
      <c r="C253" s="175" t="s">
        <v>523</v>
      </c>
      <c r="D253" s="172">
        <v>10611201</v>
      </c>
      <c r="E253" s="172">
        <v>0</v>
      </c>
    </row>
    <row r="254" spans="3:5">
      <c r="C254" s="175" t="s">
        <v>524</v>
      </c>
      <c r="D254" s="172">
        <v>10611201</v>
      </c>
      <c r="E254" s="172">
        <v>0</v>
      </c>
    </row>
    <row r="255" spans="3:5">
      <c r="C255" s="175" t="s">
        <v>525</v>
      </c>
      <c r="D255" s="172">
        <v>11762182</v>
      </c>
      <c r="E255" s="172">
        <v>0</v>
      </c>
    </row>
    <row r="256" spans="3:5">
      <c r="C256" s="175" t="s">
        <v>526</v>
      </c>
      <c r="D256" s="172">
        <v>2411805</v>
      </c>
      <c r="E256" s="172">
        <v>0</v>
      </c>
    </row>
    <row r="257" spans="3:5">
      <c r="C257" s="175" t="s">
        <v>527</v>
      </c>
      <c r="D257" s="172">
        <v>4364944</v>
      </c>
      <c r="E257" s="172">
        <v>0</v>
      </c>
    </row>
    <row r="258" spans="3:5">
      <c r="C258" s="175" t="s">
        <v>528</v>
      </c>
      <c r="D258" s="172">
        <v>4364944</v>
      </c>
      <c r="E258" s="172">
        <v>0</v>
      </c>
    </row>
    <row r="259" spans="3:5">
      <c r="C259" s="175" t="s">
        <v>529</v>
      </c>
      <c r="D259" s="172">
        <v>2035527</v>
      </c>
      <c r="E259" s="172">
        <v>0</v>
      </c>
    </row>
    <row r="260" spans="3:5">
      <c r="C260" s="175" t="s">
        <v>530</v>
      </c>
      <c r="D260" s="172">
        <v>4303741</v>
      </c>
      <c r="E260" s="172">
        <v>0</v>
      </c>
    </row>
    <row r="261" spans="3:5">
      <c r="C261" s="175" t="s">
        <v>1498</v>
      </c>
      <c r="D261" s="172">
        <v>9546252</v>
      </c>
      <c r="E261" s="172">
        <v>0</v>
      </c>
    </row>
    <row r="262" spans="3:5">
      <c r="C262" s="175" t="s">
        <v>286</v>
      </c>
      <c r="D262" s="172">
        <v>5468175</v>
      </c>
      <c r="E262" s="172">
        <v>0</v>
      </c>
    </row>
    <row r="263" spans="3:5">
      <c r="C263" s="175" t="s">
        <v>1497</v>
      </c>
      <c r="D263" s="172">
        <v>9754400</v>
      </c>
      <c r="E263" s="172">
        <v>0</v>
      </c>
    </row>
    <row r="264" spans="3:5">
      <c r="C264" s="175" t="s">
        <v>456</v>
      </c>
      <c r="D264" s="172">
        <v>68386280</v>
      </c>
      <c r="E264" s="172">
        <v>0</v>
      </c>
    </row>
    <row r="265" spans="3:5">
      <c r="C265" s="175" t="s">
        <v>1496</v>
      </c>
      <c r="D265" s="172">
        <v>12217662</v>
      </c>
      <c r="E265" s="172">
        <v>0</v>
      </c>
    </row>
    <row r="266" spans="3:5">
      <c r="C266" s="175" t="s">
        <v>287</v>
      </c>
      <c r="D266" s="172">
        <v>49999368</v>
      </c>
      <c r="E266" s="172">
        <v>0</v>
      </c>
    </row>
    <row r="267" spans="3:5">
      <c r="C267" s="175" t="s">
        <v>598</v>
      </c>
      <c r="D267" s="172">
        <v>9754400</v>
      </c>
      <c r="E267" s="172">
        <v>0</v>
      </c>
    </row>
    <row r="268" spans="3:5">
      <c r="C268" s="175" t="s">
        <v>599</v>
      </c>
      <c r="D268" s="172">
        <v>9754400</v>
      </c>
      <c r="E268" s="172">
        <v>0</v>
      </c>
    </row>
    <row r="269" spans="3:5">
      <c r="C269" s="175" t="s">
        <v>1495</v>
      </c>
      <c r="D269" s="172">
        <v>4114177</v>
      </c>
      <c r="E269" s="172">
        <v>0</v>
      </c>
    </row>
    <row r="270" spans="3:5">
      <c r="C270" s="175" t="s">
        <v>288</v>
      </c>
      <c r="D270" s="172">
        <v>25000000</v>
      </c>
      <c r="E270" s="172">
        <v>26965866.09</v>
      </c>
    </row>
    <row r="271" spans="3:5">
      <c r="C271" s="175" t="s">
        <v>600</v>
      </c>
      <c r="D271" s="172">
        <v>9618926</v>
      </c>
      <c r="E271" s="172">
        <v>0</v>
      </c>
    </row>
    <row r="272" spans="3:5">
      <c r="C272" s="175" t="s">
        <v>1494</v>
      </c>
      <c r="D272" s="172">
        <v>4114177</v>
      </c>
      <c r="E272" s="172">
        <v>0</v>
      </c>
    </row>
    <row r="273" spans="3:5">
      <c r="C273" s="175" t="s">
        <v>289</v>
      </c>
      <c r="D273" s="172">
        <v>299768860</v>
      </c>
      <c r="E273" s="172">
        <v>0</v>
      </c>
    </row>
    <row r="274" spans="3:5">
      <c r="C274" s="175" t="s">
        <v>1493</v>
      </c>
      <c r="D274" s="172">
        <v>5969519</v>
      </c>
      <c r="E274" s="172">
        <v>0</v>
      </c>
    </row>
    <row r="275" spans="3:5">
      <c r="C275" s="175" t="s">
        <v>843</v>
      </c>
      <c r="D275" s="172">
        <v>31500000</v>
      </c>
      <c r="E275" s="172">
        <v>0</v>
      </c>
    </row>
    <row r="276" spans="3:5">
      <c r="C276" s="175" t="s">
        <v>601</v>
      </c>
      <c r="D276" s="172">
        <v>3730008</v>
      </c>
      <c r="E276" s="172">
        <v>0</v>
      </c>
    </row>
    <row r="277" spans="3:5">
      <c r="C277" s="175" t="s">
        <v>290</v>
      </c>
      <c r="D277" s="172">
        <v>97182538</v>
      </c>
      <c r="E277" s="172">
        <v>23668010.75</v>
      </c>
    </row>
    <row r="278" spans="3:5">
      <c r="C278" s="175" t="s">
        <v>1615</v>
      </c>
      <c r="D278" s="172">
        <v>10000000</v>
      </c>
      <c r="E278" s="172">
        <v>0</v>
      </c>
    </row>
    <row r="279" spans="3:5">
      <c r="C279" s="175" t="s">
        <v>1616</v>
      </c>
      <c r="D279" s="172">
        <v>5000000</v>
      </c>
      <c r="E279" s="172">
        <v>0</v>
      </c>
    </row>
    <row r="280" spans="3:5">
      <c r="C280" s="175" t="s">
        <v>1492</v>
      </c>
      <c r="D280" s="172">
        <v>40765042</v>
      </c>
      <c r="E280" s="172">
        <v>0</v>
      </c>
    </row>
    <row r="281" spans="3:5">
      <c r="C281" s="175" t="s">
        <v>292</v>
      </c>
      <c r="D281" s="172">
        <v>14527129</v>
      </c>
      <c r="E281" s="172">
        <v>0</v>
      </c>
    </row>
    <row r="282" spans="3:5">
      <c r="C282" s="175" t="s">
        <v>1617</v>
      </c>
      <c r="D282" s="172">
        <v>5000000</v>
      </c>
      <c r="E282" s="172">
        <v>0</v>
      </c>
    </row>
    <row r="283" spans="3:5">
      <c r="C283" s="175" t="s">
        <v>1491</v>
      </c>
      <c r="D283" s="172">
        <v>5507427</v>
      </c>
      <c r="E283" s="172">
        <v>0</v>
      </c>
    </row>
    <row r="284" spans="3:5">
      <c r="C284" s="175" t="s">
        <v>1490</v>
      </c>
      <c r="D284" s="172">
        <v>54873628</v>
      </c>
      <c r="E284" s="172">
        <v>0</v>
      </c>
    </row>
    <row r="285" spans="3:5">
      <c r="C285" s="175" t="s">
        <v>1071</v>
      </c>
      <c r="D285" s="172">
        <v>5000000</v>
      </c>
      <c r="E285" s="172">
        <v>0</v>
      </c>
    </row>
    <row r="286" spans="3:5">
      <c r="C286" s="175" t="s">
        <v>1072</v>
      </c>
      <c r="D286" s="172">
        <v>5000000</v>
      </c>
      <c r="E286" s="172">
        <v>0</v>
      </c>
    </row>
    <row r="287" spans="3:5">
      <c r="C287" s="175" t="s">
        <v>1236</v>
      </c>
      <c r="D287" s="172">
        <v>5000000</v>
      </c>
      <c r="E287" s="172">
        <v>0</v>
      </c>
    </row>
    <row r="288" spans="3:5">
      <c r="C288" s="175" t="s">
        <v>293</v>
      </c>
      <c r="D288" s="172">
        <v>89300116</v>
      </c>
      <c r="E288" s="172">
        <v>63502457</v>
      </c>
    </row>
    <row r="289" spans="3:5">
      <c r="C289" s="175" t="s">
        <v>294</v>
      </c>
      <c r="D289" s="172">
        <v>48148600</v>
      </c>
      <c r="E289" s="172">
        <v>0</v>
      </c>
    </row>
    <row r="290" spans="3:5">
      <c r="C290" s="175" t="s">
        <v>486</v>
      </c>
      <c r="D290" s="172">
        <v>30749922</v>
      </c>
      <c r="E290" s="172">
        <v>0</v>
      </c>
    </row>
    <row r="291" spans="3:5">
      <c r="C291" s="175" t="s">
        <v>1041</v>
      </c>
      <c r="D291" s="172">
        <v>79059020</v>
      </c>
      <c r="E291" s="172">
        <v>60489851.200000003</v>
      </c>
    </row>
    <row r="292" spans="3:5">
      <c r="C292" s="175" t="s">
        <v>1150</v>
      </c>
      <c r="D292" s="172">
        <v>27039993</v>
      </c>
      <c r="E292" s="172">
        <v>0</v>
      </c>
    </row>
    <row r="293" spans="3:5">
      <c r="C293" s="175" t="s">
        <v>1151</v>
      </c>
      <c r="D293" s="172">
        <v>1941168</v>
      </c>
      <c r="E293" s="172">
        <v>0</v>
      </c>
    </row>
    <row r="294" spans="3:5">
      <c r="C294" s="175" t="s">
        <v>1152</v>
      </c>
      <c r="D294" s="172">
        <v>498000</v>
      </c>
      <c r="E294" s="172">
        <v>0</v>
      </c>
    </row>
    <row r="295" spans="3:5">
      <c r="C295" s="175" t="s">
        <v>1153</v>
      </c>
      <c r="D295" s="172">
        <v>754740</v>
      </c>
      <c r="E295" s="172">
        <v>0</v>
      </c>
    </row>
    <row r="296" spans="3:5">
      <c r="C296" s="174" t="s">
        <v>245</v>
      </c>
      <c r="D296" s="176">
        <v>451000001</v>
      </c>
      <c r="E296" s="176">
        <v>0</v>
      </c>
    </row>
    <row r="297" spans="3:5">
      <c r="C297" s="175" t="s">
        <v>291</v>
      </c>
      <c r="D297" s="172">
        <v>1000000</v>
      </c>
      <c r="E297" s="172">
        <v>0</v>
      </c>
    </row>
    <row r="298" spans="3:5">
      <c r="C298" s="175" t="s">
        <v>1163</v>
      </c>
      <c r="D298" s="172">
        <v>450000001</v>
      </c>
      <c r="E298" s="172">
        <v>0</v>
      </c>
    </row>
    <row r="299" spans="3:5">
      <c r="C299" s="173" t="s">
        <v>295</v>
      </c>
      <c r="D299" s="172">
        <v>1570957495</v>
      </c>
      <c r="E299" s="172">
        <v>135008828.21000001</v>
      </c>
    </row>
    <row r="300" spans="3:5">
      <c r="C300" s="174" t="s">
        <v>243</v>
      </c>
      <c r="D300" s="176">
        <v>1570957495</v>
      </c>
      <c r="E300" s="176">
        <v>135008828.21000001</v>
      </c>
    </row>
    <row r="301" spans="3:5">
      <c r="C301" s="175" t="s">
        <v>1618</v>
      </c>
      <c r="D301" s="172">
        <v>5000000</v>
      </c>
      <c r="E301" s="172">
        <v>0</v>
      </c>
    </row>
    <row r="302" spans="3:5">
      <c r="C302" s="175" t="s">
        <v>995</v>
      </c>
      <c r="D302" s="172">
        <v>1000000000</v>
      </c>
      <c r="E302" s="172">
        <v>18793996.100000001</v>
      </c>
    </row>
    <row r="303" spans="3:5">
      <c r="C303" s="175" t="s">
        <v>466</v>
      </c>
      <c r="D303" s="172">
        <v>25000000</v>
      </c>
      <c r="E303" s="172">
        <v>6902644.2999999998</v>
      </c>
    </row>
    <row r="304" spans="3:5">
      <c r="C304" s="175" t="s">
        <v>1235</v>
      </c>
      <c r="D304" s="172">
        <v>35000000</v>
      </c>
      <c r="E304" s="172">
        <v>0</v>
      </c>
    </row>
    <row r="305" spans="3:5">
      <c r="C305" s="175" t="s">
        <v>1489</v>
      </c>
      <c r="D305" s="172">
        <v>42776437</v>
      </c>
      <c r="E305" s="172">
        <v>35781503</v>
      </c>
    </row>
    <row r="306" spans="3:5">
      <c r="C306" s="175" t="s">
        <v>531</v>
      </c>
      <c r="D306" s="172">
        <v>1256445</v>
      </c>
      <c r="E306" s="172">
        <v>0</v>
      </c>
    </row>
    <row r="307" spans="3:5">
      <c r="C307" s="175" t="s">
        <v>532</v>
      </c>
      <c r="D307" s="172">
        <v>2035527</v>
      </c>
      <c r="E307" s="172">
        <v>0</v>
      </c>
    </row>
    <row r="308" spans="3:5">
      <c r="C308" s="175" t="s">
        <v>1488</v>
      </c>
      <c r="D308" s="172">
        <v>43642562</v>
      </c>
      <c r="E308" s="172">
        <v>16810306</v>
      </c>
    </row>
    <row r="309" spans="3:5">
      <c r="C309" s="175" t="s">
        <v>533</v>
      </c>
      <c r="D309" s="172">
        <v>1615107</v>
      </c>
      <c r="E309" s="172">
        <v>0</v>
      </c>
    </row>
    <row r="310" spans="3:5">
      <c r="C310" s="175" t="s">
        <v>296</v>
      </c>
      <c r="D310" s="172">
        <v>65000000</v>
      </c>
      <c r="E310" s="172">
        <v>0</v>
      </c>
    </row>
    <row r="311" spans="3:5">
      <c r="C311" s="175" t="s">
        <v>1487</v>
      </c>
      <c r="D311" s="172">
        <v>31702983</v>
      </c>
      <c r="E311" s="172">
        <v>15040000</v>
      </c>
    </row>
    <row r="312" spans="3:5">
      <c r="C312" s="175" t="s">
        <v>949</v>
      </c>
      <c r="D312" s="172">
        <v>40450972</v>
      </c>
      <c r="E312" s="172">
        <v>12686918.92</v>
      </c>
    </row>
    <row r="313" spans="3:5">
      <c r="C313" s="175" t="s">
        <v>1619</v>
      </c>
      <c r="D313" s="172">
        <v>10928434</v>
      </c>
      <c r="E313" s="172">
        <v>0</v>
      </c>
    </row>
    <row r="314" spans="3:5">
      <c r="C314" s="175" t="s">
        <v>1164</v>
      </c>
      <c r="D314" s="172">
        <v>10000000</v>
      </c>
      <c r="E314" s="172">
        <v>0</v>
      </c>
    </row>
    <row r="315" spans="3:5">
      <c r="C315" s="175" t="s">
        <v>1165</v>
      </c>
      <c r="D315" s="172">
        <v>5000000</v>
      </c>
      <c r="E315" s="172">
        <v>0</v>
      </c>
    </row>
    <row r="316" spans="3:5">
      <c r="C316" s="175" t="s">
        <v>844</v>
      </c>
      <c r="D316" s="172">
        <v>1083448</v>
      </c>
      <c r="E316" s="172">
        <v>0</v>
      </c>
    </row>
    <row r="317" spans="3:5">
      <c r="C317" s="175" t="s">
        <v>845</v>
      </c>
      <c r="D317" s="172">
        <v>763869</v>
      </c>
      <c r="E317" s="172">
        <v>0</v>
      </c>
    </row>
    <row r="318" spans="3:5">
      <c r="C318" s="175" t="s">
        <v>846</v>
      </c>
      <c r="D318" s="172">
        <v>1552536</v>
      </c>
      <c r="E318" s="172">
        <v>0</v>
      </c>
    </row>
    <row r="319" spans="3:5">
      <c r="C319" s="175" t="s">
        <v>1620</v>
      </c>
      <c r="D319" s="172">
        <v>42609614</v>
      </c>
      <c r="E319" s="172">
        <v>0</v>
      </c>
    </row>
    <row r="320" spans="3:5">
      <c r="C320" s="175" t="s">
        <v>1073</v>
      </c>
      <c r="D320" s="172">
        <v>7040167</v>
      </c>
      <c r="E320" s="172">
        <v>0</v>
      </c>
    </row>
    <row r="321" spans="3:5">
      <c r="C321" s="175" t="s">
        <v>487</v>
      </c>
      <c r="D321" s="172">
        <v>30011676</v>
      </c>
      <c r="E321" s="172">
        <v>18401981</v>
      </c>
    </row>
    <row r="322" spans="3:5">
      <c r="C322" s="175" t="s">
        <v>297</v>
      </c>
      <c r="D322" s="172">
        <v>168487718</v>
      </c>
      <c r="E322" s="172">
        <v>10591478.890000001</v>
      </c>
    </row>
    <row r="323" spans="3:5">
      <c r="C323" s="173" t="s">
        <v>249</v>
      </c>
      <c r="D323" s="172">
        <v>2226093904</v>
      </c>
      <c r="E323" s="172">
        <v>793505194.58000004</v>
      </c>
    </row>
    <row r="324" spans="3:5">
      <c r="C324" s="174" t="s">
        <v>243</v>
      </c>
      <c r="D324" s="176">
        <v>1744361889</v>
      </c>
      <c r="E324" s="176">
        <v>793505194.58000004</v>
      </c>
    </row>
    <row r="325" spans="3:5">
      <c r="C325" s="175" t="s">
        <v>1074</v>
      </c>
      <c r="D325" s="172">
        <v>5000000</v>
      </c>
      <c r="E325" s="172">
        <v>0</v>
      </c>
    </row>
    <row r="326" spans="3:5">
      <c r="C326" s="175" t="s">
        <v>1621</v>
      </c>
      <c r="D326" s="172">
        <v>43219709</v>
      </c>
      <c r="E326" s="172">
        <v>0</v>
      </c>
    </row>
    <row r="327" spans="3:5">
      <c r="C327" s="175" t="s">
        <v>1486</v>
      </c>
      <c r="D327" s="172">
        <v>2025413</v>
      </c>
      <c r="E327" s="172">
        <v>0</v>
      </c>
    </row>
    <row r="328" spans="3:5">
      <c r="C328" s="175" t="s">
        <v>298</v>
      </c>
      <c r="D328" s="172">
        <v>10000000</v>
      </c>
      <c r="E328" s="172">
        <v>0</v>
      </c>
    </row>
    <row r="329" spans="3:5">
      <c r="C329" s="175" t="s">
        <v>534</v>
      </c>
      <c r="D329" s="172">
        <v>3181309</v>
      </c>
      <c r="E329" s="172">
        <v>0</v>
      </c>
    </row>
    <row r="330" spans="3:5">
      <c r="C330" s="175" t="s">
        <v>1485</v>
      </c>
      <c r="D330" s="172">
        <v>8367524</v>
      </c>
      <c r="E330" s="172">
        <v>0</v>
      </c>
    </row>
    <row r="331" spans="3:5">
      <c r="C331" s="175" t="s">
        <v>299</v>
      </c>
      <c r="D331" s="172">
        <v>12214957</v>
      </c>
      <c r="E331" s="172">
        <v>0</v>
      </c>
    </row>
    <row r="332" spans="3:5">
      <c r="C332" s="175" t="s">
        <v>1472</v>
      </c>
      <c r="D332" s="172">
        <v>11951551</v>
      </c>
      <c r="E332" s="172">
        <v>0</v>
      </c>
    </row>
    <row r="333" spans="3:5">
      <c r="C333" s="175" t="s">
        <v>996</v>
      </c>
      <c r="D333" s="172">
        <v>31844312</v>
      </c>
      <c r="E333" s="172">
        <v>0</v>
      </c>
    </row>
    <row r="334" spans="3:5">
      <c r="C334" s="175" t="s">
        <v>300</v>
      </c>
      <c r="D334" s="172">
        <v>24467133</v>
      </c>
      <c r="E334" s="172">
        <v>0</v>
      </c>
    </row>
    <row r="335" spans="3:5">
      <c r="C335" s="175" t="s">
        <v>301</v>
      </c>
      <c r="D335" s="172">
        <v>50000000</v>
      </c>
      <c r="E335" s="172">
        <v>67468132.269999996</v>
      </c>
    </row>
    <row r="336" spans="3:5">
      <c r="C336" s="175" t="s">
        <v>950</v>
      </c>
      <c r="D336" s="172">
        <v>38141743</v>
      </c>
      <c r="E336" s="172">
        <v>0</v>
      </c>
    </row>
    <row r="337" spans="3:5">
      <c r="C337" s="175" t="s">
        <v>1042</v>
      </c>
      <c r="D337" s="172">
        <v>31500968</v>
      </c>
      <c r="E337" s="172">
        <v>0</v>
      </c>
    </row>
    <row r="338" spans="3:5">
      <c r="C338" s="175" t="s">
        <v>714</v>
      </c>
      <c r="D338" s="172">
        <v>2355166</v>
      </c>
      <c r="E338" s="172">
        <v>0</v>
      </c>
    </row>
    <row r="339" spans="3:5">
      <c r="C339" s="175" t="s">
        <v>1484</v>
      </c>
      <c r="D339" s="172">
        <v>5000000</v>
      </c>
      <c r="E339" s="172">
        <v>0</v>
      </c>
    </row>
    <row r="340" spans="3:5">
      <c r="C340" s="175" t="s">
        <v>715</v>
      </c>
      <c r="D340" s="172">
        <v>8311329</v>
      </c>
      <c r="E340" s="172">
        <v>0</v>
      </c>
    </row>
    <row r="341" spans="3:5">
      <c r="C341" s="175" t="s">
        <v>716</v>
      </c>
      <c r="D341" s="172">
        <v>4224748</v>
      </c>
      <c r="E341" s="172">
        <v>0</v>
      </c>
    </row>
    <row r="342" spans="3:5">
      <c r="C342" s="175" t="s">
        <v>997</v>
      </c>
      <c r="D342" s="172">
        <v>8311369</v>
      </c>
      <c r="E342" s="172">
        <v>0</v>
      </c>
    </row>
    <row r="343" spans="3:5">
      <c r="C343" s="175" t="s">
        <v>717</v>
      </c>
      <c r="D343" s="172">
        <v>3026487</v>
      </c>
      <c r="E343" s="172">
        <v>0</v>
      </c>
    </row>
    <row r="344" spans="3:5">
      <c r="C344" s="175" t="s">
        <v>718</v>
      </c>
      <c r="D344" s="172">
        <v>3026487</v>
      </c>
      <c r="E344" s="172">
        <v>0</v>
      </c>
    </row>
    <row r="345" spans="3:5">
      <c r="C345" s="175" t="s">
        <v>1483</v>
      </c>
      <c r="D345" s="172">
        <v>3448179</v>
      </c>
      <c r="E345" s="172">
        <v>0</v>
      </c>
    </row>
    <row r="346" spans="3:5">
      <c r="C346" s="175" t="s">
        <v>302</v>
      </c>
      <c r="D346" s="172">
        <v>27191764</v>
      </c>
      <c r="E346" s="172">
        <v>0</v>
      </c>
    </row>
    <row r="347" spans="3:5">
      <c r="C347" s="175" t="s">
        <v>719</v>
      </c>
      <c r="D347" s="172">
        <v>5879038</v>
      </c>
      <c r="E347" s="172">
        <v>0</v>
      </c>
    </row>
    <row r="348" spans="3:5">
      <c r="C348" s="175" t="s">
        <v>1482</v>
      </c>
      <c r="D348" s="172">
        <v>5879038</v>
      </c>
      <c r="E348" s="172">
        <v>0</v>
      </c>
    </row>
    <row r="349" spans="3:5">
      <c r="C349" s="175" t="s">
        <v>467</v>
      </c>
      <c r="D349" s="172">
        <v>42655051</v>
      </c>
      <c r="E349" s="172">
        <v>4524022.34</v>
      </c>
    </row>
    <row r="350" spans="3:5">
      <c r="C350" s="175" t="s">
        <v>998</v>
      </c>
      <c r="D350" s="172">
        <v>8722081</v>
      </c>
      <c r="E350" s="172">
        <v>0</v>
      </c>
    </row>
    <row r="351" spans="3:5">
      <c r="C351" s="175" t="s">
        <v>720</v>
      </c>
      <c r="D351" s="172">
        <v>3448179</v>
      </c>
      <c r="E351" s="172">
        <v>0</v>
      </c>
    </row>
    <row r="352" spans="3:5">
      <c r="C352" s="175" t="s">
        <v>1481</v>
      </c>
      <c r="D352" s="172">
        <v>9542834</v>
      </c>
      <c r="E352" s="172">
        <v>0</v>
      </c>
    </row>
    <row r="353" spans="3:5">
      <c r="C353" s="175" t="s">
        <v>721</v>
      </c>
      <c r="D353" s="172">
        <v>4550604</v>
      </c>
      <c r="E353" s="172">
        <v>0</v>
      </c>
    </row>
    <row r="354" spans="3:5">
      <c r="C354" s="175" t="s">
        <v>468</v>
      </c>
      <c r="D354" s="172">
        <v>20000000</v>
      </c>
      <c r="E354" s="172">
        <v>0</v>
      </c>
    </row>
    <row r="355" spans="3:5">
      <c r="C355" s="175" t="s">
        <v>722</v>
      </c>
      <c r="D355" s="172">
        <v>13139317</v>
      </c>
      <c r="E355" s="172">
        <v>0</v>
      </c>
    </row>
    <row r="356" spans="3:5">
      <c r="C356" s="175" t="s">
        <v>1480</v>
      </c>
      <c r="D356" s="172">
        <v>40000000</v>
      </c>
      <c r="E356" s="172">
        <v>0</v>
      </c>
    </row>
    <row r="357" spans="3:5">
      <c r="C357" s="175" t="s">
        <v>1479</v>
      </c>
      <c r="D357" s="172">
        <v>30000000</v>
      </c>
      <c r="E357" s="172">
        <v>0</v>
      </c>
    </row>
    <row r="358" spans="3:5">
      <c r="C358" s="175" t="s">
        <v>723</v>
      </c>
      <c r="D358" s="172">
        <v>7286083</v>
      </c>
      <c r="E358" s="172">
        <v>0</v>
      </c>
    </row>
    <row r="359" spans="3:5">
      <c r="C359" s="175" t="s">
        <v>1478</v>
      </c>
      <c r="D359" s="172">
        <v>6021071</v>
      </c>
      <c r="E359" s="172">
        <v>0</v>
      </c>
    </row>
    <row r="360" spans="3:5">
      <c r="C360" s="175" t="s">
        <v>1622</v>
      </c>
      <c r="D360" s="172">
        <v>10000000</v>
      </c>
      <c r="E360" s="172">
        <v>0</v>
      </c>
    </row>
    <row r="361" spans="3:5">
      <c r="C361" s="175" t="s">
        <v>303</v>
      </c>
      <c r="D361" s="172">
        <v>15376092</v>
      </c>
      <c r="E361" s="172">
        <v>0</v>
      </c>
    </row>
    <row r="362" spans="3:5">
      <c r="C362" s="175" t="s">
        <v>1477</v>
      </c>
      <c r="D362" s="172">
        <v>5103175</v>
      </c>
      <c r="E362" s="172">
        <v>0</v>
      </c>
    </row>
    <row r="363" spans="3:5">
      <c r="C363" s="175" t="s">
        <v>1476</v>
      </c>
      <c r="D363" s="172">
        <v>75940047</v>
      </c>
      <c r="E363" s="172">
        <v>0</v>
      </c>
    </row>
    <row r="364" spans="3:5">
      <c r="C364" s="175" t="s">
        <v>724</v>
      </c>
      <c r="D364" s="172">
        <v>7330508</v>
      </c>
      <c r="E364" s="172">
        <v>0</v>
      </c>
    </row>
    <row r="365" spans="3:5">
      <c r="C365" s="175" t="s">
        <v>725</v>
      </c>
      <c r="D365" s="172">
        <v>7330508</v>
      </c>
      <c r="E365" s="172">
        <v>0</v>
      </c>
    </row>
    <row r="366" spans="3:5">
      <c r="C366" s="175" t="s">
        <v>726</v>
      </c>
      <c r="D366" s="172">
        <v>761695</v>
      </c>
      <c r="E366" s="172">
        <v>0</v>
      </c>
    </row>
    <row r="367" spans="3:5">
      <c r="C367" s="175" t="s">
        <v>727</v>
      </c>
      <c r="D367" s="172">
        <v>761695</v>
      </c>
      <c r="E367" s="172">
        <v>0</v>
      </c>
    </row>
    <row r="368" spans="3:5">
      <c r="C368" s="175" t="s">
        <v>999</v>
      </c>
      <c r="D368" s="172">
        <v>1384399</v>
      </c>
      <c r="E368" s="172">
        <v>0</v>
      </c>
    </row>
    <row r="369" spans="3:5">
      <c r="C369" s="175" t="s">
        <v>728</v>
      </c>
      <c r="D369" s="172">
        <v>761695</v>
      </c>
      <c r="E369" s="172">
        <v>0</v>
      </c>
    </row>
    <row r="370" spans="3:5">
      <c r="C370" s="175" t="s">
        <v>729</v>
      </c>
      <c r="D370" s="172">
        <v>7233108</v>
      </c>
      <c r="E370" s="172">
        <v>0</v>
      </c>
    </row>
    <row r="371" spans="3:5">
      <c r="C371" s="175" t="s">
        <v>1475</v>
      </c>
      <c r="D371" s="172">
        <v>12167387</v>
      </c>
      <c r="E371" s="172">
        <v>0</v>
      </c>
    </row>
    <row r="372" spans="3:5">
      <c r="C372" s="175" t="s">
        <v>1623</v>
      </c>
      <c r="D372" s="172">
        <v>10000000</v>
      </c>
      <c r="E372" s="172">
        <v>0</v>
      </c>
    </row>
    <row r="373" spans="3:5">
      <c r="C373" s="175" t="s">
        <v>304</v>
      </c>
      <c r="D373" s="172">
        <v>53185650</v>
      </c>
      <c r="E373" s="172">
        <v>30883189</v>
      </c>
    </row>
    <row r="374" spans="3:5">
      <c r="C374" s="175" t="s">
        <v>730</v>
      </c>
      <c r="D374" s="172">
        <v>12167387</v>
      </c>
      <c r="E374" s="172">
        <v>0</v>
      </c>
    </row>
    <row r="375" spans="3:5">
      <c r="C375" s="175" t="s">
        <v>731</v>
      </c>
      <c r="D375" s="172">
        <v>12167387</v>
      </c>
      <c r="E375" s="172">
        <v>0</v>
      </c>
    </row>
    <row r="376" spans="3:5">
      <c r="C376" s="175" t="s">
        <v>732</v>
      </c>
      <c r="D376" s="172">
        <v>5098639</v>
      </c>
      <c r="E376" s="172">
        <v>0</v>
      </c>
    </row>
    <row r="377" spans="3:5">
      <c r="C377" s="175" t="s">
        <v>1474</v>
      </c>
      <c r="D377" s="172">
        <v>20929582</v>
      </c>
      <c r="E377" s="172">
        <v>0</v>
      </c>
    </row>
    <row r="378" spans="3:5">
      <c r="C378" s="175" t="s">
        <v>733</v>
      </c>
      <c r="D378" s="172">
        <v>5098639</v>
      </c>
      <c r="E378" s="172">
        <v>0</v>
      </c>
    </row>
    <row r="379" spans="3:5">
      <c r="C379" s="175" t="s">
        <v>734</v>
      </c>
      <c r="D379" s="172">
        <v>5098639</v>
      </c>
      <c r="E379" s="172">
        <v>0</v>
      </c>
    </row>
    <row r="380" spans="3:5">
      <c r="C380" s="175" t="s">
        <v>305</v>
      </c>
      <c r="D380" s="172">
        <v>361715383</v>
      </c>
      <c r="E380" s="172">
        <v>566934588.66999996</v>
      </c>
    </row>
    <row r="381" spans="3:5">
      <c r="C381" s="175" t="s">
        <v>1076</v>
      </c>
      <c r="D381" s="172">
        <v>8572349</v>
      </c>
      <c r="E381" s="172">
        <v>0</v>
      </c>
    </row>
    <row r="382" spans="3:5">
      <c r="C382" s="175" t="s">
        <v>1043</v>
      </c>
      <c r="D382" s="172">
        <v>45982468</v>
      </c>
      <c r="E382" s="172">
        <v>30000000</v>
      </c>
    </row>
    <row r="383" spans="3:5">
      <c r="C383" s="175" t="s">
        <v>951</v>
      </c>
      <c r="D383" s="172">
        <v>41691694</v>
      </c>
      <c r="E383" s="172">
        <v>21000000</v>
      </c>
    </row>
    <row r="384" spans="3:5">
      <c r="C384" s="175" t="s">
        <v>1473</v>
      </c>
      <c r="D384" s="172">
        <v>4120000</v>
      </c>
      <c r="E384" s="172">
        <v>0</v>
      </c>
    </row>
    <row r="385" spans="3:5">
      <c r="C385" s="175" t="s">
        <v>952</v>
      </c>
      <c r="D385" s="172">
        <v>105141182</v>
      </c>
      <c r="E385" s="172">
        <v>20999283.739999998</v>
      </c>
    </row>
    <row r="386" spans="3:5">
      <c r="C386" s="175" t="s">
        <v>1077</v>
      </c>
      <c r="D386" s="172">
        <v>1000000</v>
      </c>
      <c r="E386" s="172">
        <v>0</v>
      </c>
    </row>
    <row r="387" spans="3:5">
      <c r="C387" s="175" t="s">
        <v>306</v>
      </c>
      <c r="D387" s="172">
        <v>40000000</v>
      </c>
      <c r="E387" s="172">
        <v>35177341.609999999</v>
      </c>
    </row>
    <row r="388" spans="3:5">
      <c r="C388" s="175" t="s">
        <v>1564</v>
      </c>
      <c r="D388" s="172">
        <v>58295592</v>
      </c>
      <c r="E388" s="172">
        <v>0</v>
      </c>
    </row>
    <row r="389" spans="3:5">
      <c r="C389" s="175" t="s">
        <v>1154</v>
      </c>
      <c r="D389" s="172">
        <v>30074683</v>
      </c>
      <c r="E389" s="172">
        <v>0</v>
      </c>
    </row>
    <row r="390" spans="3:5">
      <c r="C390" s="175" t="s">
        <v>1624</v>
      </c>
      <c r="D390" s="172">
        <v>33000000</v>
      </c>
      <c r="E390" s="172">
        <v>0</v>
      </c>
    </row>
    <row r="391" spans="3:5">
      <c r="C391" s="175" t="s">
        <v>1625</v>
      </c>
      <c r="D391" s="172">
        <v>129753211</v>
      </c>
      <c r="E391" s="172">
        <v>0</v>
      </c>
    </row>
    <row r="392" spans="3:5">
      <c r="C392" s="175" t="s">
        <v>1758</v>
      </c>
      <c r="D392" s="172">
        <v>0</v>
      </c>
      <c r="E392" s="172">
        <v>0</v>
      </c>
    </row>
    <row r="393" spans="3:5">
      <c r="C393" s="175" t="s">
        <v>488</v>
      </c>
      <c r="D393" s="172">
        <v>83185651</v>
      </c>
      <c r="E393" s="172">
        <v>16518636.949999999</v>
      </c>
    </row>
    <row r="394" spans="3:5">
      <c r="C394" s="174" t="s">
        <v>245</v>
      </c>
      <c r="D394" s="176">
        <v>98434809</v>
      </c>
      <c r="E394" s="176">
        <v>0</v>
      </c>
    </row>
    <row r="395" spans="3:5">
      <c r="C395" s="175" t="s">
        <v>1626</v>
      </c>
      <c r="D395" s="172">
        <v>3922442</v>
      </c>
      <c r="E395" s="172">
        <v>0</v>
      </c>
    </row>
    <row r="396" spans="3:5">
      <c r="C396" s="175" t="s">
        <v>937</v>
      </c>
      <c r="D396" s="172">
        <v>355985</v>
      </c>
      <c r="E396" s="172">
        <v>0</v>
      </c>
    </row>
    <row r="397" spans="3:5">
      <c r="C397" s="175" t="s">
        <v>1627</v>
      </c>
      <c r="D397" s="172">
        <v>5000000</v>
      </c>
      <c r="E397" s="172">
        <v>0</v>
      </c>
    </row>
    <row r="398" spans="3:5">
      <c r="C398" s="175" t="s">
        <v>1075</v>
      </c>
      <c r="D398" s="172">
        <v>43156382</v>
      </c>
      <c r="E398" s="172">
        <v>0</v>
      </c>
    </row>
    <row r="399" spans="3:5">
      <c r="C399" s="175" t="s">
        <v>1043</v>
      </c>
      <c r="D399" s="172">
        <v>45000000</v>
      </c>
      <c r="E399" s="172">
        <v>0</v>
      </c>
    </row>
    <row r="400" spans="3:5">
      <c r="C400" s="175" t="s">
        <v>1625</v>
      </c>
      <c r="D400" s="172">
        <v>1000000</v>
      </c>
      <c r="E400" s="172">
        <v>0</v>
      </c>
    </row>
    <row r="401" spans="3:5">
      <c r="C401" s="174" t="s">
        <v>246</v>
      </c>
      <c r="D401" s="176">
        <v>237320066</v>
      </c>
      <c r="E401" s="176">
        <v>0</v>
      </c>
    </row>
    <row r="402" spans="3:5">
      <c r="C402" s="175" t="s">
        <v>1472</v>
      </c>
      <c r="D402" s="172">
        <v>237320066</v>
      </c>
      <c r="E402" s="172">
        <v>0</v>
      </c>
    </row>
    <row r="403" spans="3:5">
      <c r="C403" s="174" t="s">
        <v>247</v>
      </c>
      <c r="D403" s="176">
        <v>145977140</v>
      </c>
      <c r="E403" s="176">
        <v>0</v>
      </c>
    </row>
    <row r="404" spans="3:5">
      <c r="C404" s="175" t="s">
        <v>299</v>
      </c>
      <c r="D404" s="172">
        <v>79372140</v>
      </c>
      <c r="E404" s="172">
        <v>0</v>
      </c>
    </row>
    <row r="405" spans="3:5">
      <c r="C405" s="175" t="s">
        <v>1472</v>
      </c>
      <c r="D405" s="172">
        <v>66605000</v>
      </c>
      <c r="E405" s="172">
        <v>0</v>
      </c>
    </row>
    <row r="406" spans="3:5">
      <c r="C406" s="173" t="s">
        <v>307</v>
      </c>
      <c r="D406" s="172">
        <v>542758310</v>
      </c>
      <c r="E406" s="172">
        <v>56993343.390000001</v>
      </c>
    </row>
    <row r="407" spans="3:5">
      <c r="C407" s="174" t="s">
        <v>243</v>
      </c>
      <c r="D407" s="176">
        <v>522690848</v>
      </c>
      <c r="E407" s="176">
        <v>56993343.390000001</v>
      </c>
    </row>
    <row r="408" spans="3:5">
      <c r="C408" s="175" t="s">
        <v>1000</v>
      </c>
      <c r="D408" s="172">
        <v>35501007</v>
      </c>
      <c r="E408" s="172">
        <v>0</v>
      </c>
    </row>
    <row r="409" spans="3:5">
      <c r="C409" s="175" t="s">
        <v>1471</v>
      </c>
      <c r="D409" s="172">
        <v>24367708</v>
      </c>
      <c r="E409" s="172">
        <v>0</v>
      </c>
    </row>
    <row r="410" spans="3:5">
      <c r="C410" s="175" t="s">
        <v>1470</v>
      </c>
      <c r="D410" s="172">
        <v>37821946</v>
      </c>
      <c r="E410" s="172">
        <v>0</v>
      </c>
    </row>
    <row r="411" spans="3:5">
      <c r="C411" s="175" t="s">
        <v>535</v>
      </c>
      <c r="D411" s="172">
        <v>7036873</v>
      </c>
      <c r="E411" s="172">
        <v>0</v>
      </c>
    </row>
    <row r="412" spans="3:5">
      <c r="C412" s="175" t="s">
        <v>536</v>
      </c>
      <c r="D412" s="172">
        <v>2400521</v>
      </c>
      <c r="E412" s="172">
        <v>0</v>
      </c>
    </row>
    <row r="413" spans="3:5">
      <c r="C413" s="175" t="s">
        <v>602</v>
      </c>
      <c r="D413" s="172">
        <v>2200407</v>
      </c>
      <c r="E413" s="172">
        <v>0</v>
      </c>
    </row>
    <row r="414" spans="3:5">
      <c r="C414" s="175" t="s">
        <v>603</v>
      </c>
      <c r="D414" s="172">
        <v>5848496</v>
      </c>
      <c r="E414" s="172">
        <v>0</v>
      </c>
    </row>
    <row r="415" spans="3:5">
      <c r="C415" s="175" t="s">
        <v>308</v>
      </c>
      <c r="D415" s="172">
        <v>57660333</v>
      </c>
      <c r="E415" s="172">
        <v>0</v>
      </c>
    </row>
    <row r="416" spans="3:5">
      <c r="C416" s="175" t="s">
        <v>1204</v>
      </c>
      <c r="D416" s="172">
        <v>30000000</v>
      </c>
      <c r="E416" s="172">
        <v>0</v>
      </c>
    </row>
    <row r="417" spans="3:5">
      <c r="C417" s="175" t="s">
        <v>309</v>
      </c>
      <c r="D417" s="172">
        <v>55000000</v>
      </c>
      <c r="E417" s="172">
        <v>55000000</v>
      </c>
    </row>
    <row r="418" spans="3:5">
      <c r="C418" s="175" t="s">
        <v>310</v>
      </c>
      <c r="D418" s="172">
        <v>2000000</v>
      </c>
      <c r="E418" s="172">
        <v>0</v>
      </c>
    </row>
    <row r="419" spans="3:5">
      <c r="C419" s="175" t="s">
        <v>623</v>
      </c>
      <c r="D419" s="172">
        <v>7331935</v>
      </c>
      <c r="E419" s="172">
        <v>0</v>
      </c>
    </row>
    <row r="420" spans="3:5">
      <c r="C420" s="175" t="s">
        <v>1534</v>
      </c>
      <c r="D420" s="172">
        <v>30000000</v>
      </c>
      <c r="E420" s="172">
        <v>0</v>
      </c>
    </row>
    <row r="421" spans="3:5">
      <c r="C421" s="175" t="s">
        <v>1044</v>
      </c>
      <c r="D421" s="172">
        <v>30581085</v>
      </c>
      <c r="E421" s="172">
        <v>0</v>
      </c>
    </row>
    <row r="422" spans="3:5">
      <c r="C422" s="175" t="s">
        <v>1045</v>
      </c>
      <c r="D422" s="172">
        <v>33147489</v>
      </c>
      <c r="E422" s="172">
        <v>0</v>
      </c>
    </row>
    <row r="423" spans="3:5">
      <c r="C423" s="175" t="s">
        <v>1046</v>
      </c>
      <c r="D423" s="172">
        <v>42313597</v>
      </c>
      <c r="E423" s="172">
        <v>0</v>
      </c>
    </row>
    <row r="424" spans="3:5">
      <c r="C424" s="175" t="s">
        <v>1469</v>
      </c>
      <c r="D424" s="172">
        <v>9114710</v>
      </c>
      <c r="E424" s="172">
        <v>1993343.39</v>
      </c>
    </row>
    <row r="425" spans="3:5">
      <c r="C425" s="175" t="s">
        <v>1078</v>
      </c>
      <c r="D425" s="172">
        <v>1388002</v>
      </c>
      <c r="E425" s="172">
        <v>0</v>
      </c>
    </row>
    <row r="426" spans="3:5">
      <c r="C426" s="175" t="s">
        <v>1234</v>
      </c>
      <c r="D426" s="172">
        <v>714679</v>
      </c>
      <c r="E426" s="172">
        <v>0</v>
      </c>
    </row>
    <row r="427" spans="3:5">
      <c r="C427" s="175" t="s">
        <v>489</v>
      </c>
      <c r="D427" s="172">
        <v>83038632</v>
      </c>
      <c r="E427" s="172">
        <v>0</v>
      </c>
    </row>
    <row r="428" spans="3:5">
      <c r="C428" s="175" t="s">
        <v>311</v>
      </c>
      <c r="D428" s="172">
        <v>25223428</v>
      </c>
      <c r="E428" s="172">
        <v>0</v>
      </c>
    </row>
    <row r="429" spans="3:5">
      <c r="C429" s="174" t="s">
        <v>245</v>
      </c>
      <c r="D429" s="176">
        <v>20067462</v>
      </c>
      <c r="E429" s="176">
        <v>0</v>
      </c>
    </row>
    <row r="430" spans="3:5">
      <c r="C430" s="175" t="s">
        <v>1468</v>
      </c>
      <c r="D430" s="172">
        <v>67462</v>
      </c>
      <c r="E430" s="172">
        <v>0</v>
      </c>
    </row>
    <row r="431" spans="3:5">
      <c r="C431" s="175" t="s">
        <v>311</v>
      </c>
      <c r="D431" s="172">
        <v>20000000</v>
      </c>
      <c r="E431" s="172">
        <v>0</v>
      </c>
    </row>
    <row r="432" spans="3:5">
      <c r="C432" s="173" t="s">
        <v>250</v>
      </c>
      <c r="D432" s="172">
        <v>1835873973</v>
      </c>
      <c r="E432" s="172">
        <v>121147187.20999999</v>
      </c>
    </row>
    <row r="433" spans="3:5">
      <c r="C433" s="174" t="s">
        <v>243</v>
      </c>
      <c r="D433" s="176">
        <v>1691564330</v>
      </c>
      <c r="E433" s="176">
        <v>114431113.42999999</v>
      </c>
    </row>
    <row r="434" spans="3:5">
      <c r="C434" s="175" t="s">
        <v>1563</v>
      </c>
      <c r="D434" s="172">
        <v>53828367</v>
      </c>
      <c r="E434" s="172">
        <v>0</v>
      </c>
    </row>
    <row r="435" spans="3:5">
      <c r="C435" s="175" t="s">
        <v>938</v>
      </c>
      <c r="D435" s="172">
        <v>73520872</v>
      </c>
      <c r="E435" s="172">
        <v>0</v>
      </c>
    </row>
    <row r="436" spans="3:5">
      <c r="C436" s="175" t="s">
        <v>1166</v>
      </c>
      <c r="D436" s="172">
        <v>5000000</v>
      </c>
      <c r="E436" s="172">
        <v>0</v>
      </c>
    </row>
    <row r="437" spans="3:5">
      <c r="C437" s="175" t="s">
        <v>1628</v>
      </c>
      <c r="D437" s="172">
        <v>11814538</v>
      </c>
      <c r="E437" s="172">
        <v>0</v>
      </c>
    </row>
    <row r="438" spans="3:5">
      <c r="C438" s="175" t="s">
        <v>1562</v>
      </c>
      <c r="D438" s="172">
        <v>16115496</v>
      </c>
      <c r="E438" s="172">
        <v>0</v>
      </c>
    </row>
    <row r="439" spans="3:5">
      <c r="C439" s="175" t="s">
        <v>1233</v>
      </c>
      <c r="D439" s="172">
        <v>260000000</v>
      </c>
      <c r="E439" s="172">
        <v>0</v>
      </c>
    </row>
    <row r="440" spans="3:5">
      <c r="C440" s="175" t="s">
        <v>1183</v>
      </c>
      <c r="D440" s="172">
        <v>2335247</v>
      </c>
      <c r="E440" s="172">
        <v>0</v>
      </c>
    </row>
    <row r="441" spans="3:5">
      <c r="C441" s="175" t="s">
        <v>1232</v>
      </c>
      <c r="D441" s="172">
        <v>119460239</v>
      </c>
      <c r="E441" s="172">
        <v>0</v>
      </c>
    </row>
    <row r="442" spans="3:5">
      <c r="C442" s="175" t="s">
        <v>537</v>
      </c>
      <c r="D442" s="172">
        <v>7306888</v>
      </c>
      <c r="E442" s="172">
        <v>0</v>
      </c>
    </row>
    <row r="443" spans="3:5">
      <c r="C443" s="175" t="s">
        <v>1561</v>
      </c>
      <c r="D443" s="172">
        <v>56778348</v>
      </c>
      <c r="E443" s="172">
        <v>54220954.729999997</v>
      </c>
    </row>
    <row r="444" spans="3:5">
      <c r="C444" s="175" t="s">
        <v>538</v>
      </c>
      <c r="D444" s="172">
        <v>2030470</v>
      </c>
      <c r="E444" s="172">
        <v>0</v>
      </c>
    </row>
    <row r="445" spans="3:5">
      <c r="C445" s="175" t="s">
        <v>1560</v>
      </c>
      <c r="D445" s="172">
        <v>7851414</v>
      </c>
      <c r="E445" s="172">
        <v>0</v>
      </c>
    </row>
    <row r="446" spans="3:5">
      <c r="C446" s="175" t="s">
        <v>539</v>
      </c>
      <c r="D446" s="172">
        <v>2030470</v>
      </c>
      <c r="E446" s="172">
        <v>0</v>
      </c>
    </row>
    <row r="447" spans="3:5">
      <c r="C447" s="175" t="s">
        <v>1559</v>
      </c>
      <c r="D447" s="172">
        <v>1340925</v>
      </c>
      <c r="E447" s="172">
        <v>0</v>
      </c>
    </row>
    <row r="448" spans="3:5">
      <c r="C448" s="175" t="s">
        <v>624</v>
      </c>
      <c r="D448" s="172">
        <v>1394931</v>
      </c>
      <c r="E448" s="172">
        <v>0</v>
      </c>
    </row>
    <row r="449" spans="3:5">
      <c r="C449" s="175" t="s">
        <v>1629</v>
      </c>
      <c r="D449" s="172">
        <v>20000000</v>
      </c>
      <c r="E449" s="172">
        <v>0</v>
      </c>
    </row>
    <row r="450" spans="3:5">
      <c r="C450" s="175" t="s">
        <v>1630</v>
      </c>
      <c r="D450" s="172">
        <v>20000000</v>
      </c>
      <c r="E450" s="172">
        <v>0</v>
      </c>
    </row>
    <row r="451" spans="3:5">
      <c r="C451" s="175" t="s">
        <v>1079</v>
      </c>
      <c r="D451" s="172">
        <v>145075093</v>
      </c>
      <c r="E451" s="172">
        <v>0</v>
      </c>
    </row>
    <row r="452" spans="3:5">
      <c r="C452" s="175" t="s">
        <v>1080</v>
      </c>
      <c r="D452" s="172">
        <v>20000000</v>
      </c>
      <c r="E452" s="172">
        <v>0</v>
      </c>
    </row>
    <row r="453" spans="3:5">
      <c r="C453" s="175" t="s">
        <v>312</v>
      </c>
      <c r="D453" s="172">
        <v>85571997</v>
      </c>
      <c r="E453" s="172">
        <v>0</v>
      </c>
    </row>
    <row r="454" spans="3:5">
      <c r="C454" s="175" t="s">
        <v>469</v>
      </c>
      <c r="D454" s="172">
        <v>12438836</v>
      </c>
      <c r="E454" s="172">
        <v>6912572.6699999999</v>
      </c>
    </row>
    <row r="455" spans="3:5">
      <c r="C455" s="175" t="s">
        <v>953</v>
      </c>
      <c r="D455" s="172">
        <v>100453305</v>
      </c>
      <c r="E455" s="172">
        <v>42069987.700000003</v>
      </c>
    </row>
    <row r="456" spans="3:5">
      <c r="C456" s="175" t="s">
        <v>954</v>
      </c>
      <c r="D456" s="172">
        <v>83357913</v>
      </c>
      <c r="E456" s="172">
        <v>11227598.33</v>
      </c>
    </row>
    <row r="457" spans="3:5">
      <c r="C457" s="175" t="s">
        <v>1155</v>
      </c>
      <c r="D457" s="172">
        <v>354098605</v>
      </c>
      <c r="E457" s="172">
        <v>0</v>
      </c>
    </row>
    <row r="458" spans="3:5">
      <c r="C458" s="175" t="s">
        <v>1081</v>
      </c>
      <c r="D458" s="172">
        <v>8000000</v>
      </c>
      <c r="E458" s="172">
        <v>0</v>
      </c>
    </row>
    <row r="459" spans="3:5">
      <c r="C459" s="175" t="s">
        <v>1467</v>
      </c>
      <c r="D459" s="172">
        <v>10217612</v>
      </c>
      <c r="E459" s="172">
        <v>0</v>
      </c>
    </row>
    <row r="460" spans="3:5">
      <c r="C460" s="175" t="s">
        <v>1631</v>
      </c>
      <c r="D460" s="172">
        <v>90994893</v>
      </c>
      <c r="E460" s="172">
        <v>0</v>
      </c>
    </row>
    <row r="461" spans="3:5">
      <c r="C461" s="175" t="s">
        <v>1056</v>
      </c>
      <c r="D461" s="172">
        <v>42029812</v>
      </c>
      <c r="E461" s="172">
        <v>0</v>
      </c>
    </row>
    <row r="462" spans="3:5">
      <c r="C462" s="175" t="s">
        <v>1082</v>
      </c>
      <c r="D462" s="172">
        <v>18486497</v>
      </c>
      <c r="E462" s="172">
        <v>0</v>
      </c>
    </row>
    <row r="463" spans="3:5">
      <c r="C463" s="175" t="s">
        <v>1083</v>
      </c>
      <c r="D463" s="172">
        <v>10000000</v>
      </c>
      <c r="E463" s="172">
        <v>0</v>
      </c>
    </row>
    <row r="464" spans="3:5">
      <c r="C464" s="175" t="s">
        <v>313</v>
      </c>
      <c r="D464" s="172">
        <v>50031562</v>
      </c>
      <c r="E464" s="172">
        <v>0</v>
      </c>
    </row>
    <row r="465" spans="3:5">
      <c r="C465" s="174" t="s">
        <v>245</v>
      </c>
      <c r="D465" s="176">
        <v>144309643</v>
      </c>
      <c r="E465" s="176">
        <v>6716073.7800000003</v>
      </c>
    </row>
    <row r="466" spans="3:5">
      <c r="C466" s="175" t="s">
        <v>1466</v>
      </c>
      <c r="D466" s="172">
        <v>19999999</v>
      </c>
      <c r="E466" s="172">
        <v>6716073.7800000003</v>
      </c>
    </row>
    <row r="467" spans="3:5">
      <c r="C467" s="175" t="s">
        <v>1465</v>
      </c>
      <c r="D467" s="172">
        <v>41000000</v>
      </c>
      <c r="E467" s="172">
        <v>0</v>
      </c>
    </row>
    <row r="468" spans="3:5">
      <c r="C468" s="175" t="s">
        <v>1082</v>
      </c>
      <c r="D468" s="172">
        <v>83309644</v>
      </c>
      <c r="E468" s="172">
        <v>0</v>
      </c>
    </row>
    <row r="469" spans="3:5">
      <c r="C469" s="173" t="s">
        <v>314</v>
      </c>
      <c r="D469" s="172">
        <v>491426007</v>
      </c>
      <c r="E469" s="172">
        <v>162051090.74000001</v>
      </c>
    </row>
    <row r="470" spans="3:5">
      <c r="C470" s="174" t="s">
        <v>243</v>
      </c>
      <c r="D470" s="176">
        <v>471426007</v>
      </c>
      <c r="E470" s="176">
        <v>162051090.74000001</v>
      </c>
    </row>
    <row r="471" spans="3:5">
      <c r="C471" s="175" t="s">
        <v>1464</v>
      </c>
      <c r="D471" s="172">
        <v>4603072</v>
      </c>
      <c r="E471" s="172">
        <v>0</v>
      </c>
    </row>
    <row r="472" spans="3:5">
      <c r="C472" s="175" t="s">
        <v>315</v>
      </c>
      <c r="D472" s="172">
        <v>48240000</v>
      </c>
      <c r="E472" s="172">
        <v>9267418.2100000009</v>
      </c>
    </row>
    <row r="473" spans="3:5">
      <c r="C473" s="175" t="s">
        <v>540</v>
      </c>
      <c r="D473" s="172">
        <v>789735</v>
      </c>
      <c r="E473" s="172">
        <v>0</v>
      </c>
    </row>
    <row r="474" spans="3:5">
      <c r="C474" s="175" t="s">
        <v>541</v>
      </c>
      <c r="D474" s="172">
        <v>4810533</v>
      </c>
      <c r="E474" s="172">
        <v>0</v>
      </c>
    </row>
    <row r="475" spans="3:5">
      <c r="C475" s="175" t="s">
        <v>316</v>
      </c>
      <c r="D475" s="172">
        <v>62021281</v>
      </c>
      <c r="E475" s="172">
        <v>0</v>
      </c>
    </row>
    <row r="476" spans="3:5">
      <c r="C476" s="175" t="s">
        <v>470</v>
      </c>
      <c r="D476" s="172">
        <v>20787154</v>
      </c>
      <c r="E476" s="172">
        <v>0</v>
      </c>
    </row>
    <row r="477" spans="3:5">
      <c r="C477" s="175" t="s">
        <v>625</v>
      </c>
      <c r="D477" s="172">
        <v>2523769</v>
      </c>
      <c r="E477" s="172">
        <v>0</v>
      </c>
    </row>
    <row r="478" spans="3:5">
      <c r="C478" s="175" t="s">
        <v>1463</v>
      </c>
      <c r="D478" s="172">
        <v>10947984</v>
      </c>
      <c r="E478" s="172">
        <v>3181189.17</v>
      </c>
    </row>
    <row r="479" spans="3:5">
      <c r="C479" s="175" t="s">
        <v>1462</v>
      </c>
      <c r="D479" s="172">
        <v>97282052</v>
      </c>
      <c r="E479" s="172">
        <v>70992529.920000002</v>
      </c>
    </row>
    <row r="480" spans="3:5">
      <c r="C480" s="175" t="s">
        <v>626</v>
      </c>
      <c r="D480" s="172">
        <v>6944551</v>
      </c>
      <c r="E480" s="172">
        <v>0</v>
      </c>
    </row>
    <row r="481" spans="3:5">
      <c r="C481" s="175" t="s">
        <v>1461</v>
      </c>
      <c r="D481" s="172">
        <v>45173787</v>
      </c>
      <c r="E481" s="172">
        <v>22502101.010000002</v>
      </c>
    </row>
    <row r="482" spans="3:5">
      <c r="C482" s="175" t="s">
        <v>1460</v>
      </c>
      <c r="D482" s="172">
        <v>6944551</v>
      </c>
      <c r="E482" s="172">
        <v>0</v>
      </c>
    </row>
    <row r="483" spans="3:5">
      <c r="C483" s="175" t="s">
        <v>1459</v>
      </c>
      <c r="D483" s="172">
        <v>955159</v>
      </c>
      <c r="E483" s="172">
        <v>0</v>
      </c>
    </row>
    <row r="484" spans="3:5">
      <c r="C484" s="175" t="s">
        <v>317</v>
      </c>
      <c r="D484" s="172">
        <v>10000000</v>
      </c>
      <c r="E484" s="172">
        <v>0</v>
      </c>
    </row>
    <row r="485" spans="3:5">
      <c r="C485" s="175" t="s">
        <v>318</v>
      </c>
      <c r="D485" s="172">
        <v>32379976</v>
      </c>
      <c r="E485" s="172">
        <v>21942800.43</v>
      </c>
    </row>
    <row r="486" spans="3:5">
      <c r="C486" s="175" t="s">
        <v>1458</v>
      </c>
      <c r="D486" s="172">
        <v>8081935</v>
      </c>
      <c r="E486" s="172">
        <v>0</v>
      </c>
    </row>
    <row r="487" spans="3:5">
      <c r="C487" s="175" t="s">
        <v>1001</v>
      </c>
      <c r="D487" s="172">
        <v>43776923</v>
      </c>
      <c r="E487" s="172">
        <v>0</v>
      </c>
    </row>
    <row r="488" spans="3:5">
      <c r="C488" s="175" t="s">
        <v>955</v>
      </c>
      <c r="D488" s="172">
        <v>30998493</v>
      </c>
      <c r="E488" s="172">
        <v>0</v>
      </c>
    </row>
    <row r="489" spans="3:5">
      <c r="C489" s="175" t="s">
        <v>1632</v>
      </c>
      <c r="D489" s="172">
        <v>34165052</v>
      </c>
      <c r="E489" s="172">
        <v>34165052</v>
      </c>
    </row>
    <row r="490" spans="3:5">
      <c r="C490" s="174" t="s">
        <v>245</v>
      </c>
      <c r="D490" s="176">
        <v>20000000</v>
      </c>
      <c r="E490" s="176">
        <v>0</v>
      </c>
    </row>
    <row r="491" spans="3:5">
      <c r="C491" s="175" t="s">
        <v>1057</v>
      </c>
      <c r="D491" s="172">
        <v>20000000</v>
      </c>
      <c r="E491" s="172">
        <v>0</v>
      </c>
    </row>
    <row r="492" spans="3:5">
      <c r="C492" s="173" t="s">
        <v>251</v>
      </c>
      <c r="D492" s="172">
        <v>464694984</v>
      </c>
      <c r="E492" s="172">
        <v>24273366.899999999</v>
      </c>
    </row>
    <row r="493" spans="3:5">
      <c r="C493" s="174" t="s">
        <v>243</v>
      </c>
      <c r="D493" s="176">
        <v>464694984</v>
      </c>
      <c r="E493" s="176">
        <v>24273366.899999999</v>
      </c>
    </row>
    <row r="494" spans="3:5">
      <c r="C494" s="175" t="s">
        <v>1002</v>
      </c>
      <c r="D494" s="172">
        <v>2799546</v>
      </c>
      <c r="E494" s="172">
        <v>0</v>
      </c>
    </row>
    <row r="495" spans="3:5">
      <c r="C495" s="175" t="s">
        <v>542</v>
      </c>
      <c r="D495" s="172">
        <v>1256445</v>
      </c>
      <c r="E495" s="172">
        <v>0</v>
      </c>
    </row>
    <row r="496" spans="3:5">
      <c r="C496" s="175" t="s">
        <v>1457</v>
      </c>
      <c r="D496" s="172">
        <v>2799546</v>
      </c>
      <c r="E496" s="172">
        <v>0</v>
      </c>
    </row>
    <row r="497" spans="3:5">
      <c r="C497" s="175" t="s">
        <v>319</v>
      </c>
      <c r="D497" s="172">
        <v>15000000</v>
      </c>
      <c r="E497" s="172">
        <v>7032201.9199999999</v>
      </c>
    </row>
    <row r="498" spans="3:5">
      <c r="C498" s="175" t="s">
        <v>543</v>
      </c>
      <c r="D498" s="172">
        <v>10611201</v>
      </c>
      <c r="E498" s="172">
        <v>0</v>
      </c>
    </row>
    <row r="499" spans="3:5">
      <c r="C499" s="175" t="s">
        <v>956</v>
      </c>
      <c r="D499" s="172">
        <v>29646707</v>
      </c>
      <c r="E499" s="172">
        <v>0</v>
      </c>
    </row>
    <row r="500" spans="3:5">
      <c r="C500" s="175" t="s">
        <v>1231</v>
      </c>
      <c r="D500" s="172">
        <v>425768</v>
      </c>
      <c r="E500" s="172">
        <v>0</v>
      </c>
    </row>
    <row r="501" spans="3:5">
      <c r="C501" s="175" t="s">
        <v>320</v>
      </c>
      <c r="D501" s="172">
        <v>37397609</v>
      </c>
      <c r="E501" s="172">
        <v>0</v>
      </c>
    </row>
    <row r="502" spans="3:5">
      <c r="C502" s="175" t="s">
        <v>847</v>
      </c>
      <c r="D502" s="172">
        <v>4920242</v>
      </c>
      <c r="E502" s="172">
        <v>0</v>
      </c>
    </row>
    <row r="503" spans="3:5">
      <c r="C503" s="175" t="s">
        <v>848</v>
      </c>
      <c r="D503" s="172">
        <v>18284533</v>
      </c>
      <c r="E503" s="172">
        <v>0</v>
      </c>
    </row>
    <row r="504" spans="3:5">
      <c r="C504" s="175" t="s">
        <v>849</v>
      </c>
      <c r="D504" s="172">
        <v>6106338</v>
      </c>
      <c r="E504" s="172">
        <v>0</v>
      </c>
    </row>
    <row r="505" spans="3:5">
      <c r="C505" s="175" t="s">
        <v>850</v>
      </c>
      <c r="D505" s="172">
        <v>7364658</v>
      </c>
      <c r="E505" s="172">
        <v>0</v>
      </c>
    </row>
    <row r="506" spans="3:5">
      <c r="C506" s="175" t="s">
        <v>851</v>
      </c>
      <c r="D506" s="172">
        <v>5129592</v>
      </c>
      <c r="E506" s="172">
        <v>0</v>
      </c>
    </row>
    <row r="507" spans="3:5">
      <c r="C507" s="175" t="s">
        <v>852</v>
      </c>
      <c r="D507" s="172">
        <v>13752724</v>
      </c>
      <c r="E507" s="172">
        <v>0</v>
      </c>
    </row>
    <row r="508" spans="3:5">
      <c r="C508" s="175" t="s">
        <v>853</v>
      </c>
      <c r="D508" s="172">
        <v>7379600</v>
      </c>
      <c r="E508" s="172">
        <v>0</v>
      </c>
    </row>
    <row r="509" spans="3:5">
      <c r="C509" s="175" t="s">
        <v>854</v>
      </c>
      <c r="D509" s="172">
        <v>23744168</v>
      </c>
      <c r="E509" s="172">
        <v>0</v>
      </c>
    </row>
    <row r="510" spans="3:5">
      <c r="C510" s="175" t="s">
        <v>1456</v>
      </c>
      <c r="D510" s="172">
        <v>13421241</v>
      </c>
      <c r="E510" s="172">
        <v>0</v>
      </c>
    </row>
    <row r="511" spans="3:5">
      <c r="C511" s="175" t="s">
        <v>1455</v>
      </c>
      <c r="D511" s="172">
        <v>5137508</v>
      </c>
      <c r="E511" s="172">
        <v>0</v>
      </c>
    </row>
    <row r="512" spans="3:5">
      <c r="C512" s="175" t="s">
        <v>855</v>
      </c>
      <c r="D512" s="172">
        <v>15774478</v>
      </c>
      <c r="E512" s="172">
        <v>0</v>
      </c>
    </row>
    <row r="513" spans="3:5">
      <c r="C513" s="175" t="s">
        <v>1633</v>
      </c>
      <c r="D513" s="172">
        <v>65464844</v>
      </c>
      <c r="E513" s="172">
        <v>0</v>
      </c>
    </row>
    <row r="514" spans="3:5">
      <c r="C514" s="175" t="s">
        <v>1167</v>
      </c>
      <c r="D514" s="172">
        <v>5000000</v>
      </c>
      <c r="E514" s="172">
        <v>0</v>
      </c>
    </row>
    <row r="515" spans="3:5">
      <c r="C515" s="175" t="s">
        <v>957</v>
      </c>
      <c r="D515" s="172">
        <v>32081839</v>
      </c>
      <c r="E515" s="172">
        <v>0</v>
      </c>
    </row>
    <row r="516" spans="3:5">
      <c r="C516" s="175" t="s">
        <v>490</v>
      </c>
      <c r="D516" s="172">
        <v>102065877</v>
      </c>
      <c r="E516" s="172">
        <v>17241164.98</v>
      </c>
    </row>
    <row r="517" spans="3:5">
      <c r="C517" s="175" t="s">
        <v>958</v>
      </c>
      <c r="D517" s="172">
        <v>39130520</v>
      </c>
      <c r="E517" s="172">
        <v>0</v>
      </c>
    </row>
    <row r="518" spans="3:5">
      <c r="C518" s="174" t="s">
        <v>245</v>
      </c>
      <c r="D518" s="176">
        <v>0</v>
      </c>
      <c r="E518" s="176">
        <v>0</v>
      </c>
    </row>
    <row r="519" spans="3:5">
      <c r="C519" s="175" t="s">
        <v>1720</v>
      </c>
      <c r="D519" s="172">
        <v>0</v>
      </c>
      <c r="E519" s="172">
        <v>0</v>
      </c>
    </row>
    <row r="520" spans="3:5">
      <c r="C520" s="173" t="s">
        <v>252</v>
      </c>
      <c r="D520" s="172">
        <v>1838115789</v>
      </c>
      <c r="E520" s="172">
        <v>363006589.40999991</v>
      </c>
    </row>
    <row r="521" spans="3:5">
      <c r="C521" s="174" t="s">
        <v>243</v>
      </c>
      <c r="D521" s="176">
        <v>1587700010</v>
      </c>
      <c r="E521" s="176">
        <v>348276452.16999996</v>
      </c>
    </row>
    <row r="522" spans="3:5">
      <c r="C522" s="175" t="s">
        <v>544</v>
      </c>
      <c r="D522" s="172">
        <v>2030470</v>
      </c>
      <c r="E522" s="172">
        <v>0</v>
      </c>
    </row>
    <row r="523" spans="3:5">
      <c r="C523" s="175" t="s">
        <v>1454</v>
      </c>
      <c r="D523" s="172">
        <v>4127067</v>
      </c>
      <c r="E523" s="172">
        <v>0</v>
      </c>
    </row>
    <row r="524" spans="3:5">
      <c r="C524" s="175" t="s">
        <v>545</v>
      </c>
      <c r="D524" s="172">
        <v>1253439</v>
      </c>
      <c r="E524" s="172">
        <v>0</v>
      </c>
    </row>
    <row r="525" spans="3:5">
      <c r="C525" s="175" t="s">
        <v>1634</v>
      </c>
      <c r="D525" s="172">
        <v>44422301</v>
      </c>
      <c r="E525" s="172">
        <v>0</v>
      </c>
    </row>
    <row r="526" spans="3:5">
      <c r="C526" s="175" t="s">
        <v>546</v>
      </c>
      <c r="D526" s="172">
        <v>2030470</v>
      </c>
      <c r="E526" s="172">
        <v>0</v>
      </c>
    </row>
    <row r="527" spans="3:5">
      <c r="C527" s="175" t="s">
        <v>1453</v>
      </c>
      <c r="D527" s="172">
        <v>73589468</v>
      </c>
      <c r="E527" s="172">
        <v>0</v>
      </c>
    </row>
    <row r="528" spans="3:5">
      <c r="C528" s="175" t="s">
        <v>547</v>
      </c>
      <c r="D528" s="172">
        <v>791841</v>
      </c>
      <c r="E528" s="172">
        <v>0</v>
      </c>
    </row>
    <row r="529" spans="3:5">
      <c r="C529" s="175" t="s">
        <v>548</v>
      </c>
      <c r="D529" s="172">
        <v>481336</v>
      </c>
      <c r="E529" s="172">
        <v>0</v>
      </c>
    </row>
    <row r="530" spans="3:5">
      <c r="C530" s="175" t="s">
        <v>321</v>
      </c>
      <c r="D530" s="172">
        <v>10909446</v>
      </c>
      <c r="E530" s="172">
        <v>0</v>
      </c>
    </row>
    <row r="531" spans="3:5">
      <c r="C531" s="175" t="s">
        <v>1446</v>
      </c>
      <c r="D531" s="172">
        <v>20000000</v>
      </c>
      <c r="E531" s="172">
        <v>0</v>
      </c>
    </row>
    <row r="532" spans="3:5">
      <c r="C532" s="175" t="s">
        <v>1452</v>
      </c>
      <c r="D532" s="172">
        <v>2088607</v>
      </c>
      <c r="E532" s="172">
        <v>0</v>
      </c>
    </row>
    <row r="533" spans="3:5">
      <c r="C533" s="175" t="s">
        <v>322</v>
      </c>
      <c r="D533" s="172">
        <v>93000000</v>
      </c>
      <c r="E533" s="172">
        <v>0</v>
      </c>
    </row>
    <row r="534" spans="3:5">
      <c r="C534" s="175" t="s">
        <v>1451</v>
      </c>
      <c r="D534" s="172">
        <v>3614249</v>
      </c>
      <c r="E534" s="172">
        <v>0</v>
      </c>
    </row>
    <row r="535" spans="3:5">
      <c r="C535" s="175" t="s">
        <v>1450</v>
      </c>
      <c r="D535" s="172">
        <v>20000000</v>
      </c>
      <c r="E535" s="172">
        <v>20000000</v>
      </c>
    </row>
    <row r="536" spans="3:5">
      <c r="C536" s="175" t="s">
        <v>549</v>
      </c>
      <c r="D536" s="172">
        <v>791841</v>
      </c>
      <c r="E536" s="172">
        <v>0</v>
      </c>
    </row>
    <row r="537" spans="3:5">
      <c r="C537" s="175" t="s">
        <v>1442</v>
      </c>
      <c r="D537" s="172">
        <v>20000000</v>
      </c>
      <c r="E537" s="172">
        <v>0</v>
      </c>
    </row>
    <row r="538" spans="3:5">
      <c r="C538" s="175" t="s">
        <v>550</v>
      </c>
      <c r="D538" s="172">
        <v>2753439</v>
      </c>
      <c r="E538" s="172">
        <v>0</v>
      </c>
    </row>
    <row r="539" spans="3:5">
      <c r="C539" s="175" t="s">
        <v>1449</v>
      </c>
      <c r="D539" s="172">
        <v>20000000</v>
      </c>
      <c r="E539" s="172">
        <v>20000000</v>
      </c>
    </row>
    <row r="540" spans="3:5">
      <c r="C540" s="175" t="s">
        <v>1558</v>
      </c>
      <c r="D540" s="172">
        <v>141167282</v>
      </c>
      <c r="E540" s="172">
        <v>0</v>
      </c>
    </row>
    <row r="541" spans="3:5">
      <c r="C541" s="175" t="s">
        <v>323</v>
      </c>
      <c r="D541" s="172">
        <v>29000000</v>
      </c>
      <c r="E541" s="172">
        <v>0</v>
      </c>
    </row>
    <row r="542" spans="3:5">
      <c r="C542" s="175" t="s">
        <v>1635</v>
      </c>
      <c r="D542" s="172">
        <v>9467926</v>
      </c>
      <c r="E542" s="172">
        <v>0</v>
      </c>
    </row>
    <row r="543" spans="3:5">
      <c r="C543" s="175" t="s">
        <v>324</v>
      </c>
      <c r="D543" s="172">
        <v>261078074</v>
      </c>
      <c r="E543" s="172">
        <v>0</v>
      </c>
    </row>
    <row r="544" spans="3:5">
      <c r="C544" s="175" t="s">
        <v>735</v>
      </c>
      <c r="D544" s="172">
        <v>20000000</v>
      </c>
      <c r="E544" s="172">
        <v>20000000</v>
      </c>
    </row>
    <row r="545" spans="3:5">
      <c r="C545" s="175" t="s">
        <v>1441</v>
      </c>
      <c r="D545" s="172">
        <v>10000000</v>
      </c>
      <c r="E545" s="172">
        <v>0</v>
      </c>
    </row>
    <row r="546" spans="3:5">
      <c r="C546" s="175" t="s">
        <v>1759</v>
      </c>
      <c r="D546" s="172">
        <v>0</v>
      </c>
      <c r="E546" s="172">
        <v>31273062</v>
      </c>
    </row>
    <row r="547" spans="3:5">
      <c r="C547" s="175" t="s">
        <v>1084</v>
      </c>
      <c r="D547" s="172">
        <v>52764804</v>
      </c>
      <c r="E547" s="172">
        <v>8563663.9299999997</v>
      </c>
    </row>
    <row r="548" spans="3:5">
      <c r="C548" s="175" t="s">
        <v>1085</v>
      </c>
      <c r="D548" s="172">
        <v>5000000</v>
      </c>
      <c r="E548" s="172">
        <v>0</v>
      </c>
    </row>
    <row r="549" spans="3:5">
      <c r="C549" s="175" t="s">
        <v>325</v>
      </c>
      <c r="D549" s="172">
        <v>23291774</v>
      </c>
      <c r="E549" s="172">
        <v>0</v>
      </c>
    </row>
    <row r="550" spans="3:5">
      <c r="C550" s="175" t="s">
        <v>326</v>
      </c>
      <c r="D550" s="172">
        <v>124198927</v>
      </c>
      <c r="E550" s="172">
        <v>108712524.39</v>
      </c>
    </row>
    <row r="551" spans="3:5">
      <c r="C551" s="175" t="s">
        <v>1448</v>
      </c>
      <c r="D551" s="172">
        <v>165440861</v>
      </c>
      <c r="E551" s="172">
        <v>81100897.329999998</v>
      </c>
    </row>
    <row r="552" spans="3:5">
      <c r="C552" s="175" t="s">
        <v>1086</v>
      </c>
      <c r="D552" s="172">
        <v>10000000</v>
      </c>
      <c r="E552" s="172">
        <v>10000000</v>
      </c>
    </row>
    <row r="553" spans="3:5">
      <c r="C553" s="175" t="s">
        <v>1087</v>
      </c>
      <c r="D553" s="172">
        <v>14508081</v>
      </c>
      <c r="E553" s="172">
        <v>3294886.39</v>
      </c>
    </row>
    <row r="554" spans="3:5">
      <c r="C554" s="175" t="s">
        <v>959</v>
      </c>
      <c r="D554" s="172">
        <v>73950835</v>
      </c>
      <c r="E554" s="172">
        <v>0</v>
      </c>
    </row>
    <row r="555" spans="3:5">
      <c r="C555" s="175" t="s">
        <v>736</v>
      </c>
      <c r="D555" s="172">
        <v>19889640</v>
      </c>
      <c r="E555" s="172">
        <v>4462456.12</v>
      </c>
    </row>
    <row r="556" spans="3:5">
      <c r="C556" s="175" t="s">
        <v>1088</v>
      </c>
      <c r="D556" s="172">
        <v>20159965</v>
      </c>
      <c r="E556" s="172">
        <v>0</v>
      </c>
    </row>
    <row r="557" spans="3:5">
      <c r="C557" s="175" t="s">
        <v>1636</v>
      </c>
      <c r="D557" s="172">
        <v>77445249</v>
      </c>
      <c r="E557" s="172">
        <v>0</v>
      </c>
    </row>
    <row r="558" spans="3:5">
      <c r="C558" s="175" t="s">
        <v>1168</v>
      </c>
      <c r="D558" s="172">
        <v>2000000</v>
      </c>
      <c r="E558" s="172">
        <v>0</v>
      </c>
    </row>
    <row r="559" spans="3:5">
      <c r="C559" s="175" t="s">
        <v>1447</v>
      </c>
      <c r="D559" s="172">
        <v>10000000</v>
      </c>
      <c r="E559" s="172">
        <v>0</v>
      </c>
    </row>
    <row r="560" spans="3:5">
      <c r="C560" s="175" t="s">
        <v>1169</v>
      </c>
      <c r="D560" s="172">
        <v>2000000</v>
      </c>
      <c r="E560" s="172">
        <v>0</v>
      </c>
    </row>
    <row r="561" spans="3:5">
      <c r="C561" s="175" t="s">
        <v>327</v>
      </c>
      <c r="D561" s="172">
        <v>85653451</v>
      </c>
      <c r="E561" s="172">
        <v>0</v>
      </c>
    </row>
    <row r="562" spans="3:5">
      <c r="C562" s="175" t="s">
        <v>1637</v>
      </c>
      <c r="D562" s="172">
        <v>35520682</v>
      </c>
      <c r="E562" s="172">
        <v>33744648</v>
      </c>
    </row>
    <row r="563" spans="3:5">
      <c r="C563" s="175" t="s">
        <v>1638</v>
      </c>
      <c r="D563" s="172">
        <v>16689757</v>
      </c>
      <c r="E563" s="172">
        <v>0</v>
      </c>
    </row>
    <row r="564" spans="3:5">
      <c r="C564" s="175" t="s">
        <v>1440</v>
      </c>
      <c r="D564" s="172">
        <v>56588728</v>
      </c>
      <c r="E564" s="172">
        <v>7124314.0099999998</v>
      </c>
    </row>
    <row r="565" spans="3:5">
      <c r="C565" s="174" t="s">
        <v>245</v>
      </c>
      <c r="D565" s="176">
        <v>250415779</v>
      </c>
      <c r="E565" s="176">
        <v>14730137.239999998</v>
      </c>
    </row>
    <row r="566" spans="3:5">
      <c r="C566" s="175" t="s">
        <v>1443</v>
      </c>
      <c r="D566" s="172">
        <v>162716893</v>
      </c>
      <c r="E566" s="172">
        <v>0</v>
      </c>
    </row>
    <row r="567" spans="3:5">
      <c r="C567" s="175" t="s">
        <v>1089</v>
      </c>
      <c r="D567" s="172">
        <v>7797132</v>
      </c>
      <c r="E567" s="172">
        <v>0</v>
      </c>
    </row>
    <row r="568" spans="3:5">
      <c r="C568" s="175" t="s">
        <v>1445</v>
      </c>
      <c r="D568" s="172">
        <v>40125835</v>
      </c>
      <c r="E568" s="172">
        <v>6182941.71</v>
      </c>
    </row>
    <row r="569" spans="3:5">
      <c r="C569" s="175" t="s">
        <v>1444</v>
      </c>
      <c r="D569" s="172">
        <v>924915</v>
      </c>
      <c r="E569" s="172">
        <v>0</v>
      </c>
    </row>
    <row r="570" spans="3:5">
      <c r="C570" s="175" t="s">
        <v>939</v>
      </c>
      <c r="D570" s="172">
        <v>38851004</v>
      </c>
      <c r="E570" s="172">
        <v>8547195.5299999993</v>
      </c>
    </row>
    <row r="571" spans="3:5">
      <c r="C571" s="175" t="s">
        <v>1721</v>
      </c>
      <c r="D571" s="172">
        <v>0</v>
      </c>
      <c r="E571" s="172">
        <v>0</v>
      </c>
    </row>
    <row r="572" spans="3:5">
      <c r="C572" s="173" t="s">
        <v>328</v>
      </c>
      <c r="D572" s="172">
        <v>590800924</v>
      </c>
      <c r="E572" s="172">
        <v>231754074.84</v>
      </c>
    </row>
    <row r="573" spans="3:5">
      <c r="C573" s="174" t="s">
        <v>243</v>
      </c>
      <c r="D573" s="176">
        <v>432160924</v>
      </c>
      <c r="E573" s="176">
        <v>231754074.84</v>
      </c>
    </row>
    <row r="574" spans="3:5">
      <c r="C574" s="175" t="s">
        <v>1639</v>
      </c>
      <c r="D574" s="172">
        <v>10954464</v>
      </c>
      <c r="E574" s="172">
        <v>0</v>
      </c>
    </row>
    <row r="575" spans="3:5">
      <c r="C575" s="175" t="s">
        <v>329</v>
      </c>
      <c r="D575" s="172">
        <v>15000000</v>
      </c>
      <c r="E575" s="172">
        <v>0</v>
      </c>
    </row>
    <row r="576" spans="3:5">
      <c r="C576" s="175" t="s">
        <v>1170</v>
      </c>
      <c r="D576" s="172">
        <v>5000000</v>
      </c>
      <c r="E576" s="172">
        <v>0</v>
      </c>
    </row>
    <row r="577" spans="3:5">
      <c r="C577" s="175" t="s">
        <v>551</v>
      </c>
      <c r="D577" s="172">
        <v>783418</v>
      </c>
      <c r="E577" s="172">
        <v>0</v>
      </c>
    </row>
    <row r="578" spans="3:5">
      <c r="C578" s="175" t="s">
        <v>552</v>
      </c>
      <c r="D578" s="172">
        <v>6726364</v>
      </c>
      <c r="E578" s="172">
        <v>0</v>
      </c>
    </row>
    <row r="579" spans="3:5">
      <c r="C579" s="175" t="s">
        <v>1003</v>
      </c>
      <c r="D579" s="172">
        <v>783417</v>
      </c>
      <c r="E579" s="172">
        <v>0</v>
      </c>
    </row>
    <row r="580" spans="3:5">
      <c r="C580" s="175" t="s">
        <v>627</v>
      </c>
      <c r="D580" s="172">
        <v>12066015</v>
      </c>
      <c r="E580" s="172">
        <v>0</v>
      </c>
    </row>
    <row r="581" spans="3:5">
      <c r="C581" s="175" t="s">
        <v>1439</v>
      </c>
      <c r="D581" s="172">
        <v>3417914</v>
      </c>
      <c r="E581" s="172">
        <v>0</v>
      </c>
    </row>
    <row r="582" spans="3:5">
      <c r="C582" s="175" t="s">
        <v>1004</v>
      </c>
      <c r="D582" s="172">
        <v>21182604</v>
      </c>
      <c r="E582" s="172">
        <v>0</v>
      </c>
    </row>
    <row r="583" spans="3:5">
      <c r="C583" s="175" t="s">
        <v>491</v>
      </c>
      <c r="D583" s="172">
        <v>184848771</v>
      </c>
      <c r="E583" s="172">
        <v>106423099.95</v>
      </c>
    </row>
    <row r="584" spans="3:5">
      <c r="C584" s="175" t="s">
        <v>960</v>
      </c>
      <c r="D584" s="172">
        <v>55372480</v>
      </c>
      <c r="E584" s="172">
        <v>42578067.140000001</v>
      </c>
    </row>
    <row r="585" spans="3:5">
      <c r="C585" s="175" t="s">
        <v>961</v>
      </c>
      <c r="D585" s="172">
        <v>81505429</v>
      </c>
      <c r="E585" s="172">
        <v>61774717.82</v>
      </c>
    </row>
    <row r="586" spans="3:5">
      <c r="C586" s="175" t="s">
        <v>1090</v>
      </c>
      <c r="D586" s="172">
        <v>2792904</v>
      </c>
      <c r="E586" s="172">
        <v>0</v>
      </c>
    </row>
    <row r="587" spans="3:5">
      <c r="C587" s="175" t="s">
        <v>1557</v>
      </c>
      <c r="D587" s="172">
        <v>31727144</v>
      </c>
      <c r="E587" s="172">
        <v>20978189.93</v>
      </c>
    </row>
    <row r="588" spans="3:5">
      <c r="C588" s="174" t="s">
        <v>245</v>
      </c>
      <c r="D588" s="176">
        <v>158640000</v>
      </c>
      <c r="E588" s="176">
        <v>0</v>
      </c>
    </row>
    <row r="589" spans="3:5">
      <c r="C589" s="175" t="s">
        <v>1177</v>
      </c>
      <c r="D589" s="172">
        <v>158640000</v>
      </c>
      <c r="E589" s="172">
        <v>0</v>
      </c>
    </row>
    <row r="590" spans="3:5">
      <c r="C590" s="173" t="s">
        <v>253</v>
      </c>
      <c r="D590" s="172">
        <v>1210673472</v>
      </c>
      <c r="E590" s="172">
        <v>373372418.60999995</v>
      </c>
    </row>
    <row r="591" spans="3:5">
      <c r="C591" s="174" t="s">
        <v>243</v>
      </c>
      <c r="D591" s="176">
        <v>1067488608</v>
      </c>
      <c r="E591" s="176">
        <v>358245576.90999997</v>
      </c>
    </row>
    <row r="592" spans="3:5">
      <c r="C592" s="175" t="s">
        <v>553</v>
      </c>
      <c r="D592" s="172">
        <v>7940241</v>
      </c>
      <c r="E592" s="172">
        <v>0</v>
      </c>
    </row>
    <row r="593" spans="3:5">
      <c r="C593" s="175" t="s">
        <v>554</v>
      </c>
      <c r="D593" s="172">
        <v>1495764</v>
      </c>
      <c r="E593" s="172">
        <v>0</v>
      </c>
    </row>
    <row r="594" spans="3:5">
      <c r="C594" s="175" t="s">
        <v>628</v>
      </c>
      <c r="D594" s="172">
        <v>1124434</v>
      </c>
      <c r="E594" s="172">
        <v>0</v>
      </c>
    </row>
    <row r="595" spans="3:5">
      <c r="C595" s="175" t="s">
        <v>1438</v>
      </c>
      <c r="D595" s="172">
        <v>4270029</v>
      </c>
      <c r="E595" s="172">
        <v>0</v>
      </c>
    </row>
    <row r="596" spans="3:5">
      <c r="C596" s="175" t="s">
        <v>629</v>
      </c>
      <c r="D596" s="172">
        <v>2595669</v>
      </c>
      <c r="E596" s="172">
        <v>0</v>
      </c>
    </row>
    <row r="597" spans="3:5">
      <c r="C597" s="175" t="s">
        <v>630</v>
      </c>
      <c r="D597" s="172">
        <v>705374</v>
      </c>
      <c r="E597" s="172">
        <v>0</v>
      </c>
    </row>
    <row r="598" spans="3:5">
      <c r="C598" s="175" t="s">
        <v>631</v>
      </c>
      <c r="D598" s="172">
        <v>4638767</v>
      </c>
      <c r="E598" s="172">
        <v>0</v>
      </c>
    </row>
    <row r="599" spans="3:5">
      <c r="C599" s="175" t="s">
        <v>632</v>
      </c>
      <c r="D599" s="172">
        <v>3752852</v>
      </c>
      <c r="E599" s="172">
        <v>0</v>
      </c>
    </row>
    <row r="600" spans="3:5">
      <c r="C600" s="175" t="s">
        <v>1640</v>
      </c>
      <c r="D600" s="172">
        <v>27415214</v>
      </c>
      <c r="E600" s="172">
        <v>0</v>
      </c>
    </row>
    <row r="601" spans="3:5">
      <c r="C601" s="175" t="s">
        <v>633</v>
      </c>
      <c r="D601" s="172">
        <v>12244226</v>
      </c>
      <c r="E601" s="172">
        <v>0</v>
      </c>
    </row>
    <row r="602" spans="3:5">
      <c r="C602" s="175" t="s">
        <v>1005</v>
      </c>
      <c r="D602" s="172">
        <v>1095313</v>
      </c>
      <c r="E602" s="172">
        <v>0</v>
      </c>
    </row>
    <row r="603" spans="3:5">
      <c r="C603" s="175" t="s">
        <v>634</v>
      </c>
      <c r="D603" s="172">
        <v>2565308</v>
      </c>
      <c r="E603" s="172">
        <v>0</v>
      </c>
    </row>
    <row r="604" spans="3:5">
      <c r="C604" s="175" t="s">
        <v>635</v>
      </c>
      <c r="D604" s="172">
        <v>2565308</v>
      </c>
      <c r="E604" s="172">
        <v>0</v>
      </c>
    </row>
    <row r="605" spans="3:5">
      <c r="C605" s="175" t="s">
        <v>636</v>
      </c>
      <c r="D605" s="172">
        <v>3765377</v>
      </c>
      <c r="E605" s="172">
        <v>0</v>
      </c>
    </row>
    <row r="606" spans="3:5">
      <c r="C606" s="175" t="s">
        <v>1437</v>
      </c>
      <c r="D606" s="172">
        <v>1262818</v>
      </c>
      <c r="E606" s="172">
        <v>0</v>
      </c>
    </row>
    <row r="607" spans="3:5">
      <c r="C607" s="175" t="s">
        <v>330</v>
      </c>
      <c r="D607" s="172">
        <v>6646032</v>
      </c>
      <c r="E607" s="172">
        <v>0</v>
      </c>
    </row>
    <row r="608" spans="3:5">
      <c r="C608" s="175" t="s">
        <v>331</v>
      </c>
      <c r="D608" s="172">
        <v>31184647</v>
      </c>
      <c r="E608" s="172">
        <v>0</v>
      </c>
    </row>
    <row r="609" spans="3:5">
      <c r="C609" s="175" t="s">
        <v>1436</v>
      </c>
      <c r="D609" s="172">
        <v>4684108</v>
      </c>
      <c r="E609" s="172">
        <v>0</v>
      </c>
    </row>
    <row r="610" spans="3:5">
      <c r="C610" s="175" t="s">
        <v>737</v>
      </c>
      <c r="D610" s="172">
        <v>6692496</v>
      </c>
      <c r="E610" s="172">
        <v>0</v>
      </c>
    </row>
    <row r="611" spans="3:5">
      <c r="C611" s="175" t="s">
        <v>637</v>
      </c>
      <c r="D611" s="172">
        <v>3693289</v>
      </c>
      <c r="E611" s="172">
        <v>0</v>
      </c>
    </row>
    <row r="612" spans="3:5">
      <c r="C612" s="175" t="s">
        <v>638</v>
      </c>
      <c r="D612" s="172">
        <v>2524063</v>
      </c>
      <c r="E612" s="172">
        <v>0</v>
      </c>
    </row>
    <row r="613" spans="3:5">
      <c r="C613" s="175" t="s">
        <v>639</v>
      </c>
      <c r="D613" s="172">
        <v>2524063</v>
      </c>
      <c r="E613" s="172">
        <v>0</v>
      </c>
    </row>
    <row r="614" spans="3:5">
      <c r="C614" s="175" t="s">
        <v>332</v>
      </c>
      <c r="D614" s="172">
        <v>25216142</v>
      </c>
      <c r="E614" s="172">
        <v>0</v>
      </c>
    </row>
    <row r="615" spans="3:5">
      <c r="C615" s="175" t="s">
        <v>640</v>
      </c>
      <c r="D615" s="172">
        <v>3067874</v>
      </c>
      <c r="E615" s="172">
        <v>0</v>
      </c>
    </row>
    <row r="616" spans="3:5">
      <c r="C616" s="175" t="s">
        <v>641</v>
      </c>
      <c r="D616" s="172">
        <v>3067874</v>
      </c>
      <c r="E616" s="172">
        <v>0</v>
      </c>
    </row>
    <row r="617" spans="3:5">
      <c r="C617" s="175" t="s">
        <v>642</v>
      </c>
      <c r="D617" s="172">
        <v>5120664</v>
      </c>
      <c r="E617" s="172">
        <v>0</v>
      </c>
    </row>
    <row r="618" spans="3:5">
      <c r="C618" s="175" t="s">
        <v>643</v>
      </c>
      <c r="D618" s="172">
        <v>4341063</v>
      </c>
      <c r="E618" s="172">
        <v>0</v>
      </c>
    </row>
    <row r="619" spans="3:5">
      <c r="C619" s="175" t="s">
        <v>1435</v>
      </c>
      <c r="D619" s="172">
        <v>26140065</v>
      </c>
      <c r="E619" s="172">
        <v>18138376.890000001</v>
      </c>
    </row>
    <row r="620" spans="3:5">
      <c r="C620" s="175" t="s">
        <v>644</v>
      </c>
      <c r="D620" s="172">
        <v>5103076</v>
      </c>
      <c r="E620" s="172">
        <v>0</v>
      </c>
    </row>
    <row r="621" spans="3:5">
      <c r="C621" s="175" t="s">
        <v>1091</v>
      </c>
      <c r="D621" s="172">
        <v>16757020</v>
      </c>
      <c r="E621" s="172">
        <v>7299772.79</v>
      </c>
    </row>
    <row r="622" spans="3:5">
      <c r="C622" s="175" t="s">
        <v>1641</v>
      </c>
      <c r="D622" s="172">
        <v>10000000</v>
      </c>
      <c r="E622" s="172">
        <v>0</v>
      </c>
    </row>
    <row r="623" spans="3:5">
      <c r="C623" s="175" t="s">
        <v>962</v>
      </c>
      <c r="D623" s="172">
        <v>5000000</v>
      </c>
      <c r="E623" s="172">
        <v>0</v>
      </c>
    </row>
    <row r="624" spans="3:5">
      <c r="C624" s="175" t="s">
        <v>1092</v>
      </c>
      <c r="D624" s="172">
        <v>2142699</v>
      </c>
      <c r="E624" s="172">
        <v>0</v>
      </c>
    </row>
    <row r="625" spans="3:5">
      <c r="C625" s="175" t="s">
        <v>333</v>
      </c>
      <c r="D625" s="172">
        <v>27143613</v>
      </c>
      <c r="E625" s="172">
        <v>0</v>
      </c>
    </row>
    <row r="626" spans="3:5">
      <c r="C626" s="175" t="s">
        <v>963</v>
      </c>
      <c r="D626" s="172">
        <v>136157143</v>
      </c>
      <c r="E626" s="172">
        <v>55544238.390000001</v>
      </c>
    </row>
    <row r="627" spans="3:5">
      <c r="C627" s="175" t="s">
        <v>964</v>
      </c>
      <c r="D627" s="172">
        <v>50946538</v>
      </c>
      <c r="E627" s="172">
        <v>19865672.57</v>
      </c>
    </row>
    <row r="628" spans="3:5">
      <c r="C628" s="175" t="s">
        <v>1093</v>
      </c>
      <c r="D628" s="172">
        <v>8692036</v>
      </c>
      <c r="E628" s="172">
        <v>0</v>
      </c>
    </row>
    <row r="629" spans="3:5">
      <c r="C629" s="175" t="s">
        <v>1171</v>
      </c>
      <c r="D629" s="172">
        <v>33489931</v>
      </c>
      <c r="E629" s="172">
        <v>0</v>
      </c>
    </row>
    <row r="630" spans="3:5">
      <c r="C630" s="175" t="s">
        <v>1094</v>
      </c>
      <c r="D630" s="172">
        <v>29859567</v>
      </c>
      <c r="E630" s="172">
        <v>0</v>
      </c>
    </row>
    <row r="631" spans="3:5">
      <c r="C631" s="175" t="s">
        <v>334</v>
      </c>
      <c r="D631" s="172">
        <v>122935036</v>
      </c>
      <c r="E631" s="172">
        <v>62483189.890000001</v>
      </c>
    </row>
    <row r="632" spans="3:5">
      <c r="C632" s="175" t="s">
        <v>1095</v>
      </c>
      <c r="D632" s="172">
        <v>38456580</v>
      </c>
      <c r="E632" s="172">
        <v>0</v>
      </c>
    </row>
    <row r="633" spans="3:5">
      <c r="C633" s="175" t="s">
        <v>1096</v>
      </c>
      <c r="D633" s="172">
        <v>10000000</v>
      </c>
      <c r="E633" s="172">
        <v>0</v>
      </c>
    </row>
    <row r="634" spans="3:5">
      <c r="C634" s="175" t="s">
        <v>1097</v>
      </c>
      <c r="D634" s="172">
        <v>20155391</v>
      </c>
      <c r="E634" s="172">
        <v>0</v>
      </c>
    </row>
    <row r="635" spans="3:5">
      <c r="C635" s="175" t="s">
        <v>335</v>
      </c>
      <c r="D635" s="172">
        <v>12275437</v>
      </c>
      <c r="E635" s="172">
        <v>0</v>
      </c>
    </row>
    <row r="636" spans="3:5">
      <c r="C636" s="175" t="s">
        <v>1156</v>
      </c>
      <c r="D636" s="172">
        <v>30217777</v>
      </c>
      <c r="E636" s="172">
        <v>0</v>
      </c>
    </row>
    <row r="637" spans="3:5">
      <c r="C637" s="175" t="s">
        <v>336</v>
      </c>
      <c r="D637" s="172">
        <v>69223576</v>
      </c>
      <c r="E637" s="172">
        <v>17966428.23</v>
      </c>
    </row>
    <row r="638" spans="3:5">
      <c r="C638" s="175" t="s">
        <v>1157</v>
      </c>
      <c r="D638" s="172">
        <v>100000000</v>
      </c>
      <c r="E638" s="172">
        <v>99999999.430000007</v>
      </c>
    </row>
    <row r="639" spans="3:5">
      <c r="C639" s="175" t="s">
        <v>492</v>
      </c>
      <c r="D639" s="172">
        <v>120757727</v>
      </c>
      <c r="E639" s="172">
        <v>76947898.719999999</v>
      </c>
    </row>
    <row r="640" spans="3:5">
      <c r="C640" s="175" t="s">
        <v>1172</v>
      </c>
      <c r="D640" s="172">
        <v>15836387</v>
      </c>
      <c r="E640" s="172">
        <v>0</v>
      </c>
    </row>
    <row r="641" spans="3:5">
      <c r="C641" s="174" t="s">
        <v>245</v>
      </c>
      <c r="D641" s="176">
        <v>143184864</v>
      </c>
      <c r="E641" s="176">
        <v>15126841.699999999</v>
      </c>
    </row>
    <row r="642" spans="3:5">
      <c r="C642" s="175" t="s">
        <v>1556</v>
      </c>
      <c r="D642" s="172">
        <v>46099145</v>
      </c>
      <c r="E642" s="172">
        <v>0</v>
      </c>
    </row>
    <row r="643" spans="3:5">
      <c r="C643" s="175" t="s">
        <v>1434</v>
      </c>
      <c r="D643" s="172">
        <v>54198739</v>
      </c>
      <c r="E643" s="172">
        <v>15126841.699999999</v>
      </c>
    </row>
    <row r="644" spans="3:5">
      <c r="C644" s="175" t="s">
        <v>1722</v>
      </c>
      <c r="D644" s="172">
        <v>0</v>
      </c>
      <c r="E644" s="172">
        <v>0</v>
      </c>
    </row>
    <row r="645" spans="3:5">
      <c r="C645" s="175" t="s">
        <v>1098</v>
      </c>
      <c r="D645" s="172">
        <v>42886980</v>
      </c>
      <c r="E645" s="172">
        <v>0</v>
      </c>
    </row>
    <row r="646" spans="3:5">
      <c r="C646" s="173" t="s">
        <v>337</v>
      </c>
      <c r="D646" s="172">
        <v>1498177270</v>
      </c>
      <c r="E646" s="172">
        <v>503742466.43000001</v>
      </c>
    </row>
    <row r="647" spans="3:5">
      <c r="C647" s="174" t="s">
        <v>243</v>
      </c>
      <c r="D647" s="176">
        <v>1473680528</v>
      </c>
      <c r="E647" s="176">
        <v>503742466.43000001</v>
      </c>
    </row>
    <row r="648" spans="3:5">
      <c r="C648" s="175" t="s">
        <v>338</v>
      </c>
      <c r="D648" s="172">
        <v>24072499</v>
      </c>
      <c r="E648" s="172">
        <v>0</v>
      </c>
    </row>
    <row r="649" spans="3:5">
      <c r="C649" s="175" t="s">
        <v>339</v>
      </c>
      <c r="D649" s="172">
        <v>15305469</v>
      </c>
      <c r="E649" s="172">
        <v>0</v>
      </c>
    </row>
    <row r="650" spans="3:5">
      <c r="C650" s="175" t="s">
        <v>340</v>
      </c>
      <c r="D650" s="172">
        <v>103320931</v>
      </c>
      <c r="E650" s="172">
        <v>0</v>
      </c>
    </row>
    <row r="651" spans="3:5">
      <c r="C651" s="175" t="s">
        <v>555</v>
      </c>
      <c r="D651" s="172">
        <v>7036873</v>
      </c>
      <c r="E651" s="172">
        <v>0</v>
      </c>
    </row>
    <row r="652" spans="3:5">
      <c r="C652" s="175" t="s">
        <v>556</v>
      </c>
      <c r="D652" s="172">
        <v>4844222</v>
      </c>
      <c r="E652" s="172">
        <v>0</v>
      </c>
    </row>
    <row r="653" spans="3:5">
      <c r="C653" s="175" t="s">
        <v>1433</v>
      </c>
      <c r="D653" s="172">
        <v>18428206</v>
      </c>
      <c r="E653" s="172">
        <v>0</v>
      </c>
    </row>
    <row r="654" spans="3:5">
      <c r="C654" s="175" t="s">
        <v>557</v>
      </c>
      <c r="D654" s="172">
        <v>1875179</v>
      </c>
      <c r="E654" s="172">
        <v>0</v>
      </c>
    </row>
    <row r="655" spans="3:5">
      <c r="C655" s="175" t="s">
        <v>558</v>
      </c>
      <c r="D655" s="172">
        <v>11762181</v>
      </c>
      <c r="E655" s="172">
        <v>0</v>
      </c>
    </row>
    <row r="656" spans="3:5">
      <c r="C656" s="175" t="s">
        <v>559</v>
      </c>
      <c r="D656" s="172">
        <v>4844222</v>
      </c>
      <c r="E656" s="172">
        <v>0</v>
      </c>
    </row>
    <row r="657" spans="3:5">
      <c r="C657" s="175" t="s">
        <v>1432</v>
      </c>
      <c r="D657" s="172">
        <v>7036873</v>
      </c>
      <c r="E657" s="172">
        <v>0</v>
      </c>
    </row>
    <row r="658" spans="3:5">
      <c r="C658" s="175" t="s">
        <v>1006</v>
      </c>
      <c r="D658" s="172">
        <v>57467939</v>
      </c>
      <c r="E658" s="172">
        <v>0</v>
      </c>
    </row>
    <row r="659" spans="3:5">
      <c r="C659" s="175" t="s">
        <v>1230</v>
      </c>
      <c r="D659" s="172">
        <v>62745808</v>
      </c>
      <c r="E659" s="172">
        <v>0</v>
      </c>
    </row>
    <row r="660" spans="3:5">
      <c r="C660" s="175" t="s">
        <v>341</v>
      </c>
      <c r="D660" s="172">
        <v>8679557</v>
      </c>
      <c r="E660" s="172">
        <v>0</v>
      </c>
    </row>
    <row r="661" spans="3:5">
      <c r="C661" s="175" t="s">
        <v>471</v>
      </c>
      <c r="D661" s="172">
        <v>30000000</v>
      </c>
      <c r="E661" s="172">
        <v>30000000</v>
      </c>
    </row>
    <row r="662" spans="3:5">
      <c r="C662" s="175" t="s">
        <v>472</v>
      </c>
      <c r="D662" s="172">
        <v>9195495</v>
      </c>
      <c r="E662" s="172">
        <v>9195495</v>
      </c>
    </row>
    <row r="663" spans="3:5">
      <c r="C663" s="175" t="s">
        <v>473</v>
      </c>
      <c r="D663" s="172">
        <v>22405690</v>
      </c>
      <c r="E663" s="172">
        <v>22405690</v>
      </c>
    </row>
    <row r="664" spans="3:5">
      <c r="C664" s="175" t="s">
        <v>342</v>
      </c>
      <c r="D664" s="172">
        <v>5229408</v>
      </c>
      <c r="E664" s="172">
        <v>0</v>
      </c>
    </row>
    <row r="665" spans="3:5">
      <c r="C665" s="175" t="s">
        <v>1428</v>
      </c>
      <c r="D665" s="172">
        <v>24706655</v>
      </c>
      <c r="E665" s="172">
        <v>24000000</v>
      </c>
    </row>
    <row r="666" spans="3:5">
      <c r="C666" s="175" t="s">
        <v>1431</v>
      </c>
      <c r="D666" s="172">
        <v>20000000</v>
      </c>
      <c r="E666" s="172">
        <v>0</v>
      </c>
    </row>
    <row r="667" spans="3:5">
      <c r="C667" s="175" t="s">
        <v>1099</v>
      </c>
      <c r="D667" s="172">
        <v>25000000</v>
      </c>
      <c r="E667" s="172">
        <v>25000000</v>
      </c>
    </row>
    <row r="668" spans="3:5">
      <c r="C668" s="175" t="s">
        <v>1642</v>
      </c>
      <c r="D668" s="172">
        <v>30000000</v>
      </c>
      <c r="E668" s="172">
        <v>8141240.3499999996</v>
      </c>
    </row>
    <row r="669" spans="3:5">
      <c r="C669" s="175" t="s">
        <v>1100</v>
      </c>
      <c r="D669" s="172">
        <v>2929951</v>
      </c>
      <c r="E669" s="172">
        <v>0</v>
      </c>
    </row>
    <row r="670" spans="3:5">
      <c r="C670" s="175" t="s">
        <v>856</v>
      </c>
      <c r="D670" s="172">
        <v>5137508</v>
      </c>
      <c r="E670" s="172">
        <v>0</v>
      </c>
    </row>
    <row r="671" spans="3:5">
      <c r="C671" s="175" t="s">
        <v>1430</v>
      </c>
      <c r="D671" s="172">
        <v>2929951</v>
      </c>
      <c r="E671" s="172">
        <v>0</v>
      </c>
    </row>
    <row r="672" spans="3:5">
      <c r="C672" s="175" t="s">
        <v>857</v>
      </c>
      <c r="D672" s="172">
        <v>4368873</v>
      </c>
      <c r="E672" s="172">
        <v>0</v>
      </c>
    </row>
    <row r="673" spans="3:5">
      <c r="C673" s="175" t="s">
        <v>858</v>
      </c>
      <c r="D673" s="172">
        <v>7204080</v>
      </c>
      <c r="E673" s="172">
        <v>0</v>
      </c>
    </row>
    <row r="674" spans="3:5">
      <c r="C674" s="175" t="s">
        <v>859</v>
      </c>
      <c r="D674" s="172">
        <v>3004912</v>
      </c>
      <c r="E674" s="172">
        <v>0</v>
      </c>
    </row>
    <row r="675" spans="3:5">
      <c r="C675" s="175" t="s">
        <v>965</v>
      </c>
      <c r="D675" s="172">
        <v>65620558</v>
      </c>
      <c r="E675" s="172">
        <v>16204640.67</v>
      </c>
    </row>
    <row r="676" spans="3:5">
      <c r="C676" s="175" t="s">
        <v>860</v>
      </c>
      <c r="D676" s="172">
        <v>3687187</v>
      </c>
      <c r="E676" s="172">
        <v>0</v>
      </c>
    </row>
    <row r="677" spans="3:5">
      <c r="C677" s="175" t="s">
        <v>861</v>
      </c>
      <c r="D677" s="172">
        <v>3687187</v>
      </c>
      <c r="E677" s="172">
        <v>0</v>
      </c>
    </row>
    <row r="678" spans="3:5">
      <c r="C678" s="175" t="s">
        <v>1101</v>
      </c>
      <c r="D678" s="172">
        <v>13975681</v>
      </c>
      <c r="E678" s="172">
        <v>0</v>
      </c>
    </row>
    <row r="679" spans="3:5">
      <c r="C679" s="175" t="s">
        <v>1102</v>
      </c>
      <c r="D679" s="172">
        <v>10152268</v>
      </c>
      <c r="E679" s="172">
        <v>0</v>
      </c>
    </row>
    <row r="680" spans="3:5">
      <c r="C680" s="175" t="s">
        <v>1643</v>
      </c>
      <c r="D680" s="172">
        <v>70946399</v>
      </c>
      <c r="E680" s="172">
        <v>0</v>
      </c>
    </row>
    <row r="681" spans="3:5">
      <c r="C681" s="175" t="s">
        <v>493</v>
      </c>
      <c r="D681" s="172">
        <v>736903086</v>
      </c>
      <c r="E681" s="172">
        <v>368795400.41000003</v>
      </c>
    </row>
    <row r="682" spans="3:5">
      <c r="C682" s="175" t="s">
        <v>966</v>
      </c>
      <c r="D682" s="172">
        <v>49175680</v>
      </c>
      <c r="E682" s="172">
        <v>0</v>
      </c>
    </row>
    <row r="683" spans="3:5">
      <c r="C683" s="174" t="s">
        <v>245</v>
      </c>
      <c r="D683" s="176">
        <v>24496742</v>
      </c>
      <c r="E683" s="176">
        <v>0</v>
      </c>
    </row>
    <row r="684" spans="3:5">
      <c r="C684" s="175" t="s">
        <v>1723</v>
      </c>
      <c r="D684" s="172">
        <v>0</v>
      </c>
      <c r="E684" s="172">
        <v>0</v>
      </c>
    </row>
    <row r="685" spans="3:5">
      <c r="C685" s="175" t="s">
        <v>1429</v>
      </c>
      <c r="D685" s="172">
        <v>16198552</v>
      </c>
      <c r="E685" s="172">
        <v>0</v>
      </c>
    </row>
    <row r="686" spans="3:5">
      <c r="C686" s="175" t="s">
        <v>1724</v>
      </c>
      <c r="D686" s="172">
        <v>0</v>
      </c>
      <c r="E686" s="172">
        <v>0</v>
      </c>
    </row>
    <row r="687" spans="3:5">
      <c r="C687" s="175" t="s">
        <v>1182</v>
      </c>
      <c r="D687" s="172">
        <v>8298190</v>
      </c>
      <c r="E687" s="172">
        <v>0</v>
      </c>
    </row>
    <row r="688" spans="3:5">
      <c r="C688" s="173" t="s">
        <v>343</v>
      </c>
      <c r="D688" s="172">
        <v>4905265143</v>
      </c>
      <c r="E688" s="172">
        <v>589374557.48000002</v>
      </c>
    </row>
    <row r="689" spans="3:5">
      <c r="C689" s="174" t="s">
        <v>243</v>
      </c>
      <c r="D689" s="176">
        <v>1890790749</v>
      </c>
      <c r="E689" s="176">
        <v>537319246.97000003</v>
      </c>
    </row>
    <row r="690" spans="3:5">
      <c r="C690" s="175" t="s">
        <v>1007</v>
      </c>
      <c r="D690" s="172">
        <v>793946</v>
      </c>
      <c r="E690" s="172">
        <v>0</v>
      </c>
    </row>
    <row r="691" spans="3:5">
      <c r="C691" s="175" t="s">
        <v>1427</v>
      </c>
      <c r="D691" s="172">
        <v>2411805</v>
      </c>
      <c r="E691" s="172">
        <v>0</v>
      </c>
    </row>
    <row r="692" spans="3:5">
      <c r="C692" s="175" t="s">
        <v>344</v>
      </c>
      <c r="D692" s="172">
        <v>900000000</v>
      </c>
      <c r="E692" s="172">
        <v>53337256</v>
      </c>
    </row>
    <row r="693" spans="3:5">
      <c r="C693" s="175" t="s">
        <v>1426</v>
      </c>
      <c r="D693" s="172">
        <v>793946</v>
      </c>
      <c r="E693" s="172">
        <v>0</v>
      </c>
    </row>
    <row r="694" spans="3:5">
      <c r="C694" s="175" t="s">
        <v>560</v>
      </c>
      <c r="D694" s="172">
        <v>7036874</v>
      </c>
      <c r="E694" s="172">
        <v>0</v>
      </c>
    </row>
    <row r="695" spans="3:5">
      <c r="C695" s="175" t="s">
        <v>561</v>
      </c>
      <c r="D695" s="172">
        <v>1288275</v>
      </c>
      <c r="E695" s="172">
        <v>0</v>
      </c>
    </row>
    <row r="696" spans="3:5">
      <c r="C696" s="175" t="s">
        <v>562</v>
      </c>
      <c r="D696" s="172">
        <v>793946</v>
      </c>
      <c r="E696" s="172">
        <v>0</v>
      </c>
    </row>
    <row r="697" spans="3:5">
      <c r="C697" s="175" t="s">
        <v>563</v>
      </c>
      <c r="D697" s="172">
        <v>1830442</v>
      </c>
      <c r="E697" s="172">
        <v>0</v>
      </c>
    </row>
    <row r="698" spans="3:5">
      <c r="C698" s="175" t="s">
        <v>482</v>
      </c>
      <c r="D698" s="172">
        <v>12210754</v>
      </c>
      <c r="E698" s="172">
        <v>0</v>
      </c>
    </row>
    <row r="699" spans="3:5">
      <c r="C699" s="175" t="s">
        <v>1425</v>
      </c>
      <c r="D699" s="172">
        <v>50000000</v>
      </c>
      <c r="E699" s="172">
        <v>0</v>
      </c>
    </row>
    <row r="700" spans="3:5">
      <c r="C700" s="175" t="s">
        <v>1008</v>
      </c>
      <c r="D700" s="172">
        <v>60004371</v>
      </c>
      <c r="E700" s="172">
        <v>25826601</v>
      </c>
    </row>
    <row r="701" spans="3:5">
      <c r="C701" s="175" t="s">
        <v>1173</v>
      </c>
      <c r="D701" s="172">
        <v>5000000</v>
      </c>
      <c r="E701" s="172">
        <v>0</v>
      </c>
    </row>
    <row r="702" spans="3:5">
      <c r="C702" s="175" t="s">
        <v>1555</v>
      </c>
      <c r="D702" s="172">
        <v>97691808</v>
      </c>
      <c r="E702" s="172">
        <v>15605301.939999999</v>
      </c>
    </row>
    <row r="703" spans="3:5">
      <c r="C703" s="175" t="s">
        <v>345</v>
      </c>
      <c r="D703" s="172">
        <v>223697782</v>
      </c>
      <c r="E703" s="172">
        <v>137318827.03000003</v>
      </c>
    </row>
    <row r="704" spans="3:5">
      <c r="C704" s="175" t="s">
        <v>1229</v>
      </c>
      <c r="D704" s="172">
        <v>76016568</v>
      </c>
      <c r="E704" s="172">
        <v>0</v>
      </c>
    </row>
    <row r="705" spans="3:5">
      <c r="C705" s="175" t="s">
        <v>862</v>
      </c>
      <c r="D705" s="172">
        <v>1386356</v>
      </c>
      <c r="E705" s="172">
        <v>0</v>
      </c>
    </row>
    <row r="706" spans="3:5">
      <c r="C706" s="175" t="s">
        <v>863</v>
      </c>
      <c r="D706" s="172">
        <v>2571728</v>
      </c>
      <c r="E706" s="172">
        <v>0</v>
      </c>
    </row>
    <row r="707" spans="3:5">
      <c r="C707" s="175" t="s">
        <v>864</v>
      </c>
      <c r="D707" s="172">
        <v>1658212</v>
      </c>
      <c r="E707" s="172">
        <v>0</v>
      </c>
    </row>
    <row r="708" spans="3:5">
      <c r="C708" s="175" t="s">
        <v>865</v>
      </c>
      <c r="D708" s="172">
        <v>1658212</v>
      </c>
      <c r="E708" s="172">
        <v>0</v>
      </c>
    </row>
    <row r="709" spans="3:5">
      <c r="C709" s="175" t="s">
        <v>1009</v>
      </c>
      <c r="D709" s="172">
        <v>1386356</v>
      </c>
      <c r="E709" s="172">
        <v>0</v>
      </c>
    </row>
    <row r="710" spans="3:5">
      <c r="C710" s="175" t="s">
        <v>1424</v>
      </c>
      <c r="D710" s="172">
        <v>25000000</v>
      </c>
      <c r="E710" s="172">
        <v>0</v>
      </c>
    </row>
    <row r="711" spans="3:5">
      <c r="C711" s="175" t="s">
        <v>866</v>
      </c>
      <c r="D711" s="172">
        <v>145335</v>
      </c>
      <c r="E711" s="172">
        <v>0</v>
      </c>
    </row>
    <row r="712" spans="3:5">
      <c r="C712" s="175" t="s">
        <v>867</v>
      </c>
      <c r="D712" s="172">
        <v>1552464</v>
      </c>
      <c r="E712" s="172">
        <v>0</v>
      </c>
    </row>
    <row r="713" spans="3:5">
      <c r="C713" s="175" t="s">
        <v>868</v>
      </c>
      <c r="D713" s="172">
        <v>2408296</v>
      </c>
      <c r="E713" s="172">
        <v>0</v>
      </c>
    </row>
    <row r="714" spans="3:5">
      <c r="C714" s="175" t="s">
        <v>869</v>
      </c>
      <c r="D714" s="172">
        <v>1552464</v>
      </c>
      <c r="E714" s="172">
        <v>0</v>
      </c>
    </row>
    <row r="715" spans="3:5">
      <c r="C715" s="175" t="s">
        <v>870</v>
      </c>
      <c r="D715" s="172">
        <v>1292069</v>
      </c>
      <c r="E715" s="172">
        <v>0</v>
      </c>
    </row>
    <row r="716" spans="3:5">
      <c r="C716" s="175" t="s">
        <v>871</v>
      </c>
      <c r="D716" s="172">
        <v>1292069</v>
      </c>
      <c r="E716" s="172">
        <v>0</v>
      </c>
    </row>
    <row r="717" spans="3:5">
      <c r="C717" s="175" t="s">
        <v>872</v>
      </c>
      <c r="D717" s="172">
        <v>1524615</v>
      </c>
      <c r="E717" s="172">
        <v>0</v>
      </c>
    </row>
    <row r="718" spans="3:5">
      <c r="C718" s="175" t="s">
        <v>873</v>
      </c>
      <c r="D718" s="172">
        <v>1524615</v>
      </c>
      <c r="E718" s="172">
        <v>0</v>
      </c>
    </row>
    <row r="719" spans="3:5">
      <c r="C719" s="175" t="s">
        <v>874</v>
      </c>
      <c r="D719" s="172">
        <v>1290217</v>
      </c>
      <c r="E719" s="172">
        <v>0</v>
      </c>
    </row>
    <row r="720" spans="3:5">
      <c r="C720" s="175" t="s">
        <v>1644</v>
      </c>
      <c r="D720" s="172">
        <v>2467692</v>
      </c>
      <c r="E720" s="172">
        <v>0</v>
      </c>
    </row>
    <row r="721" spans="3:5">
      <c r="C721" s="175" t="s">
        <v>1423</v>
      </c>
      <c r="D721" s="172">
        <v>1083448</v>
      </c>
      <c r="E721" s="172">
        <v>0</v>
      </c>
    </row>
    <row r="722" spans="3:5">
      <c r="C722" s="175" t="s">
        <v>346</v>
      </c>
      <c r="D722" s="172">
        <v>7000000</v>
      </c>
      <c r="E722" s="172">
        <v>0</v>
      </c>
    </row>
    <row r="723" spans="3:5">
      <c r="C723" s="175" t="s">
        <v>875</v>
      </c>
      <c r="D723" s="172">
        <v>1083448</v>
      </c>
      <c r="E723" s="172">
        <v>0</v>
      </c>
    </row>
    <row r="724" spans="3:5">
      <c r="C724" s="175" t="s">
        <v>876</v>
      </c>
      <c r="D724" s="172">
        <v>1083448</v>
      </c>
      <c r="E724" s="172">
        <v>0</v>
      </c>
    </row>
    <row r="725" spans="3:5">
      <c r="C725" s="175" t="s">
        <v>1645</v>
      </c>
      <c r="D725" s="172">
        <v>10000000</v>
      </c>
      <c r="E725" s="172">
        <v>10000000</v>
      </c>
    </row>
    <row r="726" spans="3:5">
      <c r="C726" s="175" t="s">
        <v>494</v>
      </c>
      <c r="D726" s="172">
        <v>49509381</v>
      </c>
      <c r="E726" s="172">
        <v>30245975</v>
      </c>
    </row>
    <row r="727" spans="3:5">
      <c r="C727" s="175" t="s">
        <v>967</v>
      </c>
      <c r="D727" s="172">
        <v>56815896</v>
      </c>
      <c r="E727" s="172">
        <v>40956579</v>
      </c>
    </row>
    <row r="728" spans="3:5">
      <c r="C728" s="175" t="s">
        <v>1047</v>
      </c>
      <c r="D728" s="172">
        <v>53002068</v>
      </c>
      <c r="E728" s="172">
        <v>39276656</v>
      </c>
    </row>
    <row r="729" spans="3:5">
      <c r="C729" s="175" t="s">
        <v>1158</v>
      </c>
      <c r="D729" s="172">
        <v>89928181</v>
      </c>
      <c r="E729" s="172">
        <v>89928181</v>
      </c>
    </row>
    <row r="730" spans="3:5">
      <c r="C730" s="175" t="s">
        <v>1048</v>
      </c>
      <c r="D730" s="172">
        <v>93502610</v>
      </c>
      <c r="E730" s="172">
        <v>74136886</v>
      </c>
    </row>
    <row r="731" spans="3:5">
      <c r="C731" s="175" t="s">
        <v>968</v>
      </c>
      <c r="D731" s="172">
        <v>39501052</v>
      </c>
      <c r="E731" s="172">
        <v>20686984</v>
      </c>
    </row>
    <row r="732" spans="3:5">
      <c r="C732" s="174" t="s">
        <v>246</v>
      </c>
      <c r="D732" s="176">
        <v>3014474394</v>
      </c>
      <c r="E732" s="176">
        <v>52055310.509999998</v>
      </c>
    </row>
    <row r="733" spans="3:5">
      <c r="C733" s="175" t="s">
        <v>1422</v>
      </c>
      <c r="D733" s="172">
        <v>3014474394</v>
      </c>
      <c r="E733" s="172">
        <v>52055310.509999998</v>
      </c>
    </row>
    <row r="734" spans="3:5">
      <c r="C734" s="173" t="s">
        <v>347</v>
      </c>
      <c r="D734" s="172">
        <v>708754976</v>
      </c>
      <c r="E734" s="172">
        <v>51908731.359999999</v>
      </c>
    </row>
    <row r="735" spans="3:5">
      <c r="C735" s="174" t="s">
        <v>243</v>
      </c>
      <c r="D735" s="176">
        <v>391443082</v>
      </c>
      <c r="E735" s="176">
        <v>51908731.359999999</v>
      </c>
    </row>
    <row r="736" spans="3:5">
      <c r="C736" s="175" t="s">
        <v>1228</v>
      </c>
      <c r="D736" s="172">
        <v>53100000</v>
      </c>
      <c r="E736" s="172">
        <v>7108741.3499999996</v>
      </c>
    </row>
    <row r="737" spans="3:5">
      <c r="C737" s="175" t="s">
        <v>1159</v>
      </c>
      <c r="D737" s="172">
        <v>1000000</v>
      </c>
      <c r="E737" s="172">
        <v>0</v>
      </c>
    </row>
    <row r="738" spans="3:5">
      <c r="C738" s="175" t="s">
        <v>564</v>
      </c>
      <c r="D738" s="172">
        <v>4364944</v>
      </c>
      <c r="E738" s="172">
        <v>0</v>
      </c>
    </row>
    <row r="739" spans="3:5">
      <c r="C739" s="175" t="s">
        <v>565</v>
      </c>
      <c r="D739" s="172">
        <v>1875179</v>
      </c>
      <c r="E739" s="172">
        <v>0</v>
      </c>
    </row>
    <row r="740" spans="3:5">
      <c r="C740" s="175" t="s">
        <v>566</v>
      </c>
      <c r="D740" s="172">
        <v>6352861</v>
      </c>
      <c r="E740" s="172">
        <v>0</v>
      </c>
    </row>
    <row r="741" spans="3:5">
      <c r="C741" s="175" t="s">
        <v>348</v>
      </c>
      <c r="D741" s="172">
        <v>3424658</v>
      </c>
      <c r="E741" s="172">
        <v>0</v>
      </c>
    </row>
    <row r="742" spans="3:5">
      <c r="C742" s="175" t="s">
        <v>604</v>
      </c>
      <c r="D742" s="172">
        <v>2125528</v>
      </c>
      <c r="E742" s="172">
        <v>0</v>
      </c>
    </row>
    <row r="743" spans="3:5">
      <c r="C743" s="175" t="s">
        <v>605</v>
      </c>
      <c r="D743" s="172">
        <v>11123796</v>
      </c>
      <c r="E743" s="172">
        <v>0</v>
      </c>
    </row>
    <row r="744" spans="3:5">
      <c r="C744" s="175" t="s">
        <v>349</v>
      </c>
      <c r="D744" s="172">
        <v>1000000</v>
      </c>
      <c r="E744" s="172">
        <v>0</v>
      </c>
    </row>
    <row r="745" spans="3:5">
      <c r="C745" s="175" t="s">
        <v>1646</v>
      </c>
      <c r="D745" s="172">
        <v>19508354</v>
      </c>
      <c r="E745" s="172">
        <v>0</v>
      </c>
    </row>
    <row r="746" spans="3:5">
      <c r="C746" s="175" t="s">
        <v>969</v>
      </c>
      <c r="D746" s="172">
        <v>87002149</v>
      </c>
      <c r="E746" s="172">
        <v>0</v>
      </c>
    </row>
    <row r="747" spans="3:5">
      <c r="C747" s="175" t="s">
        <v>474</v>
      </c>
      <c r="D747" s="172">
        <v>20000000</v>
      </c>
      <c r="E747" s="172">
        <v>0</v>
      </c>
    </row>
    <row r="748" spans="3:5">
      <c r="C748" s="175" t="s">
        <v>1160</v>
      </c>
      <c r="D748" s="172">
        <v>498000</v>
      </c>
      <c r="E748" s="172">
        <v>0</v>
      </c>
    </row>
    <row r="749" spans="3:5">
      <c r="C749" s="175" t="s">
        <v>495</v>
      </c>
      <c r="D749" s="172">
        <v>180067613</v>
      </c>
      <c r="E749" s="172">
        <v>44799990.009999998</v>
      </c>
    </row>
    <row r="750" spans="3:5">
      <c r="C750" s="174" t="s">
        <v>245</v>
      </c>
      <c r="D750" s="176">
        <v>306000000</v>
      </c>
      <c r="E750" s="176">
        <v>0</v>
      </c>
    </row>
    <row r="751" spans="3:5">
      <c r="C751" s="175" t="s">
        <v>1197</v>
      </c>
      <c r="D751" s="172">
        <v>306000000</v>
      </c>
      <c r="E751" s="172">
        <v>0</v>
      </c>
    </row>
    <row r="752" spans="3:5">
      <c r="C752" s="174" t="s">
        <v>247</v>
      </c>
      <c r="D752" s="176">
        <v>11311894</v>
      </c>
      <c r="E752" s="176">
        <v>0</v>
      </c>
    </row>
    <row r="753" spans="3:5">
      <c r="C753" s="175" t="s">
        <v>244</v>
      </c>
      <c r="D753" s="172">
        <v>11311894</v>
      </c>
      <c r="E753" s="172">
        <v>0</v>
      </c>
    </row>
    <row r="754" spans="3:5">
      <c r="C754" s="173" t="s">
        <v>350</v>
      </c>
      <c r="D754" s="172">
        <v>746919014</v>
      </c>
      <c r="E754" s="172">
        <v>226859212.66</v>
      </c>
    </row>
    <row r="755" spans="3:5">
      <c r="C755" s="174" t="s">
        <v>243</v>
      </c>
      <c r="D755" s="176">
        <v>706857248</v>
      </c>
      <c r="E755" s="176">
        <v>226859212.66</v>
      </c>
    </row>
    <row r="756" spans="3:5">
      <c r="C756" s="175" t="s">
        <v>244</v>
      </c>
      <c r="D756" s="172">
        <v>2459823</v>
      </c>
      <c r="E756" s="172">
        <v>0</v>
      </c>
    </row>
    <row r="757" spans="3:5">
      <c r="C757" s="175" t="s">
        <v>1421</v>
      </c>
      <c r="D757" s="172">
        <v>2782305</v>
      </c>
      <c r="E757" s="172">
        <v>0</v>
      </c>
    </row>
    <row r="758" spans="3:5">
      <c r="C758" s="175" t="s">
        <v>351</v>
      </c>
      <c r="D758" s="172">
        <v>79196</v>
      </c>
      <c r="E758" s="172">
        <v>0</v>
      </c>
    </row>
    <row r="759" spans="3:5">
      <c r="C759" s="175" t="s">
        <v>567</v>
      </c>
      <c r="D759" s="172">
        <v>2400521</v>
      </c>
      <c r="E759" s="172">
        <v>0</v>
      </c>
    </row>
    <row r="760" spans="3:5">
      <c r="C760" s="175" t="s">
        <v>1420</v>
      </c>
      <c r="D760" s="172">
        <v>2188169</v>
      </c>
      <c r="E760" s="172">
        <v>0</v>
      </c>
    </row>
    <row r="761" spans="3:5">
      <c r="C761" s="175" t="s">
        <v>568</v>
      </c>
      <c r="D761" s="172">
        <v>4603072</v>
      </c>
      <c r="E761" s="172">
        <v>0</v>
      </c>
    </row>
    <row r="762" spans="3:5">
      <c r="C762" s="175" t="s">
        <v>569</v>
      </c>
      <c r="D762" s="172">
        <v>1250434</v>
      </c>
      <c r="E762" s="172">
        <v>0</v>
      </c>
    </row>
    <row r="763" spans="3:5">
      <c r="C763" s="175" t="s">
        <v>570</v>
      </c>
      <c r="D763" s="172">
        <v>2025413</v>
      </c>
      <c r="E763" s="172">
        <v>0</v>
      </c>
    </row>
    <row r="764" spans="3:5">
      <c r="C764" s="175" t="s">
        <v>571</v>
      </c>
      <c r="D764" s="172">
        <v>2025413</v>
      </c>
      <c r="E764" s="172">
        <v>0</v>
      </c>
    </row>
    <row r="765" spans="3:5">
      <c r="C765" s="175" t="s">
        <v>1419</v>
      </c>
      <c r="D765" s="172">
        <v>3227211</v>
      </c>
      <c r="E765" s="172">
        <v>0</v>
      </c>
    </row>
    <row r="766" spans="3:5">
      <c r="C766" s="175" t="s">
        <v>572</v>
      </c>
      <c r="D766" s="172">
        <v>2025413</v>
      </c>
      <c r="E766" s="172">
        <v>0</v>
      </c>
    </row>
    <row r="767" spans="3:5">
      <c r="C767" s="175" t="s">
        <v>573</v>
      </c>
      <c r="D767" s="172">
        <v>5276742</v>
      </c>
      <c r="E767" s="172">
        <v>0</v>
      </c>
    </row>
    <row r="768" spans="3:5">
      <c r="C768" s="175" t="s">
        <v>574</v>
      </c>
      <c r="D768" s="172">
        <v>2025413</v>
      </c>
      <c r="E768" s="172">
        <v>0</v>
      </c>
    </row>
    <row r="769" spans="3:5">
      <c r="C769" s="175" t="s">
        <v>575</v>
      </c>
      <c r="D769" s="172">
        <v>2295673</v>
      </c>
      <c r="E769" s="172">
        <v>0</v>
      </c>
    </row>
    <row r="770" spans="3:5">
      <c r="C770" s="175" t="s">
        <v>352</v>
      </c>
      <c r="D770" s="172">
        <v>119534</v>
      </c>
      <c r="E770" s="172">
        <v>0</v>
      </c>
    </row>
    <row r="771" spans="3:5">
      <c r="C771" s="175" t="s">
        <v>353</v>
      </c>
      <c r="D771" s="172">
        <v>13000000</v>
      </c>
      <c r="E771" s="172">
        <v>0</v>
      </c>
    </row>
    <row r="772" spans="3:5">
      <c r="C772" s="175" t="s">
        <v>354</v>
      </c>
      <c r="D772" s="172">
        <v>1000000</v>
      </c>
      <c r="E772" s="172">
        <v>0</v>
      </c>
    </row>
    <row r="773" spans="3:5">
      <c r="C773" s="175" t="s">
        <v>1196</v>
      </c>
      <c r="D773" s="172">
        <v>10000000</v>
      </c>
      <c r="E773" s="172">
        <v>0</v>
      </c>
    </row>
    <row r="774" spans="3:5">
      <c r="C774" s="175" t="s">
        <v>877</v>
      </c>
      <c r="D774" s="172">
        <v>58125000</v>
      </c>
      <c r="E774" s="172">
        <v>0</v>
      </c>
    </row>
    <row r="775" spans="3:5">
      <c r="C775" s="175" t="s">
        <v>645</v>
      </c>
      <c r="D775" s="172">
        <v>4302296</v>
      </c>
      <c r="E775" s="172">
        <v>0</v>
      </c>
    </row>
    <row r="776" spans="3:5">
      <c r="C776" s="175" t="s">
        <v>646</v>
      </c>
      <c r="D776" s="172">
        <v>9738353</v>
      </c>
      <c r="E776" s="172">
        <v>0</v>
      </c>
    </row>
    <row r="777" spans="3:5">
      <c r="C777" s="175" t="s">
        <v>647</v>
      </c>
      <c r="D777" s="172">
        <v>13086250</v>
      </c>
      <c r="E777" s="172">
        <v>0</v>
      </c>
    </row>
    <row r="778" spans="3:5">
      <c r="C778" s="175" t="s">
        <v>648</v>
      </c>
      <c r="D778" s="172">
        <v>6062686</v>
      </c>
      <c r="E778" s="172">
        <v>0</v>
      </c>
    </row>
    <row r="779" spans="3:5">
      <c r="C779" s="175" t="s">
        <v>649</v>
      </c>
      <c r="D779" s="172">
        <v>9738353</v>
      </c>
      <c r="E779" s="172">
        <v>0</v>
      </c>
    </row>
    <row r="780" spans="3:5">
      <c r="C780" s="175" t="s">
        <v>650</v>
      </c>
      <c r="D780" s="172">
        <v>5105537</v>
      </c>
      <c r="E780" s="172">
        <v>0</v>
      </c>
    </row>
    <row r="781" spans="3:5">
      <c r="C781" s="175" t="s">
        <v>1418</v>
      </c>
      <c r="D781" s="172">
        <v>7331976</v>
      </c>
      <c r="E781" s="172">
        <v>0</v>
      </c>
    </row>
    <row r="782" spans="3:5">
      <c r="C782" s="175" t="s">
        <v>355</v>
      </c>
      <c r="D782" s="172">
        <v>68635382</v>
      </c>
      <c r="E782" s="172">
        <v>26903338.800000001</v>
      </c>
    </row>
    <row r="783" spans="3:5">
      <c r="C783" s="175" t="s">
        <v>1417</v>
      </c>
      <c r="D783" s="172">
        <v>4088406</v>
      </c>
      <c r="E783" s="172">
        <v>0</v>
      </c>
    </row>
    <row r="784" spans="3:5">
      <c r="C784" s="175" t="s">
        <v>1103</v>
      </c>
      <c r="D784" s="172">
        <v>10523913</v>
      </c>
      <c r="E784" s="172">
        <v>0</v>
      </c>
    </row>
    <row r="785" spans="3:5">
      <c r="C785" s="175" t="s">
        <v>1416</v>
      </c>
      <c r="D785" s="172">
        <v>2151870</v>
      </c>
      <c r="E785" s="172">
        <v>0</v>
      </c>
    </row>
    <row r="786" spans="3:5">
      <c r="C786" s="175" t="s">
        <v>1104</v>
      </c>
      <c r="D786" s="172">
        <v>12430184</v>
      </c>
      <c r="E786" s="172">
        <v>0</v>
      </c>
    </row>
    <row r="787" spans="3:5">
      <c r="C787" s="175" t="s">
        <v>651</v>
      </c>
      <c r="D787" s="172">
        <v>4088406</v>
      </c>
      <c r="E787" s="172">
        <v>0</v>
      </c>
    </row>
    <row r="788" spans="3:5">
      <c r="C788" s="175" t="s">
        <v>652</v>
      </c>
      <c r="D788" s="172">
        <v>12185418</v>
      </c>
      <c r="E788" s="172">
        <v>0</v>
      </c>
    </row>
    <row r="789" spans="3:5">
      <c r="C789" s="175" t="s">
        <v>1415</v>
      </c>
      <c r="D789" s="172">
        <v>4312963</v>
      </c>
      <c r="E789" s="172">
        <v>0</v>
      </c>
    </row>
    <row r="790" spans="3:5">
      <c r="C790" s="175" t="s">
        <v>1105</v>
      </c>
      <c r="D790" s="172">
        <v>6723366</v>
      </c>
      <c r="E790" s="172">
        <v>0</v>
      </c>
    </row>
    <row r="791" spans="3:5">
      <c r="C791" s="175" t="s">
        <v>653</v>
      </c>
      <c r="D791" s="172">
        <v>7333389</v>
      </c>
      <c r="E791" s="172">
        <v>0</v>
      </c>
    </row>
    <row r="792" spans="3:5">
      <c r="C792" s="175" t="s">
        <v>1010</v>
      </c>
      <c r="D792" s="172">
        <v>7296416</v>
      </c>
      <c r="E792" s="172">
        <v>0</v>
      </c>
    </row>
    <row r="793" spans="3:5">
      <c r="C793" s="175" t="s">
        <v>1414</v>
      </c>
      <c r="D793" s="172">
        <v>646004</v>
      </c>
      <c r="E793" s="172">
        <v>0</v>
      </c>
    </row>
    <row r="794" spans="3:5">
      <c r="C794" s="175" t="s">
        <v>1647</v>
      </c>
      <c r="D794" s="172">
        <v>18779624</v>
      </c>
      <c r="E794" s="172">
        <v>0</v>
      </c>
    </row>
    <row r="795" spans="3:5">
      <c r="C795" s="175" t="s">
        <v>1106</v>
      </c>
      <c r="D795" s="172">
        <v>7786208</v>
      </c>
      <c r="E795" s="172">
        <v>0</v>
      </c>
    </row>
    <row r="796" spans="3:5">
      <c r="C796" s="175" t="s">
        <v>970</v>
      </c>
      <c r="D796" s="172">
        <v>44144214</v>
      </c>
      <c r="E796" s="172">
        <v>26376733.190000001</v>
      </c>
    </row>
    <row r="797" spans="3:5">
      <c r="C797" s="175" t="s">
        <v>356</v>
      </c>
      <c r="D797" s="172">
        <v>232118496</v>
      </c>
      <c r="E797" s="172">
        <v>173579140.66999999</v>
      </c>
    </row>
    <row r="798" spans="3:5">
      <c r="C798" s="175" t="s">
        <v>1241</v>
      </c>
      <c r="D798" s="172">
        <v>12982145</v>
      </c>
      <c r="E798" s="172">
        <v>0</v>
      </c>
    </row>
    <row r="799" spans="3:5">
      <c r="C799" s="175" t="s">
        <v>510</v>
      </c>
      <c r="D799" s="172">
        <v>78356061</v>
      </c>
      <c r="E799" s="172">
        <v>0</v>
      </c>
    </row>
    <row r="800" spans="3:5">
      <c r="C800" s="174" t="s">
        <v>245</v>
      </c>
      <c r="D800" s="176">
        <v>15596660</v>
      </c>
      <c r="E800" s="176">
        <v>0</v>
      </c>
    </row>
    <row r="801" spans="3:5">
      <c r="C801" s="175" t="s">
        <v>1648</v>
      </c>
      <c r="D801" s="172">
        <v>15596660</v>
      </c>
      <c r="E801" s="172">
        <v>0</v>
      </c>
    </row>
    <row r="802" spans="3:5">
      <c r="C802" s="175" t="s">
        <v>1725</v>
      </c>
      <c r="D802" s="172">
        <v>0</v>
      </c>
      <c r="E802" s="172">
        <v>0</v>
      </c>
    </row>
    <row r="803" spans="3:5">
      <c r="C803" s="174" t="s">
        <v>247</v>
      </c>
      <c r="D803" s="176">
        <v>24465106</v>
      </c>
      <c r="E803" s="176">
        <v>0</v>
      </c>
    </row>
    <row r="804" spans="3:5">
      <c r="C804" s="175" t="s">
        <v>244</v>
      </c>
      <c r="D804" s="172">
        <v>24465106</v>
      </c>
      <c r="E804" s="172">
        <v>0</v>
      </c>
    </row>
    <row r="805" spans="3:5">
      <c r="C805" s="173" t="s">
        <v>357</v>
      </c>
      <c r="D805" s="172">
        <v>1705111399</v>
      </c>
      <c r="E805" s="172">
        <v>439545648.28999996</v>
      </c>
    </row>
    <row r="806" spans="3:5">
      <c r="C806" s="174" t="s">
        <v>243</v>
      </c>
      <c r="D806" s="176">
        <v>1268788349</v>
      </c>
      <c r="E806" s="176">
        <v>425394013.05999994</v>
      </c>
    </row>
    <row r="807" spans="3:5">
      <c r="C807" s="175" t="s">
        <v>1413</v>
      </c>
      <c r="D807" s="172">
        <v>1573587</v>
      </c>
      <c r="E807" s="172">
        <v>0</v>
      </c>
    </row>
    <row r="808" spans="3:5">
      <c r="C808" s="175" t="s">
        <v>358</v>
      </c>
      <c r="D808" s="172">
        <v>22400000</v>
      </c>
      <c r="E808" s="172">
        <v>4039804.99</v>
      </c>
    </row>
    <row r="809" spans="3:5">
      <c r="C809" s="175" t="s">
        <v>878</v>
      </c>
      <c r="D809" s="172">
        <v>2413329</v>
      </c>
      <c r="E809" s="172">
        <v>0</v>
      </c>
    </row>
    <row r="810" spans="3:5">
      <c r="C810" s="175" t="s">
        <v>879</v>
      </c>
      <c r="D810" s="172">
        <v>1301004</v>
      </c>
      <c r="E810" s="172">
        <v>0</v>
      </c>
    </row>
    <row r="811" spans="3:5">
      <c r="C811" s="175" t="s">
        <v>1760</v>
      </c>
      <c r="D811" s="172">
        <v>0</v>
      </c>
      <c r="E811" s="172">
        <v>16165338.41</v>
      </c>
    </row>
    <row r="812" spans="3:5">
      <c r="C812" s="175" t="s">
        <v>880</v>
      </c>
      <c r="D812" s="172">
        <v>2413329</v>
      </c>
      <c r="E812" s="172">
        <v>0</v>
      </c>
    </row>
    <row r="813" spans="3:5">
      <c r="C813" s="175" t="s">
        <v>1412</v>
      </c>
      <c r="D813" s="172">
        <v>87233939</v>
      </c>
      <c r="E813" s="172">
        <v>0</v>
      </c>
    </row>
    <row r="814" spans="3:5">
      <c r="C814" s="175" t="s">
        <v>1649</v>
      </c>
      <c r="D814" s="172">
        <v>7995818</v>
      </c>
      <c r="E814" s="172">
        <v>0</v>
      </c>
    </row>
    <row r="815" spans="3:5">
      <c r="C815" s="175" t="s">
        <v>881</v>
      </c>
      <c r="D815" s="172">
        <v>2654072</v>
      </c>
      <c r="E815" s="172">
        <v>0</v>
      </c>
    </row>
    <row r="816" spans="3:5">
      <c r="C816" s="175" t="s">
        <v>882</v>
      </c>
      <c r="D816" s="172">
        <v>2654072</v>
      </c>
      <c r="E816" s="172">
        <v>0</v>
      </c>
    </row>
    <row r="817" spans="3:5">
      <c r="C817" s="175" t="s">
        <v>1650</v>
      </c>
      <c r="D817" s="172">
        <v>178414777</v>
      </c>
      <c r="E817" s="172">
        <v>0</v>
      </c>
    </row>
    <row r="818" spans="3:5">
      <c r="C818" s="175" t="s">
        <v>1411</v>
      </c>
      <c r="D818" s="172">
        <v>2654072</v>
      </c>
      <c r="E818" s="172">
        <v>0</v>
      </c>
    </row>
    <row r="819" spans="3:5">
      <c r="C819" s="175" t="s">
        <v>1011</v>
      </c>
      <c r="D819" s="172">
        <v>1865003</v>
      </c>
      <c r="E819" s="172">
        <v>0</v>
      </c>
    </row>
    <row r="820" spans="3:5">
      <c r="C820" s="175" t="s">
        <v>576</v>
      </c>
      <c r="D820" s="172">
        <v>6083027</v>
      </c>
      <c r="E820" s="172">
        <v>0</v>
      </c>
    </row>
    <row r="821" spans="3:5">
      <c r="C821" s="175" t="s">
        <v>1410</v>
      </c>
      <c r="D821" s="172">
        <v>3261638</v>
      </c>
      <c r="E821" s="172">
        <v>0</v>
      </c>
    </row>
    <row r="822" spans="3:5">
      <c r="C822" s="175" t="s">
        <v>577</v>
      </c>
      <c r="D822" s="172">
        <v>3560142</v>
      </c>
      <c r="E822" s="172">
        <v>0</v>
      </c>
    </row>
    <row r="823" spans="3:5">
      <c r="C823" s="175" t="s">
        <v>578</v>
      </c>
      <c r="D823" s="172">
        <v>3532376</v>
      </c>
      <c r="E823" s="172">
        <v>0</v>
      </c>
    </row>
    <row r="824" spans="3:5">
      <c r="C824" s="175" t="s">
        <v>1761</v>
      </c>
      <c r="D824" s="172">
        <v>0</v>
      </c>
      <c r="E824" s="172">
        <v>21328058.879999999</v>
      </c>
    </row>
    <row r="825" spans="3:5">
      <c r="C825" s="175" t="s">
        <v>579</v>
      </c>
      <c r="D825" s="172">
        <v>4016874</v>
      </c>
      <c r="E825" s="172">
        <v>0</v>
      </c>
    </row>
    <row r="826" spans="3:5">
      <c r="C826" s="175" t="s">
        <v>580</v>
      </c>
      <c r="D826" s="172">
        <v>3443139</v>
      </c>
      <c r="E826" s="172">
        <v>0</v>
      </c>
    </row>
    <row r="827" spans="3:5">
      <c r="C827" s="175" t="s">
        <v>581</v>
      </c>
      <c r="D827" s="172">
        <v>2954072</v>
      </c>
      <c r="E827" s="172">
        <v>0</v>
      </c>
    </row>
    <row r="828" spans="3:5">
      <c r="C828" s="175" t="s">
        <v>1409</v>
      </c>
      <c r="D828" s="172">
        <v>28000000</v>
      </c>
      <c r="E828" s="172">
        <v>0</v>
      </c>
    </row>
    <row r="829" spans="3:5">
      <c r="C829" s="175" t="s">
        <v>1408</v>
      </c>
      <c r="D829" s="172">
        <v>11218697</v>
      </c>
      <c r="E829" s="172">
        <v>0</v>
      </c>
    </row>
    <row r="830" spans="3:5">
      <c r="C830" s="175" t="s">
        <v>738</v>
      </c>
      <c r="D830" s="172">
        <v>10000000</v>
      </c>
      <c r="E830" s="172">
        <v>0</v>
      </c>
    </row>
    <row r="831" spans="3:5">
      <c r="C831" s="175" t="s">
        <v>971</v>
      </c>
      <c r="D831" s="172">
        <v>49169329</v>
      </c>
      <c r="E831" s="172">
        <v>29228964.440000001</v>
      </c>
    </row>
    <row r="832" spans="3:5">
      <c r="C832" s="175" t="s">
        <v>1554</v>
      </c>
      <c r="D832" s="172">
        <v>87144574</v>
      </c>
      <c r="E832" s="172">
        <v>62687049.5</v>
      </c>
    </row>
    <row r="833" spans="3:5">
      <c r="C833" s="175" t="s">
        <v>457</v>
      </c>
      <c r="D833" s="172">
        <v>1301843</v>
      </c>
      <c r="E833" s="172">
        <v>0</v>
      </c>
    </row>
    <row r="834" spans="3:5">
      <c r="C834" s="175" t="s">
        <v>1195</v>
      </c>
      <c r="D834" s="172">
        <v>15000000</v>
      </c>
      <c r="E834" s="172">
        <v>0</v>
      </c>
    </row>
    <row r="835" spans="3:5">
      <c r="C835" s="175" t="s">
        <v>1181</v>
      </c>
      <c r="D835" s="172">
        <v>7570295</v>
      </c>
      <c r="E835" s="172">
        <v>0</v>
      </c>
    </row>
    <row r="836" spans="3:5">
      <c r="C836" s="175" t="s">
        <v>359</v>
      </c>
      <c r="D836" s="172">
        <v>5000000</v>
      </c>
      <c r="E836" s="172">
        <v>0</v>
      </c>
    </row>
    <row r="837" spans="3:5">
      <c r="C837" s="175" t="s">
        <v>1651</v>
      </c>
      <c r="D837" s="172">
        <v>12408251</v>
      </c>
      <c r="E837" s="172">
        <v>0</v>
      </c>
    </row>
    <row r="838" spans="3:5">
      <c r="C838" s="175" t="s">
        <v>458</v>
      </c>
      <c r="D838" s="172">
        <v>12372948</v>
      </c>
      <c r="E838" s="172">
        <v>0</v>
      </c>
    </row>
    <row r="839" spans="3:5">
      <c r="C839" s="175" t="s">
        <v>1652</v>
      </c>
      <c r="D839" s="172">
        <v>52524374</v>
      </c>
      <c r="E839" s="172">
        <v>0</v>
      </c>
    </row>
    <row r="840" spans="3:5">
      <c r="C840" s="175" t="s">
        <v>1407</v>
      </c>
      <c r="D840" s="172">
        <v>28764263</v>
      </c>
      <c r="E840" s="172">
        <v>0</v>
      </c>
    </row>
    <row r="841" spans="3:5">
      <c r="C841" s="175" t="s">
        <v>360</v>
      </c>
      <c r="D841" s="172">
        <v>43624733</v>
      </c>
      <c r="E841" s="172">
        <v>0</v>
      </c>
    </row>
    <row r="842" spans="3:5">
      <c r="C842" s="175" t="s">
        <v>361</v>
      </c>
      <c r="D842" s="172">
        <v>62964489</v>
      </c>
      <c r="E842" s="172">
        <v>57000000</v>
      </c>
    </row>
    <row r="843" spans="3:5">
      <c r="C843" s="175" t="s">
        <v>362</v>
      </c>
      <c r="D843" s="172">
        <v>10000000</v>
      </c>
      <c r="E843" s="172">
        <v>0</v>
      </c>
    </row>
    <row r="844" spans="3:5">
      <c r="C844" s="175" t="s">
        <v>1406</v>
      </c>
      <c r="D844" s="172">
        <v>40269532</v>
      </c>
      <c r="E844" s="172">
        <v>35364993.009999998</v>
      </c>
    </row>
    <row r="845" spans="3:5">
      <c r="C845" s="175" t="s">
        <v>1653</v>
      </c>
      <c r="D845" s="172">
        <v>13983297</v>
      </c>
      <c r="E845" s="172">
        <v>0</v>
      </c>
    </row>
    <row r="846" spans="3:5">
      <c r="C846" s="175" t="s">
        <v>1107</v>
      </c>
      <c r="D846" s="172">
        <v>52947752</v>
      </c>
      <c r="E846" s="172">
        <v>36862306.789999999</v>
      </c>
    </row>
    <row r="847" spans="3:5">
      <c r="C847" s="175" t="s">
        <v>1108</v>
      </c>
      <c r="D847" s="172">
        <v>5000000</v>
      </c>
      <c r="E847" s="172">
        <v>0</v>
      </c>
    </row>
    <row r="848" spans="3:5">
      <c r="C848" s="175" t="s">
        <v>363</v>
      </c>
      <c r="D848" s="172">
        <v>10000000</v>
      </c>
      <c r="E848" s="172">
        <v>0</v>
      </c>
    </row>
    <row r="849" spans="3:5">
      <c r="C849" s="175" t="s">
        <v>364</v>
      </c>
      <c r="D849" s="172">
        <v>74863554</v>
      </c>
      <c r="E849" s="172">
        <v>58546802.780000001</v>
      </c>
    </row>
    <row r="850" spans="3:5">
      <c r="C850" s="175" t="s">
        <v>1654</v>
      </c>
      <c r="D850" s="172">
        <v>10000000</v>
      </c>
      <c r="E850" s="172">
        <v>0</v>
      </c>
    </row>
    <row r="851" spans="3:5">
      <c r="C851" s="175" t="s">
        <v>1762</v>
      </c>
      <c r="D851" s="172">
        <v>0</v>
      </c>
      <c r="E851" s="172">
        <v>0</v>
      </c>
    </row>
    <row r="852" spans="3:5">
      <c r="C852" s="175" t="s">
        <v>365</v>
      </c>
      <c r="D852" s="172">
        <v>9638950</v>
      </c>
      <c r="E852" s="172">
        <v>211569.52</v>
      </c>
    </row>
    <row r="853" spans="3:5">
      <c r="C853" s="175" t="s">
        <v>496</v>
      </c>
      <c r="D853" s="172">
        <v>132021221</v>
      </c>
      <c r="E853" s="172">
        <v>65946985.740000002</v>
      </c>
    </row>
    <row r="854" spans="3:5">
      <c r="C854" s="175" t="s">
        <v>366</v>
      </c>
      <c r="D854" s="172">
        <v>36637165</v>
      </c>
      <c r="E854" s="172">
        <v>0</v>
      </c>
    </row>
    <row r="855" spans="3:5">
      <c r="C855" s="175" t="s">
        <v>1049</v>
      </c>
      <c r="D855" s="172">
        <v>64931847</v>
      </c>
      <c r="E855" s="172">
        <v>38012139</v>
      </c>
    </row>
    <row r="856" spans="3:5">
      <c r="C856" s="175" t="s">
        <v>1553</v>
      </c>
      <c r="D856" s="172">
        <v>39433378</v>
      </c>
      <c r="E856" s="172">
        <v>0</v>
      </c>
    </row>
    <row r="857" spans="3:5">
      <c r="C857" s="175" t="s">
        <v>883</v>
      </c>
      <c r="D857" s="172">
        <v>1573587</v>
      </c>
      <c r="E857" s="172">
        <v>0</v>
      </c>
    </row>
    <row r="858" spans="3:5">
      <c r="C858" s="174" t="s">
        <v>245</v>
      </c>
      <c r="D858" s="176">
        <v>436323050</v>
      </c>
      <c r="E858" s="176">
        <v>14151635.23</v>
      </c>
    </row>
    <row r="859" spans="3:5">
      <c r="C859" s="175" t="s">
        <v>1726</v>
      </c>
      <c r="D859" s="172">
        <v>0</v>
      </c>
      <c r="E859" s="172">
        <v>0</v>
      </c>
    </row>
    <row r="860" spans="3:5">
      <c r="C860" s="175" t="s">
        <v>940</v>
      </c>
      <c r="D860" s="172">
        <v>4035043</v>
      </c>
      <c r="E860" s="172">
        <v>824936.47000000009</v>
      </c>
    </row>
    <row r="861" spans="3:5">
      <c r="C861" s="175" t="s">
        <v>1109</v>
      </c>
      <c r="D861" s="172">
        <v>318622007</v>
      </c>
      <c r="E861" s="172">
        <v>0</v>
      </c>
    </row>
    <row r="862" spans="3:5">
      <c r="C862" s="175" t="s">
        <v>1727</v>
      </c>
      <c r="D862" s="172">
        <v>0</v>
      </c>
      <c r="E862" s="172">
        <v>0</v>
      </c>
    </row>
    <row r="863" spans="3:5">
      <c r="C863" s="175" t="s">
        <v>1174</v>
      </c>
      <c r="D863" s="172">
        <v>17665999</v>
      </c>
      <c r="E863" s="172">
        <v>13326698.76</v>
      </c>
    </row>
    <row r="864" spans="3:5">
      <c r="C864" s="175" t="s">
        <v>1405</v>
      </c>
      <c r="D864" s="172">
        <v>96000001</v>
      </c>
      <c r="E864" s="172">
        <v>0</v>
      </c>
    </row>
    <row r="865" spans="3:5">
      <c r="C865" s="173" t="s">
        <v>367</v>
      </c>
      <c r="D865" s="172">
        <v>438639614</v>
      </c>
      <c r="E865" s="172">
        <v>110584983.78000002</v>
      </c>
    </row>
    <row r="866" spans="3:5">
      <c r="C866" s="174" t="s">
        <v>243</v>
      </c>
      <c r="D866" s="176">
        <v>426139614</v>
      </c>
      <c r="E866" s="176">
        <v>110584983.78000002</v>
      </c>
    </row>
    <row r="867" spans="3:5">
      <c r="C867" s="175" t="s">
        <v>582</v>
      </c>
      <c r="D867" s="172">
        <v>2025413</v>
      </c>
      <c r="E867" s="172">
        <v>0</v>
      </c>
    </row>
    <row r="868" spans="3:5">
      <c r="C868" s="175" t="s">
        <v>583</v>
      </c>
      <c r="D868" s="172">
        <v>2686980</v>
      </c>
      <c r="E868" s="172">
        <v>0</v>
      </c>
    </row>
    <row r="869" spans="3:5">
      <c r="C869" s="175" t="s">
        <v>1763</v>
      </c>
      <c r="D869" s="172">
        <v>0</v>
      </c>
      <c r="E869" s="172">
        <v>0</v>
      </c>
    </row>
    <row r="870" spans="3:5">
      <c r="C870" s="175" t="s">
        <v>584</v>
      </c>
      <c r="D870" s="172">
        <v>215335</v>
      </c>
      <c r="E870" s="172">
        <v>0</v>
      </c>
    </row>
    <row r="871" spans="3:5">
      <c r="C871" s="175" t="s">
        <v>585</v>
      </c>
      <c r="D871" s="172">
        <v>1250434</v>
      </c>
      <c r="E871" s="172">
        <v>0</v>
      </c>
    </row>
    <row r="872" spans="3:5">
      <c r="C872" s="175" t="s">
        <v>1655</v>
      </c>
      <c r="D872" s="172">
        <v>12500000</v>
      </c>
      <c r="E872" s="172">
        <v>7264914.5899999999</v>
      </c>
    </row>
    <row r="873" spans="3:5">
      <c r="C873" s="175" t="s">
        <v>1203</v>
      </c>
      <c r="D873" s="172">
        <v>35366240</v>
      </c>
      <c r="E873" s="172">
        <v>0</v>
      </c>
    </row>
    <row r="874" spans="3:5">
      <c r="C874" s="175" t="s">
        <v>1175</v>
      </c>
      <c r="D874" s="172">
        <v>18949611</v>
      </c>
      <c r="E874" s="172">
        <v>0</v>
      </c>
    </row>
    <row r="875" spans="3:5">
      <c r="C875" s="175" t="s">
        <v>739</v>
      </c>
      <c r="D875" s="172">
        <v>2177274</v>
      </c>
      <c r="E875" s="172">
        <v>0</v>
      </c>
    </row>
    <row r="876" spans="3:5">
      <c r="C876" s="175" t="s">
        <v>740</v>
      </c>
      <c r="D876" s="172">
        <v>881280</v>
      </c>
      <c r="E876" s="172">
        <v>0</v>
      </c>
    </row>
    <row r="877" spans="3:5">
      <c r="C877" s="175" t="s">
        <v>1404</v>
      </c>
      <c r="D877" s="172">
        <v>64029667</v>
      </c>
      <c r="E877" s="172">
        <v>0</v>
      </c>
    </row>
    <row r="878" spans="3:5">
      <c r="C878" s="175" t="s">
        <v>741</v>
      </c>
      <c r="D878" s="172">
        <v>2177274</v>
      </c>
      <c r="E878" s="172">
        <v>0</v>
      </c>
    </row>
    <row r="879" spans="3:5">
      <c r="C879" s="175" t="s">
        <v>742</v>
      </c>
      <c r="D879" s="172">
        <v>2177274</v>
      </c>
      <c r="E879" s="172">
        <v>0</v>
      </c>
    </row>
    <row r="880" spans="3:5">
      <c r="C880" s="175" t="s">
        <v>743</v>
      </c>
      <c r="D880" s="172">
        <v>1283065</v>
      </c>
      <c r="E880" s="172">
        <v>0</v>
      </c>
    </row>
    <row r="881" spans="3:5">
      <c r="C881" s="175" t="s">
        <v>744</v>
      </c>
      <c r="D881" s="172">
        <v>1283065</v>
      </c>
      <c r="E881" s="172">
        <v>0</v>
      </c>
    </row>
    <row r="882" spans="3:5">
      <c r="C882" s="175" t="s">
        <v>745</v>
      </c>
      <c r="D882" s="172">
        <v>855982</v>
      </c>
      <c r="E882" s="172">
        <v>0</v>
      </c>
    </row>
    <row r="883" spans="3:5">
      <c r="C883" s="175" t="s">
        <v>1110</v>
      </c>
      <c r="D883" s="172">
        <v>5000000</v>
      </c>
      <c r="E883" s="172">
        <v>0</v>
      </c>
    </row>
    <row r="884" spans="3:5">
      <c r="C884" s="175" t="s">
        <v>1403</v>
      </c>
      <c r="D884" s="172">
        <v>11615952</v>
      </c>
      <c r="E884" s="172">
        <v>0</v>
      </c>
    </row>
    <row r="885" spans="3:5">
      <c r="C885" s="175" t="s">
        <v>1012</v>
      </c>
      <c r="D885" s="172">
        <v>30979808</v>
      </c>
      <c r="E885" s="172">
        <v>17041564</v>
      </c>
    </row>
    <row r="886" spans="3:5">
      <c r="C886" s="175" t="s">
        <v>1111</v>
      </c>
      <c r="D886" s="172">
        <v>1466974</v>
      </c>
      <c r="E886" s="172">
        <v>0</v>
      </c>
    </row>
    <row r="887" spans="3:5">
      <c r="C887" s="175" t="s">
        <v>1112</v>
      </c>
      <c r="D887" s="172">
        <v>38020348</v>
      </c>
      <c r="E887" s="172">
        <v>35819568.670000002</v>
      </c>
    </row>
    <row r="888" spans="3:5">
      <c r="C888" s="175" t="s">
        <v>1113</v>
      </c>
      <c r="D888" s="172">
        <v>10000000</v>
      </c>
      <c r="E888" s="172">
        <v>10000000</v>
      </c>
    </row>
    <row r="889" spans="3:5">
      <c r="C889" s="175" t="s">
        <v>1114</v>
      </c>
      <c r="D889" s="172">
        <v>22611444</v>
      </c>
      <c r="E889" s="172">
        <v>20463874.920000002</v>
      </c>
    </row>
    <row r="890" spans="3:5">
      <c r="C890" s="175" t="s">
        <v>1115</v>
      </c>
      <c r="D890" s="172">
        <v>22817684</v>
      </c>
      <c r="E890" s="172">
        <v>0</v>
      </c>
    </row>
    <row r="891" spans="3:5">
      <c r="C891" s="175" t="s">
        <v>746</v>
      </c>
      <c r="D891" s="172">
        <v>7348649</v>
      </c>
      <c r="E891" s="172">
        <v>0</v>
      </c>
    </row>
    <row r="892" spans="3:5">
      <c r="C892" s="175" t="s">
        <v>747</v>
      </c>
      <c r="D892" s="172">
        <v>5098639</v>
      </c>
      <c r="E892" s="172">
        <v>0</v>
      </c>
    </row>
    <row r="893" spans="3:5">
      <c r="C893" s="175" t="s">
        <v>1050</v>
      </c>
      <c r="D893" s="172">
        <v>10939016</v>
      </c>
      <c r="E893" s="172">
        <v>0</v>
      </c>
    </row>
    <row r="894" spans="3:5">
      <c r="C894" s="175" t="s">
        <v>1116</v>
      </c>
      <c r="D894" s="172">
        <v>5000000</v>
      </c>
      <c r="E894" s="172">
        <v>0</v>
      </c>
    </row>
    <row r="895" spans="3:5">
      <c r="C895" s="175" t="s">
        <v>1117</v>
      </c>
      <c r="D895" s="172">
        <v>27965372</v>
      </c>
      <c r="E895" s="172">
        <v>5135100.09</v>
      </c>
    </row>
    <row r="896" spans="3:5">
      <c r="C896" s="175" t="s">
        <v>497</v>
      </c>
      <c r="D896" s="172">
        <v>73629686</v>
      </c>
      <c r="E896" s="172">
        <v>14859961.51</v>
      </c>
    </row>
    <row r="897" spans="3:5">
      <c r="C897" s="175" t="s">
        <v>1552</v>
      </c>
      <c r="D897" s="172">
        <v>5787148</v>
      </c>
      <c r="E897" s="172">
        <v>0</v>
      </c>
    </row>
    <row r="898" spans="3:5">
      <c r="C898" s="174" t="s">
        <v>245</v>
      </c>
      <c r="D898" s="176">
        <v>12500000</v>
      </c>
      <c r="E898" s="176">
        <v>0</v>
      </c>
    </row>
    <row r="899" spans="3:5">
      <c r="C899" s="175" t="s">
        <v>1655</v>
      </c>
      <c r="D899" s="172">
        <v>12500000</v>
      </c>
      <c r="E899" s="172">
        <v>0</v>
      </c>
    </row>
    <row r="900" spans="3:5">
      <c r="C900" s="173" t="s">
        <v>368</v>
      </c>
      <c r="D900" s="172">
        <v>859715674</v>
      </c>
      <c r="E900" s="172">
        <v>143239753.98999998</v>
      </c>
    </row>
    <row r="901" spans="3:5">
      <c r="C901" s="174" t="s">
        <v>243</v>
      </c>
      <c r="D901" s="176">
        <v>643854280</v>
      </c>
      <c r="E901" s="176">
        <v>107264452.56999999</v>
      </c>
    </row>
    <row r="902" spans="3:5">
      <c r="C902" s="175" t="s">
        <v>498</v>
      </c>
      <c r="D902" s="172">
        <v>63882720</v>
      </c>
      <c r="E902" s="172">
        <v>29633308.969999999</v>
      </c>
    </row>
    <row r="903" spans="3:5">
      <c r="C903" s="175" t="s">
        <v>369</v>
      </c>
      <c r="D903" s="172">
        <v>95576106</v>
      </c>
      <c r="E903" s="172">
        <v>0</v>
      </c>
    </row>
    <row r="904" spans="3:5">
      <c r="C904" s="175" t="s">
        <v>370</v>
      </c>
      <c r="D904" s="172">
        <v>29391796</v>
      </c>
      <c r="E904" s="172">
        <v>10684420.49</v>
      </c>
    </row>
    <row r="905" spans="3:5">
      <c r="C905" s="175" t="s">
        <v>1551</v>
      </c>
      <c r="D905" s="172">
        <v>12155794</v>
      </c>
      <c r="E905" s="172">
        <v>11395504</v>
      </c>
    </row>
    <row r="906" spans="3:5">
      <c r="C906" s="175" t="s">
        <v>1402</v>
      </c>
      <c r="D906" s="172">
        <v>127695291</v>
      </c>
      <c r="E906" s="172">
        <v>0</v>
      </c>
    </row>
    <row r="907" spans="3:5">
      <c r="C907" s="175" t="s">
        <v>1550</v>
      </c>
      <c r="D907" s="172">
        <v>6115384</v>
      </c>
      <c r="E907" s="172">
        <v>5733114</v>
      </c>
    </row>
    <row r="908" spans="3:5">
      <c r="C908" s="175" t="s">
        <v>972</v>
      </c>
      <c r="D908" s="172">
        <v>55886222</v>
      </c>
      <c r="E908" s="172">
        <v>6497543</v>
      </c>
    </row>
    <row r="909" spans="3:5">
      <c r="C909" s="175" t="s">
        <v>1227</v>
      </c>
      <c r="D909" s="172">
        <v>70399902</v>
      </c>
      <c r="E909" s="172">
        <v>0</v>
      </c>
    </row>
    <row r="910" spans="3:5">
      <c r="C910" s="175" t="s">
        <v>586</v>
      </c>
      <c r="D910" s="172">
        <v>4844222</v>
      </c>
      <c r="E910" s="172">
        <v>0</v>
      </c>
    </row>
    <row r="911" spans="3:5">
      <c r="C911" s="175" t="s">
        <v>587</v>
      </c>
      <c r="D911" s="172">
        <v>11762183</v>
      </c>
      <c r="E911" s="172">
        <v>0</v>
      </c>
    </row>
    <row r="912" spans="3:5">
      <c r="C912" s="175" t="s">
        <v>588</v>
      </c>
      <c r="D912" s="172">
        <v>6625122</v>
      </c>
      <c r="E912" s="172">
        <v>0</v>
      </c>
    </row>
    <row r="913" spans="3:5">
      <c r="C913" s="175" t="s">
        <v>589</v>
      </c>
      <c r="D913" s="172">
        <v>2799546</v>
      </c>
      <c r="E913" s="172">
        <v>0</v>
      </c>
    </row>
    <row r="914" spans="3:5">
      <c r="C914" s="175" t="s">
        <v>1549</v>
      </c>
      <c r="D914" s="172">
        <v>9446153</v>
      </c>
      <c r="E914" s="172">
        <v>0</v>
      </c>
    </row>
    <row r="915" spans="3:5">
      <c r="C915" s="175" t="s">
        <v>371</v>
      </c>
      <c r="D915" s="172">
        <v>36427627</v>
      </c>
      <c r="E915" s="172">
        <v>0</v>
      </c>
    </row>
    <row r="916" spans="3:5">
      <c r="C916" s="175" t="s">
        <v>1764</v>
      </c>
      <c r="D916" s="172">
        <v>0</v>
      </c>
      <c r="E916" s="172">
        <v>29780730.260000002</v>
      </c>
    </row>
    <row r="917" spans="3:5">
      <c r="C917" s="175" t="s">
        <v>372</v>
      </c>
      <c r="D917" s="172">
        <v>10508708</v>
      </c>
      <c r="E917" s="172">
        <v>0</v>
      </c>
    </row>
    <row r="918" spans="3:5">
      <c r="C918" s="175" t="s">
        <v>373</v>
      </c>
      <c r="D918" s="172">
        <v>1500000</v>
      </c>
      <c r="E918" s="172">
        <v>0</v>
      </c>
    </row>
    <row r="919" spans="3:5">
      <c r="C919" s="175" t="s">
        <v>884</v>
      </c>
      <c r="D919" s="172">
        <v>2601681</v>
      </c>
      <c r="E919" s="172">
        <v>0</v>
      </c>
    </row>
    <row r="920" spans="3:5">
      <c r="C920" s="175" t="s">
        <v>885</v>
      </c>
      <c r="D920" s="172">
        <v>5119151</v>
      </c>
      <c r="E920" s="172">
        <v>0</v>
      </c>
    </row>
    <row r="921" spans="3:5">
      <c r="C921" s="175" t="s">
        <v>886</v>
      </c>
      <c r="D921" s="172">
        <v>5120551</v>
      </c>
      <c r="E921" s="172">
        <v>0</v>
      </c>
    </row>
    <row r="922" spans="3:5">
      <c r="C922" s="175" t="s">
        <v>1194</v>
      </c>
      <c r="D922" s="172">
        <v>10000000</v>
      </c>
      <c r="E922" s="172">
        <v>10000000</v>
      </c>
    </row>
    <row r="923" spans="3:5">
      <c r="C923" s="175" t="s">
        <v>973</v>
      </c>
      <c r="D923" s="172">
        <v>75996121</v>
      </c>
      <c r="E923" s="172">
        <v>3539831.85</v>
      </c>
    </row>
    <row r="924" spans="3:5">
      <c r="C924" s="174" t="s">
        <v>245</v>
      </c>
      <c r="D924" s="176">
        <v>215861394</v>
      </c>
      <c r="E924" s="176">
        <v>35975301.420000002</v>
      </c>
    </row>
    <row r="925" spans="3:5">
      <c r="C925" s="175" t="s">
        <v>1401</v>
      </c>
      <c r="D925" s="172">
        <v>92139087</v>
      </c>
      <c r="E925" s="172">
        <v>14310229.220000001</v>
      </c>
    </row>
    <row r="926" spans="3:5">
      <c r="C926" s="175" t="s">
        <v>1400</v>
      </c>
      <c r="D926" s="172">
        <v>322307</v>
      </c>
      <c r="E926" s="172">
        <v>21665072.199999999</v>
      </c>
    </row>
    <row r="927" spans="3:5">
      <c r="C927" s="175" t="s">
        <v>1728</v>
      </c>
      <c r="D927" s="172">
        <v>0</v>
      </c>
      <c r="E927" s="172">
        <v>0</v>
      </c>
    </row>
    <row r="928" spans="3:5">
      <c r="C928" s="175" t="s">
        <v>1729</v>
      </c>
      <c r="D928" s="172">
        <v>0</v>
      </c>
      <c r="E928" s="172">
        <v>0</v>
      </c>
    </row>
    <row r="929" spans="3:5">
      <c r="C929" s="175" t="s">
        <v>1118</v>
      </c>
      <c r="D929" s="172">
        <v>30000000</v>
      </c>
      <c r="E929" s="172">
        <v>0</v>
      </c>
    </row>
    <row r="930" spans="3:5">
      <c r="C930" s="175" t="s">
        <v>1176</v>
      </c>
      <c r="D930" s="172">
        <v>5400000</v>
      </c>
      <c r="E930" s="172">
        <v>0</v>
      </c>
    </row>
    <row r="931" spans="3:5">
      <c r="C931" s="175" t="s">
        <v>1730</v>
      </c>
      <c r="D931" s="172">
        <v>0</v>
      </c>
      <c r="E931" s="172">
        <v>0</v>
      </c>
    </row>
    <row r="932" spans="3:5">
      <c r="C932" s="175" t="s">
        <v>1731</v>
      </c>
      <c r="D932" s="172">
        <v>0</v>
      </c>
      <c r="E932" s="172">
        <v>0</v>
      </c>
    </row>
    <row r="933" spans="3:5">
      <c r="C933" s="175" t="s">
        <v>1217</v>
      </c>
      <c r="D933" s="172">
        <v>88000000</v>
      </c>
      <c r="E933" s="172">
        <v>0</v>
      </c>
    </row>
    <row r="934" spans="3:5">
      <c r="C934" s="173" t="s">
        <v>254</v>
      </c>
      <c r="D934" s="172">
        <v>1300879786</v>
      </c>
      <c r="E934" s="172">
        <v>498421435.61000001</v>
      </c>
    </row>
    <row r="935" spans="3:5">
      <c r="C935" s="174" t="s">
        <v>243</v>
      </c>
      <c r="D935" s="176">
        <v>1300879786</v>
      </c>
      <c r="E935" s="176">
        <v>498421435.61000001</v>
      </c>
    </row>
    <row r="936" spans="3:5">
      <c r="C936" s="175" t="s">
        <v>374</v>
      </c>
      <c r="D936" s="172">
        <v>20747766</v>
      </c>
      <c r="E936" s="172">
        <v>3686015.48</v>
      </c>
    </row>
    <row r="937" spans="3:5">
      <c r="C937" s="175" t="s">
        <v>1548</v>
      </c>
      <c r="D937" s="172">
        <v>4807567</v>
      </c>
      <c r="E937" s="172">
        <v>0</v>
      </c>
    </row>
    <row r="938" spans="3:5">
      <c r="C938" s="175" t="s">
        <v>1716</v>
      </c>
      <c r="D938" s="172">
        <v>0</v>
      </c>
      <c r="E938" s="172">
        <v>0</v>
      </c>
    </row>
    <row r="939" spans="3:5">
      <c r="C939" s="175" t="s">
        <v>375</v>
      </c>
      <c r="D939" s="172">
        <v>311388206</v>
      </c>
      <c r="E939" s="172">
        <v>184861814.69999999</v>
      </c>
    </row>
    <row r="940" spans="3:5">
      <c r="C940" s="175" t="s">
        <v>1399</v>
      </c>
      <c r="D940" s="172">
        <v>20509966</v>
      </c>
      <c r="E940" s="172">
        <v>0</v>
      </c>
    </row>
    <row r="941" spans="3:5">
      <c r="C941" s="175" t="s">
        <v>1119</v>
      </c>
      <c r="D941" s="172">
        <v>5254613</v>
      </c>
      <c r="E941" s="172">
        <v>0</v>
      </c>
    </row>
    <row r="942" spans="3:5">
      <c r="C942" s="175" t="s">
        <v>376</v>
      </c>
      <c r="D942" s="172">
        <v>70000000</v>
      </c>
      <c r="E942" s="172">
        <v>0</v>
      </c>
    </row>
    <row r="943" spans="3:5">
      <c r="C943" s="175" t="s">
        <v>377</v>
      </c>
      <c r="D943" s="172">
        <v>458797</v>
      </c>
      <c r="E943" s="172">
        <v>0</v>
      </c>
    </row>
    <row r="944" spans="3:5">
      <c r="C944" s="175" t="s">
        <v>1656</v>
      </c>
      <c r="D944" s="172">
        <v>9173874</v>
      </c>
      <c r="E944" s="172">
        <v>0</v>
      </c>
    </row>
    <row r="945" spans="3:5">
      <c r="C945" s="175" t="s">
        <v>1547</v>
      </c>
      <c r="D945" s="172">
        <v>17397527</v>
      </c>
      <c r="E945" s="172">
        <v>0</v>
      </c>
    </row>
    <row r="946" spans="3:5">
      <c r="C946" s="175" t="s">
        <v>378</v>
      </c>
      <c r="D946" s="172">
        <v>4734096</v>
      </c>
      <c r="E946" s="172">
        <v>0</v>
      </c>
    </row>
    <row r="947" spans="3:5">
      <c r="C947" s="175" t="s">
        <v>379</v>
      </c>
      <c r="D947" s="172">
        <v>80247</v>
      </c>
      <c r="E947" s="172">
        <v>0</v>
      </c>
    </row>
    <row r="948" spans="3:5">
      <c r="C948" s="175" t="s">
        <v>380</v>
      </c>
      <c r="D948" s="172">
        <v>75086</v>
      </c>
      <c r="E948" s="172">
        <v>0</v>
      </c>
    </row>
    <row r="949" spans="3:5">
      <c r="C949" s="175" t="s">
        <v>1398</v>
      </c>
      <c r="D949" s="172">
        <v>80247</v>
      </c>
      <c r="E949" s="172">
        <v>0</v>
      </c>
    </row>
    <row r="950" spans="3:5">
      <c r="C950" s="175" t="s">
        <v>1765</v>
      </c>
      <c r="D950" s="172">
        <v>0</v>
      </c>
      <c r="E950" s="172">
        <v>0</v>
      </c>
    </row>
    <row r="951" spans="3:5">
      <c r="C951" s="175" t="s">
        <v>1546</v>
      </c>
      <c r="D951" s="172">
        <v>46476764</v>
      </c>
      <c r="E951" s="172">
        <v>0</v>
      </c>
    </row>
    <row r="952" spans="3:5">
      <c r="C952" s="175" t="s">
        <v>1226</v>
      </c>
      <c r="D952" s="172">
        <v>3000000</v>
      </c>
      <c r="E952" s="172">
        <v>0</v>
      </c>
    </row>
    <row r="953" spans="3:5">
      <c r="C953" s="175" t="s">
        <v>381</v>
      </c>
      <c r="D953" s="172">
        <v>30068537</v>
      </c>
      <c r="E953" s="172">
        <v>14129849.83</v>
      </c>
    </row>
    <row r="954" spans="3:5">
      <c r="C954" s="175" t="s">
        <v>654</v>
      </c>
      <c r="D954" s="172">
        <v>4237286</v>
      </c>
      <c r="E954" s="172">
        <v>0</v>
      </c>
    </row>
    <row r="955" spans="3:5">
      <c r="C955" s="175" t="s">
        <v>1397</v>
      </c>
      <c r="D955" s="172">
        <v>597761</v>
      </c>
      <c r="E955" s="172">
        <v>0</v>
      </c>
    </row>
    <row r="956" spans="3:5">
      <c r="C956" s="175" t="s">
        <v>382</v>
      </c>
      <c r="D956" s="172">
        <v>25000000</v>
      </c>
      <c r="E956" s="172">
        <v>0</v>
      </c>
    </row>
    <row r="957" spans="3:5">
      <c r="C957" s="175" t="s">
        <v>655</v>
      </c>
      <c r="D957" s="172">
        <v>2587656</v>
      </c>
      <c r="E957" s="172">
        <v>0</v>
      </c>
    </row>
    <row r="958" spans="3:5">
      <c r="C958" s="175" t="s">
        <v>1396</v>
      </c>
      <c r="D958" s="172">
        <v>31477472</v>
      </c>
      <c r="E958" s="172">
        <v>0</v>
      </c>
    </row>
    <row r="959" spans="3:5">
      <c r="C959" s="175" t="s">
        <v>656</v>
      </c>
      <c r="D959" s="172">
        <v>889724</v>
      </c>
      <c r="E959" s="172">
        <v>0</v>
      </c>
    </row>
    <row r="960" spans="3:5">
      <c r="C960" s="175" t="s">
        <v>657</v>
      </c>
      <c r="D960" s="172">
        <v>5051678</v>
      </c>
      <c r="E960" s="172">
        <v>0</v>
      </c>
    </row>
    <row r="961" spans="3:5">
      <c r="C961" s="175" t="s">
        <v>1395</v>
      </c>
      <c r="D961" s="172">
        <v>29687478</v>
      </c>
      <c r="E961" s="172">
        <v>23935743</v>
      </c>
    </row>
    <row r="962" spans="3:5">
      <c r="C962" s="175" t="s">
        <v>658</v>
      </c>
      <c r="D962" s="172">
        <v>9591650</v>
      </c>
      <c r="E962" s="172">
        <v>0</v>
      </c>
    </row>
    <row r="963" spans="3:5">
      <c r="C963" s="175" t="s">
        <v>1394</v>
      </c>
      <c r="D963" s="172">
        <v>35161253</v>
      </c>
      <c r="E963" s="172">
        <v>25000000</v>
      </c>
    </row>
    <row r="964" spans="3:5">
      <c r="C964" s="175" t="s">
        <v>659</v>
      </c>
      <c r="D964" s="172">
        <v>9591650</v>
      </c>
      <c r="E964" s="172">
        <v>0</v>
      </c>
    </row>
    <row r="965" spans="3:5">
      <c r="C965" s="175" t="s">
        <v>660</v>
      </c>
      <c r="D965" s="172">
        <v>3618597</v>
      </c>
      <c r="E965" s="172">
        <v>0</v>
      </c>
    </row>
    <row r="966" spans="3:5">
      <c r="C966" s="175" t="s">
        <v>1393</v>
      </c>
      <c r="D966" s="172">
        <v>117367382</v>
      </c>
      <c r="E966" s="172">
        <v>70000000</v>
      </c>
    </row>
    <row r="967" spans="3:5">
      <c r="C967" s="175" t="s">
        <v>661</v>
      </c>
      <c r="D967" s="172">
        <v>5803815</v>
      </c>
      <c r="E967" s="172">
        <v>0</v>
      </c>
    </row>
    <row r="968" spans="3:5">
      <c r="C968" s="175" t="s">
        <v>1392</v>
      </c>
      <c r="D968" s="172">
        <v>53904088</v>
      </c>
      <c r="E968" s="172">
        <v>0</v>
      </c>
    </row>
    <row r="969" spans="3:5">
      <c r="C969" s="175" t="s">
        <v>1013</v>
      </c>
      <c r="D969" s="172">
        <v>1181902</v>
      </c>
      <c r="E969" s="172">
        <v>0</v>
      </c>
    </row>
    <row r="970" spans="3:5">
      <c r="C970" s="175" t="s">
        <v>1391</v>
      </c>
      <c r="D970" s="172">
        <v>36000000</v>
      </c>
      <c r="E970" s="172">
        <v>0</v>
      </c>
    </row>
    <row r="971" spans="3:5">
      <c r="C971" s="175" t="s">
        <v>662</v>
      </c>
      <c r="D971" s="172">
        <v>1181902</v>
      </c>
      <c r="E971" s="172">
        <v>0</v>
      </c>
    </row>
    <row r="972" spans="3:5">
      <c r="C972" s="175" t="s">
        <v>663</v>
      </c>
      <c r="D972" s="172">
        <v>1181902</v>
      </c>
      <c r="E972" s="172">
        <v>0</v>
      </c>
    </row>
    <row r="973" spans="3:5">
      <c r="C973" s="175" t="s">
        <v>664</v>
      </c>
      <c r="D973" s="172">
        <v>2792959</v>
      </c>
      <c r="E973" s="172">
        <v>0</v>
      </c>
    </row>
    <row r="974" spans="3:5">
      <c r="C974" s="175" t="s">
        <v>1390</v>
      </c>
      <c r="D974" s="172">
        <v>33121737</v>
      </c>
      <c r="E974" s="172">
        <v>19868106.809999999</v>
      </c>
    </row>
    <row r="975" spans="3:5">
      <c r="C975" s="175" t="s">
        <v>665</v>
      </c>
      <c r="D975" s="172">
        <v>2579928</v>
      </c>
      <c r="E975" s="172">
        <v>0</v>
      </c>
    </row>
    <row r="976" spans="3:5">
      <c r="C976" s="175" t="s">
        <v>1389</v>
      </c>
      <c r="D976" s="172">
        <v>223499064</v>
      </c>
      <c r="E976" s="172">
        <v>131519775.05</v>
      </c>
    </row>
    <row r="977" spans="3:5">
      <c r="C977" s="175" t="s">
        <v>666</v>
      </c>
      <c r="D977" s="172">
        <v>1720224</v>
      </c>
      <c r="E977" s="172">
        <v>0</v>
      </c>
    </row>
    <row r="978" spans="3:5">
      <c r="C978" s="175" t="s">
        <v>667</v>
      </c>
      <c r="D978" s="172">
        <v>805138</v>
      </c>
      <c r="E978" s="172">
        <v>0</v>
      </c>
    </row>
    <row r="979" spans="3:5">
      <c r="C979" s="175" t="s">
        <v>668</v>
      </c>
      <c r="D979" s="172">
        <v>2792959</v>
      </c>
      <c r="E979" s="172">
        <v>0</v>
      </c>
    </row>
    <row r="980" spans="3:5">
      <c r="C980" s="175" t="s">
        <v>669</v>
      </c>
      <c r="D980" s="172">
        <v>923196</v>
      </c>
      <c r="E980" s="172">
        <v>0</v>
      </c>
    </row>
    <row r="981" spans="3:5">
      <c r="C981" s="175" t="s">
        <v>670</v>
      </c>
      <c r="D981" s="172">
        <v>2579928</v>
      </c>
      <c r="E981" s="172">
        <v>0</v>
      </c>
    </row>
    <row r="982" spans="3:5">
      <c r="C982" s="175" t="s">
        <v>1388</v>
      </c>
      <c r="D982" s="172">
        <v>597164</v>
      </c>
      <c r="E982" s="172">
        <v>0</v>
      </c>
    </row>
    <row r="983" spans="3:5">
      <c r="C983" s="175" t="s">
        <v>1014</v>
      </c>
      <c r="D983" s="172">
        <v>53693227</v>
      </c>
      <c r="E983" s="172">
        <v>25420130.739999998</v>
      </c>
    </row>
    <row r="984" spans="3:5">
      <c r="C984" s="175" t="s">
        <v>671</v>
      </c>
      <c r="D984" s="172">
        <v>923196</v>
      </c>
      <c r="E984" s="172">
        <v>0</v>
      </c>
    </row>
    <row r="985" spans="3:5">
      <c r="C985" s="175" t="s">
        <v>672</v>
      </c>
      <c r="D985" s="172">
        <v>597164</v>
      </c>
      <c r="E985" s="172">
        <v>0</v>
      </c>
    </row>
    <row r="986" spans="3:5">
      <c r="C986" s="175" t="s">
        <v>673</v>
      </c>
      <c r="D986" s="172">
        <v>9591650</v>
      </c>
      <c r="E986" s="172">
        <v>0</v>
      </c>
    </row>
    <row r="987" spans="3:5">
      <c r="C987" s="175" t="s">
        <v>674</v>
      </c>
      <c r="D987" s="172">
        <v>1738075</v>
      </c>
      <c r="E987" s="172">
        <v>0</v>
      </c>
    </row>
    <row r="988" spans="3:5">
      <c r="C988" s="175" t="s">
        <v>1387</v>
      </c>
      <c r="D988" s="172">
        <v>13954365</v>
      </c>
      <c r="E988" s="172">
        <v>0</v>
      </c>
    </row>
    <row r="989" spans="3:5">
      <c r="C989" s="175" t="s">
        <v>675</v>
      </c>
      <c r="D989" s="172">
        <v>2280776</v>
      </c>
      <c r="E989" s="172">
        <v>0</v>
      </c>
    </row>
    <row r="990" spans="3:5">
      <c r="C990" s="175" t="s">
        <v>676</v>
      </c>
      <c r="D990" s="172">
        <v>4224262</v>
      </c>
      <c r="E990" s="172">
        <v>0</v>
      </c>
    </row>
    <row r="991" spans="3:5">
      <c r="C991" s="175" t="s">
        <v>677</v>
      </c>
      <c r="D991" s="172">
        <v>1761878</v>
      </c>
      <c r="E991" s="172">
        <v>0</v>
      </c>
    </row>
    <row r="992" spans="3:5">
      <c r="C992" s="175" t="s">
        <v>1015</v>
      </c>
      <c r="D992" s="172">
        <v>4272721</v>
      </c>
      <c r="E992" s="172">
        <v>0</v>
      </c>
    </row>
    <row r="993" spans="3:5">
      <c r="C993" s="175" t="s">
        <v>1386</v>
      </c>
      <c r="D993" s="172">
        <v>2555844</v>
      </c>
      <c r="E993" s="172">
        <v>0</v>
      </c>
    </row>
    <row r="994" spans="3:5">
      <c r="C994" s="175" t="s">
        <v>678</v>
      </c>
      <c r="D994" s="172">
        <v>2555842</v>
      </c>
      <c r="E994" s="172">
        <v>0</v>
      </c>
    </row>
    <row r="995" spans="3:5">
      <c r="C995" s="175" t="s">
        <v>679</v>
      </c>
      <c r="D995" s="172">
        <v>2611503</v>
      </c>
      <c r="E995" s="172">
        <v>0</v>
      </c>
    </row>
    <row r="996" spans="3:5">
      <c r="C996" s="175" t="s">
        <v>1385</v>
      </c>
      <c r="D996" s="172">
        <v>2611503</v>
      </c>
      <c r="E996" s="172">
        <v>0</v>
      </c>
    </row>
    <row r="997" spans="3:5">
      <c r="C997" s="175" t="s">
        <v>1016</v>
      </c>
      <c r="D997" s="172">
        <v>4100000</v>
      </c>
      <c r="E997" s="172">
        <v>0</v>
      </c>
    </row>
    <row r="998" spans="3:5">
      <c r="C998" s="175" t="s">
        <v>1384</v>
      </c>
      <c r="D998" s="172">
        <v>575149</v>
      </c>
      <c r="E998" s="172">
        <v>0</v>
      </c>
    </row>
    <row r="999" spans="3:5">
      <c r="C999" s="175" t="s">
        <v>1017</v>
      </c>
      <c r="D999" s="172">
        <v>2555845</v>
      </c>
      <c r="E999" s="172">
        <v>0</v>
      </c>
    </row>
    <row r="1000" spans="3:5">
      <c r="C1000" s="175" t="s">
        <v>1161</v>
      </c>
      <c r="D1000" s="172">
        <v>498000</v>
      </c>
      <c r="E1000" s="172">
        <v>0</v>
      </c>
    </row>
    <row r="1001" spans="3:5">
      <c r="C1001" s="174" t="s">
        <v>245</v>
      </c>
      <c r="D1001" s="176">
        <v>0</v>
      </c>
      <c r="E1001" s="176">
        <v>0</v>
      </c>
    </row>
    <row r="1002" spans="3:5">
      <c r="C1002" s="175" t="s">
        <v>1732</v>
      </c>
      <c r="D1002" s="172">
        <v>0</v>
      </c>
      <c r="E1002" s="172">
        <v>0</v>
      </c>
    </row>
    <row r="1003" spans="3:5">
      <c r="C1003" s="175" t="s">
        <v>1733</v>
      </c>
      <c r="D1003" s="172">
        <v>0</v>
      </c>
      <c r="E1003" s="172">
        <v>0</v>
      </c>
    </row>
    <row r="1004" spans="3:5">
      <c r="C1004" s="175" t="s">
        <v>1734</v>
      </c>
      <c r="D1004" s="172">
        <v>0</v>
      </c>
      <c r="E1004" s="172">
        <v>0</v>
      </c>
    </row>
    <row r="1005" spans="3:5">
      <c r="C1005" s="173" t="s">
        <v>255</v>
      </c>
      <c r="D1005" s="172">
        <v>835122585</v>
      </c>
      <c r="E1005" s="172">
        <v>82939719.860000014</v>
      </c>
    </row>
    <row r="1006" spans="3:5">
      <c r="C1006" s="174" t="s">
        <v>243</v>
      </c>
      <c r="D1006" s="176">
        <v>835122585</v>
      </c>
      <c r="E1006" s="176">
        <v>82939719.860000014</v>
      </c>
    </row>
    <row r="1007" spans="3:5">
      <c r="C1007" s="175" t="s">
        <v>590</v>
      </c>
      <c r="D1007" s="172">
        <v>2030470</v>
      </c>
      <c r="E1007" s="172">
        <v>0</v>
      </c>
    </row>
    <row r="1008" spans="3:5">
      <c r="C1008" s="175" t="s">
        <v>1383</v>
      </c>
      <c r="D1008" s="172">
        <v>4617578</v>
      </c>
      <c r="E1008" s="172">
        <v>0</v>
      </c>
    </row>
    <row r="1009" spans="3:5">
      <c r="C1009" s="175" t="s">
        <v>1382</v>
      </c>
      <c r="D1009" s="172">
        <v>2030470</v>
      </c>
      <c r="E1009" s="172">
        <v>0</v>
      </c>
    </row>
    <row r="1010" spans="3:5">
      <c r="C1010" s="175" t="s">
        <v>1381</v>
      </c>
      <c r="D1010" s="172">
        <v>6731310</v>
      </c>
      <c r="E1010" s="172">
        <v>0</v>
      </c>
    </row>
    <row r="1011" spans="3:5">
      <c r="C1011" s="175" t="s">
        <v>1380</v>
      </c>
      <c r="D1011" s="172">
        <v>1253439</v>
      </c>
      <c r="E1011" s="172">
        <v>0</v>
      </c>
    </row>
    <row r="1012" spans="3:5">
      <c r="C1012" s="175" t="s">
        <v>1379</v>
      </c>
      <c r="D1012" s="172">
        <v>1073222</v>
      </c>
      <c r="E1012" s="172">
        <v>3714372.2</v>
      </c>
    </row>
    <row r="1013" spans="3:5">
      <c r="C1013" s="175" t="s">
        <v>1018</v>
      </c>
      <c r="D1013" s="172">
        <v>2790925</v>
      </c>
      <c r="E1013" s="172">
        <v>0</v>
      </c>
    </row>
    <row r="1014" spans="3:5">
      <c r="C1014" s="175" t="s">
        <v>591</v>
      </c>
      <c r="D1014" s="172">
        <v>2790925</v>
      </c>
      <c r="E1014" s="172">
        <v>0</v>
      </c>
    </row>
    <row r="1015" spans="3:5">
      <c r="C1015" s="175" t="s">
        <v>1180</v>
      </c>
      <c r="D1015" s="172">
        <v>777731</v>
      </c>
      <c r="E1015" s="172">
        <v>0</v>
      </c>
    </row>
    <row r="1016" spans="3:5">
      <c r="C1016" s="175" t="s">
        <v>974</v>
      </c>
      <c r="D1016" s="172">
        <v>22315101</v>
      </c>
      <c r="E1016" s="172">
        <v>3221986.22</v>
      </c>
    </row>
    <row r="1017" spans="3:5">
      <c r="C1017" s="175" t="s">
        <v>975</v>
      </c>
      <c r="D1017" s="172">
        <v>78916280</v>
      </c>
      <c r="E1017" s="172">
        <v>19520783.469999999</v>
      </c>
    </row>
    <row r="1018" spans="3:5">
      <c r="C1018" s="175" t="s">
        <v>748</v>
      </c>
      <c r="D1018" s="172">
        <v>4081155</v>
      </c>
      <c r="E1018" s="172">
        <v>0</v>
      </c>
    </row>
    <row r="1019" spans="3:5">
      <c r="C1019" s="175" t="s">
        <v>383</v>
      </c>
      <c r="D1019" s="172">
        <v>20000000</v>
      </c>
      <c r="E1019" s="172">
        <v>0</v>
      </c>
    </row>
    <row r="1020" spans="3:5">
      <c r="C1020" s="175" t="s">
        <v>606</v>
      </c>
      <c r="D1020" s="172">
        <v>4125127</v>
      </c>
      <c r="E1020" s="172">
        <v>0</v>
      </c>
    </row>
    <row r="1021" spans="3:5">
      <c r="C1021" s="175" t="s">
        <v>607</v>
      </c>
      <c r="D1021" s="172">
        <v>7364139</v>
      </c>
      <c r="E1021" s="172">
        <v>0</v>
      </c>
    </row>
    <row r="1022" spans="3:5">
      <c r="C1022" s="175" t="s">
        <v>608</v>
      </c>
      <c r="D1022" s="172">
        <v>5848496</v>
      </c>
      <c r="E1022" s="172">
        <v>0</v>
      </c>
    </row>
    <row r="1023" spans="3:5">
      <c r="C1023" s="175" t="s">
        <v>609</v>
      </c>
      <c r="D1023" s="172">
        <v>4125127</v>
      </c>
      <c r="E1023" s="172">
        <v>0</v>
      </c>
    </row>
    <row r="1024" spans="3:5">
      <c r="C1024" s="175" t="s">
        <v>610</v>
      </c>
      <c r="D1024" s="172">
        <v>1411678</v>
      </c>
      <c r="E1024" s="172">
        <v>0</v>
      </c>
    </row>
    <row r="1025" spans="3:5">
      <c r="C1025" s="175" t="s">
        <v>611</v>
      </c>
      <c r="D1025" s="172">
        <v>2080338</v>
      </c>
      <c r="E1025" s="172">
        <v>0</v>
      </c>
    </row>
    <row r="1026" spans="3:5">
      <c r="C1026" s="175" t="s">
        <v>680</v>
      </c>
      <c r="D1026" s="172">
        <v>1901132</v>
      </c>
      <c r="E1026" s="172">
        <v>0</v>
      </c>
    </row>
    <row r="1027" spans="3:5">
      <c r="C1027" s="175" t="s">
        <v>1378</v>
      </c>
      <c r="D1027" s="172">
        <v>2589059</v>
      </c>
      <c r="E1027" s="172">
        <v>0</v>
      </c>
    </row>
    <row r="1028" spans="3:5">
      <c r="C1028" s="175" t="s">
        <v>384</v>
      </c>
      <c r="D1028" s="172">
        <v>22105301</v>
      </c>
      <c r="E1028" s="172">
        <v>13446167.949999999</v>
      </c>
    </row>
    <row r="1029" spans="3:5">
      <c r="C1029" s="175" t="s">
        <v>1377</v>
      </c>
      <c r="D1029" s="172">
        <v>5881088</v>
      </c>
      <c r="E1029" s="172">
        <v>0</v>
      </c>
    </row>
    <row r="1030" spans="3:5">
      <c r="C1030" s="175" t="s">
        <v>385</v>
      </c>
      <c r="D1030" s="172">
        <v>3000000</v>
      </c>
      <c r="E1030" s="172">
        <v>0</v>
      </c>
    </row>
    <row r="1031" spans="3:5">
      <c r="C1031" s="175" t="s">
        <v>1376</v>
      </c>
      <c r="D1031" s="172">
        <v>5404360</v>
      </c>
      <c r="E1031" s="172">
        <v>3089463.31</v>
      </c>
    </row>
    <row r="1032" spans="3:5">
      <c r="C1032" s="175" t="s">
        <v>681</v>
      </c>
      <c r="D1032" s="172">
        <v>1759695</v>
      </c>
      <c r="E1032" s="172">
        <v>0</v>
      </c>
    </row>
    <row r="1033" spans="3:5">
      <c r="C1033" s="175" t="s">
        <v>1657</v>
      </c>
      <c r="D1033" s="172">
        <v>5881088</v>
      </c>
      <c r="E1033" s="172">
        <v>0</v>
      </c>
    </row>
    <row r="1034" spans="3:5">
      <c r="C1034" s="175" t="s">
        <v>1375</v>
      </c>
      <c r="D1034" s="172">
        <v>1104373</v>
      </c>
      <c r="E1034" s="172">
        <v>0</v>
      </c>
    </row>
    <row r="1035" spans="3:5">
      <c r="C1035" s="175" t="s">
        <v>1374</v>
      </c>
      <c r="D1035" s="172">
        <v>4076234</v>
      </c>
      <c r="E1035" s="172">
        <v>0</v>
      </c>
    </row>
    <row r="1036" spans="3:5">
      <c r="C1036" s="175" t="s">
        <v>682</v>
      </c>
      <c r="D1036" s="172">
        <v>4076234</v>
      </c>
      <c r="E1036" s="172">
        <v>0</v>
      </c>
    </row>
    <row r="1037" spans="3:5">
      <c r="C1037" s="175" t="s">
        <v>683</v>
      </c>
      <c r="D1037" s="172">
        <v>2080338</v>
      </c>
      <c r="E1037" s="172">
        <v>0</v>
      </c>
    </row>
    <row r="1038" spans="3:5">
      <c r="C1038" s="175" t="s">
        <v>684</v>
      </c>
      <c r="D1038" s="172">
        <v>779923</v>
      </c>
      <c r="E1038" s="172">
        <v>0</v>
      </c>
    </row>
    <row r="1039" spans="3:5">
      <c r="C1039" s="175" t="s">
        <v>685</v>
      </c>
      <c r="D1039" s="172">
        <v>1769301</v>
      </c>
      <c r="E1039" s="172">
        <v>0</v>
      </c>
    </row>
    <row r="1040" spans="3:5">
      <c r="C1040" s="175" t="s">
        <v>686</v>
      </c>
      <c r="D1040" s="172">
        <v>779923</v>
      </c>
      <c r="E1040" s="172">
        <v>0</v>
      </c>
    </row>
    <row r="1041" spans="3:5">
      <c r="C1041" s="175" t="s">
        <v>687</v>
      </c>
      <c r="D1041" s="172">
        <v>779923</v>
      </c>
      <c r="E1041" s="172">
        <v>0</v>
      </c>
    </row>
    <row r="1042" spans="3:5">
      <c r="C1042" s="175" t="s">
        <v>1373</v>
      </c>
      <c r="D1042" s="172">
        <v>141034127</v>
      </c>
      <c r="E1042" s="172">
        <v>0</v>
      </c>
    </row>
    <row r="1043" spans="3:5">
      <c r="C1043" s="175" t="s">
        <v>688</v>
      </c>
      <c r="D1043" s="172">
        <v>3856383</v>
      </c>
      <c r="E1043" s="172">
        <v>0</v>
      </c>
    </row>
    <row r="1044" spans="3:5">
      <c r="C1044" s="175" t="s">
        <v>1372</v>
      </c>
      <c r="D1044" s="172">
        <v>46924815</v>
      </c>
      <c r="E1044" s="172">
        <v>0</v>
      </c>
    </row>
    <row r="1045" spans="3:5">
      <c r="C1045" s="175" t="s">
        <v>689</v>
      </c>
      <c r="D1045" s="172">
        <v>5499812</v>
      </c>
      <c r="E1045" s="172">
        <v>0</v>
      </c>
    </row>
    <row r="1046" spans="3:5">
      <c r="C1046" s="175" t="s">
        <v>1371</v>
      </c>
      <c r="D1046" s="172">
        <v>38071704</v>
      </c>
      <c r="E1046" s="172">
        <v>0</v>
      </c>
    </row>
    <row r="1047" spans="3:5">
      <c r="C1047" s="175" t="s">
        <v>690</v>
      </c>
      <c r="D1047" s="172">
        <v>3850402</v>
      </c>
      <c r="E1047" s="172">
        <v>0</v>
      </c>
    </row>
    <row r="1048" spans="3:5">
      <c r="C1048" s="175" t="s">
        <v>691</v>
      </c>
      <c r="D1048" s="172">
        <v>4783393</v>
      </c>
      <c r="E1048" s="172">
        <v>0</v>
      </c>
    </row>
    <row r="1049" spans="3:5">
      <c r="C1049" s="175" t="s">
        <v>692</v>
      </c>
      <c r="D1049" s="172">
        <v>1376080</v>
      </c>
      <c r="E1049" s="172">
        <v>0</v>
      </c>
    </row>
    <row r="1050" spans="3:5">
      <c r="C1050" s="175" t="s">
        <v>693</v>
      </c>
      <c r="D1050" s="172">
        <v>5881087</v>
      </c>
      <c r="E1050" s="172">
        <v>0</v>
      </c>
    </row>
    <row r="1051" spans="3:5">
      <c r="C1051" s="175" t="s">
        <v>694</v>
      </c>
      <c r="D1051" s="172">
        <v>9721888</v>
      </c>
      <c r="E1051" s="172">
        <v>0</v>
      </c>
    </row>
    <row r="1052" spans="3:5">
      <c r="C1052" s="175" t="s">
        <v>1370</v>
      </c>
      <c r="D1052" s="172">
        <v>10000000</v>
      </c>
      <c r="E1052" s="172">
        <v>0</v>
      </c>
    </row>
    <row r="1053" spans="3:5">
      <c r="C1053" s="175" t="s">
        <v>695</v>
      </c>
      <c r="D1053" s="172">
        <v>4076234</v>
      </c>
      <c r="E1053" s="172">
        <v>0</v>
      </c>
    </row>
    <row r="1054" spans="3:5">
      <c r="C1054" s="175" t="s">
        <v>696</v>
      </c>
      <c r="D1054" s="172">
        <v>4076234</v>
      </c>
      <c r="E1054" s="172">
        <v>0</v>
      </c>
    </row>
    <row r="1055" spans="3:5">
      <c r="C1055" s="175" t="s">
        <v>697</v>
      </c>
      <c r="D1055" s="172">
        <v>5881088</v>
      </c>
      <c r="E1055" s="172">
        <v>0</v>
      </c>
    </row>
    <row r="1056" spans="3:5">
      <c r="C1056" s="175" t="s">
        <v>1369</v>
      </c>
      <c r="D1056" s="172">
        <v>5963974</v>
      </c>
      <c r="E1056" s="172">
        <v>0</v>
      </c>
    </row>
    <row r="1057" spans="3:5">
      <c r="C1057" s="175" t="s">
        <v>386</v>
      </c>
      <c r="D1057" s="172">
        <v>26126598</v>
      </c>
      <c r="E1057" s="172">
        <v>0</v>
      </c>
    </row>
    <row r="1058" spans="3:5">
      <c r="C1058" s="175" t="s">
        <v>1368</v>
      </c>
      <c r="D1058" s="172">
        <v>61031571</v>
      </c>
      <c r="E1058" s="172">
        <v>29946946.710000001</v>
      </c>
    </row>
    <row r="1059" spans="3:5">
      <c r="C1059" s="175" t="s">
        <v>698</v>
      </c>
      <c r="D1059" s="172">
        <v>5963974</v>
      </c>
      <c r="E1059" s="172">
        <v>0</v>
      </c>
    </row>
    <row r="1060" spans="3:5">
      <c r="C1060" s="175" t="s">
        <v>1367</v>
      </c>
      <c r="D1060" s="172">
        <v>4073271</v>
      </c>
      <c r="E1060" s="172">
        <v>0</v>
      </c>
    </row>
    <row r="1061" spans="3:5">
      <c r="C1061" s="175" t="s">
        <v>387</v>
      </c>
      <c r="D1061" s="172">
        <v>15000000</v>
      </c>
      <c r="E1061" s="172">
        <v>0</v>
      </c>
    </row>
    <row r="1062" spans="3:5">
      <c r="C1062" s="175" t="s">
        <v>388</v>
      </c>
      <c r="D1062" s="172">
        <v>9000000</v>
      </c>
      <c r="E1062" s="172">
        <v>0</v>
      </c>
    </row>
    <row r="1063" spans="3:5">
      <c r="C1063" s="175" t="s">
        <v>499</v>
      </c>
      <c r="D1063" s="172">
        <v>183602467</v>
      </c>
      <c r="E1063" s="172">
        <v>10000000</v>
      </c>
    </row>
    <row r="1064" spans="3:5">
      <c r="C1064" s="175" t="s">
        <v>1162</v>
      </c>
      <c r="D1064" s="172">
        <v>498000</v>
      </c>
      <c r="E1064" s="172">
        <v>0</v>
      </c>
    </row>
    <row r="1065" spans="3:5">
      <c r="C1065" s="175" t="s">
        <v>1366</v>
      </c>
      <c r="D1065" s="172">
        <v>498000</v>
      </c>
      <c r="E1065" s="172">
        <v>0</v>
      </c>
    </row>
    <row r="1066" spans="3:5">
      <c r="C1066" s="173" t="s">
        <v>389</v>
      </c>
      <c r="D1066" s="172">
        <v>1670250027</v>
      </c>
      <c r="E1066" s="172">
        <v>176399347.26999998</v>
      </c>
    </row>
    <row r="1067" spans="3:5">
      <c r="C1067" s="174" t="s">
        <v>243</v>
      </c>
      <c r="D1067" s="176">
        <v>1328199092</v>
      </c>
      <c r="E1067" s="176">
        <v>149235251.19</v>
      </c>
    </row>
    <row r="1068" spans="3:5">
      <c r="C1068" s="175" t="s">
        <v>475</v>
      </c>
      <c r="D1068" s="172">
        <v>21411478</v>
      </c>
      <c r="E1068" s="172">
        <v>0</v>
      </c>
    </row>
    <row r="1069" spans="3:5">
      <c r="C1069" s="175" t="s">
        <v>1365</v>
      </c>
      <c r="D1069" s="172">
        <v>44000000</v>
      </c>
      <c r="E1069" s="172">
        <v>0</v>
      </c>
    </row>
    <row r="1070" spans="3:5">
      <c r="C1070" s="175" t="s">
        <v>699</v>
      </c>
      <c r="D1070" s="172">
        <v>1111230</v>
      </c>
      <c r="E1070" s="172">
        <v>0</v>
      </c>
    </row>
    <row r="1071" spans="3:5">
      <c r="C1071" s="175" t="s">
        <v>1364</v>
      </c>
      <c r="D1071" s="172">
        <v>8000000</v>
      </c>
      <c r="E1071" s="172">
        <v>0</v>
      </c>
    </row>
    <row r="1072" spans="3:5">
      <c r="C1072" s="175" t="s">
        <v>700</v>
      </c>
      <c r="D1072" s="172">
        <v>5001203</v>
      </c>
      <c r="E1072" s="172">
        <v>0</v>
      </c>
    </row>
    <row r="1073" spans="3:5">
      <c r="C1073" s="175" t="s">
        <v>701</v>
      </c>
      <c r="D1073" s="172">
        <v>7256885</v>
      </c>
      <c r="E1073" s="172">
        <v>0</v>
      </c>
    </row>
    <row r="1074" spans="3:5">
      <c r="C1074" s="175" t="s">
        <v>1658</v>
      </c>
      <c r="D1074" s="172">
        <v>430669</v>
      </c>
      <c r="E1074" s="172">
        <v>0</v>
      </c>
    </row>
    <row r="1075" spans="3:5">
      <c r="C1075" s="175" t="s">
        <v>1363</v>
      </c>
      <c r="D1075" s="172">
        <v>9831681</v>
      </c>
      <c r="E1075" s="172">
        <v>0</v>
      </c>
    </row>
    <row r="1076" spans="3:5">
      <c r="C1076" s="175" t="s">
        <v>702</v>
      </c>
      <c r="D1076" s="172">
        <v>4989515</v>
      </c>
      <c r="E1076" s="172">
        <v>0</v>
      </c>
    </row>
    <row r="1077" spans="3:5">
      <c r="C1077" s="175" t="s">
        <v>1362</v>
      </c>
      <c r="D1077" s="172">
        <v>7804941</v>
      </c>
      <c r="E1077" s="172">
        <v>5000000</v>
      </c>
    </row>
    <row r="1078" spans="3:5">
      <c r="C1078" s="175" t="s">
        <v>1659</v>
      </c>
      <c r="D1078" s="172">
        <v>3386383</v>
      </c>
      <c r="E1078" s="172">
        <v>0</v>
      </c>
    </row>
    <row r="1079" spans="3:5">
      <c r="C1079" s="175" t="s">
        <v>391</v>
      </c>
      <c r="D1079" s="172">
        <v>56402241</v>
      </c>
      <c r="E1079" s="172">
        <v>0</v>
      </c>
    </row>
    <row r="1080" spans="3:5">
      <c r="C1080" s="175" t="s">
        <v>1202</v>
      </c>
      <c r="D1080" s="172">
        <v>19404819</v>
      </c>
      <c r="E1080" s="172">
        <v>0</v>
      </c>
    </row>
    <row r="1081" spans="3:5">
      <c r="C1081" s="175" t="s">
        <v>1121</v>
      </c>
      <c r="D1081" s="172">
        <v>5000000</v>
      </c>
      <c r="E1081" s="172">
        <v>0</v>
      </c>
    </row>
    <row r="1082" spans="3:5">
      <c r="C1082" s="175" t="s">
        <v>703</v>
      </c>
      <c r="D1082" s="172">
        <v>1170135</v>
      </c>
      <c r="E1082" s="172">
        <v>0</v>
      </c>
    </row>
    <row r="1083" spans="3:5">
      <c r="C1083" s="175" t="s">
        <v>704</v>
      </c>
      <c r="D1083" s="172">
        <v>16594591</v>
      </c>
      <c r="E1083" s="172">
        <v>0</v>
      </c>
    </row>
    <row r="1084" spans="3:5">
      <c r="C1084" s="175" t="s">
        <v>1361</v>
      </c>
      <c r="D1084" s="172">
        <v>2469363</v>
      </c>
      <c r="E1084" s="172">
        <v>0</v>
      </c>
    </row>
    <row r="1085" spans="3:5">
      <c r="C1085" s="175" t="s">
        <v>705</v>
      </c>
      <c r="D1085" s="172">
        <v>5042740</v>
      </c>
      <c r="E1085" s="172">
        <v>0</v>
      </c>
    </row>
    <row r="1086" spans="3:5">
      <c r="C1086" s="175" t="s">
        <v>1360</v>
      </c>
      <c r="D1086" s="172">
        <v>111166406</v>
      </c>
      <c r="E1086" s="172">
        <v>54619652.640000001</v>
      </c>
    </row>
    <row r="1087" spans="3:5">
      <c r="C1087" s="175" t="s">
        <v>1359</v>
      </c>
      <c r="D1087" s="172">
        <v>56720062</v>
      </c>
      <c r="E1087" s="172">
        <v>0</v>
      </c>
    </row>
    <row r="1088" spans="3:5">
      <c r="C1088" s="175" t="s">
        <v>1358</v>
      </c>
      <c r="D1088" s="172">
        <v>5525987</v>
      </c>
      <c r="E1088" s="172">
        <v>0</v>
      </c>
    </row>
    <row r="1089" spans="3:5">
      <c r="C1089" s="175" t="s">
        <v>392</v>
      </c>
      <c r="D1089" s="172">
        <v>40942547</v>
      </c>
      <c r="E1089" s="172">
        <v>29000000</v>
      </c>
    </row>
    <row r="1090" spans="3:5">
      <c r="C1090" s="175" t="s">
        <v>706</v>
      </c>
      <c r="D1090" s="172">
        <v>6669416</v>
      </c>
      <c r="E1090" s="172">
        <v>0</v>
      </c>
    </row>
    <row r="1091" spans="3:5">
      <c r="C1091" s="175" t="s">
        <v>1660</v>
      </c>
      <c r="D1091" s="172">
        <v>30000000</v>
      </c>
      <c r="E1091" s="172">
        <v>0</v>
      </c>
    </row>
    <row r="1092" spans="3:5">
      <c r="C1092" s="175" t="s">
        <v>393</v>
      </c>
      <c r="D1092" s="172">
        <v>103374369</v>
      </c>
      <c r="E1092" s="172">
        <v>0</v>
      </c>
    </row>
    <row r="1093" spans="3:5">
      <c r="C1093" s="175" t="s">
        <v>1357</v>
      </c>
      <c r="D1093" s="172">
        <v>13511580</v>
      </c>
      <c r="E1093" s="172">
        <v>0</v>
      </c>
    </row>
    <row r="1094" spans="3:5">
      <c r="C1094" s="175" t="s">
        <v>394</v>
      </c>
      <c r="D1094" s="172">
        <v>538658</v>
      </c>
      <c r="E1094" s="172">
        <v>0</v>
      </c>
    </row>
    <row r="1095" spans="3:5">
      <c r="C1095" s="175" t="s">
        <v>395</v>
      </c>
      <c r="D1095" s="172">
        <v>67056947</v>
      </c>
      <c r="E1095" s="172">
        <v>0</v>
      </c>
    </row>
    <row r="1096" spans="3:5">
      <c r="C1096" s="175" t="s">
        <v>976</v>
      </c>
      <c r="D1096" s="172">
        <v>155656045</v>
      </c>
      <c r="E1096" s="172">
        <v>29401008.059999999</v>
      </c>
    </row>
    <row r="1097" spans="3:5">
      <c r="C1097" s="175" t="s">
        <v>396</v>
      </c>
      <c r="D1097" s="172">
        <v>8000000</v>
      </c>
      <c r="E1097" s="172">
        <v>0</v>
      </c>
    </row>
    <row r="1098" spans="3:5">
      <c r="C1098" s="175" t="s">
        <v>397</v>
      </c>
      <c r="D1098" s="172">
        <v>230794055</v>
      </c>
      <c r="E1098" s="172">
        <v>3986964</v>
      </c>
    </row>
    <row r="1099" spans="3:5">
      <c r="C1099" s="175" t="s">
        <v>500</v>
      </c>
      <c r="D1099" s="172">
        <v>103935146</v>
      </c>
      <c r="E1099" s="172">
        <v>20872323.620000001</v>
      </c>
    </row>
    <row r="1100" spans="3:5">
      <c r="C1100" s="175" t="s">
        <v>1122</v>
      </c>
      <c r="D1100" s="172">
        <v>135000000</v>
      </c>
      <c r="E1100" s="172">
        <v>6355302.8700000001</v>
      </c>
    </row>
    <row r="1101" spans="3:5">
      <c r="C1101" s="175" t="s">
        <v>1193</v>
      </c>
      <c r="D1101" s="172">
        <v>40000000</v>
      </c>
      <c r="E1101" s="172">
        <v>0</v>
      </c>
    </row>
    <row r="1102" spans="3:5">
      <c r="C1102" s="174" t="s">
        <v>245</v>
      </c>
      <c r="D1102" s="176">
        <v>67749732</v>
      </c>
      <c r="E1102" s="176">
        <v>27164096.079999998</v>
      </c>
    </row>
    <row r="1103" spans="3:5">
      <c r="C1103" s="175" t="s">
        <v>592</v>
      </c>
      <c r="D1103" s="172">
        <v>57208005</v>
      </c>
      <c r="E1103" s="172">
        <v>19854344.23</v>
      </c>
    </row>
    <row r="1104" spans="3:5">
      <c r="C1104" s="175" t="s">
        <v>1120</v>
      </c>
      <c r="D1104" s="172">
        <v>3555960</v>
      </c>
      <c r="E1104" s="172">
        <v>0</v>
      </c>
    </row>
    <row r="1105" spans="3:5">
      <c r="C1105" s="175" t="s">
        <v>1356</v>
      </c>
      <c r="D1105" s="172">
        <v>6985767</v>
      </c>
      <c r="E1105" s="172">
        <v>0</v>
      </c>
    </row>
    <row r="1106" spans="3:5">
      <c r="C1106" s="175" t="s">
        <v>1735</v>
      </c>
      <c r="D1106" s="172">
        <v>0</v>
      </c>
      <c r="E1106" s="172">
        <v>7309751.8499999996</v>
      </c>
    </row>
    <row r="1107" spans="3:5">
      <c r="C1107" s="174" t="s">
        <v>246</v>
      </c>
      <c r="D1107" s="176">
        <v>274301203</v>
      </c>
      <c r="E1107" s="176">
        <v>0</v>
      </c>
    </row>
    <row r="1108" spans="3:5">
      <c r="C1108" s="175" t="s">
        <v>390</v>
      </c>
      <c r="D1108" s="172">
        <v>274301203</v>
      </c>
      <c r="E1108" s="172">
        <v>0</v>
      </c>
    </row>
    <row r="1109" spans="3:5">
      <c r="C1109" s="173" t="s">
        <v>398</v>
      </c>
      <c r="D1109" s="172">
        <v>4088437272</v>
      </c>
      <c r="E1109" s="172">
        <v>265410533</v>
      </c>
    </row>
    <row r="1110" spans="3:5">
      <c r="C1110" s="174" t="s">
        <v>243</v>
      </c>
      <c r="D1110" s="176">
        <v>691977336</v>
      </c>
      <c r="E1110" s="176">
        <v>65494526.549999997</v>
      </c>
    </row>
    <row r="1111" spans="3:5">
      <c r="C1111" s="175" t="s">
        <v>1225</v>
      </c>
      <c r="D1111" s="172">
        <v>34603615</v>
      </c>
      <c r="E1111" s="172">
        <v>0</v>
      </c>
    </row>
    <row r="1112" spans="3:5">
      <c r="C1112" s="175" t="s">
        <v>1661</v>
      </c>
      <c r="D1112" s="172">
        <v>21000000</v>
      </c>
      <c r="E1112" s="172">
        <v>14132285.48</v>
      </c>
    </row>
    <row r="1113" spans="3:5">
      <c r="C1113" s="175" t="s">
        <v>1576</v>
      </c>
      <c r="D1113" s="172">
        <v>73507758</v>
      </c>
      <c r="E1113" s="172">
        <v>0</v>
      </c>
    </row>
    <row r="1114" spans="3:5">
      <c r="C1114" s="175" t="s">
        <v>399</v>
      </c>
      <c r="D1114" s="172">
        <v>84027878</v>
      </c>
      <c r="E1114" s="172">
        <v>0</v>
      </c>
    </row>
    <row r="1115" spans="3:5">
      <c r="C1115" s="175" t="s">
        <v>1662</v>
      </c>
      <c r="D1115" s="172">
        <v>51610779</v>
      </c>
      <c r="E1115" s="172">
        <v>0</v>
      </c>
    </row>
    <row r="1116" spans="3:5">
      <c r="C1116" s="175" t="s">
        <v>1663</v>
      </c>
      <c r="D1116" s="172">
        <v>2542220</v>
      </c>
      <c r="E1116" s="172">
        <v>0</v>
      </c>
    </row>
    <row r="1117" spans="3:5">
      <c r="C1117" s="175" t="s">
        <v>887</v>
      </c>
      <c r="D1117" s="172">
        <v>2542220</v>
      </c>
      <c r="E1117" s="172">
        <v>0</v>
      </c>
    </row>
    <row r="1118" spans="3:5">
      <c r="C1118" s="175" t="s">
        <v>888</v>
      </c>
      <c r="D1118" s="172">
        <v>2523769</v>
      </c>
      <c r="E1118" s="172">
        <v>0</v>
      </c>
    </row>
    <row r="1119" spans="3:5">
      <c r="C1119" s="175" t="s">
        <v>889</v>
      </c>
      <c r="D1119" s="172">
        <v>6071992</v>
      </c>
      <c r="E1119" s="172">
        <v>0</v>
      </c>
    </row>
    <row r="1120" spans="3:5">
      <c r="C1120" s="175" t="s">
        <v>890</v>
      </c>
      <c r="D1120" s="172">
        <v>3689328</v>
      </c>
      <c r="E1120" s="172">
        <v>0</v>
      </c>
    </row>
    <row r="1121" spans="3:5">
      <c r="C1121" s="175" t="s">
        <v>891</v>
      </c>
      <c r="D1121" s="172">
        <v>3689328</v>
      </c>
      <c r="E1121" s="172">
        <v>0</v>
      </c>
    </row>
    <row r="1122" spans="3:5">
      <c r="C1122" s="175" t="s">
        <v>892</v>
      </c>
      <c r="D1122" s="172">
        <v>3689328</v>
      </c>
      <c r="E1122" s="172">
        <v>0</v>
      </c>
    </row>
    <row r="1123" spans="3:5">
      <c r="C1123" s="175" t="s">
        <v>893</v>
      </c>
      <c r="D1123" s="172">
        <v>2523767</v>
      </c>
      <c r="E1123" s="172">
        <v>0</v>
      </c>
    </row>
    <row r="1124" spans="3:5">
      <c r="C1124" s="175" t="s">
        <v>894</v>
      </c>
      <c r="D1124" s="172">
        <v>3689328</v>
      </c>
      <c r="E1124" s="172">
        <v>0</v>
      </c>
    </row>
    <row r="1125" spans="3:5">
      <c r="C1125" s="175" t="s">
        <v>895</v>
      </c>
      <c r="D1125" s="172">
        <v>3689328</v>
      </c>
      <c r="E1125" s="172">
        <v>0</v>
      </c>
    </row>
    <row r="1126" spans="3:5">
      <c r="C1126" s="175" t="s">
        <v>896</v>
      </c>
      <c r="D1126" s="172">
        <v>3689328</v>
      </c>
      <c r="E1126" s="172">
        <v>0</v>
      </c>
    </row>
    <row r="1127" spans="3:5">
      <c r="C1127" s="175" t="s">
        <v>897</v>
      </c>
      <c r="D1127" s="172">
        <v>1407491</v>
      </c>
      <c r="E1127" s="172">
        <v>0</v>
      </c>
    </row>
    <row r="1128" spans="3:5">
      <c r="C1128" s="175" t="s">
        <v>898</v>
      </c>
      <c r="D1128" s="172">
        <v>2113557</v>
      </c>
      <c r="E1128" s="172">
        <v>0</v>
      </c>
    </row>
    <row r="1129" spans="3:5">
      <c r="C1129" s="175" t="s">
        <v>899</v>
      </c>
      <c r="D1129" s="172">
        <v>5103177</v>
      </c>
      <c r="E1129" s="172">
        <v>0</v>
      </c>
    </row>
    <row r="1130" spans="3:5">
      <c r="C1130" s="175" t="s">
        <v>900</v>
      </c>
      <c r="D1130" s="172">
        <v>6071992</v>
      </c>
      <c r="E1130" s="172">
        <v>0</v>
      </c>
    </row>
    <row r="1131" spans="3:5">
      <c r="C1131" s="175" t="s">
        <v>901</v>
      </c>
      <c r="D1131" s="172">
        <v>3609752</v>
      </c>
      <c r="E1131" s="172">
        <v>0</v>
      </c>
    </row>
    <row r="1132" spans="3:5">
      <c r="C1132" s="175" t="s">
        <v>1355</v>
      </c>
      <c r="D1132" s="172">
        <v>3689328</v>
      </c>
      <c r="E1132" s="172">
        <v>0</v>
      </c>
    </row>
    <row r="1133" spans="3:5">
      <c r="C1133" s="175" t="s">
        <v>1051</v>
      </c>
      <c r="D1133" s="172">
        <v>59238928</v>
      </c>
      <c r="E1133" s="172">
        <v>0</v>
      </c>
    </row>
    <row r="1134" spans="3:5">
      <c r="C1134" s="175" t="s">
        <v>1123</v>
      </c>
      <c r="D1134" s="172">
        <v>92860473</v>
      </c>
      <c r="E1134" s="172">
        <v>21157996.77</v>
      </c>
    </row>
    <row r="1135" spans="3:5">
      <c r="C1135" s="175" t="s">
        <v>902</v>
      </c>
      <c r="D1135" s="172">
        <v>3689328</v>
      </c>
      <c r="E1135" s="172">
        <v>0</v>
      </c>
    </row>
    <row r="1136" spans="3:5">
      <c r="C1136" s="175" t="s">
        <v>903</v>
      </c>
      <c r="D1136" s="172">
        <v>6071992</v>
      </c>
      <c r="E1136" s="172">
        <v>0</v>
      </c>
    </row>
    <row r="1137" spans="3:5">
      <c r="C1137" s="175" t="s">
        <v>977</v>
      </c>
      <c r="D1137" s="172">
        <v>57592521</v>
      </c>
      <c r="E1137" s="172">
        <v>0</v>
      </c>
    </row>
    <row r="1138" spans="3:5">
      <c r="C1138" s="175" t="s">
        <v>1124</v>
      </c>
      <c r="D1138" s="172">
        <v>10000000</v>
      </c>
      <c r="E1138" s="172">
        <v>0</v>
      </c>
    </row>
    <row r="1139" spans="3:5">
      <c r="C1139" s="175" t="s">
        <v>501</v>
      </c>
      <c r="D1139" s="172">
        <v>137438831</v>
      </c>
      <c r="E1139" s="172">
        <v>30204244.300000001</v>
      </c>
    </row>
    <row r="1140" spans="3:5">
      <c r="C1140" s="174" t="s">
        <v>245</v>
      </c>
      <c r="D1140" s="176">
        <v>240959936</v>
      </c>
      <c r="E1140" s="176">
        <v>50503325.159999996</v>
      </c>
    </row>
    <row r="1141" spans="3:5">
      <c r="C1141" s="175" t="s">
        <v>1573</v>
      </c>
      <c r="D1141" s="172">
        <v>207951833</v>
      </c>
      <c r="E1141" s="172">
        <v>22147719.149999999</v>
      </c>
    </row>
    <row r="1142" spans="3:5">
      <c r="C1142" s="175" t="s">
        <v>1664</v>
      </c>
      <c r="D1142" s="172">
        <v>33008103</v>
      </c>
      <c r="E1142" s="172">
        <v>28355606.010000002</v>
      </c>
    </row>
    <row r="1143" spans="3:5">
      <c r="C1143" s="174" t="s">
        <v>246</v>
      </c>
      <c r="D1143" s="176">
        <v>3155500000</v>
      </c>
      <c r="E1143" s="176">
        <v>149412681.28999999</v>
      </c>
    </row>
    <row r="1144" spans="3:5">
      <c r="C1144" s="175" t="s">
        <v>452</v>
      </c>
      <c r="D1144" s="172">
        <v>3155500000</v>
      </c>
      <c r="E1144" s="172">
        <v>149412681.28999999</v>
      </c>
    </row>
    <row r="1145" spans="3:5">
      <c r="C1145" s="173" t="s">
        <v>256</v>
      </c>
      <c r="D1145" s="172">
        <v>3391840772</v>
      </c>
      <c r="E1145" s="172">
        <v>355326112.92000002</v>
      </c>
    </row>
    <row r="1146" spans="3:5">
      <c r="C1146" s="174" t="s">
        <v>243</v>
      </c>
      <c r="D1146" s="176">
        <v>3044735772</v>
      </c>
      <c r="E1146" s="176">
        <v>355326112.92000002</v>
      </c>
    </row>
    <row r="1147" spans="3:5">
      <c r="C1147" s="175" t="s">
        <v>1052</v>
      </c>
      <c r="D1147" s="172">
        <v>100001</v>
      </c>
      <c r="E1147" s="172">
        <v>0</v>
      </c>
    </row>
    <row r="1148" spans="3:5">
      <c r="C1148" s="175" t="s">
        <v>1331</v>
      </c>
      <c r="D1148" s="172">
        <v>887087444</v>
      </c>
      <c r="E1148" s="172">
        <v>0</v>
      </c>
    </row>
    <row r="1149" spans="3:5">
      <c r="C1149" s="175" t="s">
        <v>1665</v>
      </c>
      <c r="D1149" s="172">
        <v>130146458</v>
      </c>
      <c r="E1149" s="172">
        <v>0</v>
      </c>
    </row>
    <row r="1150" spans="3:5">
      <c r="C1150" s="175" t="s">
        <v>1766</v>
      </c>
      <c r="D1150" s="172">
        <v>0</v>
      </c>
      <c r="E1150" s="172">
        <v>44572767.579999998</v>
      </c>
    </row>
    <row r="1151" spans="3:5">
      <c r="C1151" s="175" t="s">
        <v>1179</v>
      </c>
      <c r="D1151" s="172">
        <v>11196288</v>
      </c>
      <c r="E1151" s="172">
        <v>0</v>
      </c>
    </row>
    <row r="1152" spans="3:5">
      <c r="C1152" s="175" t="s">
        <v>1666</v>
      </c>
      <c r="D1152" s="172">
        <v>16077858</v>
      </c>
      <c r="E1152" s="172">
        <v>0</v>
      </c>
    </row>
    <row r="1153" spans="3:5">
      <c r="C1153" s="175" t="s">
        <v>1354</v>
      </c>
      <c r="D1153" s="172">
        <v>3492752</v>
      </c>
      <c r="E1153" s="172">
        <v>0</v>
      </c>
    </row>
    <row r="1154" spans="3:5">
      <c r="C1154" s="175" t="s">
        <v>400</v>
      </c>
      <c r="D1154" s="172">
        <v>3835091</v>
      </c>
      <c r="E1154" s="172">
        <v>3402857.55</v>
      </c>
    </row>
    <row r="1155" spans="3:5">
      <c r="C1155" s="175" t="s">
        <v>401</v>
      </c>
      <c r="D1155" s="172">
        <v>2783204</v>
      </c>
      <c r="E1155" s="172">
        <v>2633104</v>
      </c>
    </row>
    <row r="1156" spans="3:5">
      <c r="C1156" s="175" t="s">
        <v>402</v>
      </c>
      <c r="D1156" s="172">
        <v>1521692</v>
      </c>
      <c r="E1156" s="172">
        <v>0</v>
      </c>
    </row>
    <row r="1157" spans="3:5">
      <c r="C1157" s="175" t="s">
        <v>1353</v>
      </c>
      <c r="D1157" s="172">
        <v>10000000</v>
      </c>
      <c r="E1157" s="172">
        <v>8593594.4900000002</v>
      </c>
    </row>
    <row r="1158" spans="3:5">
      <c r="C1158" s="175" t="s">
        <v>403</v>
      </c>
      <c r="D1158" s="172">
        <v>75000000</v>
      </c>
      <c r="E1158" s="172">
        <v>18539716.399999999</v>
      </c>
    </row>
    <row r="1159" spans="3:5">
      <c r="C1159" s="175" t="s">
        <v>1218</v>
      </c>
      <c r="D1159" s="172">
        <v>131058</v>
      </c>
      <c r="E1159" s="172">
        <v>0</v>
      </c>
    </row>
    <row r="1160" spans="3:5">
      <c r="C1160" s="175" t="s">
        <v>978</v>
      </c>
      <c r="D1160" s="172">
        <v>50250419</v>
      </c>
      <c r="E1160" s="172">
        <v>18804927.98</v>
      </c>
    </row>
    <row r="1161" spans="3:5">
      <c r="C1161" s="175" t="s">
        <v>979</v>
      </c>
      <c r="D1161" s="172">
        <v>45904305</v>
      </c>
      <c r="E1161" s="172">
        <v>0</v>
      </c>
    </row>
    <row r="1162" spans="3:5">
      <c r="C1162" s="175" t="s">
        <v>980</v>
      </c>
      <c r="D1162" s="172">
        <v>70496679</v>
      </c>
      <c r="E1162" s="172">
        <v>35444289.990000002</v>
      </c>
    </row>
    <row r="1163" spans="3:5">
      <c r="C1163" s="175" t="s">
        <v>1192</v>
      </c>
      <c r="D1163" s="172">
        <v>9261623</v>
      </c>
      <c r="E1163" s="172">
        <v>0</v>
      </c>
    </row>
    <row r="1164" spans="3:5">
      <c r="C1164" s="175" t="s">
        <v>1352</v>
      </c>
      <c r="D1164" s="172">
        <v>92033458</v>
      </c>
      <c r="E1164" s="172">
        <v>55290857.399999999</v>
      </c>
    </row>
    <row r="1165" spans="3:5">
      <c r="C1165" s="175" t="s">
        <v>1351</v>
      </c>
      <c r="D1165" s="172">
        <v>811151</v>
      </c>
      <c r="E1165" s="172">
        <v>0</v>
      </c>
    </row>
    <row r="1166" spans="3:5">
      <c r="C1166" s="175" t="s">
        <v>1350</v>
      </c>
      <c r="D1166" s="172">
        <v>38549089</v>
      </c>
      <c r="E1166" s="172">
        <v>7881000</v>
      </c>
    </row>
    <row r="1167" spans="3:5">
      <c r="C1167" s="175" t="s">
        <v>404</v>
      </c>
      <c r="D1167" s="172">
        <v>121446905</v>
      </c>
      <c r="E1167" s="172">
        <v>0</v>
      </c>
    </row>
    <row r="1168" spans="3:5">
      <c r="C1168" s="175" t="s">
        <v>749</v>
      </c>
      <c r="D1168" s="172">
        <v>811351</v>
      </c>
      <c r="E1168" s="172">
        <v>0</v>
      </c>
    </row>
    <row r="1169" spans="3:5">
      <c r="C1169" s="175" t="s">
        <v>1349</v>
      </c>
      <c r="D1169" s="172">
        <v>72982996</v>
      </c>
      <c r="E1169" s="172">
        <v>48774189</v>
      </c>
    </row>
    <row r="1170" spans="3:5">
      <c r="C1170" s="175" t="s">
        <v>1348</v>
      </c>
      <c r="D1170" s="172">
        <v>2047022</v>
      </c>
      <c r="E1170" s="172">
        <v>0</v>
      </c>
    </row>
    <row r="1171" spans="3:5">
      <c r="C1171" s="175" t="s">
        <v>1125</v>
      </c>
      <c r="D1171" s="172">
        <v>24381867</v>
      </c>
      <c r="E1171" s="172">
        <v>0</v>
      </c>
    </row>
    <row r="1172" spans="3:5">
      <c r="C1172" s="175" t="s">
        <v>1667</v>
      </c>
      <c r="D1172" s="172">
        <v>93836919</v>
      </c>
      <c r="E1172" s="172">
        <v>0</v>
      </c>
    </row>
    <row r="1173" spans="3:5">
      <c r="C1173" s="175" t="s">
        <v>750</v>
      </c>
      <c r="D1173" s="172">
        <v>787856</v>
      </c>
      <c r="E1173" s="172">
        <v>0</v>
      </c>
    </row>
    <row r="1174" spans="3:5">
      <c r="C1174" s="175" t="s">
        <v>1347</v>
      </c>
      <c r="D1174" s="172">
        <v>28490997</v>
      </c>
      <c r="E1174" s="172">
        <v>21065416</v>
      </c>
    </row>
    <row r="1175" spans="3:5">
      <c r="C1175" s="175" t="s">
        <v>751</v>
      </c>
      <c r="D1175" s="172">
        <v>1578136</v>
      </c>
      <c r="E1175" s="172">
        <v>0</v>
      </c>
    </row>
    <row r="1176" spans="3:5">
      <c r="C1176" s="175" t="s">
        <v>1346</v>
      </c>
      <c r="D1176" s="172">
        <v>681879</v>
      </c>
      <c r="E1176" s="172">
        <v>0</v>
      </c>
    </row>
    <row r="1177" spans="3:5">
      <c r="C1177" s="175" t="s">
        <v>1668</v>
      </c>
      <c r="D1177" s="172">
        <v>861339</v>
      </c>
      <c r="E1177" s="172">
        <v>0</v>
      </c>
    </row>
    <row r="1178" spans="3:5">
      <c r="C1178" s="175" t="s">
        <v>1345</v>
      </c>
      <c r="D1178" s="172">
        <v>21532897</v>
      </c>
      <c r="E1178" s="172">
        <v>0</v>
      </c>
    </row>
    <row r="1179" spans="3:5">
      <c r="C1179" s="175" t="s">
        <v>1344</v>
      </c>
      <c r="D1179" s="172">
        <v>1375936</v>
      </c>
      <c r="E1179" s="172">
        <v>0</v>
      </c>
    </row>
    <row r="1180" spans="3:5">
      <c r="C1180" s="175" t="s">
        <v>405</v>
      </c>
      <c r="D1180" s="172">
        <v>61878395</v>
      </c>
      <c r="E1180" s="172">
        <v>12549240.77</v>
      </c>
    </row>
    <row r="1181" spans="3:5">
      <c r="C1181" s="175" t="s">
        <v>1343</v>
      </c>
      <c r="D1181" s="172">
        <v>2658544</v>
      </c>
      <c r="E1181" s="172">
        <v>0</v>
      </c>
    </row>
    <row r="1182" spans="3:5">
      <c r="C1182" s="175" t="s">
        <v>406</v>
      </c>
      <c r="D1182" s="172">
        <v>9413897</v>
      </c>
      <c r="E1182" s="172">
        <v>0</v>
      </c>
    </row>
    <row r="1183" spans="3:5">
      <c r="C1183" s="175" t="s">
        <v>1342</v>
      </c>
      <c r="D1183" s="172">
        <v>2658544</v>
      </c>
      <c r="E1183" s="172">
        <v>0</v>
      </c>
    </row>
    <row r="1184" spans="3:5">
      <c r="C1184" s="175" t="s">
        <v>752</v>
      </c>
      <c r="D1184" s="172">
        <v>4988020</v>
      </c>
      <c r="E1184" s="172">
        <v>0</v>
      </c>
    </row>
    <row r="1185" spans="3:5">
      <c r="C1185" s="175" t="s">
        <v>1341</v>
      </c>
      <c r="D1185" s="172">
        <v>1366852</v>
      </c>
      <c r="E1185" s="172">
        <v>0</v>
      </c>
    </row>
    <row r="1186" spans="3:5">
      <c r="C1186" s="175" t="s">
        <v>407</v>
      </c>
      <c r="D1186" s="172">
        <v>250000000</v>
      </c>
      <c r="E1186" s="172">
        <v>0</v>
      </c>
    </row>
    <row r="1187" spans="3:5">
      <c r="C1187" s="175" t="s">
        <v>753</v>
      </c>
      <c r="D1187" s="172">
        <v>1173513</v>
      </c>
      <c r="E1187" s="172">
        <v>0</v>
      </c>
    </row>
    <row r="1188" spans="3:5">
      <c r="C1188" s="175" t="s">
        <v>754</v>
      </c>
      <c r="D1188" s="172">
        <v>334551</v>
      </c>
      <c r="E1188" s="172">
        <v>0</v>
      </c>
    </row>
    <row r="1189" spans="3:5">
      <c r="C1189" s="175" t="s">
        <v>755</v>
      </c>
      <c r="D1189" s="172">
        <v>926225</v>
      </c>
      <c r="E1189" s="172">
        <v>0</v>
      </c>
    </row>
    <row r="1190" spans="3:5">
      <c r="C1190" s="175" t="s">
        <v>756</v>
      </c>
      <c r="D1190" s="172">
        <v>7299770</v>
      </c>
      <c r="E1190" s="172">
        <v>0</v>
      </c>
    </row>
    <row r="1191" spans="3:5">
      <c r="C1191" s="175" t="s">
        <v>757</v>
      </c>
      <c r="D1191" s="172">
        <v>5047821</v>
      </c>
      <c r="E1191" s="172">
        <v>0</v>
      </c>
    </row>
    <row r="1192" spans="3:5">
      <c r="C1192" s="175" t="s">
        <v>1019</v>
      </c>
      <c r="D1192" s="172">
        <v>2423798</v>
      </c>
      <c r="E1192" s="172">
        <v>0</v>
      </c>
    </row>
    <row r="1193" spans="3:5">
      <c r="C1193" s="175" t="s">
        <v>758</v>
      </c>
      <c r="D1193" s="172">
        <v>12177968</v>
      </c>
      <c r="E1193" s="172">
        <v>0</v>
      </c>
    </row>
    <row r="1194" spans="3:5">
      <c r="C1194" s="175" t="s">
        <v>759</v>
      </c>
      <c r="D1194" s="172">
        <v>1307788</v>
      </c>
      <c r="E1194" s="172">
        <v>0</v>
      </c>
    </row>
    <row r="1195" spans="3:5">
      <c r="C1195" s="175" t="s">
        <v>760</v>
      </c>
      <c r="D1195" s="172">
        <v>2419653</v>
      </c>
      <c r="E1195" s="172">
        <v>0</v>
      </c>
    </row>
    <row r="1196" spans="3:5">
      <c r="C1196" s="175" t="s">
        <v>1340</v>
      </c>
      <c r="D1196" s="172">
        <v>1523118</v>
      </c>
      <c r="E1196" s="172">
        <v>0</v>
      </c>
    </row>
    <row r="1197" spans="3:5">
      <c r="C1197" s="175" t="s">
        <v>1767</v>
      </c>
      <c r="D1197" s="172">
        <v>0</v>
      </c>
      <c r="E1197" s="172">
        <v>0</v>
      </c>
    </row>
    <row r="1198" spans="3:5">
      <c r="C1198" s="175" t="s">
        <v>761</v>
      </c>
      <c r="D1198" s="172">
        <v>1523118</v>
      </c>
      <c r="E1198" s="172">
        <v>0</v>
      </c>
    </row>
    <row r="1199" spans="3:5">
      <c r="C1199" s="175" t="s">
        <v>762</v>
      </c>
      <c r="D1199" s="172">
        <v>1493665</v>
      </c>
      <c r="E1199" s="172">
        <v>0</v>
      </c>
    </row>
    <row r="1200" spans="3:5">
      <c r="C1200" s="175" t="s">
        <v>763</v>
      </c>
      <c r="D1200" s="172">
        <v>2413782</v>
      </c>
      <c r="E1200" s="172">
        <v>0</v>
      </c>
    </row>
    <row r="1201" spans="3:5">
      <c r="C1201" s="175" t="s">
        <v>764</v>
      </c>
      <c r="D1201" s="172">
        <v>1493665</v>
      </c>
      <c r="E1201" s="172">
        <v>0</v>
      </c>
    </row>
    <row r="1202" spans="3:5">
      <c r="C1202" s="175" t="s">
        <v>765</v>
      </c>
      <c r="D1202" s="172">
        <v>2731352</v>
      </c>
      <c r="E1202" s="172">
        <v>0</v>
      </c>
    </row>
    <row r="1203" spans="3:5">
      <c r="C1203" s="175" t="s">
        <v>1339</v>
      </c>
      <c r="D1203" s="172">
        <v>1665477</v>
      </c>
      <c r="E1203" s="172">
        <v>0</v>
      </c>
    </row>
    <row r="1204" spans="3:5">
      <c r="C1204" s="175" t="s">
        <v>1338</v>
      </c>
      <c r="D1204" s="172">
        <v>1000000</v>
      </c>
      <c r="E1204" s="172">
        <v>0</v>
      </c>
    </row>
    <row r="1205" spans="3:5">
      <c r="C1205" s="175" t="s">
        <v>408</v>
      </c>
      <c r="D1205" s="172">
        <v>23000000</v>
      </c>
      <c r="E1205" s="172">
        <v>0</v>
      </c>
    </row>
    <row r="1206" spans="3:5">
      <c r="C1206" s="175" t="s">
        <v>766</v>
      </c>
      <c r="D1206" s="172">
        <v>1665477</v>
      </c>
      <c r="E1206" s="172">
        <v>0</v>
      </c>
    </row>
    <row r="1207" spans="3:5">
      <c r="C1207" s="175" t="s">
        <v>767</v>
      </c>
      <c r="D1207" s="172">
        <v>1880812</v>
      </c>
      <c r="E1207" s="172">
        <v>0</v>
      </c>
    </row>
    <row r="1208" spans="3:5">
      <c r="C1208" s="175" t="s">
        <v>768</v>
      </c>
      <c r="D1208" s="172">
        <v>2420044</v>
      </c>
      <c r="E1208" s="172">
        <v>0</v>
      </c>
    </row>
    <row r="1209" spans="3:5">
      <c r="C1209" s="175" t="s">
        <v>1337</v>
      </c>
      <c r="D1209" s="172">
        <v>2420044</v>
      </c>
      <c r="E1209" s="172">
        <v>0</v>
      </c>
    </row>
    <row r="1210" spans="3:5">
      <c r="C1210" s="175" t="s">
        <v>409</v>
      </c>
      <c r="D1210" s="172">
        <v>105000000</v>
      </c>
      <c r="E1210" s="172">
        <v>0</v>
      </c>
    </row>
    <row r="1211" spans="3:5">
      <c r="C1211" s="175" t="s">
        <v>769</v>
      </c>
      <c r="D1211" s="172">
        <v>1378176</v>
      </c>
      <c r="E1211" s="172">
        <v>0</v>
      </c>
    </row>
    <row r="1212" spans="3:5">
      <c r="C1212" s="175" t="s">
        <v>770</v>
      </c>
      <c r="D1212" s="172">
        <v>1641497</v>
      </c>
      <c r="E1212" s="172">
        <v>0</v>
      </c>
    </row>
    <row r="1213" spans="3:5">
      <c r="C1213" s="175" t="s">
        <v>771</v>
      </c>
      <c r="D1213" s="172">
        <v>1991636</v>
      </c>
      <c r="E1213" s="172">
        <v>0</v>
      </c>
    </row>
    <row r="1214" spans="3:5">
      <c r="C1214" s="175" t="s">
        <v>772</v>
      </c>
      <c r="D1214" s="172">
        <v>1991636</v>
      </c>
      <c r="E1214" s="172">
        <v>0</v>
      </c>
    </row>
    <row r="1215" spans="3:5">
      <c r="C1215" s="175" t="s">
        <v>773</v>
      </c>
      <c r="D1215" s="172">
        <v>466982</v>
      </c>
      <c r="E1215" s="172">
        <v>0</v>
      </c>
    </row>
    <row r="1216" spans="3:5">
      <c r="C1216" s="175" t="s">
        <v>1669</v>
      </c>
      <c r="D1216" s="172">
        <v>646004</v>
      </c>
      <c r="E1216" s="172">
        <v>0</v>
      </c>
    </row>
    <row r="1217" spans="3:5">
      <c r="C1217" s="175" t="s">
        <v>410</v>
      </c>
      <c r="D1217" s="172">
        <v>36345632</v>
      </c>
      <c r="E1217" s="172">
        <v>0</v>
      </c>
    </row>
    <row r="1218" spans="3:5">
      <c r="C1218" s="175" t="s">
        <v>774</v>
      </c>
      <c r="D1218" s="172">
        <v>1230541</v>
      </c>
      <c r="E1218" s="172">
        <v>0</v>
      </c>
    </row>
    <row r="1219" spans="3:5">
      <c r="C1219" s="175" t="s">
        <v>775</v>
      </c>
      <c r="D1219" s="172">
        <v>2654072</v>
      </c>
      <c r="E1219" s="172">
        <v>0</v>
      </c>
    </row>
    <row r="1220" spans="3:5">
      <c r="C1220" s="175" t="s">
        <v>776</v>
      </c>
      <c r="D1220" s="172">
        <v>2654072</v>
      </c>
      <c r="E1220" s="172">
        <v>0</v>
      </c>
    </row>
    <row r="1221" spans="3:5">
      <c r="C1221" s="175" t="s">
        <v>1020</v>
      </c>
      <c r="D1221" s="172">
        <v>1375936</v>
      </c>
      <c r="E1221" s="172">
        <v>0</v>
      </c>
    </row>
    <row r="1222" spans="3:5">
      <c r="C1222" s="175" t="s">
        <v>777</v>
      </c>
      <c r="D1222" s="172">
        <v>2309159</v>
      </c>
      <c r="E1222" s="172">
        <v>0</v>
      </c>
    </row>
    <row r="1223" spans="3:5">
      <c r="C1223" s="175" t="s">
        <v>778</v>
      </c>
      <c r="D1223" s="172">
        <v>2654072</v>
      </c>
      <c r="E1223" s="172">
        <v>0</v>
      </c>
    </row>
    <row r="1224" spans="3:5">
      <c r="C1224" s="175" t="s">
        <v>779</v>
      </c>
      <c r="D1224" s="172">
        <v>215335</v>
      </c>
      <c r="E1224" s="172">
        <v>0</v>
      </c>
    </row>
    <row r="1225" spans="3:5">
      <c r="C1225" s="175" t="s">
        <v>780</v>
      </c>
      <c r="D1225" s="172">
        <v>2654072</v>
      </c>
      <c r="E1225" s="172">
        <v>0</v>
      </c>
    </row>
    <row r="1226" spans="3:5">
      <c r="C1226" s="175" t="s">
        <v>1670</v>
      </c>
      <c r="D1226" s="172">
        <v>18377817</v>
      </c>
      <c r="E1226" s="172">
        <v>0</v>
      </c>
    </row>
    <row r="1227" spans="3:5">
      <c r="C1227" s="175" t="s">
        <v>781</v>
      </c>
      <c r="D1227" s="172">
        <v>2654072</v>
      </c>
      <c r="E1227" s="172">
        <v>0</v>
      </c>
    </row>
    <row r="1228" spans="3:5">
      <c r="C1228" s="175" t="s">
        <v>1336</v>
      </c>
      <c r="D1228" s="172">
        <v>1375936</v>
      </c>
      <c r="E1228" s="172">
        <v>0</v>
      </c>
    </row>
    <row r="1229" spans="3:5">
      <c r="C1229" s="175" t="s">
        <v>1330</v>
      </c>
      <c r="D1229" s="172">
        <v>85248595</v>
      </c>
      <c r="E1229" s="172">
        <v>50903131.450000003</v>
      </c>
    </row>
    <row r="1230" spans="3:5">
      <c r="C1230" s="175" t="s">
        <v>1335</v>
      </c>
      <c r="D1230" s="172">
        <v>2654072</v>
      </c>
      <c r="E1230" s="172">
        <v>0</v>
      </c>
    </row>
    <row r="1231" spans="3:5">
      <c r="C1231" s="175" t="s">
        <v>782</v>
      </c>
      <c r="D1231" s="172">
        <v>1312634</v>
      </c>
      <c r="E1231" s="172">
        <v>0</v>
      </c>
    </row>
    <row r="1232" spans="3:5">
      <c r="C1232" s="175" t="s">
        <v>783</v>
      </c>
      <c r="D1232" s="172">
        <v>2445396</v>
      </c>
      <c r="E1232" s="172">
        <v>0</v>
      </c>
    </row>
    <row r="1233" spans="3:5">
      <c r="C1233" s="175" t="s">
        <v>784</v>
      </c>
      <c r="D1233" s="172">
        <v>2445396</v>
      </c>
      <c r="E1233" s="172">
        <v>0</v>
      </c>
    </row>
    <row r="1234" spans="3:5">
      <c r="C1234" s="175" t="s">
        <v>1334</v>
      </c>
      <c r="D1234" s="172">
        <v>21704683</v>
      </c>
      <c r="E1234" s="172">
        <v>0</v>
      </c>
    </row>
    <row r="1235" spans="3:5">
      <c r="C1235" s="175" t="s">
        <v>785</v>
      </c>
      <c r="D1235" s="172">
        <v>2445396</v>
      </c>
      <c r="E1235" s="172">
        <v>0</v>
      </c>
    </row>
    <row r="1236" spans="3:5">
      <c r="C1236" s="175" t="s">
        <v>786</v>
      </c>
      <c r="D1236" s="172">
        <v>2454667</v>
      </c>
      <c r="E1236" s="172">
        <v>0</v>
      </c>
    </row>
    <row r="1237" spans="3:5">
      <c r="C1237" s="175" t="s">
        <v>787</v>
      </c>
      <c r="D1237" s="172">
        <v>1284813</v>
      </c>
      <c r="E1237" s="172">
        <v>0</v>
      </c>
    </row>
    <row r="1238" spans="3:5">
      <c r="C1238" s="175" t="s">
        <v>788</v>
      </c>
      <c r="D1238" s="172">
        <v>2454667</v>
      </c>
      <c r="E1238" s="172">
        <v>0</v>
      </c>
    </row>
    <row r="1239" spans="3:5">
      <c r="C1239" s="175" t="s">
        <v>1768</v>
      </c>
      <c r="D1239" s="172">
        <v>0</v>
      </c>
      <c r="E1239" s="172">
        <v>0</v>
      </c>
    </row>
    <row r="1240" spans="3:5">
      <c r="C1240" s="175" t="s">
        <v>789</v>
      </c>
      <c r="D1240" s="172">
        <v>496723</v>
      </c>
      <c r="E1240" s="172">
        <v>0</v>
      </c>
    </row>
    <row r="1241" spans="3:5">
      <c r="C1241" s="175" t="s">
        <v>1021</v>
      </c>
      <c r="D1241" s="172">
        <v>474875</v>
      </c>
      <c r="E1241" s="172">
        <v>0</v>
      </c>
    </row>
    <row r="1242" spans="3:5">
      <c r="C1242" s="175" t="s">
        <v>1333</v>
      </c>
      <c r="D1242" s="172">
        <v>60378413</v>
      </c>
      <c r="E1242" s="172">
        <v>24182880</v>
      </c>
    </row>
    <row r="1243" spans="3:5">
      <c r="C1243" s="175" t="s">
        <v>790</v>
      </c>
      <c r="D1243" s="172">
        <v>496723</v>
      </c>
      <c r="E1243" s="172">
        <v>0</v>
      </c>
    </row>
    <row r="1244" spans="3:5">
      <c r="C1244" s="175" t="s">
        <v>1671</v>
      </c>
      <c r="D1244" s="172">
        <v>306326996</v>
      </c>
      <c r="E1244" s="172">
        <v>0</v>
      </c>
    </row>
    <row r="1245" spans="3:5">
      <c r="C1245" s="175" t="s">
        <v>791</v>
      </c>
      <c r="D1245" s="172">
        <v>760823</v>
      </c>
      <c r="E1245" s="172">
        <v>0</v>
      </c>
    </row>
    <row r="1246" spans="3:5">
      <c r="C1246" s="175" t="s">
        <v>792</v>
      </c>
      <c r="D1246" s="172">
        <v>760823</v>
      </c>
      <c r="E1246" s="172">
        <v>0</v>
      </c>
    </row>
    <row r="1247" spans="3:5">
      <c r="C1247" s="175" t="s">
        <v>793</v>
      </c>
      <c r="D1247" s="172">
        <v>5056888</v>
      </c>
      <c r="E1247" s="172">
        <v>0</v>
      </c>
    </row>
    <row r="1248" spans="3:5">
      <c r="C1248" s="175" t="s">
        <v>794</v>
      </c>
      <c r="D1248" s="172">
        <v>3128008</v>
      </c>
      <c r="E1248" s="172">
        <v>0</v>
      </c>
    </row>
    <row r="1249" spans="3:5">
      <c r="C1249" s="175" t="s">
        <v>1332</v>
      </c>
      <c r="D1249" s="172">
        <v>114292123</v>
      </c>
      <c r="E1249" s="172">
        <v>2688140.31</v>
      </c>
    </row>
    <row r="1250" spans="3:5">
      <c r="C1250" s="175" t="s">
        <v>795</v>
      </c>
      <c r="D1250" s="172">
        <v>2367205</v>
      </c>
      <c r="E1250" s="172">
        <v>0</v>
      </c>
    </row>
    <row r="1251" spans="3:5">
      <c r="C1251" s="175" t="s">
        <v>796</v>
      </c>
      <c r="D1251" s="172">
        <v>1492003</v>
      </c>
      <c r="E1251" s="172">
        <v>0</v>
      </c>
    </row>
    <row r="1252" spans="3:5">
      <c r="C1252" s="175" t="s">
        <v>797</v>
      </c>
      <c r="D1252" s="172">
        <v>1375936</v>
      </c>
      <c r="E1252" s="172">
        <v>0</v>
      </c>
    </row>
    <row r="1253" spans="3:5">
      <c r="C1253" s="175" t="s">
        <v>798</v>
      </c>
      <c r="D1253" s="172">
        <v>2046922</v>
      </c>
      <c r="E1253" s="172">
        <v>0</v>
      </c>
    </row>
    <row r="1254" spans="3:5">
      <c r="C1254" s="175" t="s">
        <v>799</v>
      </c>
      <c r="D1254" s="172">
        <v>2413782</v>
      </c>
      <c r="E1254" s="172">
        <v>0</v>
      </c>
    </row>
    <row r="1255" spans="3:5">
      <c r="C1255" s="174" t="s">
        <v>260</v>
      </c>
      <c r="D1255" s="176">
        <v>0</v>
      </c>
      <c r="E1255" s="176">
        <v>0</v>
      </c>
    </row>
    <row r="1256" spans="3:5">
      <c r="C1256" s="175" t="s">
        <v>1331</v>
      </c>
      <c r="D1256" s="172">
        <v>0</v>
      </c>
      <c r="E1256" s="172">
        <v>0</v>
      </c>
    </row>
    <row r="1257" spans="3:5">
      <c r="C1257" s="174" t="s">
        <v>246</v>
      </c>
      <c r="D1257" s="176">
        <v>347105000</v>
      </c>
      <c r="E1257" s="176">
        <v>0</v>
      </c>
    </row>
    <row r="1258" spans="3:5">
      <c r="C1258" s="175" t="s">
        <v>244</v>
      </c>
      <c r="D1258" s="172">
        <v>347105000</v>
      </c>
      <c r="E1258" s="172">
        <v>0</v>
      </c>
    </row>
    <row r="1259" spans="3:5">
      <c r="C1259" s="175" t="s">
        <v>1331</v>
      </c>
      <c r="D1259" s="172">
        <v>0</v>
      </c>
      <c r="E1259" s="172">
        <v>0</v>
      </c>
    </row>
    <row r="1260" spans="3:5">
      <c r="C1260" s="173" t="s">
        <v>411</v>
      </c>
      <c r="D1260" s="172">
        <v>224237198</v>
      </c>
      <c r="E1260" s="172">
        <v>56921523.460000008</v>
      </c>
    </row>
    <row r="1261" spans="3:5">
      <c r="C1261" s="174" t="s">
        <v>243</v>
      </c>
      <c r="D1261" s="176">
        <v>219237198</v>
      </c>
      <c r="E1261" s="176">
        <v>56921523.460000008</v>
      </c>
    </row>
    <row r="1262" spans="3:5">
      <c r="C1262" s="175" t="s">
        <v>800</v>
      </c>
      <c r="D1262" s="172">
        <v>2000000</v>
      </c>
      <c r="E1262" s="172">
        <v>0</v>
      </c>
    </row>
    <row r="1263" spans="3:5">
      <c r="C1263" s="175" t="s">
        <v>1191</v>
      </c>
      <c r="D1263" s="172">
        <v>5000000</v>
      </c>
      <c r="E1263" s="172">
        <v>4193227.87</v>
      </c>
    </row>
    <row r="1264" spans="3:5">
      <c r="C1264" s="175" t="s">
        <v>801</v>
      </c>
      <c r="D1264" s="172">
        <v>4826380</v>
      </c>
      <c r="E1264" s="172">
        <v>0</v>
      </c>
    </row>
    <row r="1265" spans="3:5">
      <c r="C1265" s="175" t="s">
        <v>802</v>
      </c>
      <c r="D1265" s="172">
        <v>2448638</v>
      </c>
      <c r="E1265" s="172">
        <v>0</v>
      </c>
    </row>
    <row r="1266" spans="3:5">
      <c r="C1266" s="175" t="s">
        <v>1022</v>
      </c>
      <c r="D1266" s="172">
        <v>2425754</v>
      </c>
      <c r="E1266" s="172">
        <v>0</v>
      </c>
    </row>
    <row r="1267" spans="3:5">
      <c r="C1267" s="175" t="s">
        <v>803</v>
      </c>
      <c r="D1267" s="172">
        <v>2425754</v>
      </c>
      <c r="E1267" s="172">
        <v>0</v>
      </c>
    </row>
    <row r="1268" spans="3:5">
      <c r="C1268" s="175" t="s">
        <v>804</v>
      </c>
      <c r="D1268" s="172">
        <v>1556180</v>
      </c>
      <c r="E1268" s="172">
        <v>0</v>
      </c>
    </row>
    <row r="1269" spans="3:5">
      <c r="C1269" s="175" t="s">
        <v>1329</v>
      </c>
      <c r="D1269" s="172">
        <v>31787417</v>
      </c>
      <c r="E1269" s="172">
        <v>17296946</v>
      </c>
    </row>
    <row r="1270" spans="3:5">
      <c r="C1270" s="175" t="s">
        <v>805</v>
      </c>
      <c r="D1270" s="172">
        <v>1556180</v>
      </c>
      <c r="E1270" s="172">
        <v>0</v>
      </c>
    </row>
    <row r="1271" spans="3:5">
      <c r="C1271" s="175" t="s">
        <v>806</v>
      </c>
      <c r="D1271" s="172">
        <v>4067285</v>
      </c>
      <c r="E1271" s="172">
        <v>0</v>
      </c>
    </row>
    <row r="1272" spans="3:5">
      <c r="C1272" s="175" t="s">
        <v>1328</v>
      </c>
      <c r="D1272" s="172">
        <v>33147489</v>
      </c>
      <c r="E1272" s="172">
        <v>25754265</v>
      </c>
    </row>
    <row r="1273" spans="3:5">
      <c r="C1273" s="175" t="s">
        <v>807</v>
      </c>
      <c r="D1273" s="172">
        <v>892319</v>
      </c>
      <c r="E1273" s="172">
        <v>0</v>
      </c>
    </row>
    <row r="1274" spans="3:5">
      <c r="C1274" s="175" t="s">
        <v>808</v>
      </c>
      <c r="D1274" s="172">
        <v>2052030</v>
      </c>
      <c r="E1274" s="172">
        <v>0</v>
      </c>
    </row>
    <row r="1275" spans="3:5">
      <c r="C1275" s="175" t="s">
        <v>809</v>
      </c>
      <c r="D1275" s="172">
        <v>2052030</v>
      </c>
      <c r="E1275" s="172">
        <v>0</v>
      </c>
    </row>
    <row r="1276" spans="3:5">
      <c r="C1276" s="175" t="s">
        <v>412</v>
      </c>
      <c r="D1276" s="172">
        <v>95168846</v>
      </c>
      <c r="E1276" s="172">
        <v>0</v>
      </c>
    </row>
    <row r="1277" spans="3:5">
      <c r="C1277" s="175" t="s">
        <v>413</v>
      </c>
      <c r="D1277" s="172">
        <v>5000000</v>
      </c>
      <c r="E1277" s="172">
        <v>0</v>
      </c>
    </row>
    <row r="1278" spans="3:5">
      <c r="C1278" s="175" t="s">
        <v>502</v>
      </c>
      <c r="D1278" s="172">
        <v>22830896</v>
      </c>
      <c r="E1278" s="172">
        <v>9677084.5899999999</v>
      </c>
    </row>
    <row r="1279" spans="3:5">
      <c r="C1279" s="174" t="s">
        <v>245</v>
      </c>
      <c r="D1279" s="176">
        <v>5000000</v>
      </c>
      <c r="E1279" s="176">
        <v>0</v>
      </c>
    </row>
    <row r="1280" spans="3:5">
      <c r="C1280" s="175" t="s">
        <v>1178</v>
      </c>
      <c r="D1280" s="172">
        <v>5000000</v>
      </c>
      <c r="E1280" s="172">
        <v>0</v>
      </c>
    </row>
    <row r="1281" spans="3:5">
      <c r="C1281" s="173" t="s">
        <v>257</v>
      </c>
      <c r="D1281" s="172">
        <v>257316285</v>
      </c>
      <c r="E1281" s="172">
        <v>165930407.50999999</v>
      </c>
    </row>
    <row r="1282" spans="3:5">
      <c r="C1282" s="174" t="s">
        <v>243</v>
      </c>
      <c r="D1282" s="176">
        <v>257316285</v>
      </c>
      <c r="E1282" s="176">
        <v>165930407.50999999</v>
      </c>
    </row>
    <row r="1283" spans="3:5">
      <c r="C1283" s="175" t="s">
        <v>810</v>
      </c>
      <c r="D1283" s="172">
        <v>2434110</v>
      </c>
      <c r="E1283" s="172">
        <v>0</v>
      </c>
    </row>
    <row r="1284" spans="3:5">
      <c r="C1284" s="175" t="s">
        <v>811</v>
      </c>
      <c r="D1284" s="172">
        <v>1534460</v>
      </c>
      <c r="E1284" s="172">
        <v>0</v>
      </c>
    </row>
    <row r="1285" spans="3:5">
      <c r="C1285" s="175" t="s">
        <v>812</v>
      </c>
      <c r="D1285" s="172">
        <v>2434110</v>
      </c>
      <c r="E1285" s="172">
        <v>0</v>
      </c>
    </row>
    <row r="1286" spans="3:5">
      <c r="C1286" s="175" t="s">
        <v>1023</v>
      </c>
      <c r="D1286" s="172">
        <v>1534460</v>
      </c>
      <c r="E1286" s="172">
        <v>0</v>
      </c>
    </row>
    <row r="1287" spans="3:5">
      <c r="C1287" s="175" t="s">
        <v>813</v>
      </c>
      <c r="D1287" s="172">
        <v>2871043</v>
      </c>
      <c r="E1287" s="172">
        <v>0</v>
      </c>
    </row>
    <row r="1288" spans="3:5">
      <c r="C1288" s="175" t="s">
        <v>814</v>
      </c>
      <c r="D1288" s="172">
        <v>4818780</v>
      </c>
      <c r="E1288" s="172">
        <v>0</v>
      </c>
    </row>
    <row r="1289" spans="3:5">
      <c r="C1289" s="175" t="s">
        <v>815</v>
      </c>
      <c r="D1289" s="172">
        <v>1880094</v>
      </c>
      <c r="E1289" s="172">
        <v>0</v>
      </c>
    </row>
    <row r="1290" spans="3:5">
      <c r="C1290" s="175" t="s">
        <v>816</v>
      </c>
      <c r="D1290" s="172">
        <v>723610</v>
      </c>
      <c r="E1290" s="172">
        <v>0</v>
      </c>
    </row>
    <row r="1291" spans="3:5">
      <c r="C1291" s="175" t="s">
        <v>817</v>
      </c>
      <c r="D1291" s="172">
        <v>723610</v>
      </c>
      <c r="E1291" s="172">
        <v>0</v>
      </c>
    </row>
    <row r="1292" spans="3:5">
      <c r="C1292" s="175" t="s">
        <v>818</v>
      </c>
      <c r="D1292" s="172">
        <v>4734410</v>
      </c>
      <c r="E1292" s="172">
        <v>0</v>
      </c>
    </row>
    <row r="1293" spans="3:5">
      <c r="C1293" s="175" t="s">
        <v>819</v>
      </c>
      <c r="D1293" s="172">
        <v>2183018</v>
      </c>
      <c r="E1293" s="172">
        <v>0</v>
      </c>
    </row>
    <row r="1294" spans="3:5">
      <c r="C1294" s="175" t="s">
        <v>820</v>
      </c>
      <c r="D1294" s="172">
        <v>2183018</v>
      </c>
      <c r="E1294" s="172">
        <v>0</v>
      </c>
    </row>
    <row r="1295" spans="3:5">
      <c r="C1295" s="175" t="s">
        <v>821</v>
      </c>
      <c r="D1295" s="172">
        <v>882194</v>
      </c>
      <c r="E1295" s="172">
        <v>0</v>
      </c>
    </row>
    <row r="1296" spans="3:5">
      <c r="C1296" s="175" t="s">
        <v>822</v>
      </c>
      <c r="D1296" s="172">
        <v>2183018</v>
      </c>
      <c r="E1296" s="172">
        <v>0</v>
      </c>
    </row>
    <row r="1297" spans="3:5">
      <c r="C1297" s="175" t="s">
        <v>414</v>
      </c>
      <c r="D1297" s="172">
        <v>3000000</v>
      </c>
      <c r="E1297" s="172">
        <v>0</v>
      </c>
    </row>
    <row r="1298" spans="3:5">
      <c r="C1298" s="175" t="s">
        <v>823</v>
      </c>
      <c r="D1298" s="172">
        <v>2004892</v>
      </c>
      <c r="E1298" s="172">
        <v>0</v>
      </c>
    </row>
    <row r="1299" spans="3:5">
      <c r="C1299" s="175" t="s">
        <v>824</v>
      </c>
      <c r="D1299" s="172">
        <v>2179643</v>
      </c>
      <c r="E1299" s="172">
        <v>0</v>
      </c>
    </row>
    <row r="1300" spans="3:5">
      <c r="C1300" s="175" t="s">
        <v>825</v>
      </c>
      <c r="D1300" s="172">
        <v>2179643</v>
      </c>
      <c r="E1300" s="172">
        <v>0</v>
      </c>
    </row>
    <row r="1301" spans="3:5">
      <c r="C1301" s="175" t="s">
        <v>1327</v>
      </c>
      <c r="D1301" s="172">
        <v>2179643</v>
      </c>
      <c r="E1301" s="172">
        <v>0</v>
      </c>
    </row>
    <row r="1302" spans="3:5">
      <c r="C1302" s="175" t="s">
        <v>415</v>
      </c>
      <c r="D1302" s="172">
        <v>10849293</v>
      </c>
      <c r="E1302" s="172">
        <v>0</v>
      </c>
    </row>
    <row r="1303" spans="3:5">
      <c r="C1303" s="175" t="s">
        <v>1326</v>
      </c>
      <c r="D1303" s="172">
        <v>2052030</v>
      </c>
      <c r="E1303" s="172">
        <v>0</v>
      </c>
    </row>
    <row r="1304" spans="3:5">
      <c r="C1304" s="175" t="s">
        <v>1126</v>
      </c>
      <c r="D1304" s="172">
        <v>4103995</v>
      </c>
      <c r="E1304" s="172">
        <v>0</v>
      </c>
    </row>
    <row r="1305" spans="3:5">
      <c r="C1305" s="175" t="s">
        <v>416</v>
      </c>
      <c r="D1305" s="172">
        <v>32918997</v>
      </c>
      <c r="E1305" s="172">
        <v>23396176</v>
      </c>
    </row>
    <row r="1306" spans="3:5">
      <c r="C1306" s="175" t="s">
        <v>417</v>
      </c>
      <c r="D1306" s="172">
        <v>74223502</v>
      </c>
      <c r="E1306" s="172">
        <v>88882663.219999999</v>
      </c>
    </row>
    <row r="1307" spans="3:5">
      <c r="C1307" s="175" t="s">
        <v>418</v>
      </c>
      <c r="D1307" s="172">
        <v>13388396</v>
      </c>
      <c r="E1307" s="172">
        <v>0</v>
      </c>
    </row>
    <row r="1308" spans="3:5">
      <c r="C1308" s="175" t="s">
        <v>419</v>
      </c>
      <c r="D1308" s="172">
        <v>15000000</v>
      </c>
      <c r="E1308" s="172">
        <v>0</v>
      </c>
    </row>
    <row r="1309" spans="3:5">
      <c r="C1309" s="175" t="s">
        <v>420</v>
      </c>
      <c r="D1309" s="172">
        <v>62116316</v>
      </c>
      <c r="E1309" s="172">
        <v>53651568.289999999</v>
      </c>
    </row>
    <row r="1310" spans="3:5">
      <c r="C1310" s="173" t="s">
        <v>421</v>
      </c>
      <c r="D1310" s="172">
        <v>699192504</v>
      </c>
      <c r="E1310" s="172">
        <v>29940765.23</v>
      </c>
    </row>
    <row r="1311" spans="3:5">
      <c r="C1311" s="174" t="s">
        <v>243</v>
      </c>
      <c r="D1311" s="176">
        <v>698547023</v>
      </c>
      <c r="E1311" s="176">
        <v>29940765.23</v>
      </c>
    </row>
    <row r="1312" spans="3:5">
      <c r="C1312" s="175" t="s">
        <v>1672</v>
      </c>
      <c r="D1312" s="172">
        <v>265169142</v>
      </c>
      <c r="E1312" s="172">
        <v>0</v>
      </c>
    </row>
    <row r="1313" spans="3:5">
      <c r="C1313" s="175" t="s">
        <v>1127</v>
      </c>
      <c r="D1313" s="172">
        <v>1197921</v>
      </c>
      <c r="E1313" s="172">
        <v>0</v>
      </c>
    </row>
    <row r="1314" spans="3:5">
      <c r="C1314" s="175" t="s">
        <v>422</v>
      </c>
      <c r="D1314" s="172">
        <v>39359011</v>
      </c>
      <c r="E1314" s="172">
        <v>0</v>
      </c>
    </row>
    <row r="1315" spans="3:5">
      <c r="C1315" s="175" t="s">
        <v>423</v>
      </c>
      <c r="D1315" s="172">
        <v>29354</v>
      </c>
      <c r="E1315" s="172">
        <v>0</v>
      </c>
    </row>
    <row r="1316" spans="3:5">
      <c r="C1316" s="175" t="s">
        <v>904</v>
      </c>
      <c r="D1316" s="172">
        <v>3784204</v>
      </c>
      <c r="E1316" s="172">
        <v>0</v>
      </c>
    </row>
    <row r="1317" spans="3:5">
      <c r="C1317" s="175" t="s">
        <v>905</v>
      </c>
      <c r="D1317" s="172">
        <v>3784204</v>
      </c>
      <c r="E1317" s="172">
        <v>0</v>
      </c>
    </row>
    <row r="1318" spans="3:5">
      <c r="C1318" s="175" t="s">
        <v>906</v>
      </c>
      <c r="D1318" s="172">
        <v>6679438</v>
      </c>
      <c r="E1318" s="172">
        <v>0</v>
      </c>
    </row>
    <row r="1319" spans="3:5">
      <c r="C1319" s="175" t="s">
        <v>424</v>
      </c>
      <c r="D1319" s="172">
        <v>7298589</v>
      </c>
      <c r="E1319" s="172">
        <v>0</v>
      </c>
    </row>
    <row r="1320" spans="3:5">
      <c r="C1320" s="175" t="s">
        <v>1325</v>
      </c>
      <c r="D1320" s="172">
        <v>30055331</v>
      </c>
      <c r="E1320" s="172">
        <v>0</v>
      </c>
    </row>
    <row r="1321" spans="3:5">
      <c r="C1321" s="175" t="s">
        <v>981</v>
      </c>
      <c r="D1321" s="172">
        <v>65424950</v>
      </c>
      <c r="E1321" s="172">
        <v>0</v>
      </c>
    </row>
    <row r="1322" spans="3:5">
      <c r="C1322" s="175" t="s">
        <v>907</v>
      </c>
      <c r="D1322" s="172">
        <v>6071992</v>
      </c>
      <c r="E1322" s="172">
        <v>0</v>
      </c>
    </row>
    <row r="1323" spans="3:5">
      <c r="C1323" s="175" t="s">
        <v>1324</v>
      </c>
      <c r="D1323" s="172">
        <v>56195690</v>
      </c>
      <c r="E1323" s="172">
        <v>0</v>
      </c>
    </row>
    <row r="1324" spans="3:5">
      <c r="C1324" s="175" t="s">
        <v>908</v>
      </c>
      <c r="D1324" s="172">
        <v>627725</v>
      </c>
      <c r="E1324" s="172">
        <v>0</v>
      </c>
    </row>
    <row r="1325" spans="3:5">
      <c r="C1325" s="175" t="s">
        <v>1323</v>
      </c>
      <c r="D1325" s="172">
        <v>14504078</v>
      </c>
      <c r="E1325" s="172">
        <v>0</v>
      </c>
    </row>
    <row r="1326" spans="3:5">
      <c r="C1326" s="175" t="s">
        <v>909</v>
      </c>
      <c r="D1326" s="172">
        <v>4736551</v>
      </c>
      <c r="E1326" s="172">
        <v>0</v>
      </c>
    </row>
    <row r="1327" spans="3:5">
      <c r="C1327" s="175" t="s">
        <v>1322</v>
      </c>
      <c r="D1327" s="172">
        <v>12144488</v>
      </c>
      <c r="E1327" s="172">
        <v>0</v>
      </c>
    </row>
    <row r="1328" spans="3:5">
      <c r="C1328" s="175" t="s">
        <v>483</v>
      </c>
      <c r="D1328" s="172">
        <v>4883815</v>
      </c>
      <c r="E1328" s="172">
        <v>0</v>
      </c>
    </row>
    <row r="1329" spans="3:5">
      <c r="C1329" s="175" t="s">
        <v>1673</v>
      </c>
      <c r="D1329" s="172">
        <v>2094888</v>
      </c>
      <c r="E1329" s="172">
        <v>0</v>
      </c>
    </row>
    <row r="1330" spans="3:5">
      <c r="C1330" s="175" t="s">
        <v>910</v>
      </c>
      <c r="D1330" s="172">
        <v>1129568</v>
      </c>
      <c r="E1330" s="172">
        <v>0</v>
      </c>
    </row>
    <row r="1331" spans="3:5">
      <c r="C1331" s="175" t="s">
        <v>911</v>
      </c>
      <c r="D1331" s="172">
        <v>7132499</v>
      </c>
      <c r="E1331" s="172">
        <v>0</v>
      </c>
    </row>
    <row r="1332" spans="3:5">
      <c r="C1332" s="175" t="s">
        <v>912</v>
      </c>
      <c r="D1332" s="172">
        <v>2985453</v>
      </c>
      <c r="E1332" s="172">
        <v>0</v>
      </c>
    </row>
    <row r="1333" spans="3:5">
      <c r="C1333" s="175" t="s">
        <v>913</v>
      </c>
      <c r="D1333" s="172">
        <v>3689328</v>
      </c>
      <c r="E1333" s="172">
        <v>0</v>
      </c>
    </row>
    <row r="1334" spans="3:5">
      <c r="C1334" s="175" t="s">
        <v>914</v>
      </c>
      <c r="D1334" s="172">
        <v>3689328</v>
      </c>
      <c r="E1334" s="172">
        <v>0</v>
      </c>
    </row>
    <row r="1335" spans="3:5">
      <c r="C1335" s="175" t="s">
        <v>1128</v>
      </c>
      <c r="D1335" s="172">
        <v>14387174</v>
      </c>
      <c r="E1335" s="172">
        <v>0</v>
      </c>
    </row>
    <row r="1336" spans="3:5">
      <c r="C1336" s="175" t="s">
        <v>503</v>
      </c>
      <c r="D1336" s="172">
        <v>137077398</v>
      </c>
      <c r="E1336" s="172">
        <v>29940765.23</v>
      </c>
    </row>
    <row r="1337" spans="3:5">
      <c r="C1337" s="175" t="s">
        <v>1129</v>
      </c>
      <c r="D1337" s="172">
        <v>4414904</v>
      </c>
      <c r="E1337" s="172">
        <v>0</v>
      </c>
    </row>
    <row r="1338" spans="3:5">
      <c r="C1338" s="174" t="s">
        <v>245</v>
      </c>
      <c r="D1338" s="176">
        <v>645481</v>
      </c>
      <c r="E1338" s="176">
        <v>0</v>
      </c>
    </row>
    <row r="1339" spans="3:5">
      <c r="C1339" s="175" t="s">
        <v>1323</v>
      </c>
      <c r="D1339" s="172">
        <v>645481</v>
      </c>
      <c r="E1339" s="172">
        <v>0</v>
      </c>
    </row>
    <row r="1340" spans="3:5">
      <c r="C1340" s="173" t="s">
        <v>425</v>
      </c>
      <c r="D1340" s="172">
        <v>1595945099</v>
      </c>
      <c r="E1340" s="172">
        <v>117501116.43000001</v>
      </c>
    </row>
    <row r="1341" spans="3:5">
      <c r="C1341" s="174" t="s">
        <v>243</v>
      </c>
      <c r="D1341" s="176">
        <v>1587689099</v>
      </c>
      <c r="E1341" s="176">
        <v>108203595.61000001</v>
      </c>
    </row>
    <row r="1342" spans="3:5">
      <c r="C1342" s="175" t="s">
        <v>593</v>
      </c>
      <c r="D1342" s="172">
        <v>785524</v>
      </c>
      <c r="E1342" s="172">
        <v>0</v>
      </c>
    </row>
    <row r="1343" spans="3:5">
      <c r="C1343" s="175" t="s">
        <v>594</v>
      </c>
      <c r="D1343" s="172">
        <v>785524</v>
      </c>
      <c r="E1343" s="172">
        <v>0</v>
      </c>
    </row>
    <row r="1344" spans="3:5">
      <c r="C1344" s="175" t="s">
        <v>1674</v>
      </c>
      <c r="D1344" s="172">
        <v>7805395</v>
      </c>
      <c r="E1344" s="172">
        <v>0</v>
      </c>
    </row>
    <row r="1345" spans="3:5">
      <c r="C1345" s="175" t="s">
        <v>595</v>
      </c>
      <c r="D1345" s="172">
        <v>2389237</v>
      </c>
      <c r="E1345" s="172">
        <v>0</v>
      </c>
    </row>
    <row r="1346" spans="3:5">
      <c r="C1346" s="175" t="s">
        <v>596</v>
      </c>
      <c r="D1346" s="172">
        <v>785524</v>
      </c>
      <c r="E1346" s="172">
        <v>0</v>
      </c>
    </row>
    <row r="1347" spans="3:5">
      <c r="C1347" s="175" t="s">
        <v>1321</v>
      </c>
      <c r="D1347" s="172">
        <v>5000000</v>
      </c>
      <c r="E1347" s="172">
        <v>0</v>
      </c>
    </row>
    <row r="1348" spans="3:5">
      <c r="C1348" s="175" t="s">
        <v>1675</v>
      </c>
      <c r="D1348" s="172">
        <v>91315016</v>
      </c>
      <c r="E1348" s="172">
        <v>0</v>
      </c>
    </row>
    <row r="1349" spans="3:5">
      <c r="C1349" s="175" t="s">
        <v>1545</v>
      </c>
      <c r="D1349" s="172">
        <v>56921068</v>
      </c>
      <c r="E1349" s="172">
        <v>0</v>
      </c>
    </row>
    <row r="1350" spans="3:5">
      <c r="C1350" s="175" t="s">
        <v>1571</v>
      </c>
      <c r="D1350" s="172">
        <v>71000000</v>
      </c>
      <c r="E1350" s="172">
        <v>0</v>
      </c>
    </row>
    <row r="1351" spans="3:5">
      <c r="C1351" s="175" t="s">
        <v>1676</v>
      </c>
      <c r="D1351" s="172">
        <v>37115924</v>
      </c>
      <c r="E1351" s="172">
        <v>0</v>
      </c>
    </row>
    <row r="1352" spans="3:5">
      <c r="C1352" s="175" t="s">
        <v>476</v>
      </c>
      <c r="D1352" s="172">
        <v>17056142</v>
      </c>
      <c r="E1352" s="172">
        <v>17056142</v>
      </c>
    </row>
    <row r="1353" spans="3:5">
      <c r="C1353" s="175" t="s">
        <v>426</v>
      </c>
      <c r="D1353" s="172">
        <v>1350000</v>
      </c>
      <c r="E1353" s="172">
        <v>0</v>
      </c>
    </row>
    <row r="1354" spans="3:5">
      <c r="C1354" s="175" t="s">
        <v>1053</v>
      </c>
      <c r="D1354" s="172">
        <v>3886577</v>
      </c>
      <c r="E1354" s="172">
        <v>0</v>
      </c>
    </row>
    <row r="1355" spans="3:5">
      <c r="C1355" s="175" t="s">
        <v>1677</v>
      </c>
      <c r="D1355" s="172">
        <v>1048064</v>
      </c>
      <c r="E1355" s="172">
        <v>926187</v>
      </c>
    </row>
    <row r="1356" spans="3:5">
      <c r="C1356" s="175" t="s">
        <v>427</v>
      </c>
      <c r="D1356" s="172">
        <v>3890701</v>
      </c>
      <c r="E1356" s="172">
        <v>0</v>
      </c>
    </row>
    <row r="1357" spans="3:5">
      <c r="C1357" s="175" t="s">
        <v>1678</v>
      </c>
      <c r="D1357" s="172">
        <v>9357241</v>
      </c>
      <c r="E1357" s="172">
        <v>0</v>
      </c>
    </row>
    <row r="1358" spans="3:5">
      <c r="C1358" s="175" t="s">
        <v>1769</v>
      </c>
      <c r="D1358" s="172">
        <v>0</v>
      </c>
      <c r="E1358" s="172">
        <v>0</v>
      </c>
    </row>
    <row r="1359" spans="3:5">
      <c r="C1359" s="175" t="s">
        <v>1130</v>
      </c>
      <c r="D1359" s="172">
        <v>20000000</v>
      </c>
      <c r="E1359" s="172">
        <v>0</v>
      </c>
    </row>
    <row r="1360" spans="3:5">
      <c r="C1360" s="175" t="s">
        <v>1131</v>
      </c>
      <c r="D1360" s="172">
        <v>10235232</v>
      </c>
      <c r="E1360" s="172">
        <v>0</v>
      </c>
    </row>
    <row r="1361" spans="3:5">
      <c r="C1361" s="175" t="s">
        <v>428</v>
      </c>
      <c r="D1361" s="172">
        <v>84954779</v>
      </c>
      <c r="E1361" s="172">
        <v>19884430.73</v>
      </c>
    </row>
    <row r="1362" spans="3:5">
      <c r="C1362" s="175" t="s">
        <v>429</v>
      </c>
      <c r="D1362" s="172">
        <v>50000000</v>
      </c>
      <c r="E1362" s="172">
        <v>0</v>
      </c>
    </row>
    <row r="1363" spans="3:5">
      <c r="C1363" s="175" t="s">
        <v>1320</v>
      </c>
      <c r="D1363" s="172">
        <v>30000000</v>
      </c>
      <c r="E1363" s="172">
        <v>0</v>
      </c>
    </row>
    <row r="1364" spans="3:5">
      <c r="C1364" s="175" t="s">
        <v>1319</v>
      </c>
      <c r="D1364" s="172">
        <v>14157037</v>
      </c>
      <c r="E1364" s="172">
        <v>6485621.4800000004</v>
      </c>
    </row>
    <row r="1365" spans="3:5">
      <c r="C1365" s="175" t="s">
        <v>1054</v>
      </c>
      <c r="D1365" s="172">
        <v>30000000</v>
      </c>
      <c r="E1365" s="172">
        <v>0</v>
      </c>
    </row>
    <row r="1366" spans="3:5">
      <c r="C1366" s="175" t="s">
        <v>1570</v>
      </c>
      <c r="D1366" s="172">
        <v>26731745</v>
      </c>
      <c r="E1366" s="172">
        <v>0</v>
      </c>
    </row>
    <row r="1367" spans="3:5">
      <c r="C1367" s="175" t="s">
        <v>1132</v>
      </c>
      <c r="D1367" s="172">
        <v>7564426</v>
      </c>
      <c r="E1367" s="172">
        <v>0</v>
      </c>
    </row>
    <row r="1368" spans="3:5">
      <c r="C1368" s="175" t="s">
        <v>1679</v>
      </c>
      <c r="D1368" s="172">
        <v>71052120</v>
      </c>
      <c r="E1368" s="172">
        <v>0</v>
      </c>
    </row>
    <row r="1369" spans="3:5">
      <c r="C1369" s="175" t="s">
        <v>982</v>
      </c>
      <c r="D1369" s="172">
        <v>54690059</v>
      </c>
      <c r="E1369" s="172">
        <v>24859939.710000001</v>
      </c>
    </row>
    <row r="1370" spans="3:5">
      <c r="C1370" s="175" t="s">
        <v>983</v>
      </c>
      <c r="D1370" s="172">
        <v>53144182</v>
      </c>
      <c r="E1370" s="172">
        <v>0</v>
      </c>
    </row>
    <row r="1371" spans="3:5">
      <c r="C1371" s="175" t="s">
        <v>984</v>
      </c>
      <c r="D1371" s="172">
        <v>82755391</v>
      </c>
      <c r="E1371" s="172">
        <v>0</v>
      </c>
    </row>
    <row r="1372" spans="3:5">
      <c r="C1372" s="175" t="s">
        <v>1680</v>
      </c>
      <c r="D1372" s="172">
        <v>19012173</v>
      </c>
      <c r="E1372" s="172">
        <v>19012173</v>
      </c>
    </row>
    <row r="1373" spans="3:5">
      <c r="C1373" s="175" t="s">
        <v>1055</v>
      </c>
      <c r="D1373" s="172">
        <v>11354101</v>
      </c>
      <c r="E1373" s="172">
        <v>0</v>
      </c>
    </row>
    <row r="1374" spans="3:5">
      <c r="C1374" s="175" t="s">
        <v>915</v>
      </c>
      <c r="D1374" s="172">
        <v>7317947</v>
      </c>
      <c r="E1374" s="172">
        <v>0</v>
      </c>
    </row>
    <row r="1375" spans="3:5">
      <c r="C1375" s="175" t="s">
        <v>430</v>
      </c>
      <c r="D1375" s="172">
        <v>34156083</v>
      </c>
      <c r="E1375" s="172">
        <v>0</v>
      </c>
    </row>
    <row r="1376" spans="3:5">
      <c r="C1376" s="175" t="s">
        <v>1133</v>
      </c>
      <c r="D1376" s="172">
        <v>12018533</v>
      </c>
      <c r="E1376" s="172">
        <v>0</v>
      </c>
    </row>
    <row r="1377" spans="3:5">
      <c r="C1377" s="175" t="s">
        <v>1318</v>
      </c>
      <c r="D1377" s="172">
        <v>10000000</v>
      </c>
      <c r="E1377" s="172">
        <v>0</v>
      </c>
    </row>
    <row r="1378" spans="3:5">
      <c r="C1378" s="175" t="s">
        <v>916</v>
      </c>
      <c r="D1378" s="172">
        <v>7281426</v>
      </c>
      <c r="E1378" s="172">
        <v>0</v>
      </c>
    </row>
    <row r="1379" spans="3:5">
      <c r="C1379" s="175" t="s">
        <v>1317</v>
      </c>
      <c r="D1379" s="172">
        <v>20000000</v>
      </c>
      <c r="E1379" s="172">
        <v>0</v>
      </c>
    </row>
    <row r="1380" spans="3:5">
      <c r="C1380" s="175" t="s">
        <v>1134</v>
      </c>
      <c r="D1380" s="172">
        <v>5124621</v>
      </c>
      <c r="E1380" s="172">
        <v>0</v>
      </c>
    </row>
    <row r="1381" spans="3:5">
      <c r="C1381" s="175" t="s">
        <v>1681</v>
      </c>
      <c r="D1381" s="172">
        <v>45570901</v>
      </c>
      <c r="E1381" s="172">
        <v>0</v>
      </c>
    </row>
    <row r="1382" spans="3:5">
      <c r="C1382" s="175" t="s">
        <v>1316</v>
      </c>
      <c r="D1382" s="172">
        <v>10000000</v>
      </c>
      <c r="E1382" s="172">
        <v>0</v>
      </c>
    </row>
    <row r="1383" spans="3:5">
      <c r="C1383" s="175" t="s">
        <v>1315</v>
      </c>
      <c r="D1383" s="172">
        <v>10000000</v>
      </c>
      <c r="E1383" s="172">
        <v>0</v>
      </c>
    </row>
    <row r="1384" spans="3:5">
      <c r="C1384" s="175" t="s">
        <v>1314</v>
      </c>
      <c r="D1384" s="172">
        <v>130371036</v>
      </c>
      <c r="E1384" s="172">
        <v>0</v>
      </c>
    </row>
    <row r="1385" spans="3:5">
      <c r="C1385" s="175" t="s">
        <v>917</v>
      </c>
      <c r="D1385" s="172">
        <v>7278512</v>
      </c>
      <c r="E1385" s="172">
        <v>0</v>
      </c>
    </row>
    <row r="1386" spans="3:5">
      <c r="C1386" s="175" t="s">
        <v>1313</v>
      </c>
      <c r="D1386" s="172">
        <v>685956</v>
      </c>
      <c r="E1386" s="172">
        <v>0</v>
      </c>
    </row>
    <row r="1387" spans="3:5">
      <c r="C1387" s="175" t="s">
        <v>1312</v>
      </c>
      <c r="D1387" s="172">
        <v>21530521</v>
      </c>
      <c r="E1387" s="172">
        <v>0</v>
      </c>
    </row>
    <row r="1388" spans="3:5">
      <c r="C1388" s="175" t="s">
        <v>1311</v>
      </c>
      <c r="D1388" s="172">
        <v>2000000</v>
      </c>
      <c r="E1388" s="172">
        <v>0</v>
      </c>
    </row>
    <row r="1389" spans="3:5">
      <c r="C1389" s="175" t="s">
        <v>1310</v>
      </c>
      <c r="D1389" s="172">
        <v>100000000</v>
      </c>
      <c r="E1389" s="172">
        <v>0</v>
      </c>
    </row>
    <row r="1390" spans="3:5">
      <c r="C1390" s="175" t="s">
        <v>918</v>
      </c>
      <c r="D1390" s="172">
        <v>7264502</v>
      </c>
      <c r="E1390" s="172">
        <v>0</v>
      </c>
    </row>
    <row r="1391" spans="3:5">
      <c r="C1391" s="175" t="s">
        <v>1682</v>
      </c>
      <c r="D1391" s="172">
        <v>13310723</v>
      </c>
      <c r="E1391" s="172">
        <v>0</v>
      </c>
    </row>
    <row r="1392" spans="3:5">
      <c r="C1392" s="175" t="s">
        <v>504</v>
      </c>
      <c r="D1392" s="172">
        <v>101397996</v>
      </c>
      <c r="E1392" s="172">
        <v>19979101.690000001</v>
      </c>
    </row>
    <row r="1393" spans="3:5">
      <c r="C1393" s="175" t="s">
        <v>919</v>
      </c>
      <c r="D1393" s="172">
        <v>7281033</v>
      </c>
      <c r="E1393" s="172">
        <v>0</v>
      </c>
    </row>
    <row r="1394" spans="3:5">
      <c r="C1394" s="175" t="s">
        <v>1309</v>
      </c>
      <c r="D1394" s="172">
        <v>25000000</v>
      </c>
      <c r="E1394" s="172">
        <v>0</v>
      </c>
    </row>
    <row r="1395" spans="3:5">
      <c r="C1395" s="175" t="s">
        <v>1308</v>
      </c>
      <c r="D1395" s="172">
        <v>78000000</v>
      </c>
      <c r="E1395" s="172">
        <v>0</v>
      </c>
    </row>
    <row r="1396" spans="3:5">
      <c r="C1396" s="175" t="s">
        <v>1307</v>
      </c>
      <c r="D1396" s="172">
        <v>5050000</v>
      </c>
      <c r="E1396" s="172">
        <v>0</v>
      </c>
    </row>
    <row r="1397" spans="3:5">
      <c r="C1397" s="175" t="s">
        <v>920</v>
      </c>
      <c r="D1397" s="172">
        <v>7281426</v>
      </c>
      <c r="E1397" s="172">
        <v>0</v>
      </c>
    </row>
    <row r="1398" spans="3:5">
      <c r="C1398" s="175" t="s">
        <v>1306</v>
      </c>
      <c r="D1398" s="172">
        <v>10000000</v>
      </c>
      <c r="E1398" s="172">
        <v>0</v>
      </c>
    </row>
    <row r="1399" spans="3:5">
      <c r="C1399" s="175" t="s">
        <v>1135</v>
      </c>
      <c r="D1399" s="172">
        <v>2803805</v>
      </c>
      <c r="E1399" s="172">
        <v>0</v>
      </c>
    </row>
    <row r="1400" spans="3:5">
      <c r="C1400" s="175" t="s">
        <v>1136</v>
      </c>
      <c r="D1400" s="172">
        <v>30820896</v>
      </c>
      <c r="E1400" s="172">
        <v>0</v>
      </c>
    </row>
    <row r="1401" spans="3:5">
      <c r="C1401" s="174" t="s">
        <v>245</v>
      </c>
      <c r="D1401" s="176">
        <v>8256000</v>
      </c>
      <c r="E1401" s="176">
        <v>9297520.8200000003</v>
      </c>
    </row>
    <row r="1402" spans="3:5">
      <c r="C1402" s="175" t="s">
        <v>1736</v>
      </c>
      <c r="D1402" s="172">
        <v>0</v>
      </c>
      <c r="E1402" s="172">
        <v>9297520.8200000003</v>
      </c>
    </row>
    <row r="1403" spans="3:5">
      <c r="C1403" s="175" t="s">
        <v>504</v>
      </c>
      <c r="D1403" s="172">
        <v>8256000</v>
      </c>
      <c r="E1403" s="172">
        <v>0</v>
      </c>
    </row>
    <row r="1404" spans="3:5">
      <c r="C1404" s="173" t="s">
        <v>431</v>
      </c>
      <c r="D1404" s="172">
        <v>1141004658</v>
      </c>
      <c r="E1404" s="172">
        <v>354169478.06999999</v>
      </c>
    </row>
    <row r="1405" spans="3:5">
      <c r="C1405" s="174" t="s">
        <v>243</v>
      </c>
      <c r="D1405" s="176">
        <v>1124202528</v>
      </c>
      <c r="E1405" s="176">
        <v>354169478.06999999</v>
      </c>
    </row>
    <row r="1406" spans="3:5">
      <c r="C1406" s="175" t="s">
        <v>432</v>
      </c>
      <c r="D1406" s="172">
        <v>170900000</v>
      </c>
      <c r="E1406" s="172">
        <v>900000</v>
      </c>
    </row>
    <row r="1407" spans="3:5">
      <c r="C1407" s="175" t="s">
        <v>1544</v>
      </c>
      <c r="D1407" s="172">
        <v>3355957</v>
      </c>
      <c r="E1407" s="172">
        <v>0</v>
      </c>
    </row>
    <row r="1408" spans="3:5">
      <c r="C1408" s="175" t="s">
        <v>1305</v>
      </c>
      <c r="D1408" s="172">
        <v>31984150</v>
      </c>
      <c r="E1408" s="172">
        <v>20000000</v>
      </c>
    </row>
    <row r="1409" spans="3:5">
      <c r="C1409" s="175" t="s">
        <v>1224</v>
      </c>
      <c r="D1409" s="172">
        <v>25587303</v>
      </c>
      <c r="E1409" s="172">
        <v>20000000</v>
      </c>
    </row>
    <row r="1410" spans="3:5">
      <c r="C1410" s="175" t="s">
        <v>985</v>
      </c>
      <c r="D1410" s="172">
        <v>230022862</v>
      </c>
      <c r="E1410" s="172">
        <v>92922776.859999999</v>
      </c>
    </row>
    <row r="1411" spans="3:5">
      <c r="C1411" s="175" t="s">
        <v>1024</v>
      </c>
      <c r="D1411" s="172">
        <v>259163406</v>
      </c>
      <c r="E1411" s="172">
        <v>31423376.289999999</v>
      </c>
    </row>
    <row r="1412" spans="3:5">
      <c r="C1412" s="175" t="s">
        <v>707</v>
      </c>
      <c r="D1412" s="172">
        <v>5045444</v>
      </c>
      <c r="E1412" s="172">
        <v>0</v>
      </c>
    </row>
    <row r="1413" spans="3:5">
      <c r="C1413" s="175" t="s">
        <v>433</v>
      </c>
      <c r="D1413" s="172">
        <v>28835516</v>
      </c>
      <c r="E1413" s="172">
        <v>51033067.079999998</v>
      </c>
    </row>
    <row r="1414" spans="3:5">
      <c r="C1414" s="175" t="s">
        <v>1304</v>
      </c>
      <c r="D1414" s="172">
        <v>1394931</v>
      </c>
      <c r="E1414" s="172">
        <v>0</v>
      </c>
    </row>
    <row r="1415" spans="3:5">
      <c r="C1415" s="175" t="s">
        <v>1025</v>
      </c>
      <c r="D1415" s="172">
        <v>17690642</v>
      </c>
      <c r="E1415" s="172">
        <v>0</v>
      </c>
    </row>
    <row r="1416" spans="3:5">
      <c r="C1416" s="175" t="s">
        <v>1223</v>
      </c>
      <c r="D1416" s="172">
        <v>67437623</v>
      </c>
      <c r="E1416" s="172">
        <v>62797736</v>
      </c>
    </row>
    <row r="1417" spans="3:5">
      <c r="C1417" s="175" t="s">
        <v>1137</v>
      </c>
      <c r="D1417" s="172">
        <v>26976614</v>
      </c>
      <c r="E1417" s="172">
        <v>0</v>
      </c>
    </row>
    <row r="1418" spans="3:5">
      <c r="C1418" s="175" t="s">
        <v>1138</v>
      </c>
      <c r="D1418" s="172">
        <v>6195995</v>
      </c>
      <c r="E1418" s="172">
        <v>0</v>
      </c>
    </row>
    <row r="1419" spans="3:5">
      <c r="C1419" s="175" t="s">
        <v>1139</v>
      </c>
      <c r="D1419" s="172">
        <v>10000000</v>
      </c>
      <c r="E1419" s="172">
        <v>0</v>
      </c>
    </row>
    <row r="1420" spans="3:5">
      <c r="C1420" s="175" t="s">
        <v>505</v>
      </c>
      <c r="D1420" s="172">
        <v>239612085</v>
      </c>
      <c r="E1420" s="172">
        <v>75092521.839999989</v>
      </c>
    </row>
    <row r="1421" spans="3:5">
      <c r="C1421" s="174" t="s">
        <v>245</v>
      </c>
      <c r="D1421" s="176">
        <v>16802130</v>
      </c>
      <c r="E1421" s="176">
        <v>0</v>
      </c>
    </row>
    <row r="1422" spans="3:5">
      <c r="C1422" s="175" t="s">
        <v>505</v>
      </c>
      <c r="D1422" s="172">
        <v>16802130</v>
      </c>
      <c r="E1422" s="172">
        <v>0</v>
      </c>
    </row>
    <row r="1423" spans="3:5">
      <c r="C1423" s="173" t="s">
        <v>434</v>
      </c>
      <c r="D1423" s="172">
        <v>883749625</v>
      </c>
      <c r="E1423" s="172">
        <v>174371840.78</v>
      </c>
    </row>
    <row r="1424" spans="3:5">
      <c r="C1424" s="174" t="s">
        <v>243</v>
      </c>
      <c r="D1424" s="176">
        <v>768749625</v>
      </c>
      <c r="E1424" s="176">
        <v>166725248.91</v>
      </c>
    </row>
    <row r="1425" spans="3:5">
      <c r="C1425" s="175" t="s">
        <v>1683</v>
      </c>
      <c r="D1425" s="172">
        <v>79437546</v>
      </c>
      <c r="E1425" s="172">
        <v>7652665.9100000001</v>
      </c>
    </row>
    <row r="1426" spans="3:5">
      <c r="C1426" s="175" t="s">
        <v>435</v>
      </c>
      <c r="D1426" s="172">
        <v>47785043</v>
      </c>
      <c r="E1426" s="172">
        <v>6044224.5899999999</v>
      </c>
    </row>
    <row r="1427" spans="3:5">
      <c r="C1427" s="175" t="s">
        <v>1222</v>
      </c>
      <c r="D1427" s="172">
        <v>100000000</v>
      </c>
      <c r="E1427" s="172">
        <v>0</v>
      </c>
    </row>
    <row r="1428" spans="3:5">
      <c r="C1428" s="175" t="s">
        <v>1684</v>
      </c>
      <c r="D1428" s="172">
        <v>38876602</v>
      </c>
      <c r="E1428" s="172">
        <v>36932772</v>
      </c>
    </row>
    <row r="1429" spans="3:5">
      <c r="C1429" s="175" t="s">
        <v>1221</v>
      </c>
      <c r="D1429" s="172">
        <v>5000000</v>
      </c>
      <c r="E1429" s="172">
        <v>0</v>
      </c>
    </row>
    <row r="1430" spans="3:5">
      <c r="C1430" s="175" t="s">
        <v>708</v>
      </c>
      <c r="D1430" s="172">
        <v>2080338</v>
      </c>
      <c r="E1430" s="172">
        <v>0</v>
      </c>
    </row>
    <row r="1431" spans="3:5">
      <c r="C1431" s="175" t="s">
        <v>709</v>
      </c>
      <c r="D1431" s="172">
        <v>1787840</v>
      </c>
      <c r="E1431" s="172">
        <v>0</v>
      </c>
    </row>
    <row r="1432" spans="3:5">
      <c r="C1432" s="175" t="s">
        <v>1303</v>
      </c>
      <c r="D1432" s="172">
        <v>65220743</v>
      </c>
      <c r="E1432" s="172">
        <v>0</v>
      </c>
    </row>
    <row r="1433" spans="3:5">
      <c r="C1433" s="175" t="s">
        <v>710</v>
      </c>
      <c r="D1433" s="172">
        <v>3148512</v>
      </c>
      <c r="E1433" s="172">
        <v>0</v>
      </c>
    </row>
    <row r="1434" spans="3:5">
      <c r="C1434" s="175" t="s">
        <v>1026</v>
      </c>
      <c r="D1434" s="172">
        <v>3534444</v>
      </c>
      <c r="E1434" s="172">
        <v>0</v>
      </c>
    </row>
    <row r="1435" spans="3:5">
      <c r="C1435" s="175" t="s">
        <v>1302</v>
      </c>
      <c r="D1435" s="172">
        <v>99753891</v>
      </c>
      <c r="E1435" s="172">
        <v>34721095.689999998</v>
      </c>
    </row>
    <row r="1436" spans="3:5">
      <c r="C1436" s="175" t="s">
        <v>1543</v>
      </c>
      <c r="D1436" s="172">
        <v>21660226</v>
      </c>
      <c r="E1436" s="172">
        <v>0</v>
      </c>
    </row>
    <row r="1437" spans="3:5">
      <c r="C1437" s="175" t="s">
        <v>1220</v>
      </c>
      <c r="D1437" s="172">
        <v>5000000</v>
      </c>
      <c r="E1437" s="172">
        <v>0</v>
      </c>
    </row>
    <row r="1438" spans="3:5">
      <c r="C1438" s="175" t="s">
        <v>1141</v>
      </c>
      <c r="D1438" s="172">
        <v>35607958</v>
      </c>
      <c r="E1438" s="172">
        <v>0</v>
      </c>
    </row>
    <row r="1439" spans="3:5">
      <c r="C1439" s="175" t="s">
        <v>506</v>
      </c>
      <c r="D1439" s="172">
        <v>36368030</v>
      </c>
      <c r="E1439" s="172">
        <v>28718037.289999999</v>
      </c>
    </row>
    <row r="1440" spans="3:5">
      <c r="C1440" s="175" t="s">
        <v>1685</v>
      </c>
      <c r="D1440" s="172">
        <v>123841896</v>
      </c>
      <c r="E1440" s="172">
        <v>52656453.43</v>
      </c>
    </row>
    <row r="1441" spans="3:5">
      <c r="C1441" s="175" t="s">
        <v>944</v>
      </c>
      <c r="D1441" s="172">
        <v>24700</v>
      </c>
      <c r="E1441" s="172">
        <v>0</v>
      </c>
    </row>
    <row r="1442" spans="3:5">
      <c r="C1442" s="175" t="s">
        <v>1219</v>
      </c>
      <c r="D1442" s="172">
        <v>20000000</v>
      </c>
      <c r="E1442" s="172">
        <v>0</v>
      </c>
    </row>
    <row r="1443" spans="3:5">
      <c r="C1443" s="175" t="s">
        <v>1190</v>
      </c>
      <c r="D1443" s="172">
        <v>5000000</v>
      </c>
      <c r="E1443" s="172">
        <v>0</v>
      </c>
    </row>
    <row r="1444" spans="3:5">
      <c r="C1444" s="175" t="s">
        <v>1542</v>
      </c>
      <c r="D1444" s="172">
        <v>74621856</v>
      </c>
      <c r="E1444" s="172">
        <v>0</v>
      </c>
    </row>
    <row r="1445" spans="3:5">
      <c r="C1445" s="174" t="s">
        <v>245</v>
      </c>
      <c r="D1445" s="176">
        <v>115000000</v>
      </c>
      <c r="E1445" s="176">
        <v>7646591.8700000001</v>
      </c>
    </row>
    <row r="1446" spans="3:5">
      <c r="C1446" s="175" t="s">
        <v>1140</v>
      </c>
      <c r="D1446" s="172">
        <v>10000000</v>
      </c>
      <c r="E1446" s="172">
        <v>7646591.8700000001</v>
      </c>
    </row>
    <row r="1447" spans="3:5">
      <c r="C1447" s="175" t="s">
        <v>1190</v>
      </c>
      <c r="D1447" s="172">
        <v>105000000</v>
      </c>
      <c r="E1447" s="172">
        <v>0</v>
      </c>
    </row>
    <row r="1448" spans="3:5">
      <c r="C1448" s="173" t="s">
        <v>258</v>
      </c>
      <c r="D1448" s="172">
        <v>23638967274</v>
      </c>
      <c r="E1448" s="172">
        <v>3425587378.2900004</v>
      </c>
    </row>
    <row r="1449" spans="3:5">
      <c r="C1449" s="174" t="s">
        <v>243</v>
      </c>
      <c r="D1449" s="176">
        <v>8185911633</v>
      </c>
      <c r="E1449" s="176">
        <v>2619837866.3700004</v>
      </c>
    </row>
    <row r="1450" spans="3:5">
      <c r="C1450" s="175" t="s">
        <v>1301</v>
      </c>
      <c r="D1450" s="172">
        <v>7362516</v>
      </c>
      <c r="E1450" s="172">
        <v>0</v>
      </c>
    </row>
    <row r="1451" spans="3:5">
      <c r="C1451" s="175" t="s">
        <v>1300</v>
      </c>
      <c r="D1451" s="172">
        <v>1000000</v>
      </c>
      <c r="E1451" s="172">
        <v>0</v>
      </c>
    </row>
    <row r="1452" spans="3:5">
      <c r="C1452" s="175" t="s">
        <v>1299</v>
      </c>
      <c r="D1452" s="172">
        <v>194161377</v>
      </c>
      <c r="E1452" s="172">
        <v>31808636.489999998</v>
      </c>
    </row>
    <row r="1453" spans="3:5">
      <c r="C1453" s="175" t="s">
        <v>1533</v>
      </c>
      <c r="D1453" s="172">
        <v>25000000</v>
      </c>
      <c r="E1453" s="172">
        <v>0</v>
      </c>
    </row>
    <row r="1454" spans="3:5">
      <c r="C1454" s="175" t="s">
        <v>1686</v>
      </c>
      <c r="D1454" s="172">
        <v>6228157</v>
      </c>
      <c r="E1454" s="172">
        <v>0</v>
      </c>
    </row>
    <row r="1455" spans="3:5">
      <c r="C1455" s="175" t="s">
        <v>1298</v>
      </c>
      <c r="D1455" s="172">
        <v>4329132</v>
      </c>
      <c r="E1455" s="172">
        <v>0</v>
      </c>
    </row>
    <row r="1456" spans="3:5">
      <c r="C1456" s="175" t="s">
        <v>1297</v>
      </c>
      <c r="D1456" s="172">
        <v>2513122</v>
      </c>
      <c r="E1456" s="172">
        <v>0</v>
      </c>
    </row>
    <row r="1457" spans="3:5">
      <c r="C1457" s="175" t="s">
        <v>436</v>
      </c>
      <c r="D1457" s="172">
        <v>150000000</v>
      </c>
      <c r="E1457" s="172">
        <v>31850189.810000002</v>
      </c>
    </row>
    <row r="1458" spans="3:5">
      <c r="C1458" s="175" t="s">
        <v>1252</v>
      </c>
      <c r="D1458" s="172">
        <v>1300000000</v>
      </c>
      <c r="E1458" s="172">
        <v>892458919.86000001</v>
      </c>
    </row>
    <row r="1459" spans="3:5">
      <c r="C1459" s="175" t="s">
        <v>1687</v>
      </c>
      <c r="D1459" s="172">
        <v>9000000</v>
      </c>
      <c r="E1459" s="172">
        <v>0</v>
      </c>
    </row>
    <row r="1460" spans="3:5">
      <c r="C1460" s="175" t="s">
        <v>1688</v>
      </c>
      <c r="D1460" s="172">
        <v>77011014</v>
      </c>
      <c r="E1460" s="172">
        <v>19022339.789999999</v>
      </c>
    </row>
    <row r="1461" spans="3:5">
      <c r="C1461" s="175" t="s">
        <v>1251</v>
      </c>
      <c r="D1461" s="172">
        <v>2000000</v>
      </c>
      <c r="E1461" s="172">
        <v>0</v>
      </c>
    </row>
    <row r="1462" spans="3:5">
      <c r="C1462" s="175" t="s">
        <v>1296</v>
      </c>
      <c r="D1462" s="172">
        <v>65535117</v>
      </c>
      <c r="E1462" s="172">
        <v>0</v>
      </c>
    </row>
    <row r="1463" spans="3:5">
      <c r="C1463" s="175" t="s">
        <v>437</v>
      </c>
      <c r="D1463" s="172">
        <v>610000001</v>
      </c>
      <c r="E1463" s="172">
        <v>353703540.59999996</v>
      </c>
    </row>
    <row r="1464" spans="3:5">
      <c r="C1464" s="175" t="s">
        <v>1743</v>
      </c>
      <c r="D1464" s="172">
        <v>0</v>
      </c>
      <c r="E1464" s="172">
        <v>38591576.390000001</v>
      </c>
    </row>
    <row r="1465" spans="3:5">
      <c r="C1465" s="175" t="s">
        <v>1295</v>
      </c>
      <c r="D1465" s="172">
        <v>779207</v>
      </c>
      <c r="E1465" s="172">
        <v>0</v>
      </c>
    </row>
    <row r="1466" spans="3:5">
      <c r="C1466" s="175" t="s">
        <v>438</v>
      </c>
      <c r="D1466" s="172">
        <v>940000000</v>
      </c>
      <c r="E1466" s="172">
        <v>188709742.41999999</v>
      </c>
    </row>
    <row r="1467" spans="3:5">
      <c r="C1467" s="175" t="s">
        <v>1294</v>
      </c>
      <c r="D1467" s="172">
        <v>8415087</v>
      </c>
      <c r="E1467" s="172">
        <v>0</v>
      </c>
    </row>
    <row r="1468" spans="3:5">
      <c r="C1468" s="175" t="s">
        <v>1250</v>
      </c>
      <c r="D1468" s="172">
        <v>17424123</v>
      </c>
      <c r="E1468" s="172">
        <v>0</v>
      </c>
    </row>
    <row r="1469" spans="3:5">
      <c r="C1469" s="175" t="s">
        <v>1689</v>
      </c>
      <c r="D1469" s="172">
        <v>16847189</v>
      </c>
      <c r="E1469" s="172">
        <v>0</v>
      </c>
    </row>
    <row r="1470" spans="3:5">
      <c r="C1470" s="175" t="s">
        <v>1690</v>
      </c>
      <c r="D1470" s="172">
        <v>193657772</v>
      </c>
      <c r="E1470" s="172">
        <v>0</v>
      </c>
    </row>
    <row r="1471" spans="3:5">
      <c r="C1471" s="175" t="s">
        <v>459</v>
      </c>
      <c r="D1471" s="172">
        <v>10554785</v>
      </c>
      <c r="E1471" s="172">
        <v>0</v>
      </c>
    </row>
    <row r="1472" spans="3:5">
      <c r="C1472" s="175" t="s">
        <v>1293</v>
      </c>
      <c r="D1472" s="172">
        <v>1235409</v>
      </c>
      <c r="E1472" s="172">
        <v>0</v>
      </c>
    </row>
    <row r="1473" spans="3:5">
      <c r="C1473" s="175" t="s">
        <v>1029</v>
      </c>
      <c r="D1473" s="172">
        <v>6755924</v>
      </c>
      <c r="E1473" s="172">
        <v>0</v>
      </c>
    </row>
    <row r="1474" spans="3:5">
      <c r="C1474" s="175" t="s">
        <v>1770</v>
      </c>
      <c r="D1474" s="172">
        <v>0</v>
      </c>
      <c r="E1474" s="172">
        <v>0</v>
      </c>
    </row>
    <row r="1475" spans="3:5">
      <c r="C1475" s="175" t="s">
        <v>1292</v>
      </c>
      <c r="D1475" s="172">
        <v>41882</v>
      </c>
      <c r="E1475" s="172">
        <v>0</v>
      </c>
    </row>
    <row r="1476" spans="3:5">
      <c r="C1476" s="175" t="s">
        <v>1691</v>
      </c>
      <c r="D1476" s="172">
        <v>24000000</v>
      </c>
      <c r="E1476" s="172">
        <v>0</v>
      </c>
    </row>
    <row r="1477" spans="3:5">
      <c r="C1477" s="175" t="s">
        <v>439</v>
      </c>
      <c r="D1477" s="172">
        <v>2873229</v>
      </c>
      <c r="E1477" s="172">
        <v>0</v>
      </c>
    </row>
    <row r="1478" spans="3:5">
      <c r="C1478" s="175" t="s">
        <v>1291</v>
      </c>
      <c r="D1478" s="172">
        <v>55999</v>
      </c>
      <c r="E1478" s="172">
        <v>0</v>
      </c>
    </row>
    <row r="1479" spans="3:5">
      <c r="C1479" s="175" t="s">
        <v>1290</v>
      </c>
      <c r="D1479" s="172">
        <v>3264355</v>
      </c>
      <c r="E1479" s="172">
        <v>0</v>
      </c>
    </row>
    <row r="1480" spans="3:5">
      <c r="C1480" s="175" t="s">
        <v>440</v>
      </c>
      <c r="D1480" s="172">
        <v>486807313</v>
      </c>
      <c r="E1480" s="172">
        <v>902993826.59000003</v>
      </c>
    </row>
    <row r="1481" spans="3:5">
      <c r="C1481" s="175" t="s">
        <v>1289</v>
      </c>
      <c r="D1481" s="172">
        <v>135000000</v>
      </c>
      <c r="E1481" s="172">
        <v>0</v>
      </c>
    </row>
    <row r="1482" spans="3:5">
      <c r="C1482" s="175" t="s">
        <v>1030</v>
      </c>
      <c r="D1482" s="172">
        <v>1235409</v>
      </c>
      <c r="E1482" s="172">
        <v>0</v>
      </c>
    </row>
    <row r="1483" spans="3:5">
      <c r="C1483" s="175" t="s">
        <v>1288</v>
      </c>
      <c r="D1483" s="172">
        <v>2000000</v>
      </c>
      <c r="E1483" s="172">
        <v>0</v>
      </c>
    </row>
    <row r="1484" spans="3:5">
      <c r="C1484" s="175" t="s">
        <v>597</v>
      </c>
      <c r="D1484" s="172">
        <v>1235409</v>
      </c>
      <c r="E1484" s="172">
        <v>0</v>
      </c>
    </row>
    <row r="1485" spans="3:5">
      <c r="C1485" s="175" t="s">
        <v>1287</v>
      </c>
      <c r="D1485" s="172">
        <v>2223577</v>
      </c>
      <c r="E1485" s="172">
        <v>0</v>
      </c>
    </row>
    <row r="1486" spans="3:5">
      <c r="C1486" s="175" t="s">
        <v>1286</v>
      </c>
      <c r="D1486" s="172">
        <v>13816424</v>
      </c>
      <c r="E1486" s="172">
        <v>0</v>
      </c>
    </row>
    <row r="1487" spans="3:5">
      <c r="C1487" s="175" t="s">
        <v>441</v>
      </c>
      <c r="D1487" s="172">
        <v>80162210</v>
      </c>
      <c r="E1487" s="172">
        <v>38186736.590000004</v>
      </c>
    </row>
    <row r="1488" spans="3:5">
      <c r="C1488" s="175" t="s">
        <v>1541</v>
      </c>
      <c r="D1488" s="172">
        <v>74323660</v>
      </c>
      <c r="E1488" s="172">
        <v>0</v>
      </c>
    </row>
    <row r="1489" spans="3:5">
      <c r="C1489" s="175" t="s">
        <v>1031</v>
      </c>
      <c r="D1489" s="172">
        <v>5885745</v>
      </c>
      <c r="E1489" s="172">
        <v>0</v>
      </c>
    </row>
    <row r="1490" spans="3:5">
      <c r="C1490" s="175" t="s">
        <v>1285</v>
      </c>
      <c r="D1490" s="172">
        <v>1217491</v>
      </c>
      <c r="E1490" s="172">
        <v>0</v>
      </c>
    </row>
    <row r="1491" spans="3:5">
      <c r="C1491" s="175" t="s">
        <v>1032</v>
      </c>
      <c r="D1491" s="172">
        <v>779207</v>
      </c>
      <c r="E1491" s="172">
        <v>0</v>
      </c>
    </row>
    <row r="1492" spans="3:5">
      <c r="C1492" s="175" t="s">
        <v>1284</v>
      </c>
      <c r="D1492" s="172">
        <v>1226842</v>
      </c>
      <c r="E1492" s="172">
        <v>0</v>
      </c>
    </row>
    <row r="1493" spans="3:5">
      <c r="C1493" s="175" t="s">
        <v>1283</v>
      </c>
      <c r="D1493" s="172">
        <v>50000000</v>
      </c>
      <c r="E1493" s="172">
        <v>0</v>
      </c>
    </row>
    <row r="1494" spans="3:5">
      <c r="C1494" s="175" t="s">
        <v>1540</v>
      </c>
      <c r="D1494" s="172">
        <v>75000000</v>
      </c>
      <c r="E1494" s="172">
        <v>0</v>
      </c>
    </row>
    <row r="1495" spans="3:5">
      <c r="C1495" s="175" t="s">
        <v>478</v>
      </c>
      <c r="D1495" s="172">
        <v>5000000</v>
      </c>
      <c r="E1495" s="172">
        <v>1960357.84</v>
      </c>
    </row>
    <row r="1496" spans="3:5">
      <c r="C1496" s="175" t="s">
        <v>1282</v>
      </c>
      <c r="D1496" s="172">
        <v>80000000</v>
      </c>
      <c r="E1496" s="172">
        <v>0</v>
      </c>
    </row>
    <row r="1497" spans="3:5">
      <c r="C1497" s="175" t="s">
        <v>1539</v>
      </c>
      <c r="D1497" s="172">
        <v>31691995</v>
      </c>
      <c r="E1497" s="172">
        <v>0</v>
      </c>
    </row>
    <row r="1498" spans="3:5">
      <c r="C1498" s="175" t="s">
        <v>1281</v>
      </c>
      <c r="D1498" s="172">
        <v>3922569</v>
      </c>
      <c r="E1498" s="172">
        <v>0</v>
      </c>
    </row>
    <row r="1499" spans="3:5">
      <c r="C1499" s="175" t="s">
        <v>442</v>
      </c>
      <c r="D1499" s="172">
        <v>2000000</v>
      </c>
      <c r="E1499" s="172">
        <v>0</v>
      </c>
    </row>
    <row r="1500" spans="3:5">
      <c r="C1500" s="175" t="s">
        <v>1692</v>
      </c>
      <c r="D1500" s="172">
        <v>1000000000</v>
      </c>
      <c r="E1500" s="172">
        <v>0</v>
      </c>
    </row>
    <row r="1501" spans="3:5">
      <c r="C1501" s="175" t="s">
        <v>1280</v>
      </c>
      <c r="D1501" s="172">
        <v>36754019</v>
      </c>
      <c r="E1501" s="172">
        <v>0</v>
      </c>
    </row>
    <row r="1502" spans="3:5">
      <c r="C1502" s="175" t="s">
        <v>921</v>
      </c>
      <c r="D1502" s="172">
        <v>2642087</v>
      </c>
      <c r="E1502" s="172">
        <v>0</v>
      </c>
    </row>
    <row r="1503" spans="3:5">
      <c r="C1503" s="175" t="s">
        <v>922</v>
      </c>
      <c r="D1503" s="172">
        <v>2083629</v>
      </c>
      <c r="E1503" s="172">
        <v>0</v>
      </c>
    </row>
    <row r="1504" spans="3:5">
      <c r="C1504" s="175" t="s">
        <v>923</v>
      </c>
      <c r="D1504" s="172">
        <v>3397736</v>
      </c>
      <c r="E1504" s="172">
        <v>0</v>
      </c>
    </row>
    <row r="1505" spans="3:5">
      <c r="C1505" s="175" t="s">
        <v>1538</v>
      </c>
      <c r="D1505" s="172">
        <v>12635469</v>
      </c>
      <c r="E1505" s="172">
        <v>0</v>
      </c>
    </row>
    <row r="1506" spans="3:5">
      <c r="C1506" s="175" t="s">
        <v>477</v>
      </c>
      <c r="D1506" s="172">
        <v>26665895</v>
      </c>
      <c r="E1506" s="172">
        <v>0</v>
      </c>
    </row>
    <row r="1507" spans="3:5">
      <c r="C1507" s="175" t="s">
        <v>1279</v>
      </c>
      <c r="D1507" s="172">
        <v>138712</v>
      </c>
      <c r="E1507" s="172">
        <v>0</v>
      </c>
    </row>
    <row r="1508" spans="3:5">
      <c r="C1508" s="175" t="s">
        <v>1278</v>
      </c>
      <c r="D1508" s="172">
        <v>3356164</v>
      </c>
      <c r="E1508" s="172">
        <v>0</v>
      </c>
    </row>
    <row r="1509" spans="3:5">
      <c r="C1509" s="175" t="s">
        <v>1277</v>
      </c>
      <c r="D1509" s="172">
        <v>14404663</v>
      </c>
      <c r="E1509" s="172">
        <v>0</v>
      </c>
    </row>
    <row r="1510" spans="3:5">
      <c r="C1510" s="175" t="s">
        <v>460</v>
      </c>
      <c r="D1510" s="172">
        <v>5404349</v>
      </c>
      <c r="E1510" s="172">
        <v>0</v>
      </c>
    </row>
    <row r="1511" spans="3:5">
      <c r="C1511" s="175" t="s">
        <v>1276</v>
      </c>
      <c r="D1511" s="172">
        <v>3397736</v>
      </c>
      <c r="E1511" s="172">
        <v>0</v>
      </c>
    </row>
    <row r="1512" spans="3:5">
      <c r="C1512" s="175" t="s">
        <v>1058</v>
      </c>
      <c r="D1512" s="172">
        <v>70707142</v>
      </c>
      <c r="E1512" s="172">
        <v>18150189.199999999</v>
      </c>
    </row>
    <row r="1513" spans="3:5">
      <c r="C1513" s="175" t="s">
        <v>1537</v>
      </c>
      <c r="D1513" s="172">
        <v>45320695</v>
      </c>
      <c r="E1513" s="172">
        <v>0</v>
      </c>
    </row>
    <row r="1514" spans="3:5">
      <c r="C1514" s="175" t="s">
        <v>933</v>
      </c>
      <c r="D1514" s="172">
        <v>3397736</v>
      </c>
      <c r="E1514" s="172">
        <v>0</v>
      </c>
    </row>
    <row r="1515" spans="3:5">
      <c r="C1515" s="175" t="s">
        <v>1275</v>
      </c>
      <c r="D1515" s="172">
        <v>13049408</v>
      </c>
      <c r="E1515" s="172">
        <v>0</v>
      </c>
    </row>
    <row r="1516" spans="3:5">
      <c r="C1516" s="175" t="s">
        <v>1274</v>
      </c>
      <c r="D1516" s="172">
        <v>3397736</v>
      </c>
      <c r="E1516" s="172">
        <v>0</v>
      </c>
    </row>
    <row r="1517" spans="3:5">
      <c r="C1517" s="175" t="s">
        <v>1142</v>
      </c>
      <c r="D1517" s="172">
        <v>10991381</v>
      </c>
      <c r="E1517" s="172">
        <v>0</v>
      </c>
    </row>
    <row r="1518" spans="3:5">
      <c r="C1518" s="175" t="s">
        <v>1536</v>
      </c>
      <c r="D1518" s="172">
        <v>327553</v>
      </c>
      <c r="E1518" s="172">
        <v>0</v>
      </c>
    </row>
    <row r="1519" spans="3:5">
      <c r="C1519" s="175" t="s">
        <v>1273</v>
      </c>
      <c r="D1519" s="172">
        <v>7508745</v>
      </c>
      <c r="E1519" s="172">
        <v>0</v>
      </c>
    </row>
    <row r="1520" spans="3:5">
      <c r="C1520" s="175" t="s">
        <v>1535</v>
      </c>
      <c r="D1520" s="172">
        <v>79000000</v>
      </c>
      <c r="E1520" s="172">
        <v>0</v>
      </c>
    </row>
    <row r="1521" spans="3:5">
      <c r="C1521" s="175" t="s">
        <v>1143</v>
      </c>
      <c r="D1521" s="172">
        <v>5872846</v>
      </c>
      <c r="E1521" s="172">
        <v>0</v>
      </c>
    </row>
    <row r="1522" spans="3:5">
      <c r="C1522" s="175" t="s">
        <v>1033</v>
      </c>
      <c r="D1522" s="172">
        <v>1000000</v>
      </c>
      <c r="E1522" s="172">
        <v>0</v>
      </c>
    </row>
    <row r="1523" spans="3:5">
      <c r="C1523" s="175" t="s">
        <v>1034</v>
      </c>
      <c r="D1523" s="172">
        <v>150000000</v>
      </c>
      <c r="E1523" s="172">
        <v>0</v>
      </c>
    </row>
    <row r="1524" spans="3:5">
      <c r="C1524" s="175" t="s">
        <v>1272</v>
      </c>
      <c r="D1524" s="172">
        <v>3397736</v>
      </c>
      <c r="E1524" s="172">
        <v>0</v>
      </c>
    </row>
    <row r="1525" spans="3:5">
      <c r="C1525" s="175" t="s">
        <v>826</v>
      </c>
      <c r="D1525" s="172">
        <v>2768368</v>
      </c>
      <c r="E1525" s="172">
        <v>285927.18</v>
      </c>
    </row>
    <row r="1526" spans="3:5">
      <c r="C1526" s="175" t="s">
        <v>1271</v>
      </c>
      <c r="D1526" s="172">
        <v>2083629</v>
      </c>
      <c r="E1526" s="172">
        <v>0</v>
      </c>
    </row>
    <row r="1527" spans="3:5">
      <c r="C1527" s="175" t="s">
        <v>443</v>
      </c>
      <c r="D1527" s="172">
        <v>113083454</v>
      </c>
      <c r="E1527" s="172">
        <v>0</v>
      </c>
    </row>
    <row r="1528" spans="3:5">
      <c r="C1528" s="175" t="s">
        <v>1270</v>
      </c>
      <c r="D1528" s="172">
        <v>3397736</v>
      </c>
      <c r="E1528" s="172">
        <v>0</v>
      </c>
    </row>
    <row r="1529" spans="3:5">
      <c r="C1529" s="175" t="s">
        <v>479</v>
      </c>
      <c r="D1529" s="172">
        <v>511857547</v>
      </c>
      <c r="E1529" s="172">
        <v>0</v>
      </c>
    </row>
    <row r="1530" spans="3:5">
      <c r="C1530" s="175" t="s">
        <v>1269</v>
      </c>
      <c r="D1530" s="172">
        <v>1386558</v>
      </c>
      <c r="E1530" s="172">
        <v>0</v>
      </c>
    </row>
    <row r="1531" spans="3:5">
      <c r="C1531" s="175" t="s">
        <v>444</v>
      </c>
      <c r="D1531" s="172">
        <v>162584301</v>
      </c>
      <c r="E1531" s="172">
        <v>0</v>
      </c>
    </row>
    <row r="1532" spans="3:5">
      <c r="C1532" s="175" t="s">
        <v>1268</v>
      </c>
      <c r="D1532" s="172">
        <v>10362072</v>
      </c>
      <c r="E1532" s="172">
        <v>0</v>
      </c>
    </row>
    <row r="1533" spans="3:5">
      <c r="C1533" s="175" t="s">
        <v>1144</v>
      </c>
      <c r="D1533" s="172">
        <v>4956061</v>
      </c>
      <c r="E1533" s="172">
        <v>0</v>
      </c>
    </row>
    <row r="1534" spans="3:5">
      <c r="C1534" s="175" t="s">
        <v>1145</v>
      </c>
      <c r="D1534" s="172">
        <v>3630913</v>
      </c>
      <c r="E1534" s="172">
        <v>0</v>
      </c>
    </row>
    <row r="1535" spans="3:5">
      <c r="C1535" s="175" t="s">
        <v>1267</v>
      </c>
      <c r="D1535" s="172">
        <v>2751631</v>
      </c>
      <c r="E1535" s="172">
        <v>0</v>
      </c>
    </row>
    <row r="1536" spans="3:5">
      <c r="C1536" s="175" t="s">
        <v>445</v>
      </c>
      <c r="D1536" s="172">
        <v>26302201</v>
      </c>
      <c r="E1536" s="172">
        <v>0</v>
      </c>
    </row>
    <row r="1537" spans="3:5">
      <c r="C1537" s="175" t="s">
        <v>1249</v>
      </c>
      <c r="D1537" s="172">
        <v>249956945</v>
      </c>
      <c r="E1537" s="172">
        <v>85389419.920000002</v>
      </c>
    </row>
    <row r="1538" spans="3:5">
      <c r="C1538" s="175" t="s">
        <v>446</v>
      </c>
      <c r="D1538" s="172">
        <v>1900475</v>
      </c>
      <c r="E1538" s="172">
        <v>16726463.689999999</v>
      </c>
    </row>
    <row r="1539" spans="3:5">
      <c r="C1539" s="175" t="s">
        <v>1266</v>
      </c>
      <c r="D1539" s="172">
        <v>7000000</v>
      </c>
      <c r="E1539" s="172">
        <v>0</v>
      </c>
    </row>
    <row r="1540" spans="3:5">
      <c r="C1540" s="175" t="s">
        <v>1265</v>
      </c>
      <c r="D1540" s="172">
        <v>2692079</v>
      </c>
      <c r="E1540" s="172">
        <v>0</v>
      </c>
    </row>
    <row r="1541" spans="3:5">
      <c r="C1541" s="175" t="s">
        <v>827</v>
      </c>
      <c r="D1541" s="172">
        <v>1572428</v>
      </c>
      <c r="E1541" s="172">
        <v>0</v>
      </c>
    </row>
    <row r="1542" spans="3:5">
      <c r="C1542" s="175" t="s">
        <v>1264</v>
      </c>
      <c r="D1542" s="172">
        <v>15000000</v>
      </c>
      <c r="E1542" s="172">
        <v>0</v>
      </c>
    </row>
    <row r="1543" spans="3:5">
      <c r="C1543" s="175" t="s">
        <v>924</v>
      </c>
      <c r="D1543" s="172">
        <v>11067494</v>
      </c>
      <c r="E1543" s="172">
        <v>0</v>
      </c>
    </row>
    <row r="1544" spans="3:5">
      <c r="C1544" s="175" t="s">
        <v>1263</v>
      </c>
      <c r="D1544" s="172">
        <v>11067494</v>
      </c>
      <c r="E1544" s="172">
        <v>0</v>
      </c>
    </row>
    <row r="1545" spans="3:5">
      <c r="C1545" s="175" t="s">
        <v>1262</v>
      </c>
      <c r="D1545" s="172">
        <v>11602629</v>
      </c>
      <c r="E1545" s="172">
        <v>0</v>
      </c>
    </row>
    <row r="1546" spans="3:5">
      <c r="C1546" s="175" t="s">
        <v>1261</v>
      </c>
      <c r="D1546" s="172">
        <v>498000</v>
      </c>
      <c r="E1546" s="172">
        <v>0</v>
      </c>
    </row>
    <row r="1547" spans="3:5">
      <c r="C1547" s="175" t="s">
        <v>925</v>
      </c>
      <c r="D1547" s="172">
        <v>7011234</v>
      </c>
      <c r="E1547" s="172">
        <v>0</v>
      </c>
    </row>
    <row r="1548" spans="3:5">
      <c r="C1548" s="175" t="s">
        <v>1260</v>
      </c>
      <c r="D1548" s="172">
        <v>498000</v>
      </c>
      <c r="E1548" s="172">
        <v>0</v>
      </c>
    </row>
    <row r="1549" spans="3:5">
      <c r="C1549" s="175" t="s">
        <v>926</v>
      </c>
      <c r="D1549" s="172">
        <v>2083629</v>
      </c>
      <c r="E1549" s="172">
        <v>0</v>
      </c>
    </row>
    <row r="1550" spans="3:5">
      <c r="C1550" s="175" t="s">
        <v>1771</v>
      </c>
      <c r="D1550" s="172">
        <v>0</v>
      </c>
      <c r="E1550" s="172">
        <v>0</v>
      </c>
    </row>
    <row r="1551" spans="3:5">
      <c r="C1551" s="175" t="s">
        <v>1259</v>
      </c>
      <c r="D1551" s="172">
        <v>498000</v>
      </c>
      <c r="E1551" s="172">
        <v>0</v>
      </c>
    </row>
    <row r="1552" spans="3:5">
      <c r="C1552" s="175" t="s">
        <v>1258</v>
      </c>
      <c r="D1552" s="172">
        <v>3397736</v>
      </c>
      <c r="E1552" s="172">
        <v>0</v>
      </c>
    </row>
    <row r="1553" spans="3:5">
      <c r="C1553" s="175" t="s">
        <v>927</v>
      </c>
      <c r="D1553" s="172">
        <v>3397736</v>
      </c>
      <c r="E1553" s="172">
        <v>0</v>
      </c>
    </row>
    <row r="1554" spans="3:5">
      <c r="C1554" s="175" t="s">
        <v>928</v>
      </c>
      <c r="D1554" s="172">
        <v>3924529</v>
      </c>
      <c r="E1554" s="172">
        <v>0</v>
      </c>
    </row>
    <row r="1555" spans="3:5">
      <c r="C1555" s="175" t="s">
        <v>1257</v>
      </c>
      <c r="D1555" s="172">
        <v>745000000</v>
      </c>
      <c r="E1555" s="172">
        <v>0</v>
      </c>
    </row>
    <row r="1556" spans="3:5">
      <c r="C1556" s="175" t="s">
        <v>1035</v>
      </c>
      <c r="D1556" s="172">
        <v>11936392</v>
      </c>
      <c r="E1556" s="172">
        <v>0</v>
      </c>
    </row>
    <row r="1557" spans="3:5">
      <c r="C1557" s="175" t="s">
        <v>929</v>
      </c>
      <c r="D1557" s="172">
        <v>3397736</v>
      </c>
      <c r="E1557" s="172">
        <v>0</v>
      </c>
    </row>
    <row r="1558" spans="3:5">
      <c r="C1558" s="175" t="s">
        <v>930</v>
      </c>
      <c r="D1558" s="172">
        <v>1386558</v>
      </c>
      <c r="E1558" s="172">
        <v>0</v>
      </c>
    </row>
    <row r="1559" spans="3:5">
      <c r="C1559" s="175" t="s">
        <v>1256</v>
      </c>
      <c r="D1559" s="172">
        <v>3397736</v>
      </c>
      <c r="E1559" s="172">
        <v>0</v>
      </c>
    </row>
    <row r="1560" spans="3:5">
      <c r="C1560" s="175" t="s">
        <v>931</v>
      </c>
      <c r="D1560" s="172">
        <v>2083629</v>
      </c>
      <c r="E1560" s="172">
        <v>0</v>
      </c>
    </row>
    <row r="1561" spans="3:5">
      <c r="C1561" s="175" t="s">
        <v>932</v>
      </c>
      <c r="D1561" s="172">
        <v>976009</v>
      </c>
      <c r="E1561" s="172">
        <v>0</v>
      </c>
    </row>
    <row r="1562" spans="3:5">
      <c r="C1562" s="175" t="s">
        <v>1255</v>
      </c>
      <c r="D1562" s="172">
        <v>976009</v>
      </c>
      <c r="E1562" s="172">
        <v>0</v>
      </c>
    </row>
    <row r="1563" spans="3:5">
      <c r="C1563" s="174" t="s">
        <v>245</v>
      </c>
      <c r="D1563" s="176">
        <v>896795398</v>
      </c>
      <c r="E1563" s="176">
        <v>373151534.26999998</v>
      </c>
    </row>
    <row r="1564" spans="3:5">
      <c r="C1564" s="175" t="s">
        <v>1254</v>
      </c>
      <c r="D1564" s="172">
        <v>241231338</v>
      </c>
      <c r="E1564" s="172">
        <v>32572688.609999999</v>
      </c>
    </row>
    <row r="1565" spans="3:5">
      <c r="C1565" s="175" t="s">
        <v>1253</v>
      </c>
      <c r="D1565" s="172">
        <v>172342885</v>
      </c>
      <c r="E1565" s="172">
        <v>0</v>
      </c>
    </row>
    <row r="1566" spans="3:5">
      <c r="C1566" s="175" t="s">
        <v>507</v>
      </c>
      <c r="D1566" s="172">
        <v>300000000</v>
      </c>
      <c r="E1566" s="172">
        <v>242995762.08000001</v>
      </c>
    </row>
    <row r="1567" spans="3:5">
      <c r="C1567" s="175" t="s">
        <v>508</v>
      </c>
      <c r="D1567" s="172">
        <v>66984706</v>
      </c>
      <c r="E1567" s="172">
        <v>61976739.340000004</v>
      </c>
    </row>
    <row r="1568" spans="3:5">
      <c r="C1568" s="175" t="s">
        <v>1036</v>
      </c>
      <c r="D1568" s="172">
        <v>48027920</v>
      </c>
      <c r="E1568" s="172">
        <v>35606344.240000002</v>
      </c>
    </row>
    <row r="1569" spans="3:5">
      <c r="C1569" s="175" t="s">
        <v>509</v>
      </c>
      <c r="D1569" s="172">
        <v>68208549</v>
      </c>
      <c r="E1569" s="172">
        <v>0</v>
      </c>
    </row>
    <row r="1570" spans="3:5">
      <c r="C1570" s="174" t="s">
        <v>260</v>
      </c>
      <c r="D1570" s="176">
        <v>3073696114</v>
      </c>
      <c r="E1570" s="176">
        <v>265160915.88</v>
      </c>
    </row>
    <row r="1571" spans="3:5">
      <c r="C1571" s="175" t="s">
        <v>1027</v>
      </c>
      <c r="D1571" s="172">
        <v>3073696114</v>
      </c>
      <c r="E1571" s="172">
        <v>265160915.88</v>
      </c>
    </row>
    <row r="1572" spans="3:5">
      <c r="C1572" s="174" t="s">
        <v>246</v>
      </c>
      <c r="D1572" s="176">
        <v>11482564129</v>
      </c>
      <c r="E1572" s="176">
        <v>167437061.76999998</v>
      </c>
    </row>
    <row r="1573" spans="3:5">
      <c r="C1573" s="175" t="s">
        <v>1693</v>
      </c>
      <c r="D1573" s="172">
        <v>631100000</v>
      </c>
      <c r="E1573" s="172">
        <v>0</v>
      </c>
    </row>
    <row r="1574" spans="3:5">
      <c r="C1574" s="175" t="s">
        <v>436</v>
      </c>
      <c r="D1574" s="172">
        <v>1914989645</v>
      </c>
      <c r="E1574" s="172">
        <v>108432420.56</v>
      </c>
    </row>
    <row r="1575" spans="3:5">
      <c r="C1575" s="175" t="s">
        <v>437</v>
      </c>
      <c r="D1575" s="172">
        <v>7257650000</v>
      </c>
      <c r="E1575" s="172">
        <v>17122309.77</v>
      </c>
    </row>
    <row r="1576" spans="3:5">
      <c r="C1576" s="175" t="s">
        <v>1028</v>
      </c>
      <c r="D1576" s="172">
        <v>12622000</v>
      </c>
      <c r="E1576" s="172">
        <v>0</v>
      </c>
    </row>
    <row r="1577" spans="3:5">
      <c r="C1577" s="175" t="s">
        <v>1690</v>
      </c>
      <c r="D1577" s="172">
        <v>167092639</v>
      </c>
      <c r="E1577" s="172">
        <v>0</v>
      </c>
    </row>
    <row r="1578" spans="3:5">
      <c r="C1578" s="175" t="s">
        <v>1691</v>
      </c>
      <c r="D1578" s="172">
        <v>607907361</v>
      </c>
      <c r="E1578" s="172">
        <v>0</v>
      </c>
    </row>
    <row r="1579" spans="3:5">
      <c r="C1579" s="175" t="s">
        <v>1569</v>
      </c>
      <c r="D1579" s="172">
        <v>750000000</v>
      </c>
      <c r="E1579" s="172">
        <v>0</v>
      </c>
    </row>
    <row r="1580" spans="3:5">
      <c r="C1580" s="175" t="s">
        <v>507</v>
      </c>
      <c r="D1580" s="172">
        <v>141202484</v>
      </c>
      <c r="E1580" s="172">
        <v>41882331.439999998</v>
      </c>
    </row>
    <row r="1581" spans="3:5">
      <c r="C1581" s="173" t="s">
        <v>259</v>
      </c>
      <c r="D1581" s="172">
        <v>5994134828</v>
      </c>
      <c r="E1581" s="172">
        <v>259594153.05999997</v>
      </c>
    </row>
    <row r="1582" spans="3:5">
      <c r="C1582" s="174" t="s">
        <v>243</v>
      </c>
      <c r="D1582" s="176">
        <v>1377504632</v>
      </c>
      <c r="E1582" s="176">
        <v>188936403.38999999</v>
      </c>
    </row>
    <row r="1583" spans="3:5">
      <c r="C1583" s="175" t="s">
        <v>244</v>
      </c>
      <c r="D1583" s="172">
        <v>352483469</v>
      </c>
      <c r="E1583" s="172">
        <v>31716634.52</v>
      </c>
    </row>
    <row r="1584" spans="3:5">
      <c r="C1584" s="175" t="s">
        <v>447</v>
      </c>
      <c r="D1584" s="172">
        <v>79360000</v>
      </c>
      <c r="E1584" s="172">
        <v>9513206.2300000004</v>
      </c>
    </row>
    <row r="1585" spans="3:5">
      <c r="C1585" s="175" t="s">
        <v>1248</v>
      </c>
      <c r="D1585" s="172">
        <v>4289420</v>
      </c>
      <c r="E1585" s="172">
        <v>0</v>
      </c>
    </row>
    <row r="1586" spans="3:5">
      <c r="C1586" s="175" t="s">
        <v>1694</v>
      </c>
      <c r="D1586" s="172">
        <v>50000001</v>
      </c>
      <c r="E1586" s="172">
        <v>0</v>
      </c>
    </row>
    <row r="1587" spans="3:5">
      <c r="C1587" s="175" t="s">
        <v>1037</v>
      </c>
      <c r="D1587" s="172">
        <v>9806189</v>
      </c>
      <c r="E1587" s="172">
        <v>563597.69999999995</v>
      </c>
    </row>
    <row r="1588" spans="3:5">
      <c r="C1588" s="175" t="s">
        <v>448</v>
      </c>
      <c r="D1588" s="172">
        <v>33681857</v>
      </c>
      <c r="E1588" s="172">
        <v>11971361.82</v>
      </c>
    </row>
    <row r="1589" spans="3:5">
      <c r="C1589" s="175" t="s">
        <v>480</v>
      </c>
      <c r="D1589" s="172">
        <v>9418649</v>
      </c>
      <c r="E1589" s="172">
        <v>9418649</v>
      </c>
    </row>
    <row r="1590" spans="3:5">
      <c r="C1590" s="175" t="s">
        <v>449</v>
      </c>
      <c r="D1590" s="172">
        <v>82824634</v>
      </c>
      <c r="E1590" s="172">
        <v>0</v>
      </c>
    </row>
    <row r="1591" spans="3:5">
      <c r="C1591" s="175" t="s">
        <v>1038</v>
      </c>
      <c r="D1591" s="172">
        <v>144114678</v>
      </c>
      <c r="E1591" s="172">
        <v>11362571.859999999</v>
      </c>
    </row>
    <row r="1592" spans="3:5">
      <c r="C1592" s="175" t="s">
        <v>1247</v>
      </c>
      <c r="D1592" s="172">
        <v>1712885</v>
      </c>
      <c r="E1592" s="172">
        <v>0</v>
      </c>
    </row>
    <row r="1593" spans="3:5">
      <c r="C1593" s="175" t="s">
        <v>450</v>
      </c>
      <c r="D1593" s="172">
        <v>188726880</v>
      </c>
      <c r="E1593" s="172">
        <v>0</v>
      </c>
    </row>
    <row r="1594" spans="3:5">
      <c r="C1594" s="175" t="s">
        <v>461</v>
      </c>
      <c r="D1594" s="172">
        <v>4654539</v>
      </c>
      <c r="E1594" s="172">
        <v>0</v>
      </c>
    </row>
    <row r="1595" spans="3:5">
      <c r="C1595" s="175" t="s">
        <v>1146</v>
      </c>
      <c r="D1595" s="172">
        <v>5000000</v>
      </c>
      <c r="E1595" s="172">
        <v>0</v>
      </c>
    </row>
    <row r="1596" spans="3:5">
      <c r="C1596" s="175" t="s">
        <v>1147</v>
      </c>
      <c r="D1596" s="172">
        <v>31324599</v>
      </c>
      <c r="E1596" s="172">
        <v>0</v>
      </c>
    </row>
    <row r="1597" spans="3:5">
      <c r="C1597" s="175" t="s">
        <v>828</v>
      </c>
      <c r="D1597" s="172">
        <v>380106832</v>
      </c>
      <c r="E1597" s="172">
        <v>114390382.26000001</v>
      </c>
    </row>
    <row r="1598" spans="3:5">
      <c r="C1598" s="174" t="s">
        <v>245</v>
      </c>
      <c r="D1598" s="176">
        <v>20000000</v>
      </c>
      <c r="E1598" s="176">
        <v>0</v>
      </c>
    </row>
    <row r="1599" spans="3:5">
      <c r="C1599" s="175" t="s">
        <v>451</v>
      </c>
      <c r="D1599" s="172">
        <v>20000000</v>
      </c>
      <c r="E1599" s="172">
        <v>0</v>
      </c>
    </row>
    <row r="1600" spans="3:5">
      <c r="C1600" s="174" t="s">
        <v>260</v>
      </c>
      <c r="D1600" s="176">
        <v>250000000</v>
      </c>
      <c r="E1600" s="176">
        <v>27527721</v>
      </c>
    </row>
    <row r="1601" spans="3:5">
      <c r="C1601" s="175" t="s">
        <v>828</v>
      </c>
      <c r="D1601" s="172">
        <v>250000000</v>
      </c>
      <c r="E1601" s="172">
        <v>27527721</v>
      </c>
    </row>
    <row r="1602" spans="3:5">
      <c r="C1602" s="174" t="s">
        <v>246</v>
      </c>
      <c r="D1602" s="176">
        <v>3962605662</v>
      </c>
      <c r="E1602" s="176">
        <v>28911019.510000002</v>
      </c>
    </row>
    <row r="1603" spans="3:5">
      <c r="C1603" s="175" t="s">
        <v>244</v>
      </c>
      <c r="D1603" s="172">
        <v>2017388708</v>
      </c>
      <c r="E1603" s="172">
        <v>28911019.510000002</v>
      </c>
    </row>
    <row r="1604" spans="3:5">
      <c r="C1604" s="175" t="s">
        <v>1246</v>
      </c>
      <c r="D1604" s="172">
        <v>315550000</v>
      </c>
      <c r="E1604" s="172">
        <v>0</v>
      </c>
    </row>
    <row r="1605" spans="3:5">
      <c r="C1605" s="175" t="s">
        <v>447</v>
      </c>
      <c r="D1605" s="172">
        <v>757320000</v>
      </c>
      <c r="E1605" s="172">
        <v>0</v>
      </c>
    </row>
    <row r="1606" spans="3:5">
      <c r="C1606" s="175" t="s">
        <v>1148</v>
      </c>
      <c r="D1606" s="172">
        <v>252440000</v>
      </c>
      <c r="E1606" s="172">
        <v>0</v>
      </c>
    </row>
    <row r="1607" spans="3:5">
      <c r="C1607" s="175" t="s">
        <v>449</v>
      </c>
      <c r="D1607" s="172">
        <v>410215000</v>
      </c>
      <c r="E1607" s="172">
        <v>0</v>
      </c>
    </row>
    <row r="1608" spans="3:5">
      <c r="C1608" s="175" t="s">
        <v>1695</v>
      </c>
      <c r="D1608" s="172">
        <v>209691954</v>
      </c>
      <c r="E1608" s="172">
        <v>0</v>
      </c>
    </row>
    <row r="1609" spans="3:5">
      <c r="C1609" s="174" t="s">
        <v>247</v>
      </c>
      <c r="D1609" s="176">
        <v>384024534</v>
      </c>
      <c r="E1609" s="176">
        <v>14219009.16</v>
      </c>
    </row>
    <row r="1610" spans="3:5">
      <c r="C1610" s="175" t="s">
        <v>244</v>
      </c>
      <c r="D1610" s="172">
        <v>292042534</v>
      </c>
      <c r="E1610" s="172">
        <v>14219009.16</v>
      </c>
    </row>
    <row r="1611" spans="3:5">
      <c r="C1611" s="175" t="s">
        <v>1246</v>
      </c>
      <c r="D1611" s="172">
        <v>91982000</v>
      </c>
      <c r="E1611" s="172">
        <v>0</v>
      </c>
    </row>
    <row r="1612" spans="3:5">
      <c r="C1612" s="123" t="s">
        <v>454</v>
      </c>
      <c r="D1612" s="123">
        <v>108120510535</v>
      </c>
      <c r="E1612" s="123">
        <v>35921746501.720001</v>
      </c>
    </row>
    <row r="1613" spans="3:5">
      <c r="C1613" s="124" t="s">
        <v>1714</v>
      </c>
      <c r="D1613" s="125">
        <v>108120510535</v>
      </c>
      <c r="E1613" s="125">
        <v>35921746501.720001</v>
      </c>
    </row>
    <row r="1614" spans="3:5">
      <c r="C1614" s="152" t="s">
        <v>1574</v>
      </c>
      <c r="D1614" s="153">
        <v>108120510535</v>
      </c>
      <c r="E1614" s="153">
        <v>35921746501.720001</v>
      </c>
    </row>
    <row r="1615" spans="3:5">
      <c r="C1615" s="154" t="s">
        <v>243</v>
      </c>
      <c r="D1615" s="155">
        <v>22651587790</v>
      </c>
      <c r="E1615" s="155">
        <v>1129118875.1599998</v>
      </c>
    </row>
    <row r="1616" spans="3:5">
      <c r="C1616" s="156" t="s">
        <v>244</v>
      </c>
      <c r="D1616" s="153">
        <v>22651587790</v>
      </c>
      <c r="E1616" s="153">
        <v>1129118875.1599998</v>
      </c>
    </row>
    <row r="1617" spans="3:5">
      <c r="C1617" s="154" t="s">
        <v>246</v>
      </c>
      <c r="D1617" s="155">
        <v>85468922745</v>
      </c>
      <c r="E1617" s="155">
        <v>34792627626.559998</v>
      </c>
    </row>
    <row r="1618" spans="3:5">
      <c r="C1618" s="156" t="s">
        <v>244</v>
      </c>
      <c r="D1618" s="153">
        <v>85468922745</v>
      </c>
      <c r="E1618" s="153">
        <v>34792627626.559998</v>
      </c>
    </row>
    <row r="1619" spans="3:5">
      <c r="C1619" s="149" t="s">
        <v>453</v>
      </c>
      <c r="D1619" s="150">
        <v>1592355121494</v>
      </c>
      <c r="E1619" s="150">
        <v>370162204868</v>
      </c>
    </row>
    <row r="1620" spans="3:5">
      <c r="C1620" s="59" t="s">
        <v>1739</v>
      </c>
    </row>
    <row r="1621" spans="3:5">
      <c r="C1621" s="116" t="s">
        <v>1701</v>
      </c>
      <c r="D1621" s="113"/>
      <c r="E1621"/>
    </row>
    <row r="1622" spans="3:5" ht="25.15" customHeight="1">
      <c r="C1622" s="213" t="s">
        <v>936</v>
      </c>
      <c r="D1622" s="213"/>
      <c r="E1622"/>
    </row>
    <row r="1623" spans="3:5" ht="22.15" customHeight="1">
      <c r="C1623" s="188" t="s">
        <v>1757</v>
      </c>
      <c r="D1623" s="188"/>
      <c r="E1623" s="188"/>
    </row>
    <row r="1624" spans="3:5">
      <c r="C1624" s="29" t="s">
        <v>1740</v>
      </c>
      <c r="D1624" s="116"/>
      <c r="E1624"/>
    </row>
  </sheetData>
  <mergeCells count="12">
    <mergeCell ref="C1623:E1623"/>
    <mergeCell ref="A1:E1"/>
    <mergeCell ref="A2:E2"/>
    <mergeCell ref="A3:E3"/>
    <mergeCell ref="A5:E5"/>
    <mergeCell ref="A6:E6"/>
    <mergeCell ref="A7:E7"/>
    <mergeCell ref="A8:E8"/>
    <mergeCell ref="A9:E9"/>
    <mergeCell ref="C12:C13"/>
    <mergeCell ref="E12:E13"/>
    <mergeCell ref="C1622:D1622"/>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3" ma:contentTypeDescription="Create a new document." ma:contentTypeScope="" ma:versionID="3e606ac8fe9e7ad2ebeaa2898926fdcb">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26a538cda8ccbdfabb4a70e7a81affbd"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C37B697-1C79-4985-A84C-0456CBA602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schemas.microsoft.com/office/2006/documentManagement/types"/>
    <ds:schemaRef ds:uri="http://purl.org/dc/elements/1.1/"/>
    <ds:schemaRef ds:uri="c32176ac-cccf-46d9-9564-a55966a26443"/>
    <ds:schemaRef ds:uri="http://schemas.openxmlformats.org/package/2006/metadata/core-properties"/>
    <ds:schemaRef ds:uri="27b106c2-2eb6-4f76-8712-c370ecd06fde"/>
    <ds:schemaRef ds:uri="http://schemas.microsoft.com/office/2006/metadata/properties"/>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Género</vt:lpstr>
      <vt:lpstr>Cambio climático</vt:lpstr>
      <vt:lpstr>Proyectos de Inversión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2025-04-01T18:04:17Z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