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11 - 2025/Descentralizadas/"/>
    </mc:Choice>
  </mc:AlternateContent>
  <xr:revisionPtr revIDLastSave="16" documentId="106_{747D3812-37B5-4201-B475-8373C42C56BE}" xr6:coauthVersionLast="47" xr6:coauthVersionMax="47" xr10:uidLastSave="{6D8D323B-34A5-48AF-B361-AA15F6BACDA6}"/>
  <bookViews>
    <workbookView xWindow="28680" yWindow="-1290" windowWidth="29040" windowHeight="15720" firstSheet="11" activeTab="11" xr2:uid="{00000000-000D-0000-FFFF-FFFF00000000}"/>
  </bookViews>
  <sheets>
    <sheet name="2014" sheetId="2" r:id="rId1"/>
    <sheet name="2015" sheetId="3" r:id="rId2"/>
    <sheet name="2016" sheetId="4" r:id="rId3"/>
    <sheet name="2017" sheetId="6" r:id="rId4"/>
    <sheet name="2018" sheetId="5" r:id="rId5"/>
    <sheet name="2019" sheetId="7" r:id="rId6"/>
    <sheet name="2020" sheetId="9" r:id="rId7"/>
    <sheet name="2021" sheetId="11" r:id="rId8"/>
    <sheet name="2022" sheetId="10" r:id="rId9"/>
    <sheet name="2023" sheetId="14" r:id="rId10"/>
    <sheet name="2024" sheetId="13" r:id="rId11"/>
    <sheet name="2025" sheetId="15" r:id="rId12"/>
  </sheets>
  <definedNames>
    <definedName name="_xlnm._FilterDatabase" localSheetId="8" hidden="1">'2022'!$B$8:$Q$68</definedName>
    <definedName name="_xlnm._FilterDatabase" localSheetId="9" hidden="1">'2023'!$B$8:$Q$69</definedName>
    <definedName name="_xlnm._FilterDatabase" localSheetId="10" hidden="1">'2024'!$B$8:$Q$69</definedName>
    <definedName name="_xlnm._FilterDatabase" localSheetId="11" hidden="1">'2025'!$B$8:$Q$72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 i="15" l="1"/>
  <c r="N72" i="15"/>
  <c r="N80" i="15" s="1"/>
  <c r="O72"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9" i="15"/>
  <c r="Q78" i="15"/>
  <c r="Q77" i="15"/>
  <c r="P76" i="15"/>
  <c r="O76" i="15"/>
  <c r="N76" i="15"/>
  <c r="M76" i="15"/>
  <c r="L76" i="15"/>
  <c r="K76" i="15"/>
  <c r="J76" i="15"/>
  <c r="I76" i="15"/>
  <c r="H76" i="15"/>
  <c r="G76" i="15"/>
  <c r="F76" i="15"/>
  <c r="E76" i="15"/>
  <c r="D76" i="15"/>
  <c r="C76" i="15"/>
  <c r="C80" i="15" s="1"/>
  <c r="P72" i="15"/>
  <c r="P80" i="15" s="1"/>
  <c r="O80" i="15"/>
  <c r="M72" i="15"/>
  <c r="M80" i="15" s="1"/>
  <c r="L72" i="15"/>
  <c r="L80" i="15" s="1"/>
  <c r="K72" i="15"/>
  <c r="K80" i="15" s="1"/>
  <c r="J72" i="15"/>
  <c r="I72" i="15"/>
  <c r="H72" i="15"/>
  <c r="G72" i="15"/>
  <c r="G80" i="15" s="1"/>
  <c r="F72" i="15"/>
  <c r="F80" i="15" s="1"/>
  <c r="E72" i="15"/>
  <c r="E80" i="15" s="1"/>
  <c r="Q11" i="15"/>
  <c r="I80" i="15" l="1"/>
  <c r="J80" i="15"/>
  <c r="Q76" i="15"/>
  <c r="H80" i="15"/>
  <c r="D80" i="15"/>
  <c r="Q72" i="15"/>
  <c r="Q80" i="15" s="1"/>
  <c r="P69" i="13" l="1"/>
  <c r="O69" i="13"/>
  <c r="C73" i="13"/>
  <c r="D73"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D69" i="13"/>
  <c r="L69" i="13"/>
  <c r="K69" i="13"/>
  <c r="J69" i="13"/>
  <c r="I69" i="13"/>
  <c r="H69" i="13"/>
  <c r="G69" i="13"/>
  <c r="F69" i="13"/>
  <c r="C73" i="14"/>
  <c r="D73" i="14"/>
  <c r="E73" i="14"/>
  <c r="F73" i="14"/>
  <c r="G73" i="14"/>
  <c r="H73" i="14"/>
  <c r="I73" i="14"/>
  <c r="J73" i="14"/>
  <c r="K73" i="14"/>
  <c r="L73" i="14"/>
  <c r="M73" i="14"/>
  <c r="N73" i="14"/>
  <c r="O73" i="14"/>
  <c r="P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H117" i="14"/>
  <c r="L117" i="14"/>
  <c r="Q11" i="14"/>
  <c r="Q12" i="14"/>
  <c r="Q13" i="14"/>
  <c r="Q14" i="14"/>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C69" i="14"/>
  <c r="C117" i="14" s="1"/>
  <c r="D69" i="14"/>
  <c r="D117" i="14" s="1"/>
  <c r="E69" i="14"/>
  <c r="F69" i="14"/>
  <c r="G69" i="14"/>
  <c r="G117" i="14" s="1"/>
  <c r="H69" i="14"/>
  <c r="I69" i="14"/>
  <c r="J69" i="14"/>
  <c r="K69" i="14"/>
  <c r="K117" i="14" s="1"/>
  <c r="L69" i="14"/>
  <c r="M69" i="14"/>
  <c r="N69" i="14"/>
  <c r="O69" i="14"/>
  <c r="O117" i="14" s="1"/>
  <c r="P69" i="14"/>
  <c r="P117" i="14" s="1"/>
  <c r="Q74" i="13"/>
  <c r="P73" i="13"/>
  <c r="O73" i="13"/>
  <c r="N73" i="13"/>
  <c r="M73" i="13"/>
  <c r="L73" i="13"/>
  <c r="K73" i="13"/>
  <c r="J73" i="13"/>
  <c r="I73" i="13"/>
  <c r="H73" i="13"/>
  <c r="G73" i="13"/>
  <c r="F73" i="13"/>
  <c r="E73" i="13"/>
  <c r="N69" i="13"/>
  <c r="M69" i="13"/>
  <c r="C69" i="13"/>
  <c r="Q68" i="13"/>
  <c r="Q67" i="13"/>
  <c r="Q66" i="13"/>
  <c r="Q65" i="13"/>
  <c r="Q64" i="13"/>
  <c r="Q63" i="13"/>
  <c r="Q62" i="13"/>
  <c r="Q61" i="13"/>
  <c r="Q60" i="13"/>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D72" i="10"/>
  <c r="D68" i="10"/>
  <c r="N72" i="10"/>
  <c r="Q74" i="10"/>
  <c r="Q75" i="10"/>
  <c r="Q76" i="10"/>
  <c r="Q77" i="10"/>
  <c r="Q78" i="10"/>
  <c r="Q79" i="10"/>
  <c r="Q81" i="10"/>
  <c r="Q82" i="10"/>
  <c r="Q83" i="10"/>
  <c r="Q84" i="10"/>
  <c r="E72" i="10"/>
  <c r="F72" i="10"/>
  <c r="G72" i="10"/>
  <c r="H72" i="10"/>
  <c r="I72" i="10"/>
  <c r="J72" i="10"/>
  <c r="K72" i="10"/>
  <c r="L72" i="10"/>
  <c r="M72" i="10"/>
  <c r="O72" i="10"/>
  <c r="P72" i="10"/>
  <c r="C72" i="10"/>
  <c r="D123" i="13" l="1"/>
  <c r="P123" i="13"/>
  <c r="O123" i="13"/>
  <c r="J123" i="13"/>
  <c r="G123" i="13"/>
  <c r="H123" i="13"/>
  <c r="I123" i="13"/>
  <c r="E69" i="13"/>
  <c r="E123" i="13" s="1"/>
  <c r="Q11" i="13"/>
  <c r="Q69" i="13" s="1"/>
  <c r="N117" i="14"/>
  <c r="J117" i="14"/>
  <c r="M117" i="14"/>
  <c r="I117" i="14"/>
  <c r="E117" i="14"/>
  <c r="Q69" i="14"/>
  <c r="Q117" i="14" s="1"/>
  <c r="Q73" i="14"/>
  <c r="F117" i="14"/>
  <c r="L123" i="13"/>
  <c r="M123" i="13"/>
  <c r="Q73" i="13"/>
  <c r="K123" i="13"/>
  <c r="F123" i="13"/>
  <c r="N123" i="13"/>
  <c r="C123" i="13"/>
  <c r="D116" i="10"/>
  <c r="Q72" i="10"/>
  <c r="Q62" i="10"/>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4" i="11"/>
  <c r="Q72" i="11"/>
  <c r="P71" i="11"/>
  <c r="O71" i="11"/>
  <c r="O111" i="11" s="1"/>
  <c r="N71" i="11"/>
  <c r="M71" i="11"/>
  <c r="L71" i="11"/>
  <c r="K71" i="11"/>
  <c r="J71" i="11"/>
  <c r="I71" i="11"/>
  <c r="H71" i="11"/>
  <c r="G71" i="11"/>
  <c r="F71" i="11"/>
  <c r="E71" i="11"/>
  <c r="D71" i="11"/>
  <c r="P69" i="11"/>
  <c r="O69" i="11"/>
  <c r="N69" i="11"/>
  <c r="N111" i="11" s="1"/>
  <c r="M69" i="11"/>
  <c r="L69" i="11"/>
  <c r="K69" i="11"/>
  <c r="J69" i="11"/>
  <c r="I69" i="11"/>
  <c r="H69" i="11"/>
  <c r="G69" i="11"/>
  <c r="F69" i="11"/>
  <c r="F111" i="11" s="1"/>
  <c r="E69" i="11"/>
  <c r="E111" i="11" s="1"/>
  <c r="D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M111" i="11"/>
  <c r="D111" i="11"/>
  <c r="C68" i="10"/>
  <c r="Q93" i="10"/>
  <c r="Q115" i="10"/>
  <c r="Q114" i="10"/>
  <c r="Q113" i="10"/>
  <c r="Q112" i="10"/>
  <c r="Q111" i="10"/>
  <c r="Q110" i="10"/>
  <c r="Q109" i="10"/>
  <c r="Q108" i="10"/>
  <c r="Q107" i="10"/>
  <c r="Q106" i="10"/>
  <c r="Q105" i="10"/>
  <c r="Q104" i="10"/>
  <c r="Q103" i="10"/>
  <c r="Q102" i="10"/>
  <c r="Q101" i="10"/>
  <c r="Q100" i="10"/>
  <c r="Q99" i="10"/>
  <c r="Q98" i="10"/>
  <c r="Q97" i="10"/>
  <c r="Q96" i="10"/>
  <c r="Q95" i="10"/>
  <c r="Q94" i="10"/>
  <c r="Q92" i="10"/>
  <c r="Q91" i="10"/>
  <c r="Q90" i="10"/>
  <c r="Q89" i="10"/>
  <c r="Q88" i="10"/>
  <c r="Q87" i="10"/>
  <c r="Q86" i="10"/>
  <c r="Q85" i="10"/>
  <c r="Q73" i="10"/>
  <c r="P68" i="10"/>
  <c r="P116" i="10" s="1"/>
  <c r="O68" i="10"/>
  <c r="N68" i="10"/>
  <c r="M68" i="10"/>
  <c r="L68" i="10"/>
  <c r="K68" i="10"/>
  <c r="J68" i="10"/>
  <c r="I68" i="10"/>
  <c r="I116" i="10" s="1"/>
  <c r="H68" i="10"/>
  <c r="H116" i="10" s="1"/>
  <c r="G68" i="10"/>
  <c r="F68" i="10"/>
  <c r="E68" i="10"/>
  <c r="Q67" i="10"/>
  <c r="Q66" i="10"/>
  <c r="Q65" i="10"/>
  <c r="Q64" i="10"/>
  <c r="Q63"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P72" i="9"/>
  <c r="O72" i="9"/>
  <c r="N72" i="9"/>
  <c r="M72" i="9"/>
  <c r="M106" i="9"/>
  <c r="L72" i="9"/>
  <c r="L106" i="9"/>
  <c r="K72" i="9"/>
  <c r="K106" i="9"/>
  <c r="J72" i="9"/>
  <c r="J106" i="9"/>
  <c r="I72" i="9"/>
  <c r="H72" i="9"/>
  <c r="G72" i="9"/>
  <c r="F72" i="9"/>
  <c r="E72" i="9"/>
  <c r="Q72" i="9"/>
  <c r="D72" i="9"/>
  <c r="D106" i="9"/>
  <c r="C72" i="9"/>
  <c r="C106" i="9"/>
  <c r="P70" i="9"/>
  <c r="P106" i="9"/>
  <c r="O70" i="9"/>
  <c r="O106" i="9"/>
  <c r="N70" i="9"/>
  <c r="N106" i="9"/>
  <c r="M70" i="9"/>
  <c r="L70" i="9"/>
  <c r="K70" i="9"/>
  <c r="J70" i="9"/>
  <c r="I70" i="9"/>
  <c r="I106" i="9"/>
  <c r="H70" i="9"/>
  <c r="H106" i="9"/>
  <c r="G70" i="9"/>
  <c r="G106" i="9"/>
  <c r="F70" i="9"/>
  <c r="F106" i="9"/>
  <c r="E70" i="9"/>
  <c r="D70" i="9"/>
  <c r="C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11" i="9"/>
  <c r="Q70" i="9"/>
  <c r="Q106" i="9"/>
  <c r="E106" i="9"/>
  <c r="P72" i="5"/>
  <c r="Q71" i="5"/>
  <c r="F72" i="5"/>
  <c r="G72" i="5"/>
  <c r="H72" i="5"/>
  <c r="I72" i="5"/>
  <c r="J72" i="5"/>
  <c r="K72" i="5"/>
  <c r="L72" i="5"/>
  <c r="M72" i="5"/>
  <c r="N72" i="5"/>
  <c r="O72" i="5"/>
  <c r="E72" i="5"/>
  <c r="D72" i="5"/>
  <c r="C72" i="5"/>
  <c r="F71" i="6"/>
  <c r="F87" i="6"/>
  <c r="F73" i="6"/>
  <c r="Q94" i="7"/>
  <c r="Q95" i="7"/>
  <c r="Q96" i="7"/>
  <c r="Q97" i="7"/>
  <c r="C70" i="7"/>
  <c r="Q101" i="7"/>
  <c r="Q100" i="7"/>
  <c r="Q99" i="7"/>
  <c r="Q98" i="7"/>
  <c r="Q93" i="7"/>
  <c r="Q92" i="7"/>
  <c r="Q91" i="7"/>
  <c r="Q90" i="7"/>
  <c r="Q89" i="7"/>
  <c r="Q88" i="7"/>
  <c r="Q87" i="7"/>
  <c r="Q86" i="7"/>
  <c r="Q85" i="7"/>
  <c r="Q84" i="7"/>
  <c r="Q83" i="7"/>
  <c r="Q82" i="7"/>
  <c r="Q81" i="7"/>
  <c r="Q80" i="7"/>
  <c r="Q79" i="7"/>
  <c r="Q78" i="7"/>
  <c r="Q77" i="7"/>
  <c r="Q76" i="7"/>
  <c r="Q75" i="7"/>
  <c r="Q74" i="7"/>
  <c r="Q73" i="7"/>
  <c r="P72" i="7"/>
  <c r="O72" i="7"/>
  <c r="N72" i="7"/>
  <c r="M72" i="7"/>
  <c r="L72" i="7"/>
  <c r="K72" i="7"/>
  <c r="J72" i="7"/>
  <c r="I72" i="7"/>
  <c r="H72" i="7"/>
  <c r="G72" i="7"/>
  <c r="F72" i="7"/>
  <c r="E72" i="7"/>
  <c r="D72" i="7"/>
  <c r="C72" i="7"/>
  <c r="P70" i="7"/>
  <c r="O70" i="7"/>
  <c r="N70" i="7"/>
  <c r="M70" i="7"/>
  <c r="M102" i="7"/>
  <c r="L70" i="7"/>
  <c r="K70" i="7"/>
  <c r="J70" i="7"/>
  <c r="I70" i="7"/>
  <c r="I102" i="7"/>
  <c r="H70" i="7"/>
  <c r="G70" i="7"/>
  <c r="F70" i="7"/>
  <c r="E70" i="7"/>
  <c r="E102" i="7"/>
  <c r="D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H71" i="6"/>
  <c r="G71" i="6"/>
  <c r="I71" i="6"/>
  <c r="J71" i="6"/>
  <c r="K71" i="6"/>
  <c r="L71" i="6"/>
  <c r="M71" i="6"/>
  <c r="N71" i="6"/>
  <c r="O71" i="6"/>
  <c r="P71" i="6"/>
  <c r="E71" i="6"/>
  <c r="Q86" i="6"/>
  <c r="Q85" i="6"/>
  <c r="Q84" i="6"/>
  <c r="Q83" i="6"/>
  <c r="Q82" i="6"/>
  <c r="Q81" i="6"/>
  <c r="Q80" i="6"/>
  <c r="Q79" i="6"/>
  <c r="Q78" i="6"/>
  <c r="Q77" i="6"/>
  <c r="Q76" i="6"/>
  <c r="Q75" i="6"/>
  <c r="Q74" i="6"/>
  <c r="P73" i="6"/>
  <c r="O73" i="6"/>
  <c r="N73" i="6"/>
  <c r="M73" i="6"/>
  <c r="L73" i="6"/>
  <c r="K73" i="6"/>
  <c r="J73" i="6"/>
  <c r="I73" i="6"/>
  <c r="H73" i="6"/>
  <c r="G73" i="6"/>
  <c r="E73" i="6"/>
  <c r="D73" i="6"/>
  <c r="C73" i="6"/>
  <c r="D71" i="6"/>
  <c r="C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76" i="5"/>
  <c r="Q77" i="5"/>
  <c r="Q78" i="5"/>
  <c r="Q79" i="5"/>
  <c r="Q80" i="5"/>
  <c r="Q81" i="5"/>
  <c r="Q82" i="5"/>
  <c r="Q83" i="5"/>
  <c r="Q84" i="5"/>
  <c r="Q85" i="5"/>
  <c r="Q86" i="5"/>
  <c r="Q87" i="5"/>
  <c r="Q88" i="5"/>
  <c r="Q89" i="5"/>
  <c r="Q90" i="5"/>
  <c r="E87" i="6"/>
  <c r="M87" i="6"/>
  <c r="I87" i="6"/>
  <c r="F102" i="7"/>
  <c r="J102" i="7"/>
  <c r="N102" i="7"/>
  <c r="D102" i="7"/>
  <c r="H102" i="7"/>
  <c r="L102" i="7"/>
  <c r="P102" i="7"/>
  <c r="C102" i="7"/>
  <c r="G102" i="7"/>
  <c r="K102" i="7"/>
  <c r="O102" i="7"/>
  <c r="Q72" i="7"/>
  <c r="Q70" i="7"/>
  <c r="C87" i="6"/>
  <c r="G87" i="6"/>
  <c r="D87" i="6"/>
  <c r="O87" i="6"/>
  <c r="K87" i="6"/>
  <c r="Q73" i="6"/>
  <c r="Q71" i="6"/>
  <c r="J87" i="6"/>
  <c r="N87" i="6"/>
  <c r="L87" i="6"/>
  <c r="H87" i="6"/>
  <c r="P87" i="6"/>
  <c r="Q102" i="7"/>
  <c r="Q87" i="6"/>
  <c r="Q99" i="5"/>
  <c r="Q98" i="5"/>
  <c r="Q97" i="5"/>
  <c r="Q96" i="5"/>
  <c r="Q95" i="5"/>
  <c r="Q94" i="5"/>
  <c r="Q93" i="5"/>
  <c r="Q92" i="5"/>
  <c r="Q91" i="5"/>
  <c r="Q75" i="5"/>
  <c r="P74" i="5"/>
  <c r="O74" i="5"/>
  <c r="N74" i="5"/>
  <c r="M74" i="5"/>
  <c r="L74" i="5"/>
  <c r="K74" i="5"/>
  <c r="J74" i="5"/>
  <c r="I74" i="5"/>
  <c r="I100" i="5"/>
  <c r="H74" i="5"/>
  <c r="H100" i="5" s="1"/>
  <c r="G74" i="5"/>
  <c r="F74" i="5"/>
  <c r="E74" i="5"/>
  <c r="E100" i="5"/>
  <c r="D74" i="5"/>
  <c r="D100" i="5"/>
  <c r="C74" i="5"/>
  <c r="P100" i="5"/>
  <c r="L100"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83" i="4"/>
  <c r="Q84" i="4"/>
  <c r="Q85" i="4"/>
  <c r="Q86" i="4"/>
  <c r="Q31" i="4"/>
  <c r="Q32" i="4"/>
  <c r="Q33" i="4"/>
  <c r="Q34" i="4"/>
  <c r="Q35" i="4"/>
  <c r="Q36" i="4"/>
  <c r="Q37" i="4"/>
  <c r="Q38" i="4"/>
  <c r="Q39" i="4"/>
  <c r="Q40" i="4"/>
  <c r="Q41" i="4"/>
  <c r="Q42" i="4"/>
  <c r="Q43" i="4"/>
  <c r="Q44" i="4"/>
  <c r="Q45" i="4"/>
  <c r="Q46" i="4"/>
  <c r="Q47" i="4"/>
  <c r="Q48" i="4"/>
  <c r="Q49" i="4"/>
  <c r="Q50" i="4"/>
  <c r="E71" i="4"/>
  <c r="Q90" i="4"/>
  <c r="Q89" i="4"/>
  <c r="Q88" i="4"/>
  <c r="Q87" i="4"/>
  <c r="Q82" i="4"/>
  <c r="Q81" i="4"/>
  <c r="Q80" i="4"/>
  <c r="Q79" i="4"/>
  <c r="Q78" i="4"/>
  <c r="Q77" i="4"/>
  <c r="Q76" i="4"/>
  <c r="Q75" i="4"/>
  <c r="Q74" i="4"/>
  <c r="P73" i="4"/>
  <c r="O73" i="4"/>
  <c r="N73" i="4"/>
  <c r="M73" i="4"/>
  <c r="L73" i="4"/>
  <c r="K73" i="4"/>
  <c r="J73" i="4"/>
  <c r="I73" i="4"/>
  <c r="H73" i="4"/>
  <c r="G73" i="4"/>
  <c r="F73" i="4"/>
  <c r="E73" i="4"/>
  <c r="D73" i="4"/>
  <c r="C73" i="4"/>
  <c r="P71" i="4"/>
  <c r="O71" i="4"/>
  <c r="N71" i="4"/>
  <c r="M71" i="4"/>
  <c r="L71" i="4"/>
  <c r="K71" i="4"/>
  <c r="J71" i="4"/>
  <c r="I71" i="4"/>
  <c r="H71" i="4"/>
  <c r="G71" i="4"/>
  <c r="F71" i="4"/>
  <c r="D71" i="4"/>
  <c r="D91" i="4"/>
  <c r="C71" i="4"/>
  <c r="Q70" i="4"/>
  <c r="Q69" i="4"/>
  <c r="Q68" i="4"/>
  <c r="Q67" i="4"/>
  <c r="Q66" i="4"/>
  <c r="Q65" i="4"/>
  <c r="Q64" i="4"/>
  <c r="Q63" i="4"/>
  <c r="Q62" i="4"/>
  <c r="Q61" i="4"/>
  <c r="Q60" i="4"/>
  <c r="Q59" i="4"/>
  <c r="Q58" i="4"/>
  <c r="Q57" i="4"/>
  <c r="Q56" i="4"/>
  <c r="Q55" i="4"/>
  <c r="Q54" i="4"/>
  <c r="Q53" i="4"/>
  <c r="Q52" i="4"/>
  <c r="Q51" i="4"/>
  <c r="Q30" i="4"/>
  <c r="Q29" i="4"/>
  <c r="Q28" i="4"/>
  <c r="Q27" i="4"/>
  <c r="Q26" i="4"/>
  <c r="Q25" i="4"/>
  <c r="Q24" i="4"/>
  <c r="Q23" i="4"/>
  <c r="Q22" i="4"/>
  <c r="Q21" i="4"/>
  <c r="Q20" i="4"/>
  <c r="Q19" i="4"/>
  <c r="Q18" i="4"/>
  <c r="Q17" i="4"/>
  <c r="Q16" i="4"/>
  <c r="Q15" i="4"/>
  <c r="Q14" i="4"/>
  <c r="Q13" i="4"/>
  <c r="Q12" i="4"/>
  <c r="E53" i="3"/>
  <c r="D53" i="3"/>
  <c r="Q49" i="3"/>
  <c r="Q50" i="3"/>
  <c r="F51" i="3"/>
  <c r="G51" i="3"/>
  <c r="H51" i="3"/>
  <c r="I51" i="3"/>
  <c r="J51" i="3"/>
  <c r="K51" i="3"/>
  <c r="L51" i="3"/>
  <c r="M51" i="3"/>
  <c r="N51" i="3"/>
  <c r="O51" i="3"/>
  <c r="P51" i="3"/>
  <c r="E51" i="3"/>
  <c r="Q51" i="3"/>
  <c r="D51" i="3"/>
  <c r="D67" i="3"/>
  <c r="C51" i="3"/>
  <c r="E67" i="3"/>
  <c r="M91" i="4"/>
  <c r="M100" i="5"/>
  <c r="N100" i="5"/>
  <c r="G100" i="5"/>
  <c r="K100" i="5"/>
  <c r="O100" i="5"/>
  <c r="C100" i="5"/>
  <c r="J100" i="5"/>
  <c r="F100" i="5"/>
  <c r="Q72" i="5"/>
  <c r="I91" i="4"/>
  <c r="G91" i="4"/>
  <c r="E91" i="4"/>
  <c r="O91" i="4"/>
  <c r="K91" i="4"/>
  <c r="Q73" i="4"/>
  <c r="C91" i="4"/>
  <c r="N91" i="4"/>
  <c r="H91" i="4"/>
  <c r="L91" i="4"/>
  <c r="P91" i="4"/>
  <c r="F91" i="4"/>
  <c r="J91" i="4"/>
  <c r="Q71" i="4"/>
  <c r="Q66" i="3"/>
  <c r="Q65" i="3"/>
  <c r="Q64" i="3"/>
  <c r="Q63" i="3"/>
  <c r="Q62" i="3"/>
  <c r="Q61" i="3"/>
  <c r="Q60" i="3"/>
  <c r="Q59" i="3"/>
  <c r="Q58" i="3"/>
  <c r="Q57" i="3"/>
  <c r="Q56" i="3"/>
  <c r="Q55" i="3"/>
  <c r="Q54" i="3"/>
  <c r="P53" i="3"/>
  <c r="O53" i="3"/>
  <c r="O67" i="3"/>
  <c r="N53" i="3"/>
  <c r="M53" i="3"/>
  <c r="M67" i="3"/>
  <c r="L53" i="3"/>
  <c r="L67" i="3"/>
  <c r="K53" i="3"/>
  <c r="K67" i="3"/>
  <c r="J53" i="3"/>
  <c r="I53" i="3"/>
  <c r="I67" i="3"/>
  <c r="H53" i="3"/>
  <c r="H67" i="3"/>
  <c r="G53" i="3"/>
  <c r="F53" i="3"/>
  <c r="C53" i="3"/>
  <c r="C67" i="3"/>
  <c r="P67" i="3"/>
  <c r="G67"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D49" i="2"/>
  <c r="P49" i="2"/>
  <c r="O49" i="2"/>
  <c r="N49" i="2"/>
  <c r="M49" i="2"/>
  <c r="L49" i="2"/>
  <c r="K49" i="2"/>
  <c r="J49" i="2"/>
  <c r="I49" i="2"/>
  <c r="H49" i="2"/>
  <c r="G49" i="2"/>
  <c r="F49" i="2"/>
  <c r="E49" i="2"/>
  <c r="C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91" i="4"/>
  <c r="Q53" i="3"/>
  <c r="Q67" i="3"/>
  <c r="F67" i="3"/>
  <c r="J67" i="3"/>
  <c r="N67" i="3"/>
  <c r="Q49" i="2"/>
  <c r="Q123" i="13" l="1"/>
  <c r="Q71" i="11"/>
  <c r="J111" i="11"/>
  <c r="K111" i="11"/>
  <c r="H111" i="11"/>
  <c r="I111" i="11"/>
  <c r="P111" i="11"/>
  <c r="G111" i="11"/>
  <c r="L111" i="11"/>
  <c r="Q69" i="11"/>
  <c r="Q111" i="11" s="1"/>
  <c r="Q74" i="5"/>
  <c r="Q100" i="5" s="1"/>
  <c r="Q68" i="10"/>
  <c r="N116" i="10"/>
  <c r="M116" i="10"/>
  <c r="L116" i="10"/>
  <c r="G116" i="10"/>
  <c r="C116" i="10"/>
  <c r="J116" i="10"/>
  <c r="K116" i="10"/>
  <c r="O116" i="10"/>
  <c r="E116" i="10"/>
  <c r="F116" i="10"/>
  <c r="Q116" i="10" l="1"/>
</calcChain>
</file>

<file path=xl/sharedStrings.xml><?xml version="1.0" encoding="utf-8"?>
<sst xmlns="http://schemas.openxmlformats.org/spreadsheetml/2006/main" count="1332" uniqueCount="216">
  <si>
    <t>MINISTERIO DE HACIENDA</t>
  </si>
  <si>
    <t>DIRECCIÓN GENERAL DE PRESUPUESTO</t>
  </si>
  <si>
    <t>ORGANISMOS AUTÓNOMOS Y DESCENTRALIZADOS NO FINANCIEROS</t>
  </si>
  <si>
    <t>CLASIFICACIÓN INSTITUCIONAL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</si>
  <si>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</si>
  <si>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</si>
  <si>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</si>
  <si>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</si>
  <si>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</si>
  <si>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</si>
  <si>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</si>
  <si>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</si>
  <si>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</si>
  <si>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</si>
  <si>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</si>
  <si>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</si>
  <si>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</si>
  <si>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</si>
  <si>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</si>
  <si>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</si>
  <si>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</si>
  <si>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</si>
  <si>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</si>
  <si>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</si>
  <si>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</si>
  <si>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5109 - DEFENSA CIVIL</t>
  </si>
  <si>
    <t>5111 - INSTITUTO AGRARIO DOMINICANO</t>
  </si>
  <si>
    <t>5112 - INSTITUTO AZUCARERO DOMINICANO</t>
  </si>
  <si>
    <t>5118 - INSTITUTO NACIONAL DE RECURSOS HIDRAÚLICOS (INDRHI)</t>
  </si>
  <si>
    <t>5120 - JARDÍN BOTÁNICO</t>
  </si>
  <si>
    <t>5127 - SUPERINTENDENCIA DE SEGUROS</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</si>
  <si>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</si>
  <si>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</si>
  <si>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</si>
  <si>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</si>
  <si>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</si>
  <si>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</si>
  <si>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</si>
  <si>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</si>
  <si>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</si>
  <si>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</si>
  <si>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</si>
  <si>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</si>
  <si>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</si>
  <si>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</si>
  <si>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</si>
  <si>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</si>
  <si>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</si>
  <si>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</si>
  <si>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</si>
  <si>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</si>
  <si>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</si>
  <si>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</si>
  <si>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</si>
  <si>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</si>
  <si>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</si>
  <si>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</si>
  <si>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</si>
  <si>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</si>
  <si>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</si>
  <si>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</si>
  <si>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</si>
  <si>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</si>
  <si>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</si>
  <si>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5104 - COMISIÓN ADMINISTRATIVA AEROPORTUARIA</t>
  </si>
  <si>
    <t>5170 - INSTITUTO NACIONAL DE BIENESTAR ESTUDIANTIL</t>
  </si>
  <si>
    <t>5174 - MERCADOS DOMINICANOS DE ABASTO AGROPECUARIO</t>
  </si>
  <si>
    <t>TOTAL FUENTES FINANCIERAS</t>
  </si>
  <si>
    <t>TOTAL DE INGRESOS Y FUENTES</t>
  </si>
  <si>
    <t>ENERO-DICIEMBRE 2016</t>
  </si>
  <si>
    <t>5108 - CRUZ ROJA DOMINICANA</t>
  </si>
  <si>
    <t>5114 - INSTITUTO PARA EL DESARROLLO DEL NOROESTE</t>
  </si>
  <si>
    <t>5119 - INSTITUTO PARA EL DESARROLLO DEL SUROESTE</t>
  </si>
  <si>
    <t>5121 - LIGA MUNICIPAL DOMINICANA</t>
  </si>
  <si>
    <t>5126 - SUPERINTENDENCIA DE BANCOS</t>
  </si>
  <si>
    <t>5128 - UNIVERSIDAD AUTÓNOMA DE SANTO DOMINGO</t>
  </si>
  <si>
    <t>5131 - INSTITUTO DOMINICANO DE LAS TELECOMUNICACIONES</t>
  </si>
  <si>
    <t>5142 - FONDO PATRIMONIAL DE LAS EMPRESAS REFORMADAS</t>
  </si>
  <si>
    <t>5155 - INSTITUTO DE FORMACION TECNICO PROFESIONAL  (INFOTEP )</t>
  </si>
  <si>
    <t>5157 - CORPORACION DOMICANA DE EMPRESAS ESTATALES (CORDE</t>
  </si>
  <si>
    <t>5158 - DIRECCION GENERAL DE ADUANAS</t>
  </si>
  <si>
    <t>5164 - CONSEJO NAC. PARA LAS COMUNIDADES DOMINICANAS EN EL EXTERIOR (CONDEX)</t>
  </si>
  <si>
    <t>5175 - CONSEJO NACIONAL DE COMPETITIVIDAD</t>
  </si>
  <si>
    <t>5176 - CONSEJO NACIONAL DE DISCAPACIDAD (CONADIS)</t>
  </si>
  <si>
    <t>5177 - CONSEJO NAC. DE INVESTIGACIONES AGROPECUARIAS Y FORESTALES (CONIAF)</t>
  </si>
  <si>
    <t>5178 - FONDO NACIONAL PARA EL MEDIO AMBIENTE Y RECURSOS NATURALES</t>
  </si>
  <si>
    <t>5179 - SERVICIO GEOLOGICO NACIONAL</t>
  </si>
  <si>
    <t>5180 - DIRECCION CENTRAL DEL SERVICIO NACIONAL DE SALUD</t>
  </si>
  <si>
    <t>5181 - INSTITUTO GEOGRÁFICO NACIONAL JOSÉ JOAQUÍN HUNGRÍA MORELL</t>
  </si>
  <si>
    <t>ENERO-DICIEMBRE 2017</t>
  </si>
  <si>
    <t>5136 - INSTITUTO DOMINICANO DEL CAFÉ</t>
  </si>
  <si>
    <t>5182 - INSTITUTO NACIONAL DE TRÁNSITO Y TRANSPORTE TERRESTRE</t>
  </si>
  <si>
    <t>ENERO-DICIEMBRE 2018</t>
  </si>
  <si>
    <t>5104 - DEPARTAMENTO AEROPORTUARIO</t>
  </si>
  <si>
    <t>5140 - INSTITUTO DEL TABACO DE LA REPÚBLICA DOMINICANA</t>
  </si>
  <si>
    <t>5183 - UNIDAD DE ANÁLISIS FINANCIERO (UAF)</t>
  </si>
  <si>
    <t>ENERO-DICIEMBRE 2019</t>
  </si>
  <si>
    <t>5155 - INSTITUTO DE FORMACIÓN TÉCNICO PROFESIONAL (INFOTEP)</t>
  </si>
  <si>
    <t>5168 - ARCHIVO GENERAL DE LA NACIÓN</t>
  </si>
  <si>
    <t>5169 - DIRECCIÓN GENERAL DE CINE (DGCINE)</t>
  </si>
  <si>
    <t>ENERO-DICIEMBRE 2020</t>
  </si>
  <si>
    <t>PRESUPUESTO INICIAL*</t>
  </si>
  <si>
    <t>PERCIBIDO</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</si>
  <si>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</si>
  <si>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</si>
  <si>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</si>
  <si>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</si>
  <si>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</si>
  <si>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</si>
  <si>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</si>
  <si>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</si>
  <si>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</si>
  <si>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</si>
  <si>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DIRECCION GENERAL DE ALIANZAS PÚBLICO-PRIVADAS</t>
  </si>
  <si>
    <t>TOTAL DE INGRESOS Y FUENTES FINANCIERAS</t>
  </si>
  <si>
    <t>*Proyecto de Ley No. 506-19 de Presupuesto General del Estado 2020.</t>
  </si>
  <si>
    <t>Nota: Los datos fueron tomados del SIGEF al 20/02/2021</t>
  </si>
  <si>
    <t>ENERO-DICIEMBRE 2021*</t>
  </si>
  <si>
    <t xml:space="preserve">Pres. Inicial      </t>
  </si>
  <si>
    <t>Presupuesto</t>
  </si>
  <si>
    <t>Ley No. 237-20</t>
  </si>
  <si>
    <t>Vigente</t>
  </si>
  <si>
    <t>5184 - DIRECCIÓN GENERAL DE ALIANZAS PÚBLICO-PRIVADAS</t>
  </si>
  <si>
    <t xml:space="preserve">Nota: </t>
  </si>
  <si>
    <t>Los datos fueron tomados del SIGEF al 08 de Febrero del  2022</t>
  </si>
  <si>
    <t>Diciembre 2022</t>
  </si>
  <si>
    <t>Presupuesto Vigente</t>
  </si>
  <si>
    <t>Ley 345-21</t>
  </si>
  <si>
    <t>5102-CENTRO DE EXPORTACIONES E INVERSIONES DE LA REP. DOM.</t>
  </si>
  <si>
    <t>5103-CONSEJO NACIONAL DE POBLACIÓN Y FAMILIA</t>
  </si>
  <si>
    <t>5104-DEPARTAMENTO AEROPORTUARIO</t>
  </si>
  <si>
    <t>5108-CRUZ ROJA DOMINICANA</t>
  </si>
  <si>
    <t xml:space="preserve">                               -  </t>
  </si>
  <si>
    <t>5109-DEFENSA CIVIL</t>
  </si>
  <si>
    <t>5111-INSTITUTO AGRARIO DOMINICANO</t>
  </si>
  <si>
    <t>5112-INSTITUTO AZUCARERO DOMINICANO</t>
  </si>
  <si>
    <t>5114-INSTITUTO PARA EL DESARROLLO DEL NOROESTE</t>
  </si>
  <si>
    <t>5118-INSTITUTO NACIONAL DE RECURSOS HIDRAÚLICOS (INDRHI)</t>
  </si>
  <si>
    <t>5119-INSTITUTO PARA EL DESARROLLO DEL SUROESTE</t>
  </si>
  <si>
    <t>5120-JARDÍN BOTÁNICO</t>
  </si>
  <si>
    <t>5121-LIGA MUNICIPAL DOMINICANA</t>
  </si>
  <si>
    <t>5127-SUPERINTENDENCIA DE SEGUROS</t>
  </si>
  <si>
    <t>5128-UNIVERSIDAD AUTÓNOMA DE SANTO DOMINGO</t>
  </si>
  <si>
    <t>5130-PARQUE ZOOLÓGICO NACIONAL</t>
  </si>
  <si>
    <t>5131-INSTITUTO DOMINICANO DE LAS TELECOMUNICACIONES</t>
  </si>
  <si>
    <t>5132-INSTITUTO DOMINICANO DE INVESTIGACIONES AGROPECUARIAS Y FORESTALES</t>
  </si>
  <si>
    <t>5133-MUSEO DE HISTORIA NATURAL</t>
  </si>
  <si>
    <t>5134-ACUARIO NACIONAL</t>
  </si>
  <si>
    <t>5135-OFICINA NACIONAL DE PROPIEDAD INDUSTRIAL</t>
  </si>
  <si>
    <t>5136-INSTITUTO DOMINICANO DEL CAFÉ</t>
  </si>
  <si>
    <t>5137-INSTITUTO DUARTIANO</t>
  </si>
  <si>
    <t>5138-COMISIÓN NACIONAL DE ENERGÍA</t>
  </si>
  <si>
    <t>5139-SUPERINTENDENCIA DE ELECTRICIDAD</t>
  </si>
  <si>
    <t>5140-INSTITUTO DEL TABACO DE LA REPÚBLICA DOMINICANA</t>
  </si>
  <si>
    <t>5142-FONDO PATRIMONIAL DE LAS EMPRESAS REFORMADAS</t>
  </si>
  <si>
    <t>5143-INSTITUTO DE DESARROLLO Y CRÉDITO COOPERATIVO</t>
  </si>
  <si>
    <t>5144-FONDO ESPECIAL PARA EL DESARROLLO AGROPECUARIO</t>
  </si>
  <si>
    <t>5147-INSTITUTO NACIONAL DE LA UVA</t>
  </si>
  <si>
    <t>5150-CONSEJO NACIONAL DE ZONAS FRANCAS</t>
  </si>
  <si>
    <t>5151-CONSEJO NACIONAL PARA LA NIÑEZ Y LA ADOLESCENCIA</t>
  </si>
  <si>
    <t>5154-INSTITUTO DE INNOVACION EN BIOTECNOLOGIA E INDUSTRIAL (IIBI)</t>
  </si>
  <si>
    <t>5155-INSTITUTO DE FORMACIÓN TÉCNICO PROFESIONAL (INFOTEP)</t>
  </si>
  <si>
    <t>5157-CORPORACION DOMICANA DE EMPRESAS ESTATALES (CORDE</t>
  </si>
  <si>
    <t>5158-DIRECCION GENERAL DE ADUANAS</t>
  </si>
  <si>
    <t>5159-DIRECCION GENERAL DE IMPUESTOS INTERNOS</t>
  </si>
  <si>
    <t>5161-INSTITUTO DE PROTECCION DE LOS DERECHOS AL CONSUMIDOR</t>
  </si>
  <si>
    <t>5162-INSTITUTO DOMINICANO DE AVIACION CIVIL</t>
  </si>
  <si>
    <t>5163-CONSEJO DOMINICANO DE PESCA Y ACUICULTURA</t>
  </si>
  <si>
    <t>5165-COMISION REGULADORA DE PRACTICAS DESLEALES</t>
  </si>
  <si>
    <t>5166-COMISION NACIONAL DE DEFENSA DE LA COMPETENCIA</t>
  </si>
  <si>
    <t>5167-OFICINA NACIONAL DE DEFENSA PUBLICA</t>
  </si>
  <si>
    <t>5168-ARCHIVO GENERAL DE LA NACIÓN</t>
  </si>
  <si>
    <t>5169-DIRECCIÓN GENERAL DE CINE (DGCINE)</t>
  </si>
  <si>
    <t>5171-INSTITUTO DOMINICANO PARA LA CALIDAD (INDOCAL)</t>
  </si>
  <si>
    <t>5172-ORGANISMO DOMINICANO DE ACREDITACION (ODAC)</t>
  </si>
  <si>
    <t>5174-MERCADOS DOMINICANOS DE ABASTO AGROPECUARIO</t>
  </si>
  <si>
    <t>5175-CONSEJO NACIONAL DE COMPETITIVIDAD</t>
  </si>
  <si>
    <t>5176-CONSEJO NACIONAL DE DISCAPACIDAD (CONADIS)</t>
  </si>
  <si>
    <t>5177-CONSEJO NAC. DE INVESTIGACIONES AGROPECUARIAS Y FORESTALES (CONIAF)</t>
  </si>
  <si>
    <t>5178-FONDO NACIONAL PARA EL MEDIO AMBIENTE Y RECURSOS NATURALES</t>
  </si>
  <si>
    <t>5179-SERVICIO GEOLOGICO NACIONAL</t>
  </si>
  <si>
    <t>5180-DIRECCION CENTRAL DEL SERVICIO NACIONAL DE SALUD</t>
  </si>
  <si>
    <t>5181-INSTITUTO GEOGRÁFICO NACIONAL JOSÉ JOAQUÍN HUNGRÍA MORELL</t>
  </si>
  <si>
    <t>5182-INSTITUTO NACIONAL DE TRÁNSITO Y TRANSPORTE TERRESTRE</t>
  </si>
  <si>
    <t>5183-UNIDAD DE ANÁLISIS FINANCIERO (UAF)</t>
  </si>
  <si>
    <t>5184-DIRECCIÓN GENERAL DE ALIANZAS PÚBLICO-PRIVADAS</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</si>
  <si>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</si>
  <si>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</si>
  <si>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</si>
  <si>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</si>
  <si>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</si>
  <si>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366-22</t>
  </si>
  <si>
    <t>5187-DIRECCIÓN GENERAL DE RIESGOS AGROPECUARIOS</t>
  </si>
  <si>
    <t>5188-INSTITUTO NACIONAL DE ATENCIÓN INTEGRAL A LA PRIMERA INFANCIA (INAIPI)</t>
  </si>
  <si>
    <t xml:space="preserve">                                    -  </t>
  </si>
  <si>
    <t>Fecha de registro al 15/02/2024</t>
  </si>
  <si>
    <t>Incluye las donaciones</t>
  </si>
  <si>
    <t>Diciembre 2024</t>
  </si>
  <si>
    <t>Ley 80-23</t>
  </si>
  <si>
    <t>5187 - DIRECCIÓN GENERAL DE RIESGOS AGROPECUARIOS</t>
  </si>
  <si>
    <t>5188 - INSTITUTO NACIONAL DE ATENCIÓN INTEGRAL A LA PRIMERA INFANCIA (INAIPI)</t>
  </si>
  <si>
    <t>5189 - DIRECCION GENERAL DE MECENAZGO (DGM)</t>
  </si>
  <si>
    <t>5190 - INSTITUTO NACIONAL DE COORDINACIÓN DE TRANSPLANTE (INCORT)</t>
  </si>
  <si>
    <t>5172 - ORGANISMO DOMINICANO DE ACREDITACIÓN (ODAC)</t>
  </si>
  <si>
    <t>Fecha de registro al 07/02/2025</t>
  </si>
  <si>
    <t>Ley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</si>
  <si>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</si>
  <si>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</si>
  <si>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</si>
  <si>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</si>
  <si>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Total General</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</si>
  <si>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</si>
  <si>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</si>
  <si>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MINISTERIO DE HACIENDA Y ECONOMÍA</t>
  </si>
  <si>
    <t>Noviembre 2025*</t>
  </si>
  <si>
    <t>Fecha de registro al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</si>
</sst>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_-;\-* #,##0.00\ _€_-;_-* &quot;-&quot;??\ _€_-;_-@_-"/>
    <numFmt numFmtId="165" formatCode="_-* #,##0_-;\-* #,##0_-;_-* &quot;-&quot;??_-;_-@_-"/>
    <numFmt numFmtId="166" formatCode="_-* #,##0.0_-;\-* #,##0.0_-;_-* &quot;-&quot;??_-;_-@_-"/>
    <numFmt numFmtId="167" formatCode="_(* #,##0.0,,_);_(* \(#,##0.0,,\);_(* &quot;-&quot;??_);_(@_)"/>
    <numFmt numFmtId="168" formatCode="_(* #,##0.0_);_(* \(#,##0.0\);_(* &quot;-&quot;??_);_(@_)"/>
    <numFmt numFmtId="169" formatCode="_(* #,##0.0_);_(* \(#,##0.0\);_(* &quot;-&quot;?_);_(@_)"/>
    <numFmt numFmtId="170" formatCode="#,##0.0,,"/>
  </numFmts>
  <fonts count="18"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16"/>
      <color theme="1"/>
      <name val="Calibri"/>
      <family val="2"/>
      <scheme val="minor"/>
    </font>
    <font>
      <sz val="10"/>
      <color theme="1"/>
      <name val="Calibri"/>
      <family val="2"/>
      <scheme val="minor"/>
    </font>
    <font>
      <sz val="10"/>
      <name val="Arial"/>
      <family val="2"/>
    </font>
    <font>
      <sz val="9"/>
      <color theme="1"/>
      <name val="Calibri"/>
      <family val="2"/>
      <scheme val="minor"/>
    </font>
    <font>
      <sz val="11"/>
      <color rgb="FF000000"/>
      <name val="Calibri"/>
      <family val="2"/>
      <scheme val="minor"/>
    </font>
    <font>
      <sz val="9"/>
      <name val="Calibri"/>
      <family val="2"/>
      <scheme val="minor"/>
    </font>
    <font>
      <b/>
      <sz val="10"/>
      <color theme="1"/>
      <name val="Calibri"/>
      <family val="2"/>
      <scheme val="minor"/>
    </font>
    <font>
      <sz val="13"/>
      <color theme="1"/>
      <name val="Calibri"/>
      <family val="2"/>
      <scheme val="minor"/>
    </font>
    <font>
      <b/>
      <sz val="9"/>
      <color theme="1"/>
      <name val="Calibri"/>
      <family val="2"/>
      <scheme val="minor"/>
    </font>
    <font>
      <sz val="11"/>
      <color rgb="FF000000"/>
      <name val="Calibri"/>
      <family val="2"/>
    </font>
    <font>
      <b/>
      <sz val="10"/>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8">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s>
  <cellStyleXfs count="8">
    <xf numFmtId="0" fontId="0" fillId="0" borderId="0"/>
    <xf numFmtId="43" fontId="2" fillId="0" borderId="0" applyFont="0" applyFill="0" applyBorder="0" applyAlignment="0" applyProtection="0"/>
    <xf numFmtId="0" fontId="8" fillId="0" borderId="0"/>
    <xf numFmtId="0" fontId="10" fillId="0" borderId="0"/>
    <xf numFmtId="164" fontId="2" fillId="0" borderId="0" applyFont="0" applyFill="0" applyBorder="0" applyAlignment="0" applyProtection="0"/>
    <xf numFmtId="0" fontId="2" fillId="0" borderId="0"/>
    <xf numFmtId="0" fontId="17" fillId="0" borderId="0"/>
    <xf numFmtId="43" fontId="17" fillId="0" borderId="0" applyFont="0" applyFill="0" applyBorder="0" applyAlignment="0" applyProtection="0"/>
  </cellStyleXfs>
  <cellXfs count="64">
    <xf numFmtId="0" fontId="0" fillId="0" borderId="0" xfId="0"/>
    <xf numFmtId="49" fontId="7" fillId="0" borderId="0" xfId="0" applyNumberFormat="1" applyFont="1" applyAlignment="1">
      <alignment vertical="center"/>
    </xf>
    <xf numFmtId="49" fontId="7" fillId="0" borderId="0" xfId="0" applyNumberFormat="1" applyFont="1" applyAlignment="1">
      <alignment horizontal="center" vertical="center"/>
    </xf>
    <xf numFmtId="49" fontId="0" fillId="0" borderId="0" xfId="0" applyNumberFormat="1" applyAlignment="1">
      <alignment horizontal="right"/>
    </xf>
    <xf numFmtId="49" fontId="0" fillId="2" borderId="0" xfId="2" applyNumberFormat="1" applyFont="1" applyFill="1" applyAlignment="1">
      <alignment horizontal="left" vertical="center"/>
    </xf>
    <xf numFmtId="0" fontId="9" fillId="0" borderId="0" xfId="0" applyFont="1"/>
    <xf numFmtId="0" fontId="0" fillId="0" borderId="0" xfId="0" applyAlignment="1">
      <alignment horizontal="right"/>
    </xf>
    <xf numFmtId="0" fontId="7" fillId="0" borderId="0" xfId="0" applyFont="1"/>
    <xf numFmtId="166" fontId="3" fillId="5" borderId="4" xfId="1" applyNumberFormat="1" applyFont="1" applyFill="1" applyBorder="1" applyAlignment="1">
      <alignment horizontal="center" vertical="center"/>
    </xf>
    <xf numFmtId="167" fontId="4" fillId="0" borderId="0" xfId="1" applyNumberFormat="1" applyFont="1" applyBorder="1"/>
    <xf numFmtId="167" fontId="0" fillId="0" borderId="0" xfId="1" applyNumberFormat="1" applyFont="1"/>
    <xf numFmtId="167" fontId="4" fillId="2" borderId="0" xfId="0" applyNumberFormat="1" applyFont="1" applyFill="1" applyAlignment="1">
      <alignment horizontal="center"/>
    </xf>
    <xf numFmtId="167" fontId="4" fillId="0" borderId="0" xfId="1" applyNumberFormat="1" applyFont="1" applyBorder="1" applyAlignment="1">
      <alignment horizontal="left"/>
    </xf>
    <xf numFmtId="0" fontId="3" fillId="3" borderId="4" xfId="0" applyFont="1" applyFill="1" applyBorder="1" applyAlignment="1">
      <alignment horizontal="left" vertical="center"/>
    </xf>
    <xf numFmtId="167" fontId="3" fillId="5" borderId="4" xfId="1" applyNumberFormat="1" applyFont="1" applyFill="1" applyBorder="1" applyAlignment="1">
      <alignment horizontal="right" vertical="center"/>
    </xf>
    <xf numFmtId="43" fontId="0" fillId="0" borderId="0" xfId="1" applyFont="1" applyBorder="1"/>
    <xf numFmtId="49" fontId="11" fillId="0" borderId="0" xfId="3" applyNumberFormat="1" applyFont="1" applyAlignment="1">
      <alignment horizontal="left" vertical="center"/>
    </xf>
    <xf numFmtId="168" fontId="12" fillId="0" borderId="0" xfId="1" applyNumberFormat="1" applyFont="1" applyFill="1" applyBorder="1"/>
    <xf numFmtId="0" fontId="9" fillId="2" borderId="0" xfId="0" applyFont="1" applyFill="1" applyAlignment="1">
      <alignment vertical="top" wrapText="1"/>
    </xf>
    <xf numFmtId="169" fontId="0" fillId="0" borderId="0" xfId="0" applyNumberFormat="1"/>
    <xf numFmtId="167" fontId="3" fillId="4" borderId="4" xfId="1" applyNumberFormat="1" applyFont="1" applyFill="1" applyBorder="1" applyAlignment="1">
      <alignment horizontal="right" vertical="center"/>
    </xf>
    <xf numFmtId="49" fontId="4" fillId="0" borderId="0" xfId="0" applyNumberFormat="1" applyFont="1" applyAlignment="1">
      <alignment horizontal="left"/>
    </xf>
    <xf numFmtId="0" fontId="3" fillId="3" borderId="2" xfId="0" applyFont="1" applyFill="1" applyBorder="1" applyAlignment="1">
      <alignment horizontal="left" vertical="center"/>
    </xf>
    <xf numFmtId="0" fontId="13" fillId="0" borderId="0" xfId="0" applyFont="1" applyAlignment="1">
      <alignment vertical="center"/>
    </xf>
    <xf numFmtId="49" fontId="0" fillId="0" borderId="0" xfId="0" applyNumberFormat="1" applyAlignment="1">
      <alignment horizontal="left"/>
    </xf>
    <xf numFmtId="0" fontId="12" fillId="0" borderId="0" xfId="0" applyFont="1"/>
    <xf numFmtId="164" fontId="3" fillId="5" borderId="4" xfId="4" applyFont="1" applyFill="1" applyBorder="1" applyAlignment="1">
      <alignment horizontal="center" vertical="center"/>
    </xf>
    <xf numFmtId="164" fontId="3" fillId="5" borderId="2" xfId="4" applyFont="1" applyFill="1" applyBorder="1" applyAlignment="1">
      <alignment horizontal="center" vertical="center"/>
    </xf>
    <xf numFmtId="43" fontId="0" fillId="0" borderId="0" xfId="0" applyNumberFormat="1"/>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167" fontId="4" fillId="0" borderId="0" xfId="1" applyNumberFormat="1" applyFont="1" applyFill="1" applyBorder="1"/>
    <xf numFmtId="0" fontId="3" fillId="5" borderId="7" xfId="0" applyFont="1" applyFill="1" applyBorder="1" applyAlignment="1">
      <alignment vertical="center"/>
    </xf>
    <xf numFmtId="0" fontId="14" fillId="0" borderId="0" xfId="5" applyFont="1" applyAlignment="1">
      <alignment vertical="center"/>
    </xf>
    <xf numFmtId="0" fontId="14" fillId="0" borderId="0" xfId="5" applyFont="1" applyAlignment="1">
      <alignment vertical="top" wrapText="1"/>
    </xf>
    <xf numFmtId="0" fontId="15" fillId="0" borderId="0" xfId="0" applyFont="1"/>
    <xf numFmtId="49" fontId="16" fillId="0" borderId="0" xfId="3" applyNumberFormat="1" applyFont="1" applyAlignment="1">
      <alignment horizontal="left" vertical="center"/>
    </xf>
    <xf numFmtId="0" fontId="0" fillId="2" borderId="0" xfId="0" applyFill="1"/>
    <xf numFmtId="43" fontId="0" fillId="0" borderId="0" xfId="1" applyFont="1"/>
    <xf numFmtId="167" fontId="0" fillId="0" borderId="0" xfId="1" applyNumberFormat="1" applyFont="1" applyFill="1" applyBorder="1"/>
    <xf numFmtId="0" fontId="17" fillId="0" borderId="0" xfId="6" applyAlignment="1">
      <alignment horizontal="left" indent="1"/>
    </xf>
    <xf numFmtId="170" fontId="0" fillId="0" borderId="0" xfId="0" applyNumberFormat="1"/>
    <xf numFmtId="0" fontId="14" fillId="0" borderId="0" xfId="0" applyFont="1" applyAlignment="1">
      <alignment wrapText="1"/>
    </xf>
    <xf numFmtId="167" fontId="4" fillId="0" borderId="0" xfId="1" applyNumberFormat="1" applyFont="1"/>
    <xf numFmtId="168" fontId="12" fillId="0" borderId="0" xfId="1" applyNumberFormat="1" applyFont="1"/>
    <xf numFmtId="43" fontId="0" fillId="0" borderId="0" xfId="1" applyFont="1" applyFill="1" applyBorder="1"/>
    <xf numFmtId="49" fontId="5" fillId="0" borderId="0" xfId="0" applyNumberFormat="1" applyFont="1" applyAlignment="1">
      <alignment horizontal="center" vertical="center"/>
    </xf>
    <xf numFmtId="0" fontId="6" fillId="0" borderId="0" xfId="0" applyFont="1" applyAlignment="1">
      <alignment horizontal="center" vertical="center"/>
    </xf>
    <xf numFmtId="49" fontId="1" fillId="0" borderId="0" xfId="0" applyNumberFormat="1" applyFont="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13" fillId="0" borderId="0" xfId="0" applyFont="1" applyAlignment="1">
      <alignment horizontal="center" vertical="center"/>
    </xf>
    <xf numFmtId="164" fontId="3" fillId="5" borderId="2" xfId="4" applyFont="1" applyFill="1" applyBorder="1" applyAlignment="1">
      <alignment horizontal="center"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165" fontId="3" fillId="4" borderId="5" xfId="1" applyNumberFormat="1" applyFont="1" applyFill="1" applyBorder="1" applyAlignment="1">
      <alignment horizontal="center" vertical="center" wrapText="1"/>
    </xf>
    <xf numFmtId="165" fontId="3" fillId="4" borderId="3" xfId="1" applyNumberFormat="1" applyFont="1" applyFill="1" applyBorder="1" applyAlignment="1">
      <alignment horizontal="center" vertical="center" wrapText="1"/>
    </xf>
    <xf numFmtId="0" fontId="14" fillId="0" borderId="0" xfId="5" applyFont="1" applyAlignment="1">
      <alignment horizontal="left" vertical="top" wrapText="1"/>
    </xf>
  </cellXfs>
  <cellStyles count="8">
    <cellStyle name="Millares" xfId="1" builtinId="3"/>
    <cellStyle name="Millares 2" xfId="7" xr:uid="{8C8CF086-736B-46B6-944F-4A8BA952BB30}"/>
    <cellStyle name="Millares 3" xfId="4" xr:uid="{00000000-0005-0000-0000-000001000000}"/>
    <cellStyle name="Normal" xfId="0" builtinId="0"/>
    <cellStyle name="Normal 11" xfId="3" xr:uid="{00000000-0005-0000-0000-000003000000}"/>
    <cellStyle name="Normal 2" xfId="6" xr:uid="{8D685D12-107F-4721-8666-5CEDFC541AC0}"/>
    <cellStyle name="Normal 2 2" xfId="2" xr:uid="{00000000-0005-0000-0000-000004000000}"/>
    <cellStyle name="Normal 56" xfId="5" xr:uid="{DD7992C2-7034-4628-92E1-2CBD7527882D}"/>
  </cellStyles>
  <dxfs count="1">
    <dxf>
      <font>
        <color rgb="FFFF0000"/>
      </font>
      <fill>
        <patternFill>
          <bgColor rgb="FFFFCCFF"/>
        </patternFill>
      </fill>
    </dxf>
  </dxfs>
  <tableStyles count="0" defaultTableStyle="TableStyleMedium2" defaultPivotStyle="PivotStyleLight16"/>
  <colors>
    <mruColors>
      <color rgb="FFFFCC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336550</xdr:colOff>
      <xdr:row>0</xdr:row>
      <xdr:rowOff>154517</xdr:rowOff>
    </xdr:from>
    <xdr:to>
      <xdr:col>17</xdr:col>
      <xdr:colOff>23454</xdr:colOff>
      <xdr:row>2</xdr:row>
      <xdr:rowOff>212053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4920383" y="154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72612</xdr:rowOff>
    </xdr:to>
    <xdr:pic>
      <xdr:nvPicPr>
        <xdr:cNvPr id="2" name="Imagen 1">
          <a:extLst>
            <a:ext uri="{FF2B5EF4-FFF2-40B4-BE49-F238E27FC236}">
              <a16:creationId xmlns:a16="http://schemas.microsoft.com/office/drawing/2014/main" id="{DF367F61-F4CD-40D0-82E8-DF4BB77007BB}"/>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317498</xdr:colOff>
      <xdr:row>0</xdr:row>
      <xdr:rowOff>87873</xdr:rowOff>
    </xdr:from>
    <xdr:to>
      <xdr:col>1</xdr:col>
      <xdr:colOff>609600</xdr:colOff>
      <xdr:row>2</xdr:row>
      <xdr:rowOff>135856</xdr:rowOff>
    </xdr:to>
    <xdr:pic>
      <xdr:nvPicPr>
        <xdr:cNvPr id="3" name="Imagen 6">
          <a:extLst>
            <a:ext uri="{FF2B5EF4-FFF2-40B4-BE49-F238E27FC236}">
              <a16:creationId xmlns:a16="http://schemas.microsoft.com/office/drawing/2014/main" id="{D61660FE-7BE4-4BD0-A36F-FA8F66D9CB66}"/>
            </a:ext>
          </a:extLst>
        </xdr:cNvPr>
        <xdr:cNvPicPr>
          <a:picLocks noChangeAspect="1"/>
        </xdr:cNvPicPr>
      </xdr:nvPicPr>
      <xdr:blipFill>
        <a:blip xmlns:r="http://schemas.openxmlformats.org/officeDocument/2006/relationships" r:embed="rId2"/>
        <a:stretch>
          <a:fillRect/>
        </a:stretch>
      </xdr:blipFill>
      <xdr:spPr>
        <a:xfrm>
          <a:off x="317498" y="87873"/>
          <a:ext cx="1063627" cy="571858"/>
        </a:xfrm>
        <a:prstGeom prst="rect">
          <a:avLst/>
        </a:prstGeom>
      </xdr:spPr>
    </xdr:pic>
    <xdr:clientData/>
  </xdr:twoCellAnchor>
  <xdr:twoCellAnchor editAs="oneCell">
    <xdr:from>
      <xdr:col>13</xdr:col>
      <xdr:colOff>824441</xdr:colOff>
      <xdr:row>1</xdr:row>
      <xdr:rowOff>62796</xdr:rowOff>
    </xdr:from>
    <xdr:to>
      <xdr:col>16</xdr:col>
      <xdr:colOff>463106</xdr:colOff>
      <xdr:row>5</xdr:row>
      <xdr:rowOff>150170</xdr:rowOff>
    </xdr:to>
    <xdr:pic>
      <xdr:nvPicPr>
        <xdr:cNvPr id="4" name="Imagen 3">
          <a:extLst>
            <a:ext uri="{FF2B5EF4-FFF2-40B4-BE49-F238E27FC236}">
              <a16:creationId xmlns:a16="http://schemas.microsoft.com/office/drawing/2014/main" id="{784EB483-7F82-4D9F-B6E4-E0C9830A1A80}"/>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721666" y="253296"/>
          <a:ext cx="1991340" cy="11065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288713</xdr:colOff>
      <xdr:row>9</xdr:row>
      <xdr:rowOff>72612</xdr:rowOff>
    </xdr:to>
    <xdr:pic>
      <xdr:nvPicPr>
        <xdr:cNvPr id="2" name="Imagen 1">
          <a:extLst>
            <a:ext uri="{FF2B5EF4-FFF2-40B4-BE49-F238E27FC236}">
              <a16:creationId xmlns:a16="http://schemas.microsoft.com/office/drawing/2014/main" id="{6A46C07D-B741-48F2-A7E6-888A48935320}"/>
            </a:ext>
          </a:extLst>
        </xdr:cNvPr>
        <xdr:cNvPicPr>
          <a:picLocks noChangeAspect="1"/>
        </xdr:cNvPicPr>
      </xdr:nvPicPr>
      <xdr:blipFill>
        <a:blip xmlns:r="http://schemas.openxmlformats.org/officeDocument/2006/relationships" r:embed="rId1"/>
        <a:stretch>
          <a:fillRect/>
        </a:stretch>
      </xdr:blipFill>
      <xdr:spPr>
        <a:xfrm>
          <a:off x="9525" y="0"/>
          <a:ext cx="286808" cy="204428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984106F2-B6F9-4C72-BAFF-5D9DB54819DB}"/>
            </a:ext>
          </a:extLst>
        </xdr:cNvPr>
        <xdr:cNvPicPr>
          <a:picLocks noChangeAspect="1"/>
        </xdr:cNvPicPr>
      </xdr:nvPicPr>
      <xdr:blipFill>
        <a:blip xmlns:r="http://schemas.openxmlformats.org/officeDocument/2006/relationships" r:embed="rId2"/>
        <a:stretch>
          <a:fillRect/>
        </a:stretch>
      </xdr:blipFill>
      <xdr:spPr>
        <a:xfrm>
          <a:off x="698498" y="306948"/>
          <a:ext cx="2015994" cy="1051458"/>
        </a:xfrm>
        <a:prstGeom prst="rect">
          <a:avLst/>
        </a:prstGeom>
      </xdr:spPr>
    </xdr:pic>
    <xdr:clientData/>
  </xdr:twoCellAnchor>
  <xdr:twoCellAnchor editAs="oneCell">
    <xdr:from>
      <xdr:col>13</xdr:col>
      <xdr:colOff>824441</xdr:colOff>
      <xdr:row>1</xdr:row>
      <xdr:rowOff>62796</xdr:rowOff>
    </xdr:from>
    <xdr:to>
      <xdr:col>16</xdr:col>
      <xdr:colOff>245874</xdr:colOff>
      <xdr:row>5</xdr:row>
      <xdr:rowOff>150170</xdr:rowOff>
    </xdr:to>
    <xdr:pic>
      <xdr:nvPicPr>
        <xdr:cNvPr id="4" name="Imagen 3">
          <a:extLst>
            <a:ext uri="{FF2B5EF4-FFF2-40B4-BE49-F238E27FC236}">
              <a16:creationId xmlns:a16="http://schemas.microsoft.com/office/drawing/2014/main" id="{E6350581-1506-4028-B27F-2AD33DC05631}"/>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5769166" y="253296"/>
          <a:ext cx="1991340" cy="11065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284903</xdr:colOff>
      <xdr:row>9</xdr:row>
      <xdr:rowOff>72612</xdr:rowOff>
    </xdr:to>
    <xdr:pic>
      <xdr:nvPicPr>
        <xdr:cNvPr id="2" name="Imagen 1">
          <a:extLst>
            <a:ext uri="{FF2B5EF4-FFF2-40B4-BE49-F238E27FC236}">
              <a16:creationId xmlns:a16="http://schemas.microsoft.com/office/drawing/2014/main" id="{522918DD-9303-4DCB-B3A9-D296476D4CC2}"/>
            </a:ext>
          </a:extLst>
        </xdr:cNvPr>
        <xdr:cNvPicPr>
          <a:picLocks noChangeAspect="1"/>
        </xdr:cNvPicPr>
      </xdr:nvPicPr>
      <xdr:blipFill>
        <a:blip xmlns:r="http://schemas.openxmlformats.org/officeDocument/2006/relationships" r:embed="rId1"/>
        <a:stretch>
          <a:fillRect/>
        </a:stretch>
      </xdr:blipFill>
      <xdr:spPr>
        <a:xfrm>
          <a:off x="9525" y="0"/>
          <a:ext cx="279188" cy="2044287"/>
        </a:xfrm>
        <a:prstGeom prst="rect">
          <a:avLst/>
        </a:prstGeom>
      </xdr:spPr>
    </xdr:pic>
    <xdr:clientData/>
  </xdr:twoCellAnchor>
  <xdr:twoCellAnchor editAs="oneCell">
    <xdr:from>
      <xdr:col>0</xdr:col>
      <xdr:colOff>579143</xdr:colOff>
      <xdr:row>1</xdr:row>
      <xdr:rowOff>201114</xdr:rowOff>
    </xdr:from>
    <xdr:to>
      <xdr:col>1</xdr:col>
      <xdr:colOff>1737202</xdr:colOff>
      <xdr:row>6</xdr:row>
      <xdr:rowOff>54327</xdr:rowOff>
    </xdr:to>
    <xdr:pic>
      <xdr:nvPicPr>
        <xdr:cNvPr id="3" name="Imagen 6">
          <a:extLst>
            <a:ext uri="{FF2B5EF4-FFF2-40B4-BE49-F238E27FC236}">
              <a16:creationId xmlns:a16="http://schemas.microsoft.com/office/drawing/2014/main" id="{EBB47E2E-DE23-48B4-A2EC-4CB052B2A7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9143" y="391614"/>
          <a:ext cx="1938262" cy="1058866"/>
        </a:xfrm>
        <a:prstGeom prst="rect">
          <a:avLst/>
        </a:prstGeom>
      </xdr:spPr>
    </xdr:pic>
    <xdr:clientData/>
  </xdr:twoCellAnchor>
  <xdr:twoCellAnchor editAs="oneCell">
    <xdr:from>
      <xdr:col>13</xdr:col>
      <xdr:colOff>824441</xdr:colOff>
      <xdr:row>1</xdr:row>
      <xdr:rowOff>62796</xdr:rowOff>
    </xdr:from>
    <xdr:to>
      <xdr:col>17</xdr:col>
      <xdr:colOff>244454</xdr:colOff>
      <xdr:row>5</xdr:row>
      <xdr:rowOff>150170</xdr:rowOff>
    </xdr:to>
    <xdr:pic>
      <xdr:nvPicPr>
        <xdr:cNvPr id="4" name="Imagen 3">
          <a:extLst>
            <a:ext uri="{FF2B5EF4-FFF2-40B4-BE49-F238E27FC236}">
              <a16:creationId xmlns:a16="http://schemas.microsoft.com/office/drawing/2014/main" id="{87ED5C95-C5D3-4A0C-835F-ABA0C0C339AA}"/>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7667625" y="253296"/>
          <a:ext cx="1984778" cy="1106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347133</xdr:colOff>
      <xdr:row>0</xdr:row>
      <xdr:rowOff>122767</xdr:rowOff>
    </xdr:from>
    <xdr:to>
      <xdr:col>17</xdr:col>
      <xdr:colOff>34038</xdr:colOff>
      <xdr:row>2</xdr:row>
      <xdr:rowOff>180303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5174383" y="12276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93134</xdr:colOff>
      <xdr:row>0</xdr:row>
      <xdr:rowOff>133350</xdr:rowOff>
    </xdr:from>
    <xdr:to>
      <xdr:col>16</xdr:col>
      <xdr:colOff>594955</xdr:colOff>
      <xdr:row>2</xdr:row>
      <xdr:rowOff>190886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5248467" y="13335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156633</xdr:colOff>
      <xdr:row>1</xdr:row>
      <xdr:rowOff>27517</xdr:rowOff>
    </xdr:from>
    <xdr:to>
      <xdr:col>16</xdr:col>
      <xdr:colOff>658454</xdr:colOff>
      <xdr:row>3</xdr:row>
      <xdr:rowOff>10970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5311966" y="2180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273051</xdr:colOff>
      <xdr:row>1</xdr:row>
      <xdr:rowOff>91017</xdr:rowOff>
    </xdr:from>
    <xdr:to>
      <xdr:col>16</xdr:col>
      <xdr:colOff>774872</xdr:colOff>
      <xdr:row>3</xdr:row>
      <xdr:rowOff>74470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428384" y="281517"/>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1095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257175" cy="1827779"/>
        </a:xfrm>
        <a:prstGeom prst="rect">
          <a:avLst/>
        </a:prstGeom>
      </xdr:spPr>
    </xdr:pic>
    <xdr:clientData/>
  </xdr:twoCellAnchor>
  <xdr:twoCellAnchor editAs="oneCell">
    <xdr:from>
      <xdr:col>15</xdr:col>
      <xdr:colOff>146050</xdr:colOff>
      <xdr:row>0</xdr:row>
      <xdr:rowOff>101600</xdr:rowOff>
    </xdr:from>
    <xdr:to>
      <xdr:col>16</xdr:col>
      <xdr:colOff>647872</xdr:colOff>
      <xdr:row>2</xdr:row>
      <xdr:rowOff>159136</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5216717" y="101600"/>
          <a:ext cx="1316738" cy="586703"/>
        </a:xfrm>
        <a:prstGeom prst="rect">
          <a:avLst/>
        </a:prstGeom>
      </xdr:spPr>
    </xdr:pic>
    <xdr:clientData/>
  </xdr:twoCellAnchor>
  <xdr:twoCellAnchor editAs="oneCell">
    <xdr:from>
      <xdr:col>1</xdr:col>
      <xdr:colOff>104775</xdr:colOff>
      <xdr:row>1</xdr:row>
      <xdr:rowOff>38100</xdr:rowOff>
    </xdr:from>
    <xdr:to>
      <xdr:col>1</xdr:col>
      <xdr:colOff>933450</xdr:colOff>
      <xdr:row>3</xdr:row>
      <xdr:rowOff>227023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590550" y="228600"/>
          <a:ext cx="828675" cy="7879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6</xdr:row>
      <xdr:rowOff>127000</xdr:rowOff>
    </xdr:to>
    <xdr:pic>
      <xdr:nvPicPr>
        <xdr:cNvPr id="2" name="Imagen 1">
          <a:extLst>
            <a:ext uri="{FF2B5EF4-FFF2-40B4-BE49-F238E27FC236}">
              <a16:creationId xmlns:a16="http://schemas.microsoft.com/office/drawing/2014/main" id="{C5BEFF3C-7012-8842-BB65-F3189B673916}"/>
            </a:ext>
          </a:extLst>
        </xdr:cNvPr>
        <xdr:cNvPicPr>
          <a:picLocks noChangeAspect="1"/>
        </xdr:cNvPicPr>
      </xdr:nvPicPr>
      <xdr:blipFill>
        <a:blip xmlns:r="http://schemas.openxmlformats.org/officeDocument/2006/relationships" r:embed="rId1"/>
        <a:stretch>
          <a:fillRect/>
        </a:stretch>
      </xdr:blipFill>
      <xdr:spPr>
        <a:xfrm>
          <a:off x="9525" y="0"/>
          <a:ext cx="257175" cy="1524000"/>
        </a:xfrm>
        <a:prstGeom prst="rect">
          <a:avLst/>
        </a:prstGeom>
      </xdr:spPr>
    </xdr:pic>
    <xdr:clientData/>
  </xdr:twoCellAnchor>
  <xdr:twoCellAnchor editAs="oneCell">
    <xdr:from>
      <xdr:col>0</xdr:col>
      <xdr:colOff>380997</xdr:colOff>
      <xdr:row>0</xdr:row>
      <xdr:rowOff>67059</xdr:rowOff>
    </xdr:from>
    <xdr:to>
      <xdr:col>1</xdr:col>
      <xdr:colOff>2127250</xdr:colOff>
      <xdr:row>3</xdr:row>
      <xdr:rowOff>206529</xdr:rowOff>
    </xdr:to>
    <xdr:pic>
      <xdr:nvPicPr>
        <xdr:cNvPr id="3" name="Imagen 6">
          <a:extLst>
            <a:ext uri="{FF2B5EF4-FFF2-40B4-BE49-F238E27FC236}">
              <a16:creationId xmlns:a16="http://schemas.microsoft.com/office/drawing/2014/main" id="{02F8BD92-E138-834A-BD37-E50B0E894466}"/>
            </a:ext>
          </a:extLst>
        </xdr:cNvPr>
        <xdr:cNvPicPr>
          <a:picLocks noChangeAspect="1"/>
        </xdr:cNvPicPr>
      </xdr:nvPicPr>
      <xdr:blipFill>
        <a:blip xmlns:r="http://schemas.openxmlformats.org/officeDocument/2006/relationships" r:embed="rId2"/>
        <a:stretch>
          <a:fillRect/>
        </a:stretch>
      </xdr:blipFill>
      <xdr:spPr>
        <a:xfrm>
          <a:off x="380997" y="67059"/>
          <a:ext cx="2178053" cy="926870"/>
        </a:xfrm>
        <a:prstGeom prst="rect">
          <a:avLst/>
        </a:prstGeom>
      </xdr:spPr>
    </xdr:pic>
    <xdr:clientData/>
  </xdr:twoCellAnchor>
  <xdr:twoCellAnchor editAs="oneCell">
    <xdr:from>
      <xdr:col>15</xdr:col>
      <xdr:colOff>277383</xdr:colOff>
      <xdr:row>0</xdr:row>
      <xdr:rowOff>42333</xdr:rowOff>
    </xdr:from>
    <xdr:to>
      <xdr:col>17</xdr:col>
      <xdr:colOff>636216</xdr:colOff>
      <xdr:row>3</xdr:row>
      <xdr:rowOff>211665</xdr:rowOff>
    </xdr:to>
    <xdr:pic>
      <xdr:nvPicPr>
        <xdr:cNvPr id="4" name="Imagen 3">
          <a:extLst>
            <a:ext uri="{FF2B5EF4-FFF2-40B4-BE49-F238E27FC236}">
              <a16:creationId xmlns:a16="http://schemas.microsoft.com/office/drawing/2014/main" id="{E23C8BA6-8AC3-B04E-B662-15CAD8B5799F}"/>
            </a:ext>
          </a:extLst>
        </xdr:cNvPr>
        <xdr:cNvPicPr>
          <a:picLocks noChangeAspect="1"/>
        </xdr:cNvPicPr>
      </xdr:nvPicPr>
      <xdr:blipFill>
        <a:blip xmlns:r="http://schemas.openxmlformats.org/officeDocument/2006/relationships" r:embed="rId3"/>
        <a:stretch>
          <a:fillRect/>
        </a:stretch>
      </xdr:blipFill>
      <xdr:spPr>
        <a:xfrm>
          <a:off x="18743183" y="42333"/>
          <a:ext cx="2174933" cy="9567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298238</xdr:colOff>
      <xdr:row>9</xdr:row>
      <xdr:rowOff>61182</xdr:rowOff>
    </xdr:to>
    <xdr:pic>
      <xdr:nvPicPr>
        <xdr:cNvPr id="2" name="Imagen 1">
          <a:extLst>
            <a:ext uri="{FF2B5EF4-FFF2-40B4-BE49-F238E27FC236}">
              <a16:creationId xmlns:a16="http://schemas.microsoft.com/office/drawing/2014/main" id="{63223338-6B7A-4148-9647-2A8884BF6FA6}"/>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143016</xdr:rowOff>
    </xdr:to>
    <xdr:pic>
      <xdr:nvPicPr>
        <xdr:cNvPr id="3" name="Imagen 6">
          <a:extLst>
            <a:ext uri="{FF2B5EF4-FFF2-40B4-BE49-F238E27FC236}">
              <a16:creationId xmlns:a16="http://schemas.microsoft.com/office/drawing/2014/main" id="{F20217F9-4D37-497E-9FE7-F2546D71FCC6}"/>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12</xdr:col>
      <xdr:colOff>586416</xdr:colOff>
      <xdr:row>0</xdr:row>
      <xdr:rowOff>181330</xdr:rowOff>
    </xdr:from>
    <xdr:to>
      <xdr:col>14</xdr:col>
      <xdr:colOff>224587</xdr:colOff>
      <xdr:row>5</xdr:row>
      <xdr:rowOff>74394</xdr:rowOff>
    </xdr:to>
    <xdr:pic>
      <xdr:nvPicPr>
        <xdr:cNvPr id="4" name="Imagen 3">
          <a:extLst>
            <a:ext uri="{FF2B5EF4-FFF2-40B4-BE49-F238E27FC236}">
              <a16:creationId xmlns:a16="http://schemas.microsoft.com/office/drawing/2014/main" id="{02A665F9-CC3C-4096-B06B-F7BB3B09EE48}"/>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035966" y="181330"/>
          <a:ext cx="2001561" cy="11027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296333</xdr:colOff>
      <xdr:row>9</xdr:row>
      <xdr:rowOff>64992</xdr:rowOff>
    </xdr:to>
    <xdr:pic>
      <xdr:nvPicPr>
        <xdr:cNvPr id="2" name="Imagen 1">
          <a:extLst>
            <a:ext uri="{FF2B5EF4-FFF2-40B4-BE49-F238E27FC236}">
              <a16:creationId xmlns:a16="http://schemas.microsoft.com/office/drawing/2014/main" id="{6E07DA50-F8B9-4FF0-9A4F-5DD9F17E8D83}"/>
            </a:ext>
          </a:extLst>
        </xdr:cNvPr>
        <xdr:cNvPicPr>
          <a:picLocks noChangeAspect="1"/>
        </xdr:cNvPicPr>
      </xdr:nvPicPr>
      <xdr:blipFill>
        <a:blip xmlns:r="http://schemas.openxmlformats.org/officeDocument/2006/relationships" r:embed="rId1"/>
        <a:stretch>
          <a:fillRect/>
        </a:stretch>
      </xdr:blipFill>
      <xdr:spPr>
        <a:xfrm>
          <a:off x="9525" y="0"/>
          <a:ext cx="286808" cy="2029047"/>
        </a:xfrm>
        <a:prstGeom prst="rect">
          <a:avLst/>
        </a:prstGeom>
      </xdr:spPr>
    </xdr:pic>
    <xdr:clientData/>
  </xdr:twoCellAnchor>
  <xdr:twoCellAnchor editAs="oneCell">
    <xdr:from>
      <xdr:col>0</xdr:col>
      <xdr:colOff>698498</xdr:colOff>
      <xdr:row>1</xdr:row>
      <xdr:rowOff>116448</xdr:rowOff>
    </xdr:from>
    <xdr:to>
      <xdr:col>1</xdr:col>
      <xdr:colOff>1942967</xdr:colOff>
      <xdr:row>5</xdr:row>
      <xdr:rowOff>148731</xdr:rowOff>
    </xdr:to>
    <xdr:pic>
      <xdr:nvPicPr>
        <xdr:cNvPr id="3" name="Imagen 6">
          <a:extLst>
            <a:ext uri="{FF2B5EF4-FFF2-40B4-BE49-F238E27FC236}">
              <a16:creationId xmlns:a16="http://schemas.microsoft.com/office/drawing/2014/main" id="{F70AF2EC-A4B8-42F1-82ED-653CDC01EA81}"/>
            </a:ext>
          </a:extLst>
        </xdr:cNvPr>
        <xdr:cNvPicPr>
          <a:picLocks noChangeAspect="1"/>
        </xdr:cNvPicPr>
      </xdr:nvPicPr>
      <xdr:blipFill>
        <a:blip xmlns:r="http://schemas.openxmlformats.org/officeDocument/2006/relationships" r:embed="rId2"/>
        <a:stretch>
          <a:fillRect/>
        </a:stretch>
      </xdr:blipFill>
      <xdr:spPr>
        <a:xfrm>
          <a:off x="698498" y="306948"/>
          <a:ext cx="2015994" cy="1043838"/>
        </a:xfrm>
        <a:prstGeom prst="rect">
          <a:avLst/>
        </a:prstGeom>
      </xdr:spPr>
    </xdr:pic>
    <xdr:clientData/>
  </xdr:twoCellAnchor>
  <xdr:twoCellAnchor editAs="oneCell">
    <xdr:from>
      <xdr:col>13</xdr:col>
      <xdr:colOff>824441</xdr:colOff>
      <xdr:row>1</xdr:row>
      <xdr:rowOff>62796</xdr:rowOff>
    </xdr:from>
    <xdr:to>
      <xdr:col>15</xdr:col>
      <xdr:colOff>751819</xdr:colOff>
      <xdr:row>5</xdr:row>
      <xdr:rowOff>150170</xdr:rowOff>
    </xdr:to>
    <xdr:pic>
      <xdr:nvPicPr>
        <xdr:cNvPr id="4" name="Imagen 3">
          <a:extLst>
            <a:ext uri="{FF2B5EF4-FFF2-40B4-BE49-F238E27FC236}">
              <a16:creationId xmlns:a16="http://schemas.microsoft.com/office/drawing/2014/main" id="{8F3E79BF-4973-4ADF-AACB-6C160BDC1DAB}"/>
            </a:ext>
            <a:ext uri="{147F2762-F138-4A5C-976F-8EAC2B608ADB}">
              <a16:predDERef xmlns:a16="http://schemas.microsoft.com/office/drawing/2014/main" pred="{52D784C4-009D-C745-902A-3F3E68290DF5}"/>
            </a:ext>
          </a:extLst>
        </xdr:cNvPr>
        <xdr:cNvPicPr>
          <a:picLocks noChangeAspect="1"/>
        </xdr:cNvPicPr>
      </xdr:nvPicPr>
      <xdr:blipFill>
        <a:blip xmlns:r="http://schemas.openxmlformats.org/officeDocument/2006/relationships" r:embed="rId3"/>
        <a:stretch>
          <a:fillRect/>
        </a:stretch>
      </xdr:blipFill>
      <xdr:spPr>
        <a:xfrm>
          <a:off x="16276108" y="253296"/>
          <a:ext cx="1972925" cy="11139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52"/>
  <sheetViews>
    <sheetView showGridLines="0" zoomScale="90" zoomScaleNormal="90" workbookViewId="0">
      <selection activeCell="B10" sqref="B10:B11"/>
    </sheetView>
  </sheetViews>
  <sheetFormatPr baseColWidth="10" defaultColWidth="11.44140625" defaultRowHeight="14.4" x14ac:dyDescent="0.3"/>
  <cols>
    <col min="1" max="1" width="7.33203125" customWidth="1"/>
    <col min="2" max="2" width="74.6640625" customWidth="1"/>
    <col min="3" max="3" width="14.33203125" customWidth="1"/>
    <col min="4" max="4" width="15.109375" customWidth="1"/>
    <col min="5" max="5" width="8.44140625" bestFit="1" customWidth="1"/>
    <col min="6" max="6" width="10.33203125" bestFit="1" customWidth="1"/>
    <col min="7" max="7" width="9.109375" bestFit="1" customWidth="1"/>
    <col min="8" max="8" width="7.44140625" bestFit="1" customWidth="1"/>
    <col min="9" max="9" width="8.109375" bestFit="1" customWidth="1"/>
    <col min="10" max="10" width="8.88671875" bestFit="1" customWidth="1"/>
    <col min="11" max="11" width="7.4414062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46" t="s">
        <v>0</v>
      </c>
      <c r="C2" s="46"/>
      <c r="D2" s="46"/>
      <c r="E2" s="46"/>
      <c r="F2" s="46"/>
      <c r="G2" s="46"/>
      <c r="H2" s="46"/>
      <c r="I2" s="46"/>
      <c r="J2" s="46"/>
      <c r="K2" s="46"/>
      <c r="L2" s="46"/>
      <c r="M2" s="46"/>
      <c r="N2" s="46"/>
      <c r="O2" s="46"/>
      <c r="P2" s="46"/>
      <c r="Q2" s="46"/>
    </row>
    <row r="3" spans="1:17" ht="21" x14ac:dyDescent="0.3">
      <c r="B3" s="47" t="s">
        <v>1</v>
      </c>
      <c r="C3" s="47"/>
      <c r="D3" s="47"/>
      <c r="E3" s="47"/>
      <c r="F3" s="47"/>
      <c r="G3" s="47"/>
      <c r="H3" s="47"/>
      <c r="I3" s="47"/>
      <c r="J3" s="47"/>
      <c r="K3" s="47"/>
      <c r="L3" s="47"/>
      <c r="M3" s="47"/>
      <c r="N3" s="47"/>
      <c r="O3" s="47"/>
      <c r="P3" s="47"/>
      <c r="Q3" s="47"/>
    </row>
    <row r="4" spans="1:17" ht="21" customHeight="1" x14ac:dyDescent="0.3">
      <c r="A4" s="23"/>
      <c r="B4" s="55" t="s">
        <v>2</v>
      </c>
      <c r="C4" s="55"/>
      <c r="D4" s="55"/>
      <c r="E4" s="55"/>
      <c r="F4" s="55"/>
      <c r="G4" s="55"/>
      <c r="H4" s="55"/>
      <c r="I4" s="55"/>
      <c r="J4" s="55"/>
      <c r="K4" s="55"/>
      <c r="L4" s="55"/>
      <c r="M4" s="55"/>
      <c r="N4" s="55"/>
      <c r="O4" s="55"/>
      <c r="P4" s="55"/>
      <c r="Q4" s="55"/>
    </row>
    <row r="5" spans="1:17" ht="15.6" x14ac:dyDescent="0.3">
      <c r="B5" s="48" t="s">
        <v>3</v>
      </c>
      <c r="C5" s="48"/>
      <c r="D5" s="48"/>
      <c r="E5" s="48"/>
      <c r="F5" s="48"/>
      <c r="G5" s="48"/>
      <c r="H5" s="48"/>
      <c r="I5" s="48"/>
      <c r="J5" s="48"/>
      <c r="K5" s="48"/>
      <c r="L5" s="48"/>
      <c r="M5" s="48"/>
      <c r="N5" s="48"/>
      <c r="O5" s="48"/>
      <c r="P5" s="48"/>
      <c r="Q5" s="48"/>
    </row>
    <row r="6" spans="1:17" x14ac:dyDescent="0.3">
      <c r="B6" s="1"/>
      <c r="C6" s="1"/>
      <c r="D6" s="1"/>
      <c r="E6" s="1"/>
      <c r="F6" s="1"/>
      <c r="G6" s="1"/>
      <c r="H6" s="1"/>
      <c r="I6" s="1"/>
      <c r="J6" s="1"/>
      <c r="K6" s="1"/>
      <c r="L6" s="1"/>
      <c r="M6" s="1"/>
      <c r="N6" s="1"/>
      <c r="O6" s="1"/>
      <c r="P6" s="1"/>
      <c r="Q6" s="2"/>
    </row>
    <row r="7" spans="1:17" x14ac:dyDescent="0.3">
      <c r="B7" s="3"/>
    </row>
    <row r="8" spans="1:17" x14ac:dyDescent="0.3">
      <c r="B8" s="4" t="s">
        <v>4</v>
      </c>
      <c r="C8" s="5"/>
      <c r="D8" s="5"/>
      <c r="E8" s="5"/>
      <c r="F8" s="5"/>
      <c r="G8" s="5"/>
      <c r="H8" s="5"/>
      <c r="I8" s="5"/>
      <c r="J8" s="5"/>
      <c r="K8" s="5"/>
      <c r="L8" s="5"/>
      <c r="M8" s="5"/>
      <c r="N8" s="5"/>
      <c r="O8" s="5"/>
      <c r="P8" s="5"/>
      <c r="Q8" s="6" t="s">
        <v>5</v>
      </c>
    </row>
    <row r="9" spans="1:17" x14ac:dyDescent="0.3">
      <c r="B9" s="7"/>
    </row>
    <row r="10" spans="1:17" x14ac:dyDescent="0.3">
      <c r="B10" s="49" t="s">
        <v>6</v>
      </c>
      <c r="C10" s="51" t="s">
        <v>7</v>
      </c>
      <c r="D10" s="51" t="s">
        <v>8</v>
      </c>
      <c r="E10" s="53" t="s">
        <v>9</v>
      </c>
      <c r="F10" s="53"/>
      <c r="G10" s="53"/>
      <c r="H10" s="53"/>
      <c r="I10" s="53"/>
      <c r="J10" s="53"/>
      <c r="K10" s="53"/>
      <c r="L10" s="53"/>
      <c r="M10" s="53"/>
      <c r="N10" s="53"/>
      <c r="O10" s="53"/>
      <c r="P10" s="53"/>
      <c r="Q10" s="54"/>
    </row>
    <row r="11" spans="1:17" x14ac:dyDescent="0.3">
      <c r="B11" s="50"/>
      <c r="C11" s="52"/>
      <c r="D11" s="52"/>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1" t="s">
        <v>23</v>
      </c>
      <c r="C12" s="9">
        <v>234957492</v>
      </c>
      <c r="D12" s="9">
        <v>234957492</v>
      </c>
      <c r="E12" s="10">
        <v>14158516.779999999</v>
      </c>
      <c r="F12" s="10">
        <v>15197895.220000001</v>
      </c>
      <c r="G12" s="10">
        <v>16478206</v>
      </c>
      <c r="H12" s="10">
        <v>225000</v>
      </c>
      <c r="I12" s="10">
        <v>450000</v>
      </c>
      <c r="J12" s="10">
        <v>2175000</v>
      </c>
      <c r="K12" s="10">
        <v>2825000</v>
      </c>
      <c r="L12" s="10">
        <v>257240</v>
      </c>
      <c r="M12" s="10">
        <v>-257240</v>
      </c>
      <c r="N12" s="10">
        <v>0</v>
      </c>
      <c r="O12" s="10">
        <v>1500000</v>
      </c>
      <c r="P12" s="10">
        <v>0</v>
      </c>
      <c r="Q12" s="11">
        <f>SUM(E12:P12)</f>
        <v>53009618</v>
      </c>
    </row>
    <row r="13" spans="1:17" x14ac:dyDescent="0.3">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48" si="0">SUM(E13:P13)</f>
        <v>0</v>
      </c>
    </row>
    <row r="14" spans="1:17" x14ac:dyDescent="0.3">
      <c r="B14" s="21" t="s">
        <v>25</v>
      </c>
      <c r="C14" s="9">
        <v>90886972</v>
      </c>
      <c r="D14" s="9">
        <v>90886972</v>
      </c>
      <c r="E14" s="10">
        <v>0</v>
      </c>
      <c r="F14" s="10">
        <v>10627365.92</v>
      </c>
      <c r="G14" s="10">
        <v>11258680</v>
      </c>
      <c r="H14" s="10">
        <v>7253028.46</v>
      </c>
      <c r="I14" s="10">
        <v>0</v>
      </c>
      <c r="J14" s="10">
        <v>14638702</v>
      </c>
      <c r="K14" s="10">
        <v>7319349.96</v>
      </c>
      <c r="L14" s="10">
        <v>7319351</v>
      </c>
      <c r="M14" s="10">
        <v>7319351.4400000004</v>
      </c>
      <c r="N14" s="10">
        <v>7319351</v>
      </c>
      <c r="O14" s="10">
        <v>0</v>
      </c>
      <c r="P14" s="10">
        <v>17805680.91</v>
      </c>
      <c r="Q14" s="11">
        <f t="shared" si="0"/>
        <v>90860860.689999998</v>
      </c>
    </row>
    <row r="15" spans="1:17" x14ac:dyDescent="0.3">
      <c r="B15" s="21" t="s">
        <v>26</v>
      </c>
      <c r="C15" s="9">
        <v>979967626</v>
      </c>
      <c r="D15" s="9">
        <v>1211675857</v>
      </c>
      <c r="E15" s="10">
        <v>26851252.829999998</v>
      </c>
      <c r="F15" s="10">
        <v>93213138.350000009</v>
      </c>
      <c r="G15" s="10">
        <v>58760195.590000004</v>
      </c>
      <c r="H15" s="10">
        <v>0</v>
      </c>
      <c r="I15" s="10">
        <v>134773205.19999999</v>
      </c>
      <c r="J15" s="10">
        <v>67386602.599999994</v>
      </c>
      <c r="K15" s="10">
        <v>67386602.599999994</v>
      </c>
      <c r="L15" s="10">
        <v>1272000</v>
      </c>
      <c r="M15" s="10">
        <v>103043431.03</v>
      </c>
      <c r="N15" s="10">
        <v>67386602.599999994</v>
      </c>
      <c r="O15" s="10">
        <v>72835468.379999995</v>
      </c>
      <c r="P15" s="10">
        <v>264148759.91999999</v>
      </c>
      <c r="Q15" s="11">
        <f t="shared" si="0"/>
        <v>957057259.10000002</v>
      </c>
    </row>
    <row r="16" spans="1:17" x14ac:dyDescent="0.3">
      <c r="B16" s="21" t="s">
        <v>27</v>
      </c>
      <c r="C16" s="9">
        <v>55557401</v>
      </c>
      <c r="D16" s="9">
        <v>55557401</v>
      </c>
      <c r="E16" s="10">
        <v>2983058</v>
      </c>
      <c r="F16" s="10">
        <v>3561626</v>
      </c>
      <c r="G16" s="10">
        <v>8272342</v>
      </c>
      <c r="H16" s="10">
        <v>0</v>
      </c>
      <c r="I16" s="10">
        <v>5972504</v>
      </c>
      <c r="J16" s="10">
        <v>2864102.77</v>
      </c>
      <c r="K16" s="10">
        <v>3108401.23</v>
      </c>
      <c r="L16" s="10">
        <v>2986252</v>
      </c>
      <c r="M16" s="10">
        <v>2986252</v>
      </c>
      <c r="N16" s="10">
        <v>2986252</v>
      </c>
      <c r="O16" s="10">
        <v>2985752</v>
      </c>
      <c r="P16" s="10">
        <v>5796070.3300000001</v>
      </c>
      <c r="Q16" s="11">
        <f t="shared" si="0"/>
        <v>44502612.329999998</v>
      </c>
    </row>
    <row r="17" spans="2:17" x14ac:dyDescent="0.3">
      <c r="B17" s="21" t="s">
        <v>28</v>
      </c>
      <c r="C17" s="9">
        <v>3241707327</v>
      </c>
      <c r="D17" s="9">
        <v>3241707327</v>
      </c>
      <c r="E17" s="10">
        <v>68211596.159999996</v>
      </c>
      <c r="F17" s="10">
        <v>176735223.53999999</v>
      </c>
      <c r="G17" s="10">
        <v>147639431.80000001</v>
      </c>
      <c r="H17" s="10">
        <v>122927842</v>
      </c>
      <c r="I17" s="10">
        <v>121106416.94</v>
      </c>
      <c r="J17" s="10">
        <v>121740712</v>
      </c>
      <c r="K17" s="10">
        <v>105585914</v>
      </c>
      <c r="L17" s="10">
        <v>109880712</v>
      </c>
      <c r="M17" s="10">
        <v>156683012</v>
      </c>
      <c r="N17" s="10">
        <v>137443126</v>
      </c>
      <c r="O17" s="10">
        <v>135847712</v>
      </c>
      <c r="P17" s="10">
        <v>219363508</v>
      </c>
      <c r="Q17" s="11">
        <f t="shared" si="0"/>
        <v>1623165206.4400001</v>
      </c>
    </row>
    <row r="18" spans="2:17" x14ac:dyDescent="0.3">
      <c r="B18" s="21" t="s">
        <v>29</v>
      </c>
      <c r="C18" s="9">
        <v>89667518</v>
      </c>
      <c r="D18" s="9">
        <v>91308790</v>
      </c>
      <c r="E18" s="10">
        <v>4921255.4000000004</v>
      </c>
      <c r="F18" s="10">
        <v>4925990.91</v>
      </c>
      <c r="G18" s="10">
        <v>5666881.6699999999</v>
      </c>
      <c r="H18" s="10">
        <v>6140385</v>
      </c>
      <c r="I18" s="10">
        <v>6745288</v>
      </c>
      <c r="J18" s="10">
        <v>6373098.6600000001</v>
      </c>
      <c r="K18" s="10">
        <v>5798042.75</v>
      </c>
      <c r="L18" s="10">
        <v>7445168.6299999999</v>
      </c>
      <c r="M18" s="10">
        <v>6281294.3499999996</v>
      </c>
      <c r="N18" s="10">
        <v>7442416.04</v>
      </c>
      <c r="O18" s="10">
        <v>11264324.25</v>
      </c>
      <c r="P18" s="10">
        <v>9978907.5800000001</v>
      </c>
      <c r="Q18" s="11">
        <f t="shared" si="0"/>
        <v>82983053.239999995</v>
      </c>
    </row>
    <row r="19" spans="2:17" x14ac:dyDescent="0.3">
      <c r="B19" s="21" t="s">
        <v>30</v>
      </c>
      <c r="C19" s="9">
        <v>435360000</v>
      </c>
      <c r="D19" s="9">
        <v>460360000</v>
      </c>
      <c r="E19" s="10">
        <v>32983999</v>
      </c>
      <c r="F19" s="10">
        <v>33557724.630000003</v>
      </c>
      <c r="G19" s="10">
        <v>33456075.77</v>
      </c>
      <c r="H19" s="10">
        <v>33376208.879999999</v>
      </c>
      <c r="I19" s="10">
        <v>33473831.93</v>
      </c>
      <c r="J19" s="10">
        <v>33166482.239999998</v>
      </c>
      <c r="K19" s="10">
        <v>33461519.559999999</v>
      </c>
      <c r="L19" s="10">
        <v>33559270.119999997</v>
      </c>
      <c r="M19" s="10">
        <v>142802123.81999999</v>
      </c>
      <c r="N19" s="10">
        <v>1061282.8900000001</v>
      </c>
      <c r="O19" s="10">
        <v>950736.45</v>
      </c>
      <c r="P19" s="10">
        <v>54822518.039999999</v>
      </c>
      <c r="Q19" s="11">
        <f t="shared" si="0"/>
        <v>466671773.33000004</v>
      </c>
    </row>
    <row r="20" spans="2:17" x14ac:dyDescent="0.3">
      <c r="B20" s="21" t="s">
        <v>31</v>
      </c>
      <c r="C20" s="9">
        <v>83300242</v>
      </c>
      <c r="D20" s="9">
        <v>83300242</v>
      </c>
      <c r="E20" s="10">
        <v>0</v>
      </c>
      <c r="F20" s="10">
        <v>4872069.71</v>
      </c>
      <c r="G20" s="10">
        <v>6285448</v>
      </c>
      <c r="H20" s="10">
        <v>4491333</v>
      </c>
      <c r="I20" s="10">
        <v>5085444</v>
      </c>
      <c r="J20" s="10">
        <v>4491333</v>
      </c>
      <c r="K20" s="10">
        <v>5085444</v>
      </c>
      <c r="L20" s="10">
        <v>5085444</v>
      </c>
      <c r="M20" s="10">
        <v>4511333</v>
      </c>
      <c r="N20" s="10">
        <v>5085444</v>
      </c>
      <c r="O20" s="10">
        <v>7236332</v>
      </c>
      <c r="P20" s="10">
        <v>5956161.8799999999</v>
      </c>
      <c r="Q20" s="11">
        <f t="shared" si="0"/>
        <v>58185786.590000004</v>
      </c>
    </row>
    <row r="21" spans="2:17" x14ac:dyDescent="0.3">
      <c r="B21" s="21" t="s">
        <v>32</v>
      </c>
      <c r="C21" s="9">
        <v>230819391</v>
      </c>
      <c r="D21" s="9">
        <v>230819391</v>
      </c>
      <c r="E21" s="10">
        <v>11228488.220000001</v>
      </c>
      <c r="F21" s="10">
        <v>16692593.220000001</v>
      </c>
      <c r="G21" s="10">
        <v>22449283.780000001</v>
      </c>
      <c r="H21" s="10">
        <v>16790122</v>
      </c>
      <c r="I21" s="10">
        <v>17447209.140000001</v>
      </c>
      <c r="J21" s="10">
        <v>16790122</v>
      </c>
      <c r="K21" s="10">
        <v>16790122</v>
      </c>
      <c r="L21" s="10">
        <v>21406128</v>
      </c>
      <c r="M21" s="10">
        <v>18675363</v>
      </c>
      <c r="N21" s="10">
        <v>16790122</v>
      </c>
      <c r="O21" s="10">
        <v>16790122</v>
      </c>
      <c r="P21" s="10">
        <v>28127030</v>
      </c>
      <c r="Q21" s="11">
        <f t="shared" si="0"/>
        <v>219976705.36000001</v>
      </c>
    </row>
    <row r="22" spans="2:17" x14ac:dyDescent="0.3">
      <c r="B22" s="21" t="s">
        <v>33</v>
      </c>
      <c r="C22" s="9">
        <v>34425631</v>
      </c>
      <c r="D22" s="9">
        <v>35097697</v>
      </c>
      <c r="E22" s="10">
        <v>0</v>
      </c>
      <c r="F22" s="10">
        <v>6616988.8300000001</v>
      </c>
      <c r="G22" s="10">
        <v>0</v>
      </c>
      <c r="H22" s="10">
        <v>2263592</v>
      </c>
      <c r="I22" s="10">
        <v>174696</v>
      </c>
      <c r="J22" s="10">
        <v>8575095</v>
      </c>
      <c r="K22" s="10">
        <v>92908</v>
      </c>
      <c r="L22" s="10">
        <v>73095</v>
      </c>
      <c r="M22" s="10">
        <v>2944403</v>
      </c>
      <c r="N22" s="10">
        <v>2426034</v>
      </c>
      <c r="O22" s="10">
        <v>3907941.08</v>
      </c>
      <c r="P22" s="10">
        <v>2586451.6799999997</v>
      </c>
      <c r="Q22" s="11">
        <f t="shared" si="0"/>
        <v>29661204.589999996</v>
      </c>
    </row>
    <row r="23" spans="2:17" x14ac:dyDescent="0.3">
      <c r="B23" s="21" t="s">
        <v>34</v>
      </c>
      <c r="C23" s="9">
        <v>62369582</v>
      </c>
      <c r="D23" s="9">
        <v>62369582</v>
      </c>
      <c r="E23" s="10">
        <v>3608425.72</v>
      </c>
      <c r="F23" s="10">
        <v>2905277</v>
      </c>
      <c r="G23" s="10">
        <v>4328277</v>
      </c>
      <c r="H23" s="10">
        <v>869498.65</v>
      </c>
      <c r="I23" s="10">
        <v>4915585.22</v>
      </c>
      <c r="J23" s="10">
        <v>6093757.3799999999</v>
      </c>
      <c r="K23" s="10">
        <v>4270726</v>
      </c>
      <c r="L23" s="10">
        <v>5482481.6699999999</v>
      </c>
      <c r="M23" s="10">
        <v>4238051.07</v>
      </c>
      <c r="N23" s="10">
        <v>1914247.82</v>
      </c>
      <c r="O23" s="10">
        <v>1284689.71</v>
      </c>
      <c r="P23" s="10">
        <v>18813207.140000001</v>
      </c>
      <c r="Q23" s="11">
        <f t="shared" si="0"/>
        <v>58724224.380000003</v>
      </c>
    </row>
    <row r="24" spans="2:17" x14ac:dyDescent="0.3">
      <c r="B24" s="21" t="s">
        <v>35</v>
      </c>
      <c r="C24" s="9">
        <v>306017676</v>
      </c>
      <c r="D24" s="9">
        <v>306017676</v>
      </c>
      <c r="E24" s="10">
        <v>2308150</v>
      </c>
      <c r="F24" s="10">
        <v>9234806.9699999988</v>
      </c>
      <c r="G24" s="10">
        <v>31126083.269999996</v>
      </c>
      <c r="H24" s="10">
        <v>25136645.609999999</v>
      </c>
      <c r="I24" s="10">
        <v>26974653.150000002</v>
      </c>
      <c r="J24" s="10">
        <v>22927081.009999998</v>
      </c>
      <c r="K24" s="10">
        <v>25767895.990000002</v>
      </c>
      <c r="L24" s="10">
        <v>21951118.870000001</v>
      </c>
      <c r="M24" s="10">
        <v>23382376.999999996</v>
      </c>
      <c r="N24" s="10">
        <v>25914204.990000002</v>
      </c>
      <c r="O24" s="10">
        <v>22348018.57</v>
      </c>
      <c r="P24" s="10">
        <v>22809423.98</v>
      </c>
      <c r="Q24" s="11">
        <f t="shared" si="0"/>
        <v>259880459.41</v>
      </c>
    </row>
    <row r="25" spans="2:17" x14ac:dyDescent="0.3">
      <c r="B25" s="21" t="s">
        <v>36</v>
      </c>
      <c r="C25" s="9">
        <v>270495293</v>
      </c>
      <c r="D25" s="9">
        <v>279975293</v>
      </c>
      <c r="E25" s="10">
        <v>0</v>
      </c>
      <c r="F25" s="10">
        <v>73118924</v>
      </c>
      <c r="G25" s="10">
        <v>20684808</v>
      </c>
      <c r="H25" s="10">
        <v>22002750</v>
      </c>
      <c r="I25" s="10">
        <v>22002750</v>
      </c>
      <c r="J25" s="10">
        <v>22002750</v>
      </c>
      <c r="K25" s="10">
        <v>23125127</v>
      </c>
      <c r="L25" s="10">
        <v>22002750</v>
      </c>
      <c r="M25" s="10">
        <v>38070127</v>
      </c>
      <c r="N25" s="10">
        <v>17002750</v>
      </c>
      <c r="O25" s="10">
        <v>16511782.26</v>
      </c>
      <c r="P25" s="10">
        <v>0</v>
      </c>
      <c r="Q25" s="11">
        <f t="shared" si="0"/>
        <v>276524518.25999999</v>
      </c>
    </row>
    <row r="26" spans="2:17" x14ac:dyDescent="0.3">
      <c r="B26" s="21" t="s">
        <v>37</v>
      </c>
      <c r="C26" s="9">
        <v>13369023</v>
      </c>
      <c r="D26" s="9">
        <v>13369023</v>
      </c>
      <c r="E26" s="10">
        <v>910944.6</v>
      </c>
      <c r="F26" s="10">
        <v>1402957.85</v>
      </c>
      <c r="G26" s="10">
        <v>-492013.25</v>
      </c>
      <c r="H26" s="10">
        <v>1821889.2</v>
      </c>
      <c r="I26" s="10">
        <v>910944.6</v>
      </c>
      <c r="J26" s="10">
        <v>910944.6</v>
      </c>
      <c r="K26" s="10">
        <v>910944.6</v>
      </c>
      <c r="L26" s="10">
        <v>910944.6</v>
      </c>
      <c r="M26" s="10">
        <v>930944.6</v>
      </c>
      <c r="N26" s="10">
        <v>910944.6</v>
      </c>
      <c r="O26" s="10">
        <v>1427392.6</v>
      </c>
      <c r="P26" s="10">
        <v>910944.6</v>
      </c>
      <c r="Q26" s="11">
        <f t="shared" si="0"/>
        <v>11467783.199999997</v>
      </c>
    </row>
    <row r="27" spans="2:17" x14ac:dyDescent="0.3">
      <c r="B27" s="21" t="s">
        <v>38</v>
      </c>
      <c r="C27" s="9">
        <v>395098756</v>
      </c>
      <c r="D27" s="9">
        <v>395098756</v>
      </c>
      <c r="E27" s="10">
        <v>0</v>
      </c>
      <c r="F27" s="10">
        <v>24844641</v>
      </c>
      <c r="G27" s="10">
        <v>6075765</v>
      </c>
      <c r="H27" s="10">
        <v>9901497</v>
      </c>
      <c r="I27" s="10">
        <v>16941317.690000001</v>
      </c>
      <c r="J27" s="10">
        <v>16210011.57</v>
      </c>
      <c r="K27" s="10">
        <v>30785495.829999998</v>
      </c>
      <c r="L27" s="10">
        <v>19267339</v>
      </c>
      <c r="M27" s="10">
        <v>14688724</v>
      </c>
      <c r="N27" s="10">
        <v>2763000</v>
      </c>
      <c r="O27" s="10">
        <v>2785000</v>
      </c>
      <c r="P27" s="10">
        <v>46649824.329999998</v>
      </c>
      <c r="Q27" s="11">
        <f t="shared" si="0"/>
        <v>190912615.41999996</v>
      </c>
    </row>
    <row r="28" spans="2:17" x14ac:dyDescent="0.3">
      <c r="B28" s="21" t="s">
        <v>39</v>
      </c>
      <c r="C28" s="9">
        <v>847550000</v>
      </c>
      <c r="D28" s="9">
        <v>847550000</v>
      </c>
      <c r="E28" s="10">
        <v>0</v>
      </c>
      <c r="F28" s="10">
        <v>12666666</v>
      </c>
      <c r="G28" s="10">
        <v>6333333</v>
      </c>
      <c r="H28" s="10">
        <v>50000000</v>
      </c>
      <c r="I28" s="10">
        <v>36333333</v>
      </c>
      <c r="J28" s="10">
        <v>36333333</v>
      </c>
      <c r="K28" s="10">
        <v>27666666</v>
      </c>
      <c r="L28" s="10">
        <v>31333333</v>
      </c>
      <c r="M28" s="10">
        <v>26333333</v>
      </c>
      <c r="N28" s="10">
        <v>20000000</v>
      </c>
      <c r="O28" s="10">
        <v>37333333</v>
      </c>
      <c r="P28" s="10">
        <v>34971665.789999999</v>
      </c>
      <c r="Q28" s="11">
        <f t="shared" si="0"/>
        <v>319304995.79000002</v>
      </c>
    </row>
    <row r="29" spans="2:17" x14ac:dyDescent="0.3">
      <c r="B29" s="21" t="s">
        <v>40</v>
      </c>
      <c r="C29" s="9">
        <v>279047514</v>
      </c>
      <c r="D29" s="9">
        <v>344047514</v>
      </c>
      <c r="E29" s="10">
        <v>0</v>
      </c>
      <c r="F29" s="10">
        <v>22464364</v>
      </c>
      <c r="G29" s="10">
        <v>22217741</v>
      </c>
      <c r="H29" s="10">
        <v>22217741</v>
      </c>
      <c r="I29" s="10">
        <v>22217741</v>
      </c>
      <c r="J29" s="10">
        <v>22217741</v>
      </c>
      <c r="K29" s="10">
        <v>25208745.760000002</v>
      </c>
      <c r="L29" s="10">
        <v>39535549.219999999</v>
      </c>
      <c r="M29" s="10">
        <v>23576947.300000001</v>
      </c>
      <c r="N29" s="10">
        <v>22976516</v>
      </c>
      <c r="O29" s="10">
        <v>23969798.43</v>
      </c>
      <c r="P29" s="10">
        <v>62962864.25</v>
      </c>
      <c r="Q29" s="11">
        <f t="shared" si="0"/>
        <v>309565748.96000004</v>
      </c>
    </row>
    <row r="30" spans="2:17" x14ac:dyDescent="0.3">
      <c r="B30" s="21" t="s">
        <v>41</v>
      </c>
      <c r="C30" s="9">
        <v>183467759</v>
      </c>
      <c r="D30" s="9">
        <v>183467759</v>
      </c>
      <c r="E30" s="10">
        <v>0</v>
      </c>
      <c r="F30" s="10">
        <v>116026875.33</v>
      </c>
      <c r="G30" s="10">
        <v>211247</v>
      </c>
      <c r="H30" s="10">
        <v>145091.5</v>
      </c>
      <c r="I30" s="10">
        <v>246918</v>
      </c>
      <c r="J30" s="10">
        <v>227997.67</v>
      </c>
      <c r="K30" s="10">
        <v>217145</v>
      </c>
      <c r="L30" s="10">
        <v>320374</v>
      </c>
      <c r="M30" s="10">
        <v>391153.79</v>
      </c>
      <c r="N30" s="10">
        <v>13732767</v>
      </c>
      <c r="O30" s="10">
        <v>0</v>
      </c>
      <c r="P30" s="10">
        <v>39284848</v>
      </c>
      <c r="Q30" s="11">
        <f t="shared" si="0"/>
        <v>170804417.29000002</v>
      </c>
    </row>
    <row r="31" spans="2:17" x14ac:dyDescent="0.3">
      <c r="B31" s="21" t="s">
        <v>42</v>
      </c>
      <c r="C31" s="9">
        <v>1200000000</v>
      </c>
      <c r="D31" s="9">
        <v>1200000000</v>
      </c>
      <c r="E31" s="10">
        <v>8886800.2799999993</v>
      </c>
      <c r="F31" s="10">
        <v>0</v>
      </c>
      <c r="G31" s="10">
        <v>0</v>
      </c>
      <c r="H31" s="10">
        <v>0</v>
      </c>
      <c r="I31" s="10">
        <v>0</v>
      </c>
      <c r="J31" s="10">
        <v>0</v>
      </c>
      <c r="K31" s="10">
        <v>0</v>
      </c>
      <c r="L31" s="10">
        <v>0</v>
      </c>
      <c r="M31" s="10">
        <v>0</v>
      </c>
      <c r="N31" s="10">
        <v>397562866</v>
      </c>
      <c r="O31" s="10">
        <v>0</v>
      </c>
      <c r="P31" s="10">
        <v>-80000000</v>
      </c>
      <c r="Q31" s="11">
        <f t="shared" si="0"/>
        <v>326449666.27999997</v>
      </c>
    </row>
    <row r="32" spans="2:17" x14ac:dyDescent="0.3">
      <c r="B32" s="21" t="s">
        <v>43</v>
      </c>
      <c r="C32" s="9">
        <v>0</v>
      </c>
      <c r="D32" s="9">
        <v>0</v>
      </c>
      <c r="E32" s="10">
        <v>6225251</v>
      </c>
      <c r="F32" s="10">
        <v>0</v>
      </c>
      <c r="G32" s="10">
        <v>12450502</v>
      </c>
      <c r="H32" s="10">
        <v>6225251</v>
      </c>
      <c r="I32" s="10">
        <v>6225251</v>
      </c>
      <c r="J32" s="10">
        <v>26225251</v>
      </c>
      <c r="K32" s="10">
        <v>6225251</v>
      </c>
      <c r="L32" s="10">
        <v>18225251</v>
      </c>
      <c r="M32" s="10">
        <v>6225251</v>
      </c>
      <c r="N32" s="10">
        <v>6225251</v>
      </c>
      <c r="O32" s="10">
        <v>0</v>
      </c>
      <c r="P32" s="10">
        <v>15450504</v>
      </c>
      <c r="Q32" s="11">
        <f t="shared" si="0"/>
        <v>109703014</v>
      </c>
    </row>
    <row r="33" spans="2:17" x14ac:dyDescent="0.3">
      <c r="B33" s="21" t="s">
        <v>44</v>
      </c>
      <c r="C33" s="9">
        <v>0</v>
      </c>
      <c r="D33" s="9">
        <v>0</v>
      </c>
      <c r="E33" s="10">
        <v>0</v>
      </c>
      <c r="F33" s="10">
        <v>0</v>
      </c>
      <c r="G33" s="10">
        <v>0</v>
      </c>
      <c r="H33" s="10">
        <v>0</v>
      </c>
      <c r="I33" s="10">
        <v>0</v>
      </c>
      <c r="J33" s="10">
        <v>0</v>
      </c>
      <c r="K33" s="10">
        <v>0</v>
      </c>
      <c r="L33" s="10">
        <v>0</v>
      </c>
      <c r="M33" s="10">
        <v>0</v>
      </c>
      <c r="N33" s="10">
        <v>0</v>
      </c>
      <c r="O33" s="10">
        <v>0</v>
      </c>
      <c r="P33" s="10">
        <v>4664229</v>
      </c>
      <c r="Q33" s="11">
        <f t="shared" si="0"/>
        <v>4664229</v>
      </c>
    </row>
    <row r="34" spans="2:17" x14ac:dyDescent="0.3">
      <c r="B34" s="21" t="s">
        <v>45</v>
      </c>
      <c r="C34" s="9">
        <v>156468343</v>
      </c>
      <c r="D34" s="9">
        <v>156468343</v>
      </c>
      <c r="E34" s="10">
        <v>0</v>
      </c>
      <c r="F34" s="10">
        <v>0</v>
      </c>
      <c r="G34" s="10">
        <v>0</v>
      </c>
      <c r="H34" s="10">
        <v>8626183.9399999995</v>
      </c>
      <c r="I34" s="10">
        <v>29047620.540000003</v>
      </c>
      <c r="J34" s="10">
        <v>31642983.739999998</v>
      </c>
      <c r="K34" s="10">
        <v>15697084.58</v>
      </c>
      <c r="L34" s="10">
        <v>13440924.340000002</v>
      </c>
      <c r="M34" s="10">
        <v>12849108.67</v>
      </c>
      <c r="N34" s="10">
        <v>13483974.119999999</v>
      </c>
      <c r="O34" s="10">
        <v>12162791.800000001</v>
      </c>
      <c r="P34" s="10">
        <v>13580077.4</v>
      </c>
      <c r="Q34" s="11">
        <f t="shared" si="0"/>
        <v>150530749.13000003</v>
      </c>
    </row>
    <row r="35" spans="2:17" x14ac:dyDescent="0.3">
      <c r="B35" s="21" t="s">
        <v>46</v>
      </c>
      <c r="C35" s="9">
        <v>777294886</v>
      </c>
      <c r="D35" s="9">
        <v>777294886</v>
      </c>
      <c r="E35" s="10">
        <v>26553414</v>
      </c>
      <c r="F35" s="10">
        <v>135491775.62</v>
      </c>
      <c r="G35" s="10">
        <v>62561789</v>
      </c>
      <c r="H35" s="10">
        <v>62561789</v>
      </c>
      <c r="I35" s="10">
        <v>62561789</v>
      </c>
      <c r="J35" s="10">
        <v>62561789</v>
      </c>
      <c r="K35" s="10">
        <v>62561789</v>
      </c>
      <c r="L35" s="10">
        <v>62561789</v>
      </c>
      <c r="M35" s="10">
        <v>62561789</v>
      </c>
      <c r="N35" s="10">
        <v>62561789</v>
      </c>
      <c r="O35" s="10">
        <v>62561789</v>
      </c>
      <c r="P35" s="10">
        <v>89115203</v>
      </c>
      <c r="Q35" s="11">
        <f t="shared" si="0"/>
        <v>814216493.62</v>
      </c>
    </row>
    <row r="36" spans="2:17" x14ac:dyDescent="0.3">
      <c r="B36" s="21" t="s">
        <v>47</v>
      </c>
      <c r="C36" s="9">
        <v>17356346</v>
      </c>
      <c r="D36" s="9">
        <v>27576345</v>
      </c>
      <c r="E36" s="10">
        <v>1335103</v>
      </c>
      <c r="F36" s="10">
        <v>1737478</v>
      </c>
      <c r="G36" s="10">
        <v>1335103</v>
      </c>
      <c r="H36" s="10">
        <v>1335103</v>
      </c>
      <c r="I36" s="10">
        <v>1335103</v>
      </c>
      <c r="J36" s="10">
        <v>1335103</v>
      </c>
      <c r="K36" s="10">
        <v>1335103</v>
      </c>
      <c r="L36" s="10">
        <v>3642382</v>
      </c>
      <c r="M36" s="10">
        <v>1335103</v>
      </c>
      <c r="N36" s="10">
        <v>4779073</v>
      </c>
      <c r="O36" s="10">
        <v>4114988</v>
      </c>
      <c r="P36" s="10">
        <v>4359079</v>
      </c>
      <c r="Q36" s="11">
        <f t="shared" si="0"/>
        <v>27978721</v>
      </c>
    </row>
    <row r="37" spans="2:17" x14ac:dyDescent="0.3">
      <c r="B37" s="21" t="s">
        <v>48</v>
      </c>
      <c r="C37" s="9">
        <v>140331784</v>
      </c>
      <c r="D37" s="9">
        <v>140331784</v>
      </c>
      <c r="E37" s="10">
        <v>10373522</v>
      </c>
      <c r="F37" s="10">
        <v>19946488.09</v>
      </c>
      <c r="G37" s="10">
        <v>10360982</v>
      </c>
      <c r="H37" s="10">
        <v>11359378.57</v>
      </c>
      <c r="I37" s="10">
        <v>11872933.68</v>
      </c>
      <c r="J37" s="10">
        <v>11092952.41</v>
      </c>
      <c r="K37" s="10">
        <v>11259830.939999999</v>
      </c>
      <c r="L37" s="10">
        <v>11207018.76</v>
      </c>
      <c r="M37" s="10">
        <v>14544024.52</v>
      </c>
      <c r="N37" s="10">
        <v>8658490.1999999993</v>
      </c>
      <c r="O37" s="10">
        <v>11623834.640000001</v>
      </c>
      <c r="P37" s="10">
        <v>9981535.4900000002</v>
      </c>
      <c r="Q37" s="11">
        <f t="shared" si="0"/>
        <v>142280991.30000001</v>
      </c>
    </row>
    <row r="38" spans="2:17" x14ac:dyDescent="0.3">
      <c r="B38" s="21" t="s">
        <v>49</v>
      </c>
      <c r="C38" s="9">
        <v>0</v>
      </c>
      <c r="D38" s="9">
        <v>0</v>
      </c>
      <c r="E38" s="10">
        <v>0</v>
      </c>
      <c r="F38" s="10">
        <v>0</v>
      </c>
      <c r="G38" s="10">
        <v>0</v>
      </c>
      <c r="H38" s="10">
        <v>0</v>
      </c>
      <c r="I38" s="10">
        <v>0</v>
      </c>
      <c r="J38" s="10">
        <v>0</v>
      </c>
      <c r="K38" s="10">
        <v>2576466.58</v>
      </c>
      <c r="L38" s="10">
        <v>325900.99000000954</v>
      </c>
      <c r="M38" s="10">
        <v>309932794</v>
      </c>
      <c r="N38" s="10">
        <v>309358929.80000001</v>
      </c>
      <c r="O38" s="10">
        <v>309258860</v>
      </c>
      <c r="P38" s="10">
        <v>314214127.93000001</v>
      </c>
      <c r="Q38" s="11">
        <f t="shared" si="0"/>
        <v>1245667079.3</v>
      </c>
    </row>
    <row r="39" spans="2:17" x14ac:dyDescent="0.3">
      <c r="B39" s="21" t="s">
        <v>50</v>
      </c>
      <c r="C39" s="9">
        <v>139003134</v>
      </c>
      <c r="D39" s="9">
        <v>139889621</v>
      </c>
      <c r="E39" s="10">
        <v>5800</v>
      </c>
      <c r="F39" s="10">
        <v>23000</v>
      </c>
      <c r="G39" s="10">
        <v>49200</v>
      </c>
      <c r="H39" s="10">
        <v>542200</v>
      </c>
      <c r="I39" s="10">
        <v>51387</v>
      </c>
      <c r="J39" s="10">
        <v>48700</v>
      </c>
      <c r="K39" s="10">
        <v>360850</v>
      </c>
      <c r="L39" s="10">
        <v>148500</v>
      </c>
      <c r="M39" s="10">
        <v>574350</v>
      </c>
      <c r="N39" s="10">
        <v>387200</v>
      </c>
      <c r="O39" s="10">
        <v>212700</v>
      </c>
      <c r="P39" s="10">
        <v>134887895.12</v>
      </c>
      <c r="Q39" s="11">
        <f t="shared" si="0"/>
        <v>137291782.12</v>
      </c>
    </row>
    <row r="40" spans="2:17" x14ac:dyDescent="0.3">
      <c r="B40" s="21" t="s">
        <v>51</v>
      </c>
      <c r="C40" s="9">
        <v>2925757634</v>
      </c>
      <c r="D40" s="9">
        <v>2925757634</v>
      </c>
      <c r="E40" s="10">
        <v>6874830.4199999999</v>
      </c>
      <c r="F40" s="10">
        <v>0</v>
      </c>
      <c r="G40" s="10">
        <v>0</v>
      </c>
      <c r="H40" s="10">
        <v>0</v>
      </c>
      <c r="I40" s="10">
        <v>18943346.969999999</v>
      </c>
      <c r="J40" s="10">
        <v>770717848.03999996</v>
      </c>
      <c r="K40" s="10">
        <v>175141890.87</v>
      </c>
      <c r="L40" s="10">
        <v>182892277.09999999</v>
      </c>
      <c r="M40" s="10">
        <v>203889801.07000002</v>
      </c>
      <c r="N40" s="10">
        <v>232161610.23000002</v>
      </c>
      <c r="O40" s="10">
        <v>270899417.88999999</v>
      </c>
      <c r="P40" s="10">
        <v>912618489.72000003</v>
      </c>
      <c r="Q40" s="11">
        <f t="shared" si="0"/>
        <v>2774139512.3099995</v>
      </c>
    </row>
    <row r="41" spans="2:17" x14ac:dyDescent="0.3">
      <c r="B41" s="21" t="s">
        <v>52</v>
      </c>
      <c r="C41" s="9">
        <v>0</v>
      </c>
      <c r="D41" s="9">
        <v>7130738.0099999998</v>
      </c>
      <c r="E41" s="10">
        <v>0</v>
      </c>
      <c r="F41" s="10">
        <v>9568036</v>
      </c>
      <c r="G41" s="10">
        <v>4799018</v>
      </c>
      <c r="H41" s="10">
        <v>5258118</v>
      </c>
      <c r="I41" s="10">
        <v>4748518</v>
      </c>
      <c r="J41" s="10">
        <v>5331943.99</v>
      </c>
      <c r="K41" s="10">
        <v>5937386.2300000004</v>
      </c>
      <c r="L41" s="10">
        <v>5521861.8799999999</v>
      </c>
      <c r="M41" s="10">
        <v>4998316.33</v>
      </c>
      <c r="N41" s="10">
        <v>5138265.78</v>
      </c>
      <c r="O41" s="10">
        <v>5927298.2199999997</v>
      </c>
      <c r="P41" s="10">
        <v>10646945.689999999</v>
      </c>
      <c r="Q41" s="11">
        <f t="shared" si="0"/>
        <v>67875708.120000005</v>
      </c>
    </row>
    <row r="42" spans="2:17" x14ac:dyDescent="0.3">
      <c r="B42" s="21" t="s">
        <v>53</v>
      </c>
      <c r="C42" s="9">
        <v>61876262</v>
      </c>
      <c r="D42" s="9">
        <v>61876262</v>
      </c>
      <c r="E42" s="10">
        <v>4949582</v>
      </c>
      <c r="F42" s="10">
        <v>4949582</v>
      </c>
      <c r="G42" s="10">
        <v>4949582</v>
      </c>
      <c r="H42" s="10">
        <v>4949824.49</v>
      </c>
      <c r="I42" s="10">
        <v>4949582</v>
      </c>
      <c r="J42" s="10">
        <v>0</v>
      </c>
      <c r="K42" s="10">
        <v>9899164</v>
      </c>
      <c r="L42" s="10">
        <v>4949582</v>
      </c>
      <c r="M42" s="10">
        <v>4949582</v>
      </c>
      <c r="N42" s="10">
        <v>4949582</v>
      </c>
      <c r="O42" s="10">
        <v>4949582</v>
      </c>
      <c r="P42" s="10">
        <v>7430860</v>
      </c>
      <c r="Q42" s="11">
        <f t="shared" si="0"/>
        <v>61876504.490000002</v>
      </c>
    </row>
    <row r="43" spans="2:17" x14ac:dyDescent="0.3">
      <c r="B43" s="21" t="s">
        <v>54</v>
      </c>
      <c r="C43" s="9">
        <v>176630524</v>
      </c>
      <c r="D43" s="9">
        <v>176630524</v>
      </c>
      <c r="E43" s="10">
        <v>0</v>
      </c>
      <c r="F43" s="10">
        <v>15263099</v>
      </c>
      <c r="G43" s="10">
        <v>7631549</v>
      </c>
      <c r="H43" s="10">
        <v>7631949</v>
      </c>
      <c r="I43" s="10">
        <v>7631549</v>
      </c>
      <c r="J43" s="10">
        <v>7631549</v>
      </c>
      <c r="K43" s="10">
        <v>9649549</v>
      </c>
      <c r="L43" s="10">
        <v>8649549</v>
      </c>
      <c r="M43" s="10">
        <v>13649549</v>
      </c>
      <c r="N43" s="10">
        <v>8631549</v>
      </c>
      <c r="O43" s="10">
        <v>8631549</v>
      </c>
      <c r="P43" s="10">
        <v>18667615</v>
      </c>
      <c r="Q43" s="11">
        <f t="shared" si="0"/>
        <v>113669055</v>
      </c>
    </row>
    <row r="44" spans="2:17" x14ac:dyDescent="0.3">
      <c r="B44" s="21" t="s">
        <v>55</v>
      </c>
      <c r="C44" s="9">
        <v>215559179</v>
      </c>
      <c r="D44" s="9">
        <v>215559179</v>
      </c>
      <c r="E44" s="10">
        <v>26296598</v>
      </c>
      <c r="F44" s="10">
        <v>26296598</v>
      </c>
      <c r="G44" s="10">
        <v>26296598</v>
      </c>
      <c r="H44" s="10">
        <v>26296598</v>
      </c>
      <c r="I44" s="10">
        <v>26296598</v>
      </c>
      <c r="J44" s="10">
        <v>26296598</v>
      </c>
      <c r="K44" s="10">
        <v>26296598</v>
      </c>
      <c r="L44" s="10">
        <v>26296598</v>
      </c>
      <c r="M44" s="10">
        <v>26296598</v>
      </c>
      <c r="N44" s="10">
        <v>26296598</v>
      </c>
      <c r="O44" s="10">
        <v>0</v>
      </c>
      <c r="P44" s="10">
        <v>66519854.5</v>
      </c>
      <c r="Q44" s="11">
        <f t="shared" si="0"/>
        <v>329485834.5</v>
      </c>
    </row>
    <row r="45" spans="2:17" x14ac:dyDescent="0.3">
      <c r="B45" s="21" t="s">
        <v>56</v>
      </c>
      <c r="C45" s="9">
        <v>210260879</v>
      </c>
      <c r="D45" s="9">
        <v>210260879</v>
      </c>
      <c r="E45" s="10">
        <v>13508836</v>
      </c>
      <c r="F45" s="10">
        <v>13508836</v>
      </c>
      <c r="G45" s="10">
        <v>13508836</v>
      </c>
      <c r="H45" s="10">
        <v>13508836</v>
      </c>
      <c r="I45" s="10">
        <v>14481848.83</v>
      </c>
      <c r="J45" s="10">
        <v>15707733.92</v>
      </c>
      <c r="K45" s="10">
        <v>14622397.779999999</v>
      </c>
      <c r="L45" s="10">
        <v>15548160.73</v>
      </c>
      <c r="M45" s="10">
        <v>29790652.73</v>
      </c>
      <c r="N45" s="10">
        <v>14904813.34</v>
      </c>
      <c r="O45" s="10">
        <v>22511795.300000001</v>
      </c>
      <c r="P45" s="10">
        <v>15768220</v>
      </c>
      <c r="Q45" s="11">
        <f t="shared" si="0"/>
        <v>197370966.63000003</v>
      </c>
    </row>
    <row r="46" spans="2:17" x14ac:dyDescent="0.3">
      <c r="B46" s="21" t="s">
        <v>57</v>
      </c>
      <c r="C46" s="9">
        <v>0</v>
      </c>
      <c r="D46" s="9">
        <v>0</v>
      </c>
      <c r="E46" s="10">
        <v>10248565</v>
      </c>
      <c r="F46" s="10">
        <v>0</v>
      </c>
      <c r="G46" s="10">
        <v>10248565</v>
      </c>
      <c r="H46" s="10">
        <v>10248565</v>
      </c>
      <c r="I46" s="10">
        <v>0</v>
      </c>
      <c r="J46" s="10">
        <v>20497130</v>
      </c>
      <c r="K46" s="10">
        <v>10248565</v>
      </c>
      <c r="L46" s="10">
        <v>0</v>
      </c>
      <c r="M46" s="10">
        <v>10248565</v>
      </c>
      <c r="N46" s="10">
        <v>0</v>
      </c>
      <c r="O46" s="10">
        <v>0</v>
      </c>
      <c r="P46" s="10">
        <v>23118242.350000001</v>
      </c>
      <c r="Q46" s="11">
        <f t="shared" si="0"/>
        <v>94858197.349999994</v>
      </c>
    </row>
    <row r="47" spans="2:17" x14ac:dyDescent="0.3">
      <c r="B47" s="21" t="s">
        <v>58</v>
      </c>
      <c r="C47" s="9">
        <v>0</v>
      </c>
      <c r="D47" s="9">
        <v>0</v>
      </c>
      <c r="E47" s="10">
        <v>0</v>
      </c>
      <c r="F47" s="10">
        <v>0</v>
      </c>
      <c r="G47" s="10">
        <v>0</v>
      </c>
      <c r="H47" s="10">
        <v>0</v>
      </c>
      <c r="I47" s="10">
        <v>0</v>
      </c>
      <c r="J47" s="10">
        <v>0</v>
      </c>
      <c r="K47" s="10">
        <v>0</v>
      </c>
      <c r="L47" s="10">
        <v>0</v>
      </c>
      <c r="M47" s="10">
        <v>0</v>
      </c>
      <c r="N47" s="10">
        <v>4813504.0599999996</v>
      </c>
      <c r="O47" s="10">
        <v>7142224</v>
      </c>
      <c r="P47" s="10">
        <v>62059209.730000004</v>
      </c>
      <c r="Q47" s="11">
        <f t="shared" si="0"/>
        <v>74014937.790000007</v>
      </c>
    </row>
    <row r="48" spans="2:17" x14ac:dyDescent="0.3">
      <c r="B48" s="21" t="s">
        <v>59</v>
      </c>
      <c r="C48" s="9">
        <v>20000000</v>
      </c>
      <c r="D48" s="9">
        <v>20000000</v>
      </c>
      <c r="E48" s="10">
        <v>0</v>
      </c>
      <c r="F48" s="10">
        <v>0</v>
      </c>
      <c r="G48" s="10">
        <v>0</v>
      </c>
      <c r="H48" s="10">
        <v>0</v>
      </c>
      <c r="I48" s="10">
        <v>2571047</v>
      </c>
      <c r="J48" s="10">
        <v>2571047</v>
      </c>
      <c r="K48" s="10">
        <v>2571047</v>
      </c>
      <c r="L48" s="10">
        <v>8110045.04</v>
      </c>
      <c r="M48" s="10">
        <v>3525315.34</v>
      </c>
      <c r="N48" s="10">
        <v>4222984</v>
      </c>
      <c r="O48" s="10">
        <v>5693628.2200000007</v>
      </c>
      <c r="P48" s="10">
        <v>5163986.78</v>
      </c>
      <c r="Q48" s="11">
        <f t="shared" si="0"/>
        <v>34429100.380000003</v>
      </c>
    </row>
    <row r="49" spans="2:17" x14ac:dyDescent="0.3">
      <c r="B49" s="13" t="s">
        <v>60</v>
      </c>
      <c r="C49" s="20">
        <f>SUM(C12:C48)</f>
        <v>13903412481</v>
      </c>
      <c r="D49" s="20">
        <f>SUM(D12:D48)</f>
        <v>14255151274.01</v>
      </c>
      <c r="E49" s="14">
        <f t="shared" ref="E49:P49" si="1">+SUM(E12:E48)</f>
        <v>283423988.40999997</v>
      </c>
      <c r="F49" s="14">
        <f t="shared" si="1"/>
        <v>855450021.19000006</v>
      </c>
      <c r="G49" s="14">
        <f t="shared" si="1"/>
        <v>554943509.63</v>
      </c>
      <c r="H49" s="14">
        <f t="shared" si="1"/>
        <v>484106420.29999995</v>
      </c>
      <c r="I49" s="14">
        <f t="shared" si="1"/>
        <v>646488411.8900001</v>
      </c>
      <c r="J49" s="14">
        <f t="shared" si="1"/>
        <v>1386785495.6000001</v>
      </c>
      <c r="K49" s="14">
        <f t="shared" si="1"/>
        <v>739789023.25999999</v>
      </c>
      <c r="L49" s="14">
        <f t="shared" si="1"/>
        <v>691608390.94999993</v>
      </c>
      <c r="M49" s="14">
        <f t="shared" si="1"/>
        <v>1281971781.0599997</v>
      </c>
      <c r="N49" s="14">
        <f t="shared" si="1"/>
        <v>1457291540.47</v>
      </c>
      <c r="O49" s="14">
        <f t="shared" si="1"/>
        <v>1084668860.8</v>
      </c>
      <c r="P49" s="14">
        <f t="shared" si="1"/>
        <v>2463233941.1400003</v>
      </c>
      <c r="Q49" s="14">
        <f>SUM(E49:P49)</f>
        <v>11929761384.700001</v>
      </c>
    </row>
    <row r="50" spans="2:17" x14ac:dyDescent="0.3">
      <c r="B50" s="16" t="s">
        <v>61</v>
      </c>
      <c r="E50" s="15"/>
      <c r="F50" s="15"/>
      <c r="G50" s="15"/>
      <c r="H50" s="15"/>
      <c r="I50" s="15"/>
      <c r="J50" s="15"/>
    </row>
    <row r="51" spans="2:17" x14ac:dyDescent="0.3">
      <c r="B51" s="16" t="s">
        <v>62</v>
      </c>
      <c r="E51" s="17"/>
      <c r="F51" s="17"/>
      <c r="G51" s="17"/>
      <c r="H51" s="17"/>
      <c r="I51" s="17"/>
      <c r="J51" s="17"/>
      <c r="K51" s="17"/>
      <c r="L51" s="17"/>
      <c r="M51" s="17"/>
      <c r="N51" s="17"/>
      <c r="O51" s="17"/>
      <c r="P51" s="17"/>
      <c r="Q51" s="17"/>
    </row>
    <row r="52" spans="2:17" x14ac:dyDescent="0.3">
      <c r="B52" s="5"/>
      <c r="C52" s="18"/>
      <c r="D52" s="18"/>
      <c r="E52" s="19"/>
      <c r="F52" s="19"/>
      <c r="G52" s="19"/>
      <c r="H52" s="19"/>
      <c r="I52" s="19"/>
      <c r="J52" s="19"/>
      <c r="K52" s="19"/>
      <c r="L52" s="19"/>
      <c r="M52" s="19"/>
      <c r="N52" s="19"/>
      <c r="O52" s="19"/>
      <c r="P52" s="19"/>
    </row>
  </sheetData>
  <mergeCells count="8">
    <mergeCell ref="B2:Q2"/>
    <mergeCell ref="B3:Q3"/>
    <mergeCell ref="B5:Q5"/>
    <mergeCell ref="B10:B11"/>
    <mergeCell ref="C10:C11"/>
    <mergeCell ref="E10:Q10"/>
    <mergeCell ref="D10:D11"/>
    <mergeCell ref="B4:Q4"/>
  </mergeCells>
  <pageMargins left="0.7" right="0.7" top="0.75" bottom="0.75" header="0.3" footer="0.3"/>
  <ignoredErrors>
    <ignoredError sqref="Q12:Q48"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2BA0-0343-47A7-BE2D-A298D8DA4BFD}">
  <dimension ref="B2:T122"/>
  <sheetViews>
    <sheetView showGridLines="0" topLeftCell="B1" workbookViewId="0">
      <selection activeCell="D9" sqref="D9:D10"/>
    </sheetView>
  </sheetViews>
  <sheetFormatPr baseColWidth="10" defaultColWidth="11.44140625" defaultRowHeight="14.4" x14ac:dyDescent="0.3"/>
  <cols>
    <col min="1" max="1" width="11.5546875" customWidth="1"/>
    <col min="2" max="2" width="73" customWidth="1"/>
    <col min="3" max="4" width="14.33203125" customWidth="1"/>
    <col min="5" max="5" width="16.109375" customWidth="1"/>
    <col min="6" max="6" width="15.44140625" customWidth="1"/>
    <col min="7" max="7" width="13.33203125" customWidth="1"/>
    <col min="8" max="8" width="14" customWidth="1"/>
    <col min="9" max="9" width="14.109375" customWidth="1"/>
    <col min="10" max="10" width="13.5546875" customWidth="1"/>
    <col min="11" max="11" width="13.88671875" customWidth="1"/>
    <col min="12" max="13" width="12.88671875" customWidth="1"/>
    <col min="14" max="14" width="11.5546875" customWidth="1"/>
    <col min="15" max="17" width="12.88671875" customWidth="1"/>
    <col min="18" max="18" width="33.44140625" customWidth="1"/>
    <col min="19" max="19" width="20.6640625" bestFit="1" customWidth="1"/>
    <col min="20" max="20" width="19.5546875" bestFit="1" customWidth="1"/>
    <col min="21" max="21" width="11.88671875" bestFit="1" customWidth="1"/>
  </cols>
  <sheetData>
    <row r="2" spans="2:17" ht="25.8" x14ac:dyDescent="0.3">
      <c r="B2" s="46" t="s">
        <v>0</v>
      </c>
      <c r="C2" s="46"/>
      <c r="D2" s="46"/>
      <c r="E2" s="46"/>
      <c r="F2" s="46"/>
      <c r="G2" s="46"/>
      <c r="H2" s="46"/>
      <c r="I2" s="46"/>
      <c r="J2" s="46"/>
      <c r="K2" s="46"/>
      <c r="L2" s="46"/>
      <c r="M2" s="46"/>
      <c r="N2" s="46"/>
      <c r="O2" s="46"/>
      <c r="P2" s="46"/>
      <c r="Q2" s="46"/>
    </row>
    <row r="3" spans="2:17" ht="21" x14ac:dyDescent="0.3">
      <c r="B3" s="47" t="s">
        <v>1</v>
      </c>
      <c r="C3" s="47"/>
      <c r="D3" s="47"/>
      <c r="E3" s="47"/>
      <c r="F3" s="47"/>
      <c r="G3" s="47"/>
      <c r="H3" s="47"/>
      <c r="I3" s="47"/>
      <c r="J3" s="47"/>
      <c r="K3" s="47"/>
      <c r="L3" s="47"/>
      <c r="M3" s="47"/>
      <c r="N3" s="47"/>
      <c r="O3" s="47"/>
      <c r="P3" s="47"/>
      <c r="Q3" s="47"/>
    </row>
    <row r="4" spans="2:17" ht="17.399999999999999" x14ac:dyDescent="0.3">
      <c r="B4" s="55" t="s">
        <v>2</v>
      </c>
      <c r="C4" s="55"/>
      <c r="D4" s="55"/>
      <c r="E4" s="55"/>
      <c r="F4" s="55"/>
      <c r="G4" s="55"/>
      <c r="H4" s="55"/>
      <c r="I4" s="55"/>
      <c r="J4" s="55"/>
      <c r="K4" s="55"/>
      <c r="L4" s="55"/>
      <c r="M4" s="55"/>
      <c r="N4" s="55"/>
      <c r="O4" s="55"/>
      <c r="P4" s="55"/>
      <c r="Q4" s="55"/>
    </row>
    <row r="5" spans="2:17" ht="15.6" x14ac:dyDescent="0.3">
      <c r="B5" s="48" t="s">
        <v>3</v>
      </c>
      <c r="C5" s="48"/>
      <c r="D5" s="48"/>
      <c r="E5" s="48"/>
      <c r="F5" s="48"/>
      <c r="G5" s="48"/>
      <c r="H5" s="48"/>
      <c r="I5" s="48"/>
      <c r="J5" s="48"/>
      <c r="K5" s="48"/>
      <c r="L5" s="48"/>
      <c r="M5" s="48"/>
      <c r="N5" s="48"/>
      <c r="O5" s="48"/>
      <c r="P5" s="48"/>
      <c r="Q5" s="48"/>
    </row>
    <row r="6" spans="2:17" x14ac:dyDescent="0.3">
      <c r="B6" s="1"/>
      <c r="C6" s="1"/>
      <c r="D6" s="1"/>
      <c r="E6" s="1"/>
      <c r="F6" s="1"/>
      <c r="G6" s="1"/>
      <c r="H6" s="1"/>
      <c r="I6" s="1"/>
      <c r="J6" s="1"/>
      <c r="K6" s="1"/>
      <c r="L6" s="1"/>
      <c r="M6" s="1"/>
      <c r="N6" s="1"/>
      <c r="O6" s="1"/>
      <c r="P6" s="1"/>
      <c r="Q6" s="2"/>
    </row>
    <row r="7" spans="2:17" x14ac:dyDescent="0.3">
      <c r="B7" s="3"/>
    </row>
    <row r="8" spans="2:17" x14ac:dyDescent="0.3">
      <c r="B8" s="4" t="s">
        <v>190</v>
      </c>
      <c r="C8" s="5"/>
      <c r="D8" s="5"/>
      <c r="E8" s="5"/>
      <c r="F8" s="5"/>
      <c r="G8" s="5"/>
      <c r="H8" s="5"/>
      <c r="I8" s="5"/>
      <c r="J8" s="5"/>
      <c r="K8" s="5"/>
      <c r="L8" s="5"/>
      <c r="M8" s="5"/>
      <c r="N8" s="5"/>
      <c r="O8" s="5"/>
      <c r="P8" s="5"/>
      <c r="Q8" s="6" t="s">
        <v>5</v>
      </c>
    </row>
    <row r="9" spans="2:17" ht="15" customHeight="1" x14ac:dyDescent="0.3">
      <c r="B9" s="57" t="s">
        <v>6</v>
      </c>
      <c r="C9" s="29" t="s">
        <v>118</v>
      </c>
      <c r="D9" s="61" t="s">
        <v>126</v>
      </c>
      <c r="E9" s="59" t="s">
        <v>102</v>
      </c>
      <c r="F9" s="60"/>
      <c r="G9" s="60"/>
      <c r="H9" s="60"/>
      <c r="I9" s="60"/>
      <c r="J9" s="60"/>
      <c r="K9" s="60"/>
      <c r="L9" s="60"/>
      <c r="M9" s="60"/>
      <c r="N9" s="60"/>
      <c r="O9" s="60"/>
      <c r="P9" s="60"/>
      <c r="Q9" s="60"/>
    </row>
    <row r="10" spans="2:17" x14ac:dyDescent="0.3">
      <c r="B10" s="58"/>
      <c r="C10" s="30" t="s">
        <v>191</v>
      </c>
      <c r="D10" s="62"/>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3">
      <c r="B11" s="24" t="s">
        <v>128</v>
      </c>
      <c r="C11" s="43">
        <v>501555814</v>
      </c>
      <c r="D11" s="43">
        <v>543555814</v>
      </c>
      <c r="E11" s="10">
        <v>9610766.8200000003</v>
      </c>
      <c r="F11" s="10">
        <v>41839301.609999999</v>
      </c>
      <c r="G11" s="10">
        <v>41419650.719999999</v>
      </c>
      <c r="H11" s="10">
        <v>43256673.380000003</v>
      </c>
      <c r="I11" s="10">
        <v>42224736.460000001</v>
      </c>
      <c r="J11" s="10">
        <v>42996133.539999999</v>
      </c>
      <c r="K11" s="10">
        <v>76571269.420000002</v>
      </c>
      <c r="L11" s="10">
        <v>7624294.1299999999</v>
      </c>
      <c r="M11" s="10">
        <v>76077541.060000002</v>
      </c>
      <c r="N11" s="10">
        <v>41348175.259999998</v>
      </c>
      <c r="O11" s="10">
        <v>41101424.649999999</v>
      </c>
      <c r="P11" s="10">
        <v>107711008.66</v>
      </c>
      <c r="Q11" s="11">
        <f t="shared" ref="Q11:Q42" si="0">SUM(E11:P11)</f>
        <v>571780975.70999992</v>
      </c>
    </row>
    <row r="12" spans="2:17" x14ac:dyDescent="0.3">
      <c r="B12" s="24" t="s">
        <v>129</v>
      </c>
      <c r="C12" s="43">
        <v>58074067</v>
      </c>
      <c r="D12" s="43">
        <v>58074067</v>
      </c>
      <c r="E12" s="10">
        <v>4366857</v>
      </c>
      <c r="F12" s="10">
        <v>4526921.67</v>
      </c>
      <c r="G12" s="10">
        <v>4686986.34</v>
      </c>
      <c r="H12" s="10">
        <v>4526921.67</v>
      </c>
      <c r="I12" s="10">
        <v>4526921.67</v>
      </c>
      <c r="J12" s="10">
        <v>4366857</v>
      </c>
      <c r="K12" s="10">
        <v>4686986.34</v>
      </c>
      <c r="L12" s="10">
        <v>4526921.67</v>
      </c>
      <c r="M12" s="10">
        <v>4526921.67</v>
      </c>
      <c r="N12" s="10">
        <v>4366857</v>
      </c>
      <c r="O12" s="10">
        <v>7545858.3399999999</v>
      </c>
      <c r="P12" s="10">
        <v>5419050.6299999999</v>
      </c>
      <c r="Q12" s="11">
        <f t="shared" si="0"/>
        <v>58074061.000000007</v>
      </c>
    </row>
    <row r="13" spans="2:17" x14ac:dyDescent="0.3">
      <c r="B13" s="24" t="s">
        <v>130</v>
      </c>
      <c r="C13" s="43">
        <v>1380765273</v>
      </c>
      <c r="D13" s="43">
        <v>1463429059.3399999</v>
      </c>
      <c r="E13" s="10">
        <v>91295181.140000001</v>
      </c>
      <c r="F13" s="10">
        <v>111253641.62</v>
      </c>
      <c r="G13" s="10">
        <v>102311586.61</v>
      </c>
      <c r="H13" s="10">
        <v>88549618.189999998</v>
      </c>
      <c r="I13" s="10">
        <v>102484385.51000001</v>
      </c>
      <c r="J13" s="10">
        <v>91595205</v>
      </c>
      <c r="K13" s="10">
        <v>98157951.170000002</v>
      </c>
      <c r="L13" s="10">
        <v>114719749.81</v>
      </c>
      <c r="M13" s="10">
        <v>110515198.46000001</v>
      </c>
      <c r="N13" s="10">
        <v>77967599.060000002</v>
      </c>
      <c r="O13" s="10">
        <v>81103359.620000005</v>
      </c>
      <c r="P13" s="10">
        <v>91656003.129999995</v>
      </c>
      <c r="Q13" s="11">
        <f t="shared" si="0"/>
        <v>1161609479.3199999</v>
      </c>
    </row>
    <row r="14" spans="2:17" x14ac:dyDescent="0.3">
      <c r="B14" s="24" t="s">
        <v>131</v>
      </c>
      <c r="C14" s="43">
        <v>616792804</v>
      </c>
      <c r="D14" s="43">
        <v>616792804</v>
      </c>
      <c r="E14" s="10">
        <v>0</v>
      </c>
      <c r="F14" s="10"/>
      <c r="G14" s="10">
        <v>0</v>
      </c>
      <c r="H14" s="10"/>
      <c r="I14" s="10"/>
      <c r="J14" s="10"/>
      <c r="K14" s="10"/>
      <c r="L14" s="10"/>
      <c r="M14" s="10"/>
      <c r="N14" s="10"/>
      <c r="O14" s="10"/>
      <c r="P14" s="10"/>
      <c r="Q14" s="11">
        <f t="shared" si="0"/>
        <v>0</v>
      </c>
    </row>
    <row r="15" spans="2:17" x14ac:dyDescent="0.3">
      <c r="B15" s="24" t="s">
        <v>133</v>
      </c>
      <c r="C15" s="43">
        <v>190167111</v>
      </c>
      <c r="D15" s="43">
        <v>214644811</v>
      </c>
      <c r="E15" s="10">
        <v>12049097.880000001</v>
      </c>
      <c r="F15" s="10">
        <v>13966978.17</v>
      </c>
      <c r="G15" s="10">
        <v>8145190.25</v>
      </c>
      <c r="H15" s="10">
        <v>18863557.07</v>
      </c>
      <c r="I15" s="10">
        <v>21237456.460000001</v>
      </c>
      <c r="J15" s="10">
        <v>3608638.24</v>
      </c>
      <c r="K15" s="10">
        <v>24748058.34</v>
      </c>
      <c r="L15" s="10">
        <v>14242050.210000001</v>
      </c>
      <c r="M15" s="10">
        <v>11818053.300000001</v>
      </c>
      <c r="N15" s="10">
        <v>20845451.199999999</v>
      </c>
      <c r="O15" s="10">
        <v>31790020.379999999</v>
      </c>
      <c r="P15" s="10">
        <v>19541090.699999999</v>
      </c>
      <c r="Q15" s="11">
        <f t="shared" si="0"/>
        <v>200855642.19999999</v>
      </c>
    </row>
    <row r="16" spans="2:17" x14ac:dyDescent="0.3">
      <c r="B16" s="24" t="s">
        <v>134</v>
      </c>
      <c r="C16" s="43">
        <v>2008317326</v>
      </c>
      <c r="D16" s="43">
        <v>2008317327.1700001</v>
      </c>
      <c r="E16" s="10">
        <v>157022620.13999999</v>
      </c>
      <c r="F16" s="10">
        <v>159024690.44000003</v>
      </c>
      <c r="G16" s="10">
        <v>179394514.70000002</v>
      </c>
      <c r="H16" s="10">
        <v>148712190.81</v>
      </c>
      <c r="I16" s="10">
        <v>148781180.21000001</v>
      </c>
      <c r="J16" s="10">
        <v>157320497.58000001</v>
      </c>
      <c r="K16" s="10">
        <v>148910784.50999999</v>
      </c>
      <c r="L16" s="10">
        <v>148780422.31</v>
      </c>
      <c r="M16" s="10">
        <v>191998570.65000001</v>
      </c>
      <c r="N16" s="10">
        <v>157077451.34</v>
      </c>
      <c r="O16" s="10">
        <v>251773386.64000002</v>
      </c>
      <c r="P16" s="10">
        <v>157539754.14000002</v>
      </c>
      <c r="Q16" s="11">
        <f t="shared" si="0"/>
        <v>2006336063.4700005</v>
      </c>
    </row>
    <row r="17" spans="2:17" x14ac:dyDescent="0.3">
      <c r="B17" s="24" t="s">
        <v>135</v>
      </c>
      <c r="C17" s="43">
        <v>71925496</v>
      </c>
      <c r="D17" s="43">
        <v>80999555.319999993</v>
      </c>
      <c r="E17" s="10">
        <v>5563199.3300000001</v>
      </c>
      <c r="F17" s="10">
        <v>5999954.6699999999</v>
      </c>
      <c r="G17" s="10">
        <v>5532508</v>
      </c>
      <c r="H17" s="10">
        <v>6328083</v>
      </c>
      <c r="I17" s="10">
        <v>10709385</v>
      </c>
      <c r="J17" s="10">
        <v>5366462</v>
      </c>
      <c r="K17" s="10">
        <v>8101151</v>
      </c>
      <c r="L17" s="10">
        <v>7053905</v>
      </c>
      <c r="M17" s="10">
        <v>7068126.3200000003</v>
      </c>
      <c r="N17" s="10">
        <v>8375357</v>
      </c>
      <c r="O17" s="10">
        <v>9941556</v>
      </c>
      <c r="P17" s="10">
        <v>9828084.5399999991</v>
      </c>
      <c r="Q17" s="11">
        <f t="shared" si="0"/>
        <v>89867771.859999985</v>
      </c>
    </row>
    <row r="18" spans="2:17" x14ac:dyDescent="0.3">
      <c r="B18" s="24" t="s">
        <v>136</v>
      </c>
      <c r="C18" s="43">
        <v>20352056</v>
      </c>
      <c r="D18" s="43">
        <v>20352056</v>
      </c>
      <c r="E18" s="10">
        <v>0</v>
      </c>
      <c r="F18" s="10">
        <v>2054966.06</v>
      </c>
      <c r="G18" s="10">
        <v>2750285.62</v>
      </c>
      <c r="H18" s="10">
        <v>1622438.25</v>
      </c>
      <c r="I18" s="10">
        <v>1666041.69</v>
      </c>
      <c r="J18" s="10">
        <v>1658840.88</v>
      </c>
      <c r="K18" s="10">
        <v>7355122.5300000003</v>
      </c>
      <c r="L18" s="10">
        <v>1613118.07</v>
      </c>
      <c r="M18" s="10">
        <v>1582898.2</v>
      </c>
      <c r="N18" s="10">
        <v>1620778.77</v>
      </c>
      <c r="O18" s="10">
        <v>2457855.9700000002</v>
      </c>
      <c r="P18" s="10"/>
      <c r="Q18" s="11">
        <f t="shared" si="0"/>
        <v>24382346.039999999</v>
      </c>
    </row>
    <row r="19" spans="2:17" x14ac:dyDescent="0.3">
      <c r="B19" s="24" t="s">
        <v>137</v>
      </c>
      <c r="C19" s="43">
        <v>6483041331</v>
      </c>
      <c r="D19" s="43">
        <v>10070705033</v>
      </c>
      <c r="E19" s="10">
        <v>425192282.01000005</v>
      </c>
      <c r="F19" s="10">
        <v>509028120.12</v>
      </c>
      <c r="G19" s="10">
        <v>493654559.63</v>
      </c>
      <c r="H19" s="10">
        <v>479972694.71000004</v>
      </c>
      <c r="I19" s="10">
        <v>482193129.72000003</v>
      </c>
      <c r="J19" s="10">
        <v>468965412.02000004</v>
      </c>
      <c r="K19" s="10">
        <v>1099208280.03</v>
      </c>
      <c r="L19" s="10">
        <v>477496627.32999998</v>
      </c>
      <c r="M19" s="10">
        <v>488538816.84999996</v>
      </c>
      <c r="N19" s="10">
        <v>1609791996.9000001</v>
      </c>
      <c r="O19" s="10">
        <v>1244582861.7700002</v>
      </c>
      <c r="P19" s="10">
        <v>2731312401.9199996</v>
      </c>
      <c r="Q19" s="11">
        <f t="shared" si="0"/>
        <v>10509937183.010002</v>
      </c>
    </row>
    <row r="20" spans="2:17" x14ac:dyDescent="0.3">
      <c r="B20" s="24" t="s">
        <v>138</v>
      </c>
      <c r="C20" s="43">
        <v>144144665</v>
      </c>
      <c r="D20" s="43">
        <v>443094665</v>
      </c>
      <c r="E20" s="10">
        <v>702203.83</v>
      </c>
      <c r="F20" s="10">
        <v>12163865.359999999</v>
      </c>
      <c r="G20" s="10">
        <v>15314820.630000001</v>
      </c>
      <c r="H20" s="10">
        <v>10779806.48</v>
      </c>
      <c r="I20" s="10">
        <v>14944852.439999999</v>
      </c>
      <c r="J20" s="10">
        <v>28952452.600000001</v>
      </c>
      <c r="K20" s="10">
        <v>18731753.940000001</v>
      </c>
      <c r="L20" s="10">
        <v>73133137.069999993</v>
      </c>
      <c r="M20" s="10">
        <v>11433410.27</v>
      </c>
      <c r="N20" s="10">
        <v>11532297.67</v>
      </c>
      <c r="O20" s="10">
        <v>7200764.2699999996</v>
      </c>
      <c r="P20" s="10">
        <v>22496816.530000001</v>
      </c>
      <c r="Q20" s="11">
        <f t="shared" si="0"/>
        <v>227386181.09</v>
      </c>
    </row>
    <row r="21" spans="2:17" x14ac:dyDescent="0.3">
      <c r="B21" s="24" t="s">
        <v>139</v>
      </c>
      <c r="C21" s="43">
        <v>156000000</v>
      </c>
      <c r="D21" s="43">
        <v>158400000</v>
      </c>
      <c r="E21" s="10">
        <v>13131555.85</v>
      </c>
      <c r="F21" s="10">
        <v>12592911.549999999</v>
      </c>
      <c r="G21" s="10">
        <v>16242573.360000001</v>
      </c>
      <c r="H21" s="10">
        <v>12804025.149999999</v>
      </c>
      <c r="I21" s="10">
        <v>13395342.439999999</v>
      </c>
      <c r="J21" s="10">
        <v>13006670.41</v>
      </c>
      <c r="K21" s="10">
        <v>12970515.690000001</v>
      </c>
      <c r="L21" s="10">
        <v>11797488.779999999</v>
      </c>
      <c r="M21" s="10">
        <v>13024712.989999998</v>
      </c>
      <c r="N21" s="10">
        <v>14326345.109999999</v>
      </c>
      <c r="O21" s="10">
        <v>17478767.57</v>
      </c>
      <c r="P21" s="10">
        <v>13224913.940000001</v>
      </c>
      <c r="Q21" s="11">
        <f t="shared" si="0"/>
        <v>163995822.83999997</v>
      </c>
    </row>
    <row r="22" spans="2:17" x14ac:dyDescent="0.3">
      <c r="B22" s="24" t="s">
        <v>140</v>
      </c>
      <c r="C22" s="43">
        <v>1108517388</v>
      </c>
      <c r="D22" s="43">
        <v>1696517388</v>
      </c>
      <c r="E22" s="10">
        <v>331060.39</v>
      </c>
      <c r="F22" s="10">
        <v>1028223.2</v>
      </c>
      <c r="G22" s="10"/>
      <c r="H22" s="10">
        <v>210000</v>
      </c>
      <c r="I22" s="10">
        <v>4104012.06</v>
      </c>
      <c r="J22" s="10">
        <v>40400709.140000001</v>
      </c>
      <c r="K22" s="10"/>
      <c r="L22" s="10"/>
      <c r="M22" s="10">
        <v>26893528.510000002</v>
      </c>
      <c r="N22" s="10"/>
      <c r="O22" s="10">
        <v>232000</v>
      </c>
      <c r="P22" s="10">
        <v>236933.34</v>
      </c>
      <c r="Q22" s="11">
        <f t="shared" si="0"/>
        <v>73436466.640000001</v>
      </c>
    </row>
    <row r="23" spans="2:17" x14ac:dyDescent="0.3">
      <c r="B23" s="24" t="s">
        <v>141</v>
      </c>
      <c r="C23" s="43">
        <v>617073784</v>
      </c>
      <c r="D23" s="43">
        <v>694901486</v>
      </c>
      <c r="E23" s="10">
        <v>111738526.47</v>
      </c>
      <c r="F23" s="10">
        <v>1771665.07</v>
      </c>
      <c r="G23" s="10">
        <v>46189070.109999999</v>
      </c>
      <c r="H23" s="10">
        <v>47411075.289999999</v>
      </c>
      <c r="I23" s="10">
        <v>65166576.740000002</v>
      </c>
      <c r="J23" s="10">
        <v>44223634.299999997</v>
      </c>
      <c r="K23" s="10">
        <v>44144957.469999999</v>
      </c>
      <c r="L23" s="10">
        <v>49086645.350000001</v>
      </c>
      <c r="M23" s="10">
        <v>44262809.689999998</v>
      </c>
      <c r="N23" s="10">
        <v>64207856.380000003</v>
      </c>
      <c r="O23" s="10">
        <v>116716056.64</v>
      </c>
      <c r="P23" s="10">
        <v>47150117.979999997</v>
      </c>
      <c r="Q23" s="11">
        <f t="shared" si="0"/>
        <v>682068991.49000001</v>
      </c>
    </row>
    <row r="24" spans="2:17" x14ac:dyDescent="0.3">
      <c r="B24" s="24" t="s">
        <v>142</v>
      </c>
      <c r="C24" s="43">
        <v>10200487294</v>
      </c>
      <c r="D24" s="43">
        <v>13200055281</v>
      </c>
      <c r="E24" s="10">
        <v>0</v>
      </c>
      <c r="F24" s="10"/>
      <c r="G24" s="10"/>
      <c r="H24" s="10"/>
      <c r="I24" s="10"/>
      <c r="J24" s="10"/>
      <c r="K24" s="10"/>
      <c r="L24" s="10"/>
      <c r="M24" s="10"/>
      <c r="N24" s="10"/>
      <c r="O24" s="10"/>
      <c r="P24" s="10">
        <v>0</v>
      </c>
      <c r="Q24" s="11">
        <f t="shared" si="0"/>
        <v>0</v>
      </c>
    </row>
    <row r="25" spans="2:17" x14ac:dyDescent="0.3">
      <c r="B25" s="24" t="s">
        <v>143</v>
      </c>
      <c r="C25" s="43">
        <v>142291000</v>
      </c>
      <c r="D25" s="43">
        <v>142291000</v>
      </c>
      <c r="E25" s="10">
        <v>11938336.370000001</v>
      </c>
      <c r="F25" s="10">
        <v>12257531.719999999</v>
      </c>
      <c r="G25" s="10">
        <v>16088176.120000001</v>
      </c>
      <c r="H25" s="10">
        <v>13271452.879999999</v>
      </c>
      <c r="I25" s="10">
        <v>14654170.25</v>
      </c>
      <c r="J25" s="10">
        <v>11990151.539999999</v>
      </c>
      <c r="K25" s="10">
        <v>15732674.67</v>
      </c>
      <c r="L25" s="10">
        <v>11923250.879999999</v>
      </c>
      <c r="M25" s="10">
        <v>9778001.3599999994</v>
      </c>
      <c r="N25" s="10">
        <v>12850277.49</v>
      </c>
      <c r="O25" s="10">
        <v>15301242.279999999</v>
      </c>
      <c r="P25" s="10">
        <v>10147372.939999999</v>
      </c>
      <c r="Q25" s="11">
        <f t="shared" si="0"/>
        <v>155932638.49999997</v>
      </c>
    </row>
    <row r="26" spans="2:17" x14ac:dyDescent="0.3">
      <c r="B26" s="24" t="s">
        <v>144</v>
      </c>
      <c r="C26" s="43">
        <v>5085092480</v>
      </c>
      <c r="D26" s="43">
        <v>4555691843.6999998</v>
      </c>
      <c r="E26" s="10">
        <v>134642854.93000001</v>
      </c>
      <c r="F26" s="10">
        <v>110636740</v>
      </c>
      <c r="G26" s="10">
        <v>125240742.06</v>
      </c>
      <c r="H26" s="10">
        <v>117430710.3</v>
      </c>
      <c r="I26" s="10">
        <v>127860344.83000001</v>
      </c>
      <c r="J26" s="10">
        <v>192847243.80000001</v>
      </c>
      <c r="K26" s="10">
        <v>47193627.310000002</v>
      </c>
      <c r="L26" s="10">
        <v>117449869.16</v>
      </c>
      <c r="M26" s="10">
        <v>133990072.65000001</v>
      </c>
      <c r="N26" s="10">
        <v>120031876.83000001</v>
      </c>
      <c r="O26" s="10">
        <v>121913218.97</v>
      </c>
      <c r="P26" s="10">
        <v>39280435.329999998</v>
      </c>
      <c r="Q26" s="11">
        <f t="shared" si="0"/>
        <v>1388517736.1699998</v>
      </c>
    </row>
    <row r="27" spans="2:17" x14ac:dyDescent="0.3">
      <c r="B27" s="24" t="s">
        <v>145</v>
      </c>
      <c r="C27" s="43">
        <v>341967148</v>
      </c>
      <c r="D27" s="43">
        <v>341967148</v>
      </c>
      <c r="E27" s="10">
        <v>38302695.329999998</v>
      </c>
      <c r="F27" s="10">
        <v>26340485.75</v>
      </c>
      <c r="G27" s="10">
        <v>26340485.75</v>
      </c>
      <c r="H27" s="10">
        <v>833333.33</v>
      </c>
      <c r="I27" s="10">
        <v>51847638.170000002</v>
      </c>
      <c r="J27" s="10">
        <v>27312583.569999997</v>
      </c>
      <c r="K27" s="10">
        <v>26340485.75</v>
      </c>
      <c r="L27" s="10">
        <v>25507152.460000001</v>
      </c>
      <c r="M27" s="10">
        <v>35176408.060000002</v>
      </c>
      <c r="N27" s="10">
        <v>26340485.75</v>
      </c>
      <c r="O27" s="10">
        <v>26340485.75</v>
      </c>
      <c r="P27" s="10">
        <v>44329086.100000001</v>
      </c>
      <c r="Q27" s="11">
        <f t="shared" si="0"/>
        <v>355011325.76999998</v>
      </c>
    </row>
    <row r="28" spans="2:17" x14ac:dyDescent="0.3">
      <c r="B28" s="24" t="s">
        <v>146</v>
      </c>
      <c r="C28" s="43">
        <v>63500000</v>
      </c>
      <c r="D28" s="43">
        <v>63500000</v>
      </c>
      <c r="E28" s="10">
        <v>5044211.370000001</v>
      </c>
      <c r="F28" s="10">
        <v>5547075.21</v>
      </c>
      <c r="G28" s="10">
        <v>5642174.6900000004</v>
      </c>
      <c r="H28" s="10">
        <v>5410153.9800000004</v>
      </c>
      <c r="I28" s="10">
        <v>5637599.3900000006</v>
      </c>
      <c r="J28" s="10">
        <v>5266449.92</v>
      </c>
      <c r="K28" s="10">
        <v>5382968.9300000006</v>
      </c>
      <c r="L28" s="10">
        <v>320548.24</v>
      </c>
      <c r="M28" s="10">
        <v>10045350.09</v>
      </c>
      <c r="N28" s="10">
        <v>5827061.5</v>
      </c>
      <c r="O28" s="10">
        <v>7428056.2300000004</v>
      </c>
      <c r="P28" s="10">
        <v>5194901.3900000006</v>
      </c>
      <c r="Q28" s="11">
        <f t="shared" si="0"/>
        <v>66746550.940000013</v>
      </c>
    </row>
    <row r="29" spans="2:17" x14ac:dyDescent="0.3">
      <c r="B29" s="24" t="s">
        <v>147</v>
      </c>
      <c r="C29" s="43">
        <v>115000000</v>
      </c>
      <c r="D29" s="43">
        <v>125501068.48</v>
      </c>
      <c r="E29" s="10">
        <v>7756476.7400000002</v>
      </c>
      <c r="F29" s="10">
        <v>7642466.7400000002</v>
      </c>
      <c r="G29" s="10">
        <v>8684266.7400000002</v>
      </c>
      <c r="H29" s="10">
        <v>7893966.7400000002</v>
      </c>
      <c r="I29" s="10">
        <v>9018991.7400000002</v>
      </c>
      <c r="J29" s="10">
        <v>7206736.7400000002</v>
      </c>
      <c r="K29" s="10">
        <v>8167051.7400000002</v>
      </c>
      <c r="L29" s="10">
        <v>7854766.7400000002</v>
      </c>
      <c r="M29" s="10">
        <v>6964501.7400000002</v>
      </c>
      <c r="N29" s="10">
        <v>7024251.7400000002</v>
      </c>
      <c r="O29" s="10">
        <v>15755473.23</v>
      </c>
      <c r="P29" s="10">
        <v>6785664.0499999998</v>
      </c>
      <c r="Q29" s="11">
        <f t="shared" si="0"/>
        <v>100754614.68000001</v>
      </c>
    </row>
    <row r="30" spans="2:17" x14ac:dyDescent="0.3">
      <c r="B30" s="24" t="s">
        <v>148</v>
      </c>
      <c r="C30" s="43">
        <v>606106528</v>
      </c>
      <c r="D30" s="43">
        <v>606106528</v>
      </c>
      <c r="E30" s="10">
        <v>37601435.439999998</v>
      </c>
      <c r="F30" s="10">
        <v>40711326.459999993</v>
      </c>
      <c r="G30" s="10">
        <v>61469522.509999998</v>
      </c>
      <c r="H30" s="10">
        <v>42340663.460000001</v>
      </c>
      <c r="I30" s="10">
        <v>50116120.259999998</v>
      </c>
      <c r="J30" s="10">
        <v>50328877.549999997</v>
      </c>
      <c r="K30" s="10">
        <v>45662994.890000001</v>
      </c>
      <c r="L30" s="10">
        <v>47616885.230000004</v>
      </c>
      <c r="M30" s="10">
        <v>50553018.079999998</v>
      </c>
      <c r="N30" s="10">
        <v>47519626.489999995</v>
      </c>
      <c r="O30" s="10">
        <v>39399647.370000005</v>
      </c>
      <c r="P30" s="10">
        <v>45144241.799999997</v>
      </c>
      <c r="Q30" s="11">
        <f t="shared" si="0"/>
        <v>558464359.53999996</v>
      </c>
    </row>
    <row r="31" spans="2:17" x14ac:dyDescent="0.3">
      <c r="B31" t="s">
        <v>149</v>
      </c>
      <c r="C31" s="43">
        <v>374522262</v>
      </c>
      <c r="D31" s="43">
        <v>379027865.19999999</v>
      </c>
      <c r="E31" s="10">
        <v>30556913.919999998</v>
      </c>
      <c r="F31" s="10">
        <v>30134644.059999999</v>
      </c>
      <c r="G31" s="10">
        <v>29717977.390000001</v>
      </c>
      <c r="H31" s="10">
        <v>29717977.390000001</v>
      </c>
      <c r="I31" s="10">
        <v>30605627.390000001</v>
      </c>
      <c r="J31" s="10">
        <v>29743177.390000001</v>
      </c>
      <c r="K31" s="10">
        <v>29717977.390000001</v>
      </c>
      <c r="L31" s="10"/>
      <c r="M31" s="10">
        <v>59576917.669999994</v>
      </c>
      <c r="N31" s="10">
        <v>29727977.390000001</v>
      </c>
      <c r="O31" s="10">
        <v>47474669.090000004</v>
      </c>
      <c r="P31" s="10">
        <v>33275435.669999998</v>
      </c>
      <c r="Q31" s="11">
        <f t="shared" si="0"/>
        <v>380249294.75000006</v>
      </c>
    </row>
    <row r="32" spans="2:17" x14ac:dyDescent="0.3">
      <c r="B32" s="24" t="s">
        <v>150</v>
      </c>
      <c r="C32" s="43">
        <v>34500000</v>
      </c>
      <c r="D32" s="43">
        <v>34575000</v>
      </c>
      <c r="E32" s="10">
        <v>0</v>
      </c>
      <c r="F32" s="10">
        <v>5518334</v>
      </c>
      <c r="G32" s="10">
        <v>2984167</v>
      </c>
      <c r="H32" s="10">
        <v>2759167</v>
      </c>
      <c r="I32" s="10">
        <v>2759167</v>
      </c>
      <c r="J32" s="10"/>
      <c r="K32" s="10">
        <v>5548334</v>
      </c>
      <c r="L32" s="10">
        <v>2759167</v>
      </c>
      <c r="M32" s="10">
        <v>2796067</v>
      </c>
      <c r="N32" s="10">
        <v>2759167</v>
      </c>
      <c r="O32" s="10">
        <v>1388516.68</v>
      </c>
      <c r="P32" s="10">
        <v>5591843.3200000003</v>
      </c>
      <c r="Q32" s="11">
        <f t="shared" si="0"/>
        <v>34863930</v>
      </c>
    </row>
    <row r="33" spans="2:17" x14ac:dyDescent="0.3">
      <c r="B33" s="24" t="s">
        <v>151</v>
      </c>
      <c r="C33" s="43">
        <v>630463581</v>
      </c>
      <c r="D33" s="43">
        <v>630463581</v>
      </c>
      <c r="E33" s="10">
        <v>0</v>
      </c>
      <c r="F33" s="10"/>
      <c r="G33" s="10"/>
      <c r="H33" s="10"/>
      <c r="I33" s="10"/>
      <c r="J33" s="10"/>
      <c r="K33" s="10">
        <v>3008000</v>
      </c>
      <c r="L33" s="10"/>
      <c r="M33" s="10"/>
      <c r="N33" s="10"/>
      <c r="O33" s="10"/>
      <c r="P33" s="10"/>
      <c r="Q33" s="11">
        <f t="shared" si="0"/>
        <v>3008000</v>
      </c>
    </row>
    <row r="34" spans="2:17" x14ac:dyDescent="0.3">
      <c r="B34" s="24" t="s">
        <v>152</v>
      </c>
      <c r="C34" s="43">
        <v>1529000000</v>
      </c>
      <c r="D34" s="43">
        <v>1496083334</v>
      </c>
      <c r="E34" s="10">
        <v>45099270.700000003</v>
      </c>
      <c r="F34" s="10">
        <v>59850645.270000003</v>
      </c>
      <c r="G34" s="10">
        <v>47578392.25</v>
      </c>
      <c r="H34" s="10">
        <v>62027377.890000001</v>
      </c>
      <c r="I34" s="10">
        <v>52290921.100000001</v>
      </c>
      <c r="J34" s="10">
        <v>56652245.609999999</v>
      </c>
      <c r="K34" s="10">
        <v>49297616.630000003</v>
      </c>
      <c r="L34" s="10">
        <v>50025160.640000001</v>
      </c>
      <c r="M34" s="10">
        <v>50185173.580000006</v>
      </c>
      <c r="N34" s="10">
        <v>50395725.950000003</v>
      </c>
      <c r="O34" s="10">
        <v>37110586.519999996</v>
      </c>
      <c r="P34" s="10">
        <v>43697094.879999995</v>
      </c>
      <c r="Q34" s="11">
        <f t="shared" si="0"/>
        <v>604210211.01999998</v>
      </c>
    </row>
    <row r="35" spans="2:17" x14ac:dyDescent="0.3">
      <c r="B35" s="24" t="s">
        <v>153</v>
      </c>
      <c r="C35" s="43">
        <v>351767950</v>
      </c>
      <c r="D35" s="43">
        <v>351767950</v>
      </c>
      <c r="E35" s="10">
        <v>154562.63</v>
      </c>
      <c r="F35" s="10">
        <v>54495047.640000001</v>
      </c>
      <c r="G35" s="10">
        <v>27378790.959999997</v>
      </c>
      <c r="H35" s="10">
        <v>27543373.149999999</v>
      </c>
      <c r="I35" s="10">
        <v>27462027.849999998</v>
      </c>
      <c r="J35" s="10">
        <v>28004920.099999998</v>
      </c>
      <c r="K35" s="10">
        <v>27440465.029999997</v>
      </c>
      <c r="L35" s="10">
        <v>1590485.46</v>
      </c>
      <c r="M35" s="10">
        <v>52850911.82</v>
      </c>
      <c r="N35" s="10">
        <v>27365029.609999999</v>
      </c>
      <c r="O35" s="10">
        <v>28634930.379999999</v>
      </c>
      <c r="P35" s="10">
        <v>44275965.170000002</v>
      </c>
      <c r="Q35" s="11">
        <f t="shared" si="0"/>
        <v>347196509.80000001</v>
      </c>
    </row>
    <row r="36" spans="2:17" x14ac:dyDescent="0.3">
      <c r="B36" s="24" t="s">
        <v>154</v>
      </c>
      <c r="C36" s="43">
        <v>2977000000</v>
      </c>
      <c r="D36" s="43">
        <v>2977000000</v>
      </c>
      <c r="E36" s="10">
        <v>0</v>
      </c>
      <c r="F36" s="10"/>
      <c r="G36" s="10"/>
      <c r="H36" s="10"/>
      <c r="I36" s="10"/>
      <c r="J36" s="10"/>
      <c r="K36" s="10"/>
      <c r="L36" s="10"/>
      <c r="M36" s="10"/>
      <c r="N36" s="10"/>
      <c r="O36" s="10"/>
      <c r="P36" s="10"/>
      <c r="Q36" s="11">
        <f t="shared" si="0"/>
        <v>0</v>
      </c>
    </row>
    <row r="37" spans="2:17" x14ac:dyDescent="0.3">
      <c r="B37" s="24" t="s">
        <v>155</v>
      </c>
      <c r="C37" s="43">
        <v>306979786</v>
      </c>
      <c r="D37" s="43">
        <v>318979786</v>
      </c>
      <c r="E37" s="10">
        <v>23306992.34</v>
      </c>
      <c r="F37" s="10">
        <v>23318934.899999999</v>
      </c>
      <c r="G37" s="10">
        <v>23314400.739999998</v>
      </c>
      <c r="H37" s="10">
        <v>23335489.16</v>
      </c>
      <c r="I37" s="10">
        <v>23306137.43</v>
      </c>
      <c r="J37" s="10">
        <v>23306137.43</v>
      </c>
      <c r="K37" s="10">
        <v>23306137.43</v>
      </c>
      <c r="L37" s="10">
        <v>70613.08</v>
      </c>
      <c r="M37" s="10">
        <v>47078746.899999999</v>
      </c>
      <c r="N37" s="10">
        <v>23443371.039999999</v>
      </c>
      <c r="O37" s="10">
        <v>50727638.819999993</v>
      </c>
      <c r="P37" s="10">
        <v>32149996.199999999</v>
      </c>
      <c r="Q37" s="11">
        <f t="shared" si="0"/>
        <v>316664595.46999997</v>
      </c>
    </row>
    <row r="38" spans="2:17" x14ac:dyDescent="0.3">
      <c r="B38" s="24" t="s">
        <v>156</v>
      </c>
      <c r="C38" s="43">
        <v>509680339</v>
      </c>
      <c r="D38" s="43">
        <v>591228804.48000002</v>
      </c>
      <c r="E38" s="10">
        <v>22167803.059999999</v>
      </c>
      <c r="F38" s="10">
        <v>76222382.920000002</v>
      </c>
      <c r="G38" s="10">
        <v>38111191.460000001</v>
      </c>
      <c r="H38" s="10">
        <v>38726539.859999999</v>
      </c>
      <c r="I38" s="10">
        <v>38343471.109999999</v>
      </c>
      <c r="J38" s="10">
        <v>38111191.460000001</v>
      </c>
      <c r="K38" s="10">
        <v>38111191.460000001</v>
      </c>
      <c r="L38" s="10">
        <v>38878002.710000001</v>
      </c>
      <c r="M38" s="10">
        <v>38450777.740000002</v>
      </c>
      <c r="N38" s="10">
        <v>38111191.460000001</v>
      </c>
      <c r="O38" s="10">
        <v>38503191.460000001</v>
      </c>
      <c r="P38" s="10">
        <v>76231766.939999998</v>
      </c>
      <c r="Q38" s="11">
        <f t="shared" si="0"/>
        <v>519968701.63999999</v>
      </c>
    </row>
    <row r="39" spans="2:17" x14ac:dyDescent="0.3">
      <c r="B39" s="24" t="s">
        <v>157</v>
      </c>
      <c r="C39" s="43">
        <v>27303900</v>
      </c>
      <c r="D39" s="43">
        <v>27303900</v>
      </c>
      <c r="E39" s="10">
        <v>2100300</v>
      </c>
      <c r="F39" s="10">
        <v>2100300</v>
      </c>
      <c r="G39" s="10">
        <v>2100300</v>
      </c>
      <c r="H39" s="10"/>
      <c r="I39" s="10">
        <v>4200600</v>
      </c>
      <c r="J39" s="10"/>
      <c r="K39" s="10">
        <v>-2100300</v>
      </c>
      <c r="L39" s="10">
        <v>8401200</v>
      </c>
      <c r="M39" s="10"/>
      <c r="N39" s="10">
        <v>2100300</v>
      </c>
      <c r="O39" s="10">
        <v>5337583.34</v>
      </c>
      <c r="P39" s="10"/>
      <c r="Q39" s="11">
        <f t="shared" si="0"/>
        <v>24240283.34</v>
      </c>
    </row>
    <row r="40" spans="2:17" x14ac:dyDescent="0.3">
      <c r="B40" s="24" t="s">
        <v>158</v>
      </c>
      <c r="C40" s="43">
        <v>327682882</v>
      </c>
      <c r="D40" s="43">
        <v>327682882</v>
      </c>
      <c r="E40" s="10">
        <v>11938597.27</v>
      </c>
      <c r="F40" s="10">
        <v>20307026.18</v>
      </c>
      <c r="G40" s="10">
        <v>25968354.219999999</v>
      </c>
      <c r="H40" s="10">
        <v>19974932.580000002</v>
      </c>
      <c r="I40" s="10">
        <v>15992791.52</v>
      </c>
      <c r="J40" s="10">
        <v>23186971.829999998</v>
      </c>
      <c r="K40" s="10">
        <v>24043958.48</v>
      </c>
      <c r="L40" s="10">
        <v>13554045.550000001</v>
      </c>
      <c r="M40" s="10">
        <v>24528749.140000001</v>
      </c>
      <c r="N40" s="10">
        <v>20045893.350000001</v>
      </c>
      <c r="O40" s="10">
        <v>15501874.960000001</v>
      </c>
      <c r="P40" s="10">
        <v>22705309.82</v>
      </c>
      <c r="Q40" s="11">
        <f t="shared" si="0"/>
        <v>237748504.89999998</v>
      </c>
    </row>
    <row r="41" spans="2:17" x14ac:dyDescent="0.3">
      <c r="B41" s="24" t="s">
        <v>159</v>
      </c>
      <c r="C41" s="43">
        <v>1587391702</v>
      </c>
      <c r="D41" s="43">
        <v>1529145933</v>
      </c>
      <c r="E41" s="10">
        <v>188636001.72999999</v>
      </c>
      <c r="F41" s="10">
        <v>127428827.73</v>
      </c>
      <c r="G41" s="10">
        <v>127428827.73</v>
      </c>
      <c r="H41" s="10">
        <v>127428827.73</v>
      </c>
      <c r="I41" s="10">
        <v>127513095.73</v>
      </c>
      <c r="J41" s="10">
        <v>127428927.73</v>
      </c>
      <c r="K41" s="10">
        <v>127428827.73</v>
      </c>
      <c r="L41" s="10"/>
      <c r="M41" s="10">
        <v>255683560.90000001</v>
      </c>
      <c r="N41" s="10">
        <v>127428827.73</v>
      </c>
      <c r="O41" s="10">
        <v>128362357.73</v>
      </c>
      <c r="P41" s="10">
        <v>128053447.73</v>
      </c>
      <c r="Q41" s="11">
        <f t="shared" si="0"/>
        <v>1592821530.2</v>
      </c>
    </row>
    <row r="42" spans="2:17" x14ac:dyDescent="0.3">
      <c r="B42" s="24" t="s">
        <v>160</v>
      </c>
      <c r="C42" s="43">
        <v>159671257</v>
      </c>
      <c r="D42" s="43">
        <v>159671257</v>
      </c>
      <c r="E42" s="10">
        <v>12453096.370000001</v>
      </c>
      <c r="F42" s="10">
        <v>12262919.59</v>
      </c>
      <c r="G42" s="10">
        <v>12548242.58</v>
      </c>
      <c r="H42" s="10">
        <v>406549.37</v>
      </c>
      <c r="I42" s="10">
        <v>25045688.349999998</v>
      </c>
      <c r="J42" s="10">
        <v>12618096.600000001</v>
      </c>
      <c r="K42" s="10">
        <v>320481.98</v>
      </c>
      <c r="L42" s="10">
        <v>12436733.899999999</v>
      </c>
      <c r="M42" s="10">
        <v>24763915.109999999</v>
      </c>
      <c r="N42" s="10">
        <v>854834.22</v>
      </c>
      <c r="O42" s="10">
        <v>24457603.029999997</v>
      </c>
      <c r="P42" s="10">
        <v>12381900.130000001</v>
      </c>
      <c r="Q42" s="11">
        <f t="shared" si="0"/>
        <v>150550061.22999996</v>
      </c>
    </row>
    <row r="43" spans="2:17" x14ac:dyDescent="0.3">
      <c r="B43" s="24" t="s">
        <v>161</v>
      </c>
      <c r="C43" s="43">
        <v>5455676135</v>
      </c>
      <c r="D43" s="43">
        <v>5455676135</v>
      </c>
      <c r="E43" s="10">
        <v>0</v>
      </c>
      <c r="F43" s="10"/>
      <c r="G43" s="10"/>
      <c r="H43" s="10"/>
      <c r="I43" s="10"/>
      <c r="J43" s="10"/>
      <c r="K43" s="10"/>
      <c r="L43" s="10"/>
      <c r="M43" s="10"/>
      <c r="N43" s="10"/>
      <c r="O43" s="10"/>
      <c r="P43" s="10"/>
      <c r="Q43" s="11">
        <f t="shared" ref="Q43:Q68" si="1">SUM(E43:P43)</f>
        <v>0</v>
      </c>
    </row>
    <row r="44" spans="2:17" x14ac:dyDescent="0.3">
      <c r="B44" s="24" t="s">
        <v>162</v>
      </c>
      <c r="C44" s="43">
        <v>20000000</v>
      </c>
      <c r="D44" s="43">
        <v>20000000</v>
      </c>
      <c r="E44" s="10">
        <v>0</v>
      </c>
      <c r="F44" s="10"/>
      <c r="G44" s="10"/>
      <c r="H44" s="10"/>
      <c r="I44" s="10"/>
      <c r="J44" s="10"/>
      <c r="K44" s="10"/>
      <c r="L44" s="10"/>
      <c r="M44" s="10"/>
      <c r="N44" s="10"/>
      <c r="O44" s="10"/>
      <c r="P44" s="10"/>
      <c r="Q44" s="11">
        <f t="shared" si="1"/>
        <v>0</v>
      </c>
    </row>
    <row r="45" spans="2:17" x14ac:dyDescent="0.3">
      <c r="B45" s="24" t="s">
        <v>163</v>
      </c>
      <c r="C45" s="43">
        <v>8119136254</v>
      </c>
      <c r="D45" s="43">
        <v>8119136254</v>
      </c>
      <c r="E45" s="10">
        <v>769480707.23000002</v>
      </c>
      <c r="F45" s="10">
        <v>269516421.63</v>
      </c>
      <c r="G45" s="10">
        <v>285448825.98999995</v>
      </c>
      <c r="H45" s="10">
        <v>283619251.19999999</v>
      </c>
      <c r="I45" s="10">
        <v>278824500.77000004</v>
      </c>
      <c r="J45" s="10">
        <v>271743313.51000005</v>
      </c>
      <c r="K45" s="10">
        <v>282330544.90000004</v>
      </c>
      <c r="L45" s="10">
        <v>284520151.31999999</v>
      </c>
      <c r="M45" s="10">
        <v>288399903.42999995</v>
      </c>
      <c r="N45" s="10">
        <v>288713519.02999997</v>
      </c>
      <c r="O45" s="10">
        <v>543356294.77999997</v>
      </c>
      <c r="P45" s="10">
        <v>272107281.98999995</v>
      </c>
      <c r="Q45" s="11">
        <f t="shared" si="1"/>
        <v>4118060715.7799997</v>
      </c>
    </row>
    <row r="46" spans="2:17" x14ac:dyDescent="0.3">
      <c r="B46" s="24" t="s">
        <v>164</v>
      </c>
      <c r="C46" s="43">
        <v>9202527499</v>
      </c>
      <c r="D46" s="43">
        <v>11326997147</v>
      </c>
      <c r="E46" s="10">
        <v>1351630326.6300001</v>
      </c>
      <c r="F46" s="10">
        <v>693898506</v>
      </c>
      <c r="G46" s="10">
        <v>694105273</v>
      </c>
      <c r="H46" s="10">
        <v>694105273</v>
      </c>
      <c r="I46" s="10">
        <v>694076514</v>
      </c>
      <c r="J46" s="10">
        <v>694012186</v>
      </c>
      <c r="K46" s="10">
        <v>694105273</v>
      </c>
      <c r="L46" s="10">
        <v>694105273</v>
      </c>
      <c r="M46" s="10">
        <v>694094673</v>
      </c>
      <c r="N46" s="10">
        <v>693834504</v>
      </c>
      <c r="O46" s="10">
        <v>694091173</v>
      </c>
      <c r="P46" s="10">
        <v>694105272</v>
      </c>
      <c r="Q46" s="11">
        <f t="shared" si="1"/>
        <v>8986164246.6300011</v>
      </c>
    </row>
    <row r="47" spans="2:17" x14ac:dyDescent="0.3">
      <c r="B47" s="24" t="s">
        <v>165</v>
      </c>
      <c r="C47" s="43">
        <v>329922596</v>
      </c>
      <c r="D47" s="43">
        <v>352422596.39999998</v>
      </c>
      <c r="E47" s="10">
        <v>24599123.5</v>
      </c>
      <c r="F47" s="10">
        <v>24833925.149999999</v>
      </c>
      <c r="G47" s="10">
        <v>25228106</v>
      </c>
      <c r="H47" s="10">
        <v>24976651</v>
      </c>
      <c r="I47" s="10">
        <v>25012841</v>
      </c>
      <c r="J47" s="10">
        <v>25135642.73</v>
      </c>
      <c r="K47" s="10">
        <v>1291495</v>
      </c>
      <c r="L47" s="10">
        <v>24693731.960000001</v>
      </c>
      <c r="M47" s="10">
        <v>52858709.82</v>
      </c>
      <c r="N47" s="10">
        <v>35186958.960000001</v>
      </c>
      <c r="O47" s="10">
        <v>40449364.899999999</v>
      </c>
      <c r="P47" s="10">
        <v>24311767.440000001</v>
      </c>
      <c r="Q47" s="11">
        <f t="shared" si="1"/>
        <v>328578317.45999998</v>
      </c>
    </row>
    <row r="48" spans="2:17" x14ac:dyDescent="0.3">
      <c r="B48" s="24" t="s">
        <v>166</v>
      </c>
      <c r="C48" s="43">
        <v>5743761785</v>
      </c>
      <c r="D48" s="43">
        <v>7243761785</v>
      </c>
      <c r="E48" s="10">
        <v>266378195.11999997</v>
      </c>
      <c r="F48" s="10">
        <v>323367721.85000002</v>
      </c>
      <c r="G48" s="10">
        <v>405203828.66999996</v>
      </c>
      <c r="H48" s="10">
        <v>434147810.48000002</v>
      </c>
      <c r="I48" s="10">
        <v>388891629.74000001</v>
      </c>
      <c r="J48" s="10">
        <v>386504402.11000001</v>
      </c>
      <c r="K48" s="10">
        <v>474189280.45000005</v>
      </c>
      <c r="L48" s="10">
        <v>350304175.02000004</v>
      </c>
      <c r="M48" s="10">
        <v>666277091.21000004</v>
      </c>
      <c r="N48" s="10">
        <v>550441895.13</v>
      </c>
      <c r="O48" s="10">
        <v>375437567.00999993</v>
      </c>
      <c r="P48" s="10">
        <v>1668266149.49</v>
      </c>
      <c r="Q48" s="11">
        <f t="shared" si="1"/>
        <v>6289409746.2799997</v>
      </c>
    </row>
    <row r="49" spans="2:17" x14ac:dyDescent="0.3">
      <c r="B49" s="24" t="s">
        <v>167</v>
      </c>
      <c r="C49" s="43">
        <v>258925000</v>
      </c>
      <c r="D49" s="43">
        <v>258925000</v>
      </c>
      <c r="E49" s="10">
        <v>17772881.640000001</v>
      </c>
      <c r="F49" s="10">
        <v>33526242.109999999</v>
      </c>
      <c r="G49" s="10">
        <v>10652774.59</v>
      </c>
      <c r="H49" s="10">
        <v>58120662.240000002</v>
      </c>
      <c r="I49" s="10">
        <v>10414209.77</v>
      </c>
      <c r="J49" s="10">
        <v>10512772.109999999</v>
      </c>
      <c r="K49" s="10">
        <v>11539261.42</v>
      </c>
      <c r="L49" s="10">
        <v>35578260.68</v>
      </c>
      <c r="M49" s="10">
        <v>10059790.969999999</v>
      </c>
      <c r="N49" s="10">
        <v>43505502.880000003</v>
      </c>
      <c r="O49" s="10">
        <v>12782567.77</v>
      </c>
      <c r="P49" s="10">
        <v>7234208.4299999997</v>
      </c>
      <c r="Q49" s="11">
        <f t="shared" si="1"/>
        <v>261699134.61000001</v>
      </c>
    </row>
    <row r="50" spans="2:17" x14ac:dyDescent="0.3">
      <c r="B50" s="24" t="s">
        <v>168</v>
      </c>
      <c r="C50" s="43">
        <v>72701379</v>
      </c>
      <c r="D50" s="43">
        <v>102701379</v>
      </c>
      <c r="E50" s="10">
        <v>0</v>
      </c>
      <c r="F50" s="10">
        <v>5599476</v>
      </c>
      <c r="G50" s="10"/>
      <c r="H50" s="10">
        <v>5599476</v>
      </c>
      <c r="I50" s="10">
        <v>5599476</v>
      </c>
      <c r="J50" s="10">
        <v>5599476</v>
      </c>
      <c r="K50" s="10">
        <v>5599476</v>
      </c>
      <c r="L50" s="10"/>
      <c r="M50" s="10">
        <v>11218952</v>
      </c>
      <c r="N50" s="10">
        <v>47708388</v>
      </c>
      <c r="O50" s="10">
        <v>120000</v>
      </c>
      <c r="P50" s="10">
        <v>16722619</v>
      </c>
      <c r="Q50" s="11">
        <f t="shared" si="1"/>
        <v>103767339</v>
      </c>
    </row>
    <row r="51" spans="2:17" x14ac:dyDescent="0.3">
      <c r="B51" s="24" t="s">
        <v>169</v>
      </c>
      <c r="C51" s="43">
        <v>168360446</v>
      </c>
      <c r="D51" s="43">
        <v>199860446</v>
      </c>
      <c r="E51" s="10">
        <v>0</v>
      </c>
      <c r="F51" s="10">
        <v>26825342.880000003</v>
      </c>
      <c r="G51" s="10"/>
      <c r="H51" s="10">
        <v>26509182</v>
      </c>
      <c r="I51" s="10"/>
      <c r="J51" s="10">
        <v>14137088.82</v>
      </c>
      <c r="K51" s="10">
        <v>11538760.18</v>
      </c>
      <c r="L51" s="10">
        <v>1666666</v>
      </c>
      <c r="M51" s="10">
        <v>39052873.82</v>
      </c>
      <c r="N51" s="10">
        <v>13254591</v>
      </c>
      <c r="O51" s="10">
        <v>833333</v>
      </c>
      <c r="P51" s="10">
        <v>53159647.259999998</v>
      </c>
      <c r="Q51" s="11">
        <f t="shared" si="1"/>
        <v>186977484.95999998</v>
      </c>
    </row>
    <row r="52" spans="2:17" x14ac:dyDescent="0.3">
      <c r="B52" s="24" t="s">
        <v>171</v>
      </c>
      <c r="C52" s="43">
        <v>295159971</v>
      </c>
      <c r="D52" s="43">
        <v>376846738.55000001</v>
      </c>
      <c r="E52" s="10">
        <v>232726</v>
      </c>
      <c r="F52" s="10">
        <v>46803618.989999995</v>
      </c>
      <c r="G52" s="10">
        <v>21349517.449999999</v>
      </c>
      <c r="H52" s="10">
        <v>23554199</v>
      </c>
      <c r="I52" s="10">
        <v>39547469.5</v>
      </c>
      <c r="J52" s="10">
        <v>-6432661.5199999996</v>
      </c>
      <c r="K52" s="10">
        <v>46679468.619999997</v>
      </c>
      <c r="L52" s="10">
        <v>24125492.5</v>
      </c>
      <c r="M52" s="10">
        <v>24876007.670000002</v>
      </c>
      <c r="N52" s="10">
        <v>23699467.120000001</v>
      </c>
      <c r="O52" s="10">
        <v>5571754.1899999995</v>
      </c>
      <c r="P52" s="10">
        <v>54046237.43</v>
      </c>
      <c r="Q52" s="11">
        <f t="shared" si="1"/>
        <v>304053296.94999999</v>
      </c>
    </row>
    <row r="53" spans="2:17" x14ac:dyDescent="0.3">
      <c r="B53" s="24" t="s">
        <v>172</v>
      </c>
      <c r="C53" s="43">
        <v>142648963</v>
      </c>
      <c r="D53" s="43">
        <v>159764164.44</v>
      </c>
      <c r="E53" s="10">
        <v>0</v>
      </c>
      <c r="F53" s="10">
        <v>10967875.26</v>
      </c>
      <c r="G53" s="10">
        <v>10967875.26</v>
      </c>
      <c r="H53" s="10">
        <v>21918969.48</v>
      </c>
      <c r="I53" s="10">
        <v>10963680</v>
      </c>
      <c r="J53" s="10">
        <v>11700</v>
      </c>
      <c r="K53" s="10">
        <v>21515495.329999998</v>
      </c>
      <c r="L53" s="10">
        <v>11036830</v>
      </c>
      <c r="M53" s="10">
        <v>923406.33</v>
      </c>
      <c r="N53" s="10">
        <v>23157665</v>
      </c>
      <c r="O53" s="10">
        <v>16182750</v>
      </c>
      <c r="P53" s="10">
        <v>12374268</v>
      </c>
      <c r="Q53" s="11">
        <f t="shared" si="1"/>
        <v>140020514.66</v>
      </c>
    </row>
    <row r="54" spans="2:17" x14ac:dyDescent="0.3">
      <c r="B54" s="24" t="s">
        <v>173</v>
      </c>
      <c r="C54" s="43">
        <v>378591686</v>
      </c>
      <c r="D54" s="43">
        <v>378591686</v>
      </c>
      <c r="E54" s="10">
        <v>23890098.039999999</v>
      </c>
      <c r="F54" s="10">
        <v>23679039.620000001</v>
      </c>
      <c r="G54" s="10">
        <v>27362579.150000002</v>
      </c>
      <c r="H54" s="10">
        <v>28878629.990000002</v>
      </c>
      <c r="I54" s="10">
        <v>29597280.84</v>
      </c>
      <c r="J54" s="10">
        <v>15312622.689999999</v>
      </c>
      <c r="K54" s="10">
        <v>44821375.370000005</v>
      </c>
      <c r="L54" s="10">
        <v>36639501.469999999</v>
      </c>
      <c r="M54" s="10">
        <v>28494701.950000003</v>
      </c>
      <c r="N54" s="10">
        <v>29860164.479999997</v>
      </c>
      <c r="O54" s="10">
        <v>50949805.209999993</v>
      </c>
      <c r="P54" s="10">
        <v>36998366.18</v>
      </c>
      <c r="Q54" s="11">
        <f t="shared" si="1"/>
        <v>376484164.99000001</v>
      </c>
    </row>
    <row r="55" spans="2:17" x14ac:dyDescent="0.3">
      <c r="B55" s="24" t="s">
        <v>174</v>
      </c>
      <c r="C55" s="43">
        <v>96661475</v>
      </c>
      <c r="D55" s="43">
        <v>100267175</v>
      </c>
      <c r="E55" s="10">
        <v>8234614.3600000003</v>
      </c>
      <c r="F55" s="10">
        <v>7668144.0300000003</v>
      </c>
      <c r="G55" s="10">
        <v>7741054.5</v>
      </c>
      <c r="H55" s="10">
        <v>7649071</v>
      </c>
      <c r="I55" s="10">
        <v>7598071</v>
      </c>
      <c r="J55" s="10">
        <v>7598071</v>
      </c>
      <c r="K55" s="10">
        <v>8073190.7999999998</v>
      </c>
      <c r="L55" s="10">
        <v>173200</v>
      </c>
      <c r="M55" s="10">
        <v>15196142</v>
      </c>
      <c r="N55" s="10">
        <v>8272185.0600000005</v>
      </c>
      <c r="O55" s="10">
        <v>7688071</v>
      </c>
      <c r="P55" s="10">
        <v>3517364.29</v>
      </c>
      <c r="Q55" s="11">
        <f t="shared" si="1"/>
        <v>89409179.040000007</v>
      </c>
    </row>
    <row r="56" spans="2:17" x14ac:dyDescent="0.3">
      <c r="B56" s="24" t="s">
        <v>175</v>
      </c>
      <c r="C56" s="43">
        <v>268643180</v>
      </c>
      <c r="D56" s="43">
        <v>268643180</v>
      </c>
      <c r="E56" s="10">
        <v>16762579.799999999</v>
      </c>
      <c r="F56" s="10">
        <v>22512056.420000002</v>
      </c>
      <c r="G56" s="10">
        <v>21705397.579999998</v>
      </c>
      <c r="H56" s="10">
        <v>19131292.780000001</v>
      </c>
      <c r="I56" s="10">
        <v>21107846.16</v>
      </c>
      <c r="J56" s="10">
        <v>20423918.75</v>
      </c>
      <c r="K56" s="10">
        <v>19805333.200000003</v>
      </c>
      <c r="L56" s="10">
        <v>22477359.75</v>
      </c>
      <c r="M56" s="10">
        <v>20868096.390000001</v>
      </c>
      <c r="N56" s="10">
        <v>19780512.809999999</v>
      </c>
      <c r="O56" s="10">
        <v>19698397.899999999</v>
      </c>
      <c r="P56" s="10">
        <v>33992218.120000005</v>
      </c>
      <c r="Q56" s="11">
        <f t="shared" si="1"/>
        <v>258265009.66</v>
      </c>
    </row>
    <row r="57" spans="2:17" x14ac:dyDescent="0.3">
      <c r="B57" s="24" t="s">
        <v>176</v>
      </c>
      <c r="C57" s="43">
        <v>179353239</v>
      </c>
      <c r="D57" s="43">
        <v>319851101</v>
      </c>
      <c r="E57" s="10">
        <v>0</v>
      </c>
      <c r="F57" s="10">
        <v>28223780.16</v>
      </c>
      <c r="G57" s="10">
        <v>14111890.08</v>
      </c>
      <c r="H57" s="10"/>
      <c r="I57" s="10">
        <v>14111890.08</v>
      </c>
      <c r="J57" s="10">
        <v>14111890.08</v>
      </c>
      <c r="K57" s="10">
        <v>28223780.16</v>
      </c>
      <c r="L57" s="10">
        <v>14111890.08</v>
      </c>
      <c r="M57" s="10">
        <v>47493395.079999998</v>
      </c>
      <c r="N57" s="10">
        <v>41111890.079999998</v>
      </c>
      <c r="O57" s="10">
        <v>116741567.17</v>
      </c>
      <c r="P57" s="10">
        <v>14111890.08</v>
      </c>
      <c r="Q57" s="11">
        <f t="shared" si="1"/>
        <v>332353863.05000001</v>
      </c>
    </row>
    <row r="58" spans="2:17" x14ac:dyDescent="0.3">
      <c r="B58" s="24" t="s">
        <v>177</v>
      </c>
      <c r="C58" s="43">
        <v>288326009</v>
      </c>
      <c r="D58" s="43">
        <v>288326009</v>
      </c>
      <c r="E58" s="10">
        <v>23451629.890000001</v>
      </c>
      <c r="F58" s="10">
        <v>23451629.890000001</v>
      </c>
      <c r="G58" s="10">
        <v>23496994.350000001</v>
      </c>
      <c r="H58" s="10"/>
      <c r="I58" s="10">
        <v>73539121.519999996</v>
      </c>
      <c r="J58" s="10">
        <v>18017836.079999998</v>
      </c>
      <c r="K58" s="10">
        <v>25240833.760000002</v>
      </c>
      <c r="L58" s="10">
        <v>17455845.079999998</v>
      </c>
      <c r="M58" s="10">
        <v>18718845.09</v>
      </c>
      <c r="N58" s="10">
        <v>25865901.870000001</v>
      </c>
      <c r="O58" s="10">
        <v>22913886.09</v>
      </c>
      <c r="P58" s="10">
        <v>18141635.16</v>
      </c>
      <c r="Q58" s="11">
        <f t="shared" si="1"/>
        <v>290294158.77999997</v>
      </c>
    </row>
    <row r="59" spans="2:17" x14ac:dyDescent="0.3">
      <c r="B59" s="24" t="s">
        <v>178</v>
      </c>
      <c r="C59" s="43">
        <v>72826675</v>
      </c>
      <c r="D59" s="43">
        <v>72826675</v>
      </c>
      <c r="E59" s="10">
        <v>5299405.2300000004</v>
      </c>
      <c r="F59" s="10">
        <v>6632739.3100000005</v>
      </c>
      <c r="G59" s="10">
        <v>5966072.2700000005</v>
      </c>
      <c r="H59" s="10">
        <v>5966072.2700000005</v>
      </c>
      <c r="I59" s="10">
        <v>5966072.2700000005</v>
      </c>
      <c r="J59" s="10">
        <v>5949639.5500000007</v>
      </c>
      <c r="K59" s="10">
        <v>5852222.3100000005</v>
      </c>
      <c r="L59" s="10"/>
      <c r="M59" s="10">
        <v>10624653.060000001</v>
      </c>
      <c r="N59" s="10">
        <v>5299405.2300000004</v>
      </c>
      <c r="O59" s="10">
        <v>9004807.8599999994</v>
      </c>
      <c r="P59" s="10">
        <v>5299644</v>
      </c>
      <c r="Q59" s="11">
        <f t="shared" si="1"/>
        <v>71860733.360000014</v>
      </c>
    </row>
    <row r="60" spans="2:17" x14ac:dyDescent="0.3">
      <c r="B60" s="24" t="s">
        <v>179</v>
      </c>
      <c r="C60" s="43">
        <v>35000000</v>
      </c>
      <c r="D60" s="43">
        <v>50000000</v>
      </c>
      <c r="E60" s="10">
        <v>2783333.37</v>
      </c>
      <c r="F60" s="10">
        <v>2783333.33</v>
      </c>
      <c r="G60" s="10">
        <v>2783333.33</v>
      </c>
      <c r="H60" s="10">
        <v>2783333.33</v>
      </c>
      <c r="I60" s="10">
        <v>2783333.33</v>
      </c>
      <c r="J60" s="10">
        <v>2783333.33</v>
      </c>
      <c r="K60" s="10">
        <v>2783333.33</v>
      </c>
      <c r="L60" s="10">
        <v>-2783333.33</v>
      </c>
      <c r="M60" s="10">
        <v>8388216.5600000005</v>
      </c>
      <c r="N60" s="10">
        <v>2783333.33</v>
      </c>
      <c r="O60" s="10">
        <v>4383333.33</v>
      </c>
      <c r="P60" s="10">
        <v>17783333.329999998</v>
      </c>
      <c r="Q60" s="11">
        <f t="shared" si="1"/>
        <v>50038216.57</v>
      </c>
    </row>
    <row r="61" spans="2:17" x14ac:dyDescent="0.3">
      <c r="B61" s="24" t="s">
        <v>180</v>
      </c>
      <c r="C61" s="43">
        <v>69500000</v>
      </c>
      <c r="D61" s="43">
        <v>73658751.010000005</v>
      </c>
      <c r="E61" s="10">
        <v>0</v>
      </c>
      <c r="F61" s="10">
        <v>4245731</v>
      </c>
      <c r="G61" s="10">
        <v>6056581</v>
      </c>
      <c r="H61" s="10">
        <v>9142158.3900000006</v>
      </c>
      <c r="I61" s="10"/>
      <c r="J61" s="10">
        <v>8533162</v>
      </c>
      <c r="K61" s="10">
        <v>-440000</v>
      </c>
      <c r="L61" s="10"/>
      <c r="M61" s="10">
        <v>15412371.970000001</v>
      </c>
      <c r="N61" s="10">
        <v>5068581</v>
      </c>
      <c r="O61" s="10">
        <v>4838581</v>
      </c>
      <c r="P61" s="10">
        <v>16685428</v>
      </c>
      <c r="Q61" s="11">
        <f t="shared" si="1"/>
        <v>69542594.359999999</v>
      </c>
    </row>
    <row r="62" spans="2:17" x14ac:dyDescent="0.3">
      <c r="B62" s="24" t="s">
        <v>181</v>
      </c>
      <c r="C62" s="43">
        <v>77804921908</v>
      </c>
      <c r="D62" s="43">
        <v>80581880049.449997</v>
      </c>
      <c r="E62" s="10">
        <v>8764314545.460001</v>
      </c>
      <c r="F62" s="10">
        <v>5723213314.9499998</v>
      </c>
      <c r="G62" s="10">
        <v>6165761912.8800001</v>
      </c>
      <c r="H62" s="10">
        <v>5508883524.0699997</v>
      </c>
      <c r="I62" s="10">
        <v>5583632034.0099993</v>
      </c>
      <c r="J62" s="10">
        <v>5192696986.3199997</v>
      </c>
      <c r="K62" s="10">
        <v>5617264501.0300007</v>
      </c>
      <c r="L62" s="10">
        <v>5126830419.0599995</v>
      </c>
      <c r="M62" s="10">
        <v>5923894913.4399986</v>
      </c>
      <c r="N62" s="10">
        <v>5618957258.6999998</v>
      </c>
      <c r="O62" s="10">
        <v>9565750527.4899998</v>
      </c>
      <c r="P62" s="10">
        <v>4067785614.9200001</v>
      </c>
      <c r="Q62" s="11">
        <f t="shared" si="1"/>
        <v>72858985552.330002</v>
      </c>
    </row>
    <row r="63" spans="2:17" x14ac:dyDescent="0.3">
      <c r="B63" s="24" t="s">
        <v>182</v>
      </c>
      <c r="C63" s="43">
        <v>70594062</v>
      </c>
      <c r="D63" s="43">
        <v>70594062</v>
      </c>
      <c r="E63" s="10">
        <v>5633116</v>
      </c>
      <c r="F63" s="10"/>
      <c r="G63" s="10">
        <v>11266232</v>
      </c>
      <c r="H63" s="10"/>
      <c r="I63" s="10">
        <v>11265400.390000001</v>
      </c>
      <c r="J63" s="10"/>
      <c r="K63" s="10">
        <v>6802224.4299999997</v>
      </c>
      <c r="L63" s="10">
        <v>5633116</v>
      </c>
      <c r="M63" s="10">
        <v>5633116</v>
      </c>
      <c r="N63" s="10">
        <v>10000</v>
      </c>
      <c r="O63" s="10"/>
      <c r="P63" s="10">
        <v>4769367.62</v>
      </c>
      <c r="Q63" s="11">
        <f t="shared" si="1"/>
        <v>51012572.439999998</v>
      </c>
    </row>
    <row r="64" spans="2:17" x14ac:dyDescent="0.3">
      <c r="B64" s="24" t="s">
        <v>183</v>
      </c>
      <c r="C64" s="43">
        <v>2972441775</v>
      </c>
      <c r="D64" s="43">
        <v>3800941775</v>
      </c>
      <c r="E64" s="10">
        <v>89118787.489999995</v>
      </c>
      <c r="F64" s="10">
        <v>97596895.870000005</v>
      </c>
      <c r="G64" s="10">
        <v>104633159.40000001</v>
      </c>
      <c r="H64" s="10">
        <v>100146917.59</v>
      </c>
      <c r="I64" s="10">
        <v>497169126.50999999</v>
      </c>
      <c r="J64" s="10">
        <v>280937139.98999995</v>
      </c>
      <c r="K64" s="10">
        <v>170728481.06999999</v>
      </c>
      <c r="L64" s="10">
        <v>264008987.78</v>
      </c>
      <c r="M64" s="10">
        <v>233688641.55000001</v>
      </c>
      <c r="N64" s="10">
        <v>1320733428.3699999</v>
      </c>
      <c r="O64" s="10">
        <v>140523318.13</v>
      </c>
      <c r="P64" s="10">
        <v>375262980.5</v>
      </c>
      <c r="Q64" s="11">
        <f t="shared" si="1"/>
        <v>3674547864.25</v>
      </c>
    </row>
    <row r="65" spans="2:20" x14ac:dyDescent="0.3">
      <c r="B65" s="24" t="s">
        <v>184</v>
      </c>
      <c r="C65" s="43">
        <v>217317150</v>
      </c>
      <c r="D65" s="43">
        <v>277317150</v>
      </c>
      <c r="E65" s="10">
        <v>16716703</v>
      </c>
      <c r="F65" s="10">
        <v>16716703</v>
      </c>
      <c r="G65" s="10">
        <v>16716703</v>
      </c>
      <c r="H65" s="10">
        <v>16716703</v>
      </c>
      <c r="I65" s="10">
        <v>16716703</v>
      </c>
      <c r="J65" s="10">
        <v>16716703</v>
      </c>
      <c r="K65" s="10">
        <v>16716703</v>
      </c>
      <c r="L65" s="10">
        <v>16716703</v>
      </c>
      <c r="M65" s="10">
        <v>76716703</v>
      </c>
      <c r="N65" s="10">
        <v>16717703</v>
      </c>
      <c r="O65" s="10">
        <v>33433917</v>
      </c>
      <c r="P65" s="10">
        <v>16716703</v>
      </c>
      <c r="Q65" s="11">
        <f t="shared" si="1"/>
        <v>277318650</v>
      </c>
    </row>
    <row r="66" spans="2:20" x14ac:dyDescent="0.3">
      <c r="B66" s="24" t="s">
        <v>185</v>
      </c>
      <c r="C66" s="43">
        <v>300000000</v>
      </c>
      <c r="D66" s="43">
        <v>300000000</v>
      </c>
      <c r="E66" s="10">
        <v>0</v>
      </c>
      <c r="F66" s="10">
        <v>47435897.439999998</v>
      </c>
      <c r="G66" s="10">
        <v>23717948.719999999</v>
      </c>
      <c r="H66" s="10"/>
      <c r="I66" s="10">
        <v>47435897.439999998</v>
      </c>
      <c r="J66" s="10">
        <v>23721548.719999999</v>
      </c>
      <c r="K66" s="10">
        <v>23717948.719999999</v>
      </c>
      <c r="L66" s="10"/>
      <c r="M66" s="10">
        <v>47472919.559999995</v>
      </c>
      <c r="N66" s="10">
        <v>23717948.719999999</v>
      </c>
      <c r="O66" s="10">
        <v>39102564.079999998</v>
      </c>
      <c r="P66" s="10">
        <v>23717948.719999999</v>
      </c>
      <c r="Q66" s="11">
        <f t="shared" si="1"/>
        <v>300040622.12</v>
      </c>
    </row>
    <row r="67" spans="2:20" x14ac:dyDescent="0.3">
      <c r="B67" s="24" t="s">
        <v>192</v>
      </c>
      <c r="C67" s="43">
        <v>162500000</v>
      </c>
      <c r="D67" s="43">
        <v>162500000</v>
      </c>
      <c r="E67" s="10">
        <v>0</v>
      </c>
      <c r="F67" s="10">
        <v>26505666.66</v>
      </c>
      <c r="G67" s="10">
        <v>13252833.33</v>
      </c>
      <c r="H67" s="10">
        <v>13252833.33</v>
      </c>
      <c r="I67" s="10">
        <v>13252833.33</v>
      </c>
      <c r="J67" s="10"/>
      <c r="K67" s="10">
        <v>26505666.66</v>
      </c>
      <c r="L67" s="10">
        <v>-13252833.33</v>
      </c>
      <c r="M67" s="10">
        <v>39758499.990000002</v>
      </c>
      <c r="N67" s="10">
        <v>13252833.33</v>
      </c>
      <c r="O67" s="10">
        <v>16718833.33</v>
      </c>
      <c r="P67" s="10">
        <v>13252833.33</v>
      </c>
      <c r="Q67" s="11">
        <f t="shared" si="1"/>
        <v>162499999.96000001</v>
      </c>
    </row>
    <row r="68" spans="2:20" x14ac:dyDescent="0.3">
      <c r="B68" s="24" t="s">
        <v>193</v>
      </c>
      <c r="C68" s="43">
        <v>10268433870</v>
      </c>
      <c r="D68" s="43">
        <v>10181788568</v>
      </c>
      <c r="E68" s="10">
        <v>2089747200</v>
      </c>
      <c r="F68" s="10"/>
      <c r="G68" s="10"/>
      <c r="H68" s="10">
        <v>1047622555.0700001</v>
      </c>
      <c r="I68" s="10">
        <v>747623187.88</v>
      </c>
      <c r="J68" s="10">
        <v>747622555.08000004</v>
      </c>
      <c r="K68" s="10"/>
      <c r="L68" s="10">
        <v>676524925.30999994</v>
      </c>
      <c r="M68" s="10">
        <v>818720793.96000004</v>
      </c>
      <c r="N68" s="10">
        <v>760065434.27999997</v>
      </c>
      <c r="O68" s="10">
        <v>2222381315</v>
      </c>
      <c r="P68" s="10">
        <v>10807257.52</v>
      </c>
      <c r="Q68" s="11">
        <f t="shared" si="1"/>
        <v>9121115224.1000004</v>
      </c>
    </row>
    <row r="69" spans="2:20" x14ac:dyDescent="0.3">
      <c r="B69" s="13" t="s">
        <v>60</v>
      </c>
      <c r="C69" s="20">
        <f t="shared" ref="C69:Q69" si="2">+SUM(C11:C68)</f>
        <v>161721066281</v>
      </c>
      <c r="D69" s="20">
        <f t="shared" si="2"/>
        <v>176471105054.53998</v>
      </c>
      <c r="E69" s="14">
        <f t="shared" si="2"/>
        <v>14878748871.820002</v>
      </c>
      <c r="F69" s="14">
        <f t="shared" si="2"/>
        <v>8956029989.2600021</v>
      </c>
      <c r="G69" s="14">
        <f t="shared" si="2"/>
        <v>9393766650.7199993</v>
      </c>
      <c r="H69" s="14">
        <f t="shared" si="2"/>
        <v>9714862164.039999</v>
      </c>
      <c r="I69" s="14">
        <f t="shared" si="2"/>
        <v>10043217531.059998</v>
      </c>
      <c r="J69" s="14">
        <f t="shared" si="2"/>
        <v>9292114550.3299999</v>
      </c>
      <c r="K69" s="14">
        <f t="shared" si="2"/>
        <v>9563073972.6000004</v>
      </c>
      <c r="L69" s="14">
        <f t="shared" si="2"/>
        <v>8839028602.1299992</v>
      </c>
      <c r="M69" s="14">
        <f t="shared" si="2"/>
        <v>10889006177.659996</v>
      </c>
      <c r="N69" s="14">
        <f t="shared" si="2"/>
        <v>12164285134.619997</v>
      </c>
      <c r="O69" s="14">
        <f t="shared" si="2"/>
        <v>16358514716.929998</v>
      </c>
      <c r="P69" s="14">
        <f t="shared" si="2"/>
        <v>11216530672.790003</v>
      </c>
      <c r="Q69" s="14">
        <f t="shared" si="2"/>
        <v>131309179033.96001</v>
      </c>
    </row>
    <row r="70" spans="2:20" x14ac:dyDescent="0.3">
      <c r="G70" s="10"/>
      <c r="H70" s="10"/>
      <c r="I70" s="10"/>
      <c r="J70" s="10"/>
      <c r="K70" s="10"/>
      <c r="L70" s="10"/>
      <c r="M70" s="10"/>
      <c r="N70" s="10"/>
      <c r="O70" s="10"/>
      <c r="P70" s="19"/>
      <c r="Q70" s="10"/>
    </row>
    <row r="71" spans="2:20" x14ac:dyDescent="0.3">
      <c r="G71" s="28"/>
      <c r="H71" s="28"/>
      <c r="I71" s="28"/>
      <c r="J71" s="28"/>
      <c r="K71" s="28"/>
      <c r="L71" s="28"/>
      <c r="M71" s="28"/>
      <c r="N71" s="28"/>
      <c r="O71" s="28"/>
      <c r="P71" s="28"/>
      <c r="Q71" s="28"/>
    </row>
    <row r="72" spans="2:20" x14ac:dyDescent="0.3">
      <c r="E72" s="10"/>
      <c r="F72" s="10"/>
      <c r="G72" s="10"/>
      <c r="H72" s="10"/>
      <c r="I72" s="10"/>
      <c r="J72" s="10"/>
      <c r="K72" s="10"/>
      <c r="L72" s="10"/>
      <c r="M72" s="10"/>
      <c r="N72" s="10"/>
      <c r="O72" s="10"/>
      <c r="P72" s="10"/>
      <c r="Q72" s="28"/>
    </row>
    <row r="73" spans="2:20" x14ac:dyDescent="0.3">
      <c r="B73" s="22" t="s">
        <v>67</v>
      </c>
      <c r="C73" s="20">
        <f t="shared" ref="C73:P73" si="3">+SUM(C74:C116)</f>
        <v>500000000</v>
      </c>
      <c r="D73" s="20">
        <f t="shared" si="3"/>
        <v>14152191496.569998</v>
      </c>
      <c r="E73" s="14">
        <f t="shared" si="3"/>
        <v>0</v>
      </c>
      <c r="F73" s="14">
        <f t="shared" si="3"/>
        <v>0</v>
      </c>
      <c r="G73" s="14">
        <f t="shared" si="3"/>
        <v>0</v>
      </c>
      <c r="H73" s="14">
        <f t="shared" si="3"/>
        <v>0</v>
      </c>
      <c r="I73" s="14">
        <f t="shared" si="3"/>
        <v>0</v>
      </c>
      <c r="J73" s="14">
        <f t="shared" si="3"/>
        <v>35000</v>
      </c>
      <c r="K73" s="14">
        <f t="shared" si="3"/>
        <v>0</v>
      </c>
      <c r="L73" s="14">
        <f t="shared" si="3"/>
        <v>0</v>
      </c>
      <c r="M73" s="14">
        <f t="shared" si="3"/>
        <v>0</v>
      </c>
      <c r="N73" s="14">
        <f t="shared" si="3"/>
        <v>0</v>
      </c>
      <c r="O73" s="14">
        <f t="shared" si="3"/>
        <v>0</v>
      </c>
      <c r="P73" s="14">
        <f t="shared" si="3"/>
        <v>0</v>
      </c>
      <c r="Q73" s="14">
        <f t="shared" ref="Q73:Q116" si="4">SUM(E73:P73)</f>
        <v>35000</v>
      </c>
      <c r="R73" s="37"/>
      <c r="T73" s="37"/>
    </row>
    <row r="74" spans="2:20" x14ac:dyDescent="0.3">
      <c r="B74" s="24" t="s">
        <v>23</v>
      </c>
      <c r="C74" s="43">
        <v>0</v>
      </c>
      <c r="D74" s="43">
        <v>148439411.44999999</v>
      </c>
      <c r="E74" s="43">
        <v>0</v>
      </c>
      <c r="F74" s="43">
        <v>0</v>
      </c>
      <c r="G74" s="43">
        <v>0</v>
      </c>
      <c r="H74" s="43">
        <v>0</v>
      </c>
      <c r="I74" s="43">
        <v>0</v>
      </c>
      <c r="J74" s="43">
        <v>0</v>
      </c>
      <c r="K74" s="43">
        <v>0</v>
      </c>
      <c r="L74" s="10">
        <v>0</v>
      </c>
      <c r="M74" s="10">
        <v>0</v>
      </c>
      <c r="N74" s="10">
        <v>0</v>
      </c>
      <c r="O74" s="10">
        <v>0</v>
      </c>
      <c r="P74" s="10">
        <v>0</v>
      </c>
      <c r="Q74" s="11">
        <f t="shared" si="4"/>
        <v>0</v>
      </c>
      <c r="R74" s="37"/>
      <c r="T74" s="37"/>
    </row>
    <row r="75" spans="2:20" x14ac:dyDescent="0.3">
      <c r="B75" s="24" t="s">
        <v>24</v>
      </c>
      <c r="C75" s="43">
        <v>0</v>
      </c>
      <c r="D75" s="43">
        <v>6536876.3399999999</v>
      </c>
      <c r="E75" s="43">
        <v>0</v>
      </c>
      <c r="F75" s="43">
        <v>0</v>
      </c>
      <c r="G75" s="43">
        <v>0</v>
      </c>
      <c r="H75" s="43">
        <v>0</v>
      </c>
      <c r="I75" s="43">
        <v>0</v>
      </c>
      <c r="J75" s="43">
        <v>0</v>
      </c>
      <c r="K75" s="43">
        <v>0</v>
      </c>
      <c r="L75" s="10">
        <v>0</v>
      </c>
      <c r="M75" s="10">
        <v>0</v>
      </c>
      <c r="N75" s="10">
        <v>0</v>
      </c>
      <c r="O75" s="10">
        <v>0</v>
      </c>
      <c r="P75" s="10">
        <v>0</v>
      </c>
      <c r="Q75" s="11">
        <f t="shared" si="4"/>
        <v>0</v>
      </c>
      <c r="R75" s="37"/>
    </row>
    <row r="76" spans="2:20" x14ac:dyDescent="0.3">
      <c r="B76" s="24" t="s">
        <v>93</v>
      </c>
      <c r="C76" s="43">
        <v>0</v>
      </c>
      <c r="D76" s="43">
        <v>474536213.66000003</v>
      </c>
      <c r="E76" s="43">
        <v>0</v>
      </c>
      <c r="F76" s="43">
        <v>0</v>
      </c>
      <c r="G76" s="43">
        <v>0</v>
      </c>
      <c r="H76" s="43">
        <v>0</v>
      </c>
      <c r="I76" s="43">
        <v>0</v>
      </c>
      <c r="J76" s="43"/>
      <c r="K76" s="43"/>
      <c r="L76" s="43"/>
      <c r="M76" s="10" t="s">
        <v>194</v>
      </c>
      <c r="N76" s="10"/>
      <c r="O76" s="10">
        <v>0</v>
      </c>
      <c r="P76" s="10"/>
      <c r="Q76" s="11">
        <f t="shared" si="4"/>
        <v>0</v>
      </c>
      <c r="R76" s="37"/>
    </row>
    <row r="77" spans="2:20" x14ac:dyDescent="0.3">
      <c r="B77" s="24" t="s">
        <v>26</v>
      </c>
      <c r="C77" s="43">
        <v>0</v>
      </c>
      <c r="D77" s="43">
        <v>406255045.00999999</v>
      </c>
      <c r="E77" s="43">
        <v>0</v>
      </c>
      <c r="F77" s="43">
        <v>0</v>
      </c>
      <c r="G77" s="43">
        <v>0</v>
      </c>
      <c r="H77" s="43">
        <v>0</v>
      </c>
      <c r="I77" s="43">
        <v>0</v>
      </c>
      <c r="J77" s="43">
        <v>0</v>
      </c>
      <c r="K77" s="43">
        <v>0</v>
      </c>
      <c r="L77" s="10">
        <v>0</v>
      </c>
      <c r="M77" s="10">
        <v>0</v>
      </c>
      <c r="N77" s="10">
        <v>0</v>
      </c>
      <c r="O77" s="10">
        <v>0</v>
      </c>
      <c r="P77" s="10">
        <v>0</v>
      </c>
      <c r="Q77" s="11">
        <f t="shared" si="4"/>
        <v>0</v>
      </c>
      <c r="R77" s="37"/>
    </row>
    <row r="78" spans="2:20" x14ac:dyDescent="0.3">
      <c r="B78" s="24" t="s">
        <v>27</v>
      </c>
      <c r="C78" s="43">
        <v>0</v>
      </c>
      <c r="D78" s="43">
        <v>19056163.239999998</v>
      </c>
      <c r="E78" s="43">
        <v>0</v>
      </c>
      <c r="F78" s="43">
        <v>0</v>
      </c>
      <c r="G78" s="43">
        <v>0</v>
      </c>
      <c r="H78" s="43">
        <v>0</v>
      </c>
      <c r="I78" s="43">
        <v>0</v>
      </c>
      <c r="J78" s="43">
        <v>0</v>
      </c>
      <c r="K78" s="43">
        <v>0</v>
      </c>
      <c r="L78" s="10">
        <v>0</v>
      </c>
      <c r="M78" s="10">
        <v>0</v>
      </c>
      <c r="N78" s="10">
        <v>0</v>
      </c>
      <c r="O78" s="10">
        <v>0</v>
      </c>
      <c r="P78" s="10">
        <v>0</v>
      </c>
      <c r="Q78" s="11">
        <f t="shared" si="4"/>
        <v>0</v>
      </c>
      <c r="R78" s="37"/>
      <c r="S78" s="37"/>
    </row>
    <row r="79" spans="2:20" x14ac:dyDescent="0.3">
      <c r="B79" s="24" t="s">
        <v>71</v>
      </c>
      <c r="C79" s="43">
        <v>0</v>
      </c>
      <c r="D79" s="43">
        <v>7048446.7800000003</v>
      </c>
      <c r="E79" s="43">
        <v>0</v>
      </c>
      <c r="F79" s="43">
        <v>0</v>
      </c>
      <c r="G79" s="43">
        <v>0</v>
      </c>
      <c r="H79" s="43">
        <v>0</v>
      </c>
      <c r="I79" s="43">
        <v>0</v>
      </c>
      <c r="J79" s="43">
        <v>0</v>
      </c>
      <c r="K79" s="43">
        <v>0</v>
      </c>
      <c r="L79" s="10">
        <v>0</v>
      </c>
      <c r="M79" s="10">
        <v>0</v>
      </c>
      <c r="N79" s="10">
        <v>0</v>
      </c>
      <c r="O79" s="10">
        <v>0</v>
      </c>
      <c r="P79" s="10">
        <v>0</v>
      </c>
      <c r="Q79" s="11">
        <f t="shared" si="4"/>
        <v>0</v>
      </c>
      <c r="R79" s="37"/>
    </row>
    <row r="80" spans="2:20" x14ac:dyDescent="0.3">
      <c r="B80" s="24" t="s">
        <v>28</v>
      </c>
      <c r="C80" s="43">
        <v>0</v>
      </c>
      <c r="D80" s="43">
        <v>5265890711.3899994</v>
      </c>
      <c r="E80" s="43">
        <v>0</v>
      </c>
      <c r="F80" s="43">
        <v>0</v>
      </c>
      <c r="G80" s="43">
        <v>0</v>
      </c>
      <c r="H80" s="43">
        <v>0</v>
      </c>
      <c r="I80" s="43">
        <v>0</v>
      </c>
      <c r="J80" s="43">
        <v>0</v>
      </c>
      <c r="K80" s="43">
        <v>0</v>
      </c>
      <c r="L80" s="10">
        <v>0</v>
      </c>
      <c r="M80" s="10">
        <v>0</v>
      </c>
      <c r="N80" s="10">
        <v>0</v>
      </c>
      <c r="O80" s="10">
        <v>0</v>
      </c>
      <c r="P80" s="10">
        <v>0</v>
      </c>
      <c r="Q80" s="11">
        <f t="shared" si="4"/>
        <v>0</v>
      </c>
      <c r="R80" s="37"/>
    </row>
    <row r="81" spans="2:18" x14ac:dyDescent="0.3">
      <c r="B81" s="24" t="s">
        <v>72</v>
      </c>
      <c r="C81" s="43">
        <v>0</v>
      </c>
      <c r="D81" s="43">
        <v>97936677.430000007</v>
      </c>
      <c r="E81" s="43">
        <v>0</v>
      </c>
      <c r="F81" s="43">
        <v>0</v>
      </c>
      <c r="G81" s="43">
        <v>0</v>
      </c>
      <c r="H81" s="43">
        <v>0</v>
      </c>
      <c r="I81" s="43">
        <v>0</v>
      </c>
      <c r="J81" s="43">
        <v>0</v>
      </c>
      <c r="K81" s="43">
        <v>0</v>
      </c>
      <c r="L81" s="10">
        <v>0</v>
      </c>
      <c r="M81" s="10">
        <v>0</v>
      </c>
      <c r="N81" s="10">
        <v>0</v>
      </c>
      <c r="O81" s="10">
        <v>0</v>
      </c>
      <c r="P81" s="10">
        <v>0</v>
      </c>
      <c r="Q81" s="11">
        <f t="shared" si="4"/>
        <v>0</v>
      </c>
      <c r="R81" s="37"/>
    </row>
    <row r="82" spans="2:18" x14ac:dyDescent="0.3">
      <c r="B82" s="24" t="s">
        <v>29</v>
      </c>
      <c r="C82" s="43">
        <v>0</v>
      </c>
      <c r="D82" s="43">
        <v>111969082.73999999</v>
      </c>
      <c r="E82" s="43">
        <v>0</v>
      </c>
      <c r="F82" s="43">
        <v>0</v>
      </c>
      <c r="G82" s="43">
        <v>0</v>
      </c>
      <c r="H82" s="43">
        <v>0</v>
      </c>
      <c r="I82" s="43">
        <v>0</v>
      </c>
      <c r="J82" s="43">
        <v>0</v>
      </c>
      <c r="K82" s="43">
        <v>0</v>
      </c>
      <c r="L82" s="10">
        <v>0</v>
      </c>
      <c r="M82" s="10">
        <v>0</v>
      </c>
      <c r="N82" s="10">
        <v>0</v>
      </c>
      <c r="O82" s="10">
        <v>0</v>
      </c>
      <c r="P82" s="10">
        <v>0</v>
      </c>
      <c r="Q82" s="11">
        <f t="shared" si="4"/>
        <v>0</v>
      </c>
      <c r="R82" s="37"/>
    </row>
    <row r="83" spans="2:18" x14ac:dyDescent="0.3">
      <c r="B83" s="24" t="s">
        <v>31</v>
      </c>
      <c r="C83" s="43">
        <v>0</v>
      </c>
      <c r="D83" s="43">
        <v>2248020.79</v>
      </c>
      <c r="E83" s="43">
        <v>0</v>
      </c>
      <c r="F83" s="43">
        <v>0</v>
      </c>
      <c r="G83" s="43">
        <v>0</v>
      </c>
      <c r="H83" s="43">
        <v>0</v>
      </c>
      <c r="I83" s="43">
        <v>0</v>
      </c>
      <c r="J83" s="43">
        <v>0</v>
      </c>
      <c r="K83" s="43">
        <v>0</v>
      </c>
      <c r="L83" s="10">
        <v>0</v>
      </c>
      <c r="M83" s="10">
        <v>0</v>
      </c>
      <c r="N83" s="10">
        <v>0</v>
      </c>
      <c r="O83" s="10">
        <v>0</v>
      </c>
      <c r="P83" s="10">
        <v>0</v>
      </c>
      <c r="Q83" s="11">
        <f t="shared" si="4"/>
        <v>0</v>
      </c>
      <c r="R83" s="37"/>
    </row>
    <row r="84" spans="2:18" x14ac:dyDescent="0.3">
      <c r="B84" s="24" t="s">
        <v>32</v>
      </c>
      <c r="C84" s="43">
        <v>0</v>
      </c>
      <c r="D84" s="43">
        <v>62151736.789999999</v>
      </c>
      <c r="E84" s="43">
        <v>0</v>
      </c>
      <c r="F84" s="43">
        <v>0</v>
      </c>
      <c r="G84" s="43">
        <v>0</v>
      </c>
      <c r="H84" s="43">
        <v>0</v>
      </c>
      <c r="I84" s="43">
        <v>0</v>
      </c>
      <c r="J84" s="43">
        <v>0</v>
      </c>
      <c r="K84" s="43">
        <v>0</v>
      </c>
      <c r="L84" s="10">
        <v>0</v>
      </c>
      <c r="M84" s="10">
        <v>0</v>
      </c>
      <c r="N84" s="10">
        <v>0</v>
      </c>
      <c r="O84" s="10">
        <v>0</v>
      </c>
      <c r="P84" s="10">
        <v>0</v>
      </c>
      <c r="Q84" s="11">
        <f t="shared" si="4"/>
        <v>0</v>
      </c>
      <c r="R84" s="37"/>
    </row>
    <row r="85" spans="2:18" x14ac:dyDescent="0.3">
      <c r="B85" s="24" t="s">
        <v>33</v>
      </c>
      <c r="C85" s="43">
        <v>0</v>
      </c>
      <c r="D85" s="43">
        <v>4987211.92</v>
      </c>
      <c r="E85" s="43">
        <v>0</v>
      </c>
      <c r="F85" s="43">
        <v>0</v>
      </c>
      <c r="G85" s="43">
        <v>0</v>
      </c>
      <c r="H85" s="43">
        <v>0</v>
      </c>
      <c r="I85" s="43">
        <v>0</v>
      </c>
      <c r="J85" s="43">
        <v>0</v>
      </c>
      <c r="K85" s="43">
        <v>0</v>
      </c>
      <c r="L85" s="10">
        <v>0</v>
      </c>
      <c r="M85" s="10">
        <v>0</v>
      </c>
      <c r="N85" s="10">
        <v>0</v>
      </c>
      <c r="O85" s="10">
        <v>0</v>
      </c>
      <c r="P85" s="10">
        <v>0</v>
      </c>
      <c r="Q85" s="11">
        <f t="shared" si="4"/>
        <v>0</v>
      </c>
      <c r="R85" s="37"/>
    </row>
    <row r="86" spans="2:18" x14ac:dyDescent="0.3">
      <c r="B86" s="24" t="s">
        <v>34</v>
      </c>
      <c r="C86" s="43">
        <v>0</v>
      </c>
      <c r="D86" s="43">
        <v>2655832.2200000002</v>
      </c>
      <c r="E86" s="43">
        <v>0</v>
      </c>
      <c r="F86" s="43">
        <v>0</v>
      </c>
      <c r="G86" s="43">
        <v>0</v>
      </c>
      <c r="H86" s="43">
        <v>0</v>
      </c>
      <c r="I86" s="43">
        <v>0</v>
      </c>
      <c r="J86" s="43">
        <v>0</v>
      </c>
      <c r="K86" s="43">
        <v>0</v>
      </c>
      <c r="L86" s="10">
        <v>0</v>
      </c>
      <c r="M86" s="10">
        <v>0</v>
      </c>
      <c r="N86" s="10">
        <v>0</v>
      </c>
      <c r="O86" s="10">
        <v>0</v>
      </c>
      <c r="P86" s="10">
        <v>0</v>
      </c>
      <c r="Q86" s="11">
        <f t="shared" si="4"/>
        <v>0</v>
      </c>
      <c r="R86" s="37"/>
    </row>
    <row r="87" spans="2:18" x14ac:dyDescent="0.3">
      <c r="B87" s="24" t="s">
        <v>90</v>
      </c>
      <c r="C87" s="43">
        <v>0</v>
      </c>
      <c r="D87" s="43">
        <v>30252644.280000001</v>
      </c>
      <c r="E87" s="43">
        <v>0</v>
      </c>
      <c r="F87" s="43">
        <v>0</v>
      </c>
      <c r="G87" s="43">
        <v>0</v>
      </c>
      <c r="H87" s="43">
        <v>0</v>
      </c>
      <c r="I87" s="43">
        <v>0</v>
      </c>
      <c r="J87" s="43">
        <v>35000</v>
      </c>
      <c r="K87" s="43">
        <v>0</v>
      </c>
      <c r="L87" s="10">
        <v>0</v>
      </c>
      <c r="M87" s="10">
        <v>0</v>
      </c>
      <c r="N87" s="10">
        <v>0</v>
      </c>
      <c r="O87" s="10">
        <v>0</v>
      </c>
      <c r="P87" s="10">
        <v>0</v>
      </c>
      <c r="Q87" s="11">
        <f t="shared" si="4"/>
        <v>35000</v>
      </c>
      <c r="R87" s="37"/>
    </row>
    <row r="88" spans="2:18" x14ac:dyDescent="0.3">
      <c r="B88" s="24" t="s">
        <v>38</v>
      </c>
      <c r="C88" s="43">
        <v>0</v>
      </c>
      <c r="D88" s="43">
        <v>94181595</v>
      </c>
      <c r="E88" s="43">
        <v>0</v>
      </c>
      <c r="F88" s="43">
        <v>0</v>
      </c>
      <c r="G88" s="43">
        <v>0</v>
      </c>
      <c r="H88" s="43">
        <v>0</v>
      </c>
      <c r="I88" s="43">
        <v>0</v>
      </c>
      <c r="J88" s="43">
        <v>0</v>
      </c>
      <c r="K88" s="43">
        <v>0</v>
      </c>
      <c r="L88" s="10">
        <v>0</v>
      </c>
      <c r="M88" s="10">
        <v>0</v>
      </c>
      <c r="N88" s="10">
        <v>0</v>
      </c>
      <c r="O88" s="10">
        <v>0</v>
      </c>
      <c r="P88" s="10">
        <v>0</v>
      </c>
      <c r="Q88" s="11">
        <f t="shared" si="4"/>
        <v>0</v>
      </c>
      <c r="R88" s="37"/>
    </row>
    <row r="89" spans="2:18" x14ac:dyDescent="0.3">
      <c r="B89" s="24" t="s">
        <v>39</v>
      </c>
      <c r="C89" s="43">
        <v>0</v>
      </c>
      <c r="D89" s="43">
        <v>18670718.920000002</v>
      </c>
      <c r="E89" s="43">
        <v>0</v>
      </c>
      <c r="F89" s="43">
        <v>0</v>
      </c>
      <c r="G89" s="43">
        <v>0</v>
      </c>
      <c r="H89" s="43">
        <v>0</v>
      </c>
      <c r="I89" s="43">
        <v>0</v>
      </c>
      <c r="J89" s="43">
        <v>0</v>
      </c>
      <c r="K89" s="43">
        <v>0</v>
      </c>
      <c r="L89" s="10">
        <v>0</v>
      </c>
      <c r="M89" s="10">
        <v>0</v>
      </c>
      <c r="N89" s="10">
        <v>0</v>
      </c>
      <c r="O89" s="10">
        <v>0</v>
      </c>
      <c r="P89" s="10">
        <v>0</v>
      </c>
      <c r="Q89" s="11">
        <f t="shared" si="4"/>
        <v>0</v>
      </c>
      <c r="R89" s="37"/>
    </row>
    <row r="90" spans="2:18" x14ac:dyDescent="0.3">
      <c r="B90" s="24" t="s">
        <v>94</v>
      </c>
      <c r="C90" s="43">
        <v>0</v>
      </c>
      <c r="D90" s="43">
        <v>60903985.280000001</v>
      </c>
      <c r="E90" s="43">
        <v>0</v>
      </c>
      <c r="F90" s="43">
        <v>0</v>
      </c>
      <c r="G90" s="43">
        <v>0</v>
      </c>
      <c r="H90" s="43">
        <v>0</v>
      </c>
      <c r="I90" s="43">
        <v>0</v>
      </c>
      <c r="J90" s="43">
        <v>0</v>
      </c>
      <c r="K90" s="43">
        <v>0</v>
      </c>
      <c r="L90" s="10">
        <v>0</v>
      </c>
      <c r="M90" s="10">
        <v>0</v>
      </c>
      <c r="N90" s="10">
        <v>0</v>
      </c>
      <c r="O90" s="10">
        <v>0</v>
      </c>
      <c r="P90" s="10">
        <v>0</v>
      </c>
      <c r="Q90" s="11">
        <f t="shared" si="4"/>
        <v>0</v>
      </c>
      <c r="R90" s="37"/>
    </row>
    <row r="91" spans="2:18" x14ac:dyDescent="0.3">
      <c r="B91" s="24" t="s">
        <v>41</v>
      </c>
      <c r="C91" s="43">
        <v>0</v>
      </c>
      <c r="D91" s="43">
        <v>31864482.300000001</v>
      </c>
      <c r="E91" s="43">
        <v>0</v>
      </c>
      <c r="F91" s="43">
        <v>0</v>
      </c>
      <c r="G91" s="43">
        <v>0</v>
      </c>
      <c r="H91" s="43">
        <v>0</v>
      </c>
      <c r="I91" s="43">
        <v>0</v>
      </c>
      <c r="J91" s="43">
        <v>0</v>
      </c>
      <c r="K91" s="43">
        <v>0</v>
      </c>
      <c r="L91" s="10">
        <v>0</v>
      </c>
      <c r="M91" s="10">
        <v>0</v>
      </c>
      <c r="N91" s="10">
        <v>0</v>
      </c>
      <c r="O91" s="10">
        <v>0</v>
      </c>
      <c r="P91" s="10">
        <v>0</v>
      </c>
      <c r="Q91" s="11">
        <f t="shared" si="4"/>
        <v>0</v>
      </c>
      <c r="R91" s="37"/>
    </row>
    <row r="92" spans="2:18" x14ac:dyDescent="0.3">
      <c r="B92" s="24" t="s">
        <v>42</v>
      </c>
      <c r="C92" s="43">
        <v>0</v>
      </c>
      <c r="D92" s="43">
        <v>166481888.96000001</v>
      </c>
      <c r="E92" s="43">
        <v>0</v>
      </c>
      <c r="F92" s="43">
        <v>0</v>
      </c>
      <c r="G92" s="43">
        <v>0</v>
      </c>
      <c r="H92" s="43">
        <v>0</v>
      </c>
      <c r="I92" s="43">
        <v>0</v>
      </c>
      <c r="J92" s="43">
        <v>0</v>
      </c>
      <c r="K92" s="43">
        <v>0</v>
      </c>
      <c r="L92" s="10">
        <v>0</v>
      </c>
      <c r="M92" s="10">
        <v>0</v>
      </c>
      <c r="N92" s="10">
        <v>0</v>
      </c>
      <c r="O92" s="10">
        <v>0</v>
      </c>
      <c r="P92" s="10">
        <v>0</v>
      </c>
      <c r="Q92" s="11">
        <f t="shared" si="4"/>
        <v>0</v>
      </c>
      <c r="R92" s="37"/>
    </row>
    <row r="93" spans="2:18" x14ac:dyDescent="0.3">
      <c r="B93" s="24" t="s">
        <v>44</v>
      </c>
      <c r="C93" s="43">
        <v>0</v>
      </c>
      <c r="D93" s="43">
        <v>7344032.7000000002</v>
      </c>
      <c r="E93" s="43">
        <v>0</v>
      </c>
      <c r="F93" s="43">
        <v>0</v>
      </c>
      <c r="G93" s="43">
        <v>0</v>
      </c>
      <c r="H93" s="10">
        <v>0</v>
      </c>
      <c r="I93" s="10">
        <v>0</v>
      </c>
      <c r="J93" s="10">
        <v>0</v>
      </c>
      <c r="K93" s="10">
        <v>0</v>
      </c>
      <c r="L93" s="10">
        <v>0</v>
      </c>
      <c r="M93" s="10">
        <v>0</v>
      </c>
      <c r="N93" s="10">
        <v>0</v>
      </c>
      <c r="O93" s="10">
        <v>0</v>
      </c>
      <c r="P93" s="10">
        <v>0</v>
      </c>
      <c r="Q93" s="11">
        <f t="shared" si="4"/>
        <v>0</v>
      </c>
      <c r="R93" s="37"/>
    </row>
    <row r="94" spans="2:18" x14ac:dyDescent="0.3">
      <c r="B94" s="24" t="s">
        <v>45</v>
      </c>
      <c r="C94" s="43">
        <v>0</v>
      </c>
      <c r="D94" s="43">
        <v>143242024.00999999</v>
      </c>
      <c r="E94" s="43">
        <v>0</v>
      </c>
      <c r="F94" s="43">
        <v>0</v>
      </c>
      <c r="G94" s="43">
        <v>0</v>
      </c>
      <c r="H94" s="10">
        <v>0</v>
      </c>
      <c r="I94" s="10">
        <v>0</v>
      </c>
      <c r="J94" s="10">
        <v>0</v>
      </c>
      <c r="K94" s="10">
        <v>0</v>
      </c>
      <c r="L94" s="10">
        <v>0</v>
      </c>
      <c r="M94" s="10">
        <v>0</v>
      </c>
      <c r="N94" s="10">
        <v>0</v>
      </c>
      <c r="O94" s="10">
        <v>0</v>
      </c>
      <c r="P94" s="10">
        <v>0</v>
      </c>
      <c r="Q94" s="11">
        <f t="shared" si="4"/>
        <v>0</v>
      </c>
      <c r="R94" s="37"/>
    </row>
    <row r="95" spans="2:18" x14ac:dyDescent="0.3">
      <c r="B95" s="24" t="s">
        <v>46</v>
      </c>
      <c r="C95" s="43">
        <v>0</v>
      </c>
      <c r="D95" s="43">
        <v>746084499.78999996</v>
      </c>
      <c r="E95" s="43">
        <v>0</v>
      </c>
      <c r="F95" s="10">
        <v>0</v>
      </c>
      <c r="G95" s="10">
        <v>0</v>
      </c>
      <c r="H95" s="10">
        <v>0</v>
      </c>
      <c r="I95" s="10">
        <v>0</v>
      </c>
      <c r="J95" s="10">
        <v>0</v>
      </c>
      <c r="K95" s="10">
        <v>0</v>
      </c>
      <c r="L95" s="10">
        <v>0</v>
      </c>
      <c r="M95" s="10">
        <v>0</v>
      </c>
      <c r="N95" s="10">
        <v>0</v>
      </c>
      <c r="O95" s="10">
        <v>0</v>
      </c>
      <c r="P95" s="10">
        <v>0</v>
      </c>
      <c r="Q95" s="11">
        <f t="shared" si="4"/>
        <v>0</v>
      </c>
      <c r="R95" s="37"/>
    </row>
    <row r="96" spans="2:18" x14ac:dyDescent="0.3">
      <c r="B96" s="24" t="s">
        <v>48</v>
      </c>
      <c r="C96" s="43">
        <v>0</v>
      </c>
      <c r="D96" s="43">
        <v>3429200</v>
      </c>
      <c r="E96" s="43">
        <v>0</v>
      </c>
      <c r="F96" s="10">
        <v>0</v>
      </c>
      <c r="G96" s="10">
        <v>0</v>
      </c>
      <c r="H96" s="10">
        <v>0</v>
      </c>
      <c r="I96" s="10">
        <v>0</v>
      </c>
      <c r="J96" s="10">
        <v>0</v>
      </c>
      <c r="K96" s="10">
        <v>0</v>
      </c>
      <c r="L96" s="10">
        <v>0</v>
      </c>
      <c r="M96" s="10">
        <v>0</v>
      </c>
      <c r="N96" s="10">
        <v>0</v>
      </c>
      <c r="O96" s="10">
        <v>0</v>
      </c>
      <c r="P96" s="10">
        <v>0</v>
      </c>
      <c r="Q96" s="11">
        <f t="shared" si="4"/>
        <v>0</v>
      </c>
      <c r="R96" s="37"/>
    </row>
    <row r="97" spans="2:18" x14ac:dyDescent="0.3">
      <c r="B97" s="24" t="s">
        <v>80</v>
      </c>
      <c r="C97" s="43">
        <v>0</v>
      </c>
      <c r="D97" s="43">
        <v>297104861.85000002</v>
      </c>
      <c r="E97" s="43">
        <v>0</v>
      </c>
      <c r="F97" s="10">
        <v>0</v>
      </c>
      <c r="G97" s="10">
        <v>0</v>
      </c>
      <c r="H97" s="10">
        <v>0</v>
      </c>
      <c r="I97" s="10">
        <v>0</v>
      </c>
      <c r="J97" s="10">
        <v>0</v>
      </c>
      <c r="K97" s="10">
        <v>0</v>
      </c>
      <c r="L97" s="10">
        <v>0</v>
      </c>
      <c r="M97" s="10">
        <v>0</v>
      </c>
      <c r="N97" s="10">
        <v>0</v>
      </c>
      <c r="O97" s="10">
        <v>0</v>
      </c>
      <c r="P97" s="10">
        <v>0</v>
      </c>
      <c r="Q97" s="11">
        <f t="shared" si="4"/>
        <v>0</v>
      </c>
      <c r="R97" s="37"/>
    </row>
    <row r="98" spans="2:18" x14ac:dyDescent="0.3">
      <c r="B98" s="24" t="s">
        <v>50</v>
      </c>
      <c r="C98" s="43">
        <v>0</v>
      </c>
      <c r="D98" s="43">
        <v>12560544.08</v>
      </c>
      <c r="E98" s="43">
        <v>0</v>
      </c>
      <c r="F98" s="10">
        <v>0</v>
      </c>
      <c r="G98" s="10">
        <v>0</v>
      </c>
      <c r="H98" s="10">
        <v>0</v>
      </c>
      <c r="I98" s="10">
        <v>0</v>
      </c>
      <c r="J98" s="10">
        <v>0</v>
      </c>
      <c r="K98" s="10">
        <v>0</v>
      </c>
      <c r="L98" s="10">
        <v>0</v>
      </c>
      <c r="M98" s="10">
        <v>0</v>
      </c>
      <c r="N98" s="10">
        <v>0</v>
      </c>
      <c r="O98" s="10">
        <v>0</v>
      </c>
      <c r="P98" s="10">
        <v>0</v>
      </c>
      <c r="Q98" s="11">
        <f t="shared" si="4"/>
        <v>0</v>
      </c>
      <c r="R98" s="37"/>
    </row>
    <row r="99" spans="2:18" x14ac:dyDescent="0.3">
      <c r="B99" s="24" t="s">
        <v>52</v>
      </c>
      <c r="C99" s="43">
        <v>0</v>
      </c>
      <c r="D99" s="43">
        <v>17607264.34</v>
      </c>
      <c r="E99" s="43">
        <v>0</v>
      </c>
      <c r="F99" s="10">
        <v>0</v>
      </c>
      <c r="G99" s="10">
        <v>0</v>
      </c>
      <c r="H99" s="10">
        <v>0</v>
      </c>
      <c r="I99" s="10">
        <v>0</v>
      </c>
      <c r="J99" s="10">
        <v>0</v>
      </c>
      <c r="K99" s="10">
        <v>0</v>
      </c>
      <c r="L99" s="10">
        <v>0</v>
      </c>
      <c r="M99" s="10">
        <v>0</v>
      </c>
      <c r="N99" s="10">
        <v>0</v>
      </c>
      <c r="O99" s="10">
        <v>0</v>
      </c>
      <c r="P99" s="10">
        <v>0</v>
      </c>
      <c r="Q99" s="11">
        <f t="shared" si="4"/>
        <v>0</v>
      </c>
      <c r="R99" s="37"/>
    </row>
    <row r="100" spans="2:18" x14ac:dyDescent="0.3">
      <c r="B100" s="24" t="s">
        <v>53</v>
      </c>
      <c r="C100" s="43">
        <v>0</v>
      </c>
      <c r="D100" s="43">
        <v>13805105</v>
      </c>
      <c r="E100" s="43">
        <v>0</v>
      </c>
      <c r="F100" s="10">
        <v>0</v>
      </c>
      <c r="G100" s="10">
        <v>0</v>
      </c>
      <c r="H100" s="10">
        <v>0</v>
      </c>
      <c r="I100" s="10">
        <v>0</v>
      </c>
      <c r="J100" s="10">
        <v>0</v>
      </c>
      <c r="K100" s="10">
        <v>0</v>
      </c>
      <c r="L100" s="10">
        <v>0</v>
      </c>
      <c r="M100" s="10">
        <v>0</v>
      </c>
      <c r="N100" s="10">
        <v>0</v>
      </c>
      <c r="O100" s="10">
        <v>0</v>
      </c>
      <c r="P100" s="10">
        <v>0</v>
      </c>
      <c r="Q100" s="11">
        <f t="shared" si="4"/>
        <v>0</v>
      </c>
      <c r="R100" s="37"/>
    </row>
    <row r="101" spans="2:18" x14ac:dyDescent="0.3">
      <c r="B101" s="24" t="s">
        <v>54</v>
      </c>
      <c r="C101" s="43">
        <v>0</v>
      </c>
      <c r="D101" s="43">
        <v>43254000</v>
      </c>
      <c r="E101" s="43">
        <v>0</v>
      </c>
      <c r="F101" s="10">
        <v>0</v>
      </c>
      <c r="G101" s="10">
        <v>0</v>
      </c>
      <c r="H101" s="10">
        <v>0</v>
      </c>
      <c r="I101" s="10">
        <v>0</v>
      </c>
      <c r="J101" s="10">
        <v>0</v>
      </c>
      <c r="K101" s="10">
        <v>0</v>
      </c>
      <c r="L101" s="10">
        <v>0</v>
      </c>
      <c r="M101" s="10">
        <v>0</v>
      </c>
      <c r="N101" s="10">
        <v>0</v>
      </c>
      <c r="O101" s="10">
        <v>0</v>
      </c>
      <c r="P101" s="10">
        <v>0</v>
      </c>
      <c r="Q101" s="11">
        <f t="shared" si="4"/>
        <v>0</v>
      </c>
      <c r="R101" s="37"/>
    </row>
    <row r="102" spans="2:18" x14ac:dyDescent="0.3">
      <c r="B102" s="24" t="s">
        <v>98</v>
      </c>
      <c r="C102" s="43">
        <v>0</v>
      </c>
      <c r="D102" s="43">
        <v>138361820.84</v>
      </c>
      <c r="E102" s="43">
        <v>0</v>
      </c>
      <c r="F102" s="10">
        <v>0</v>
      </c>
      <c r="G102" s="10">
        <v>0</v>
      </c>
      <c r="H102" s="10">
        <v>0</v>
      </c>
      <c r="I102" s="10">
        <v>0</v>
      </c>
      <c r="J102" s="10">
        <v>0</v>
      </c>
      <c r="K102" s="10">
        <v>0</v>
      </c>
      <c r="L102" s="10">
        <v>0</v>
      </c>
      <c r="M102" s="10">
        <v>0</v>
      </c>
      <c r="N102" s="10">
        <v>0</v>
      </c>
      <c r="O102" s="10">
        <v>0</v>
      </c>
      <c r="P102" s="10">
        <v>0</v>
      </c>
      <c r="Q102" s="11">
        <f t="shared" si="4"/>
        <v>0</v>
      </c>
      <c r="R102" s="37"/>
    </row>
    <row r="103" spans="2:18" x14ac:dyDescent="0.3">
      <c r="B103" s="24" t="s">
        <v>99</v>
      </c>
      <c r="C103" s="43">
        <v>0</v>
      </c>
      <c r="D103" s="43">
        <v>19575324.260000002</v>
      </c>
      <c r="E103" s="43">
        <v>0</v>
      </c>
      <c r="F103" s="10">
        <v>0</v>
      </c>
      <c r="G103" s="10">
        <v>0</v>
      </c>
      <c r="H103" s="10">
        <v>0</v>
      </c>
      <c r="I103" s="10">
        <v>0</v>
      </c>
      <c r="J103" s="10">
        <v>0</v>
      </c>
      <c r="K103" s="10">
        <v>0</v>
      </c>
      <c r="L103" s="10">
        <v>0</v>
      </c>
      <c r="M103" s="10">
        <v>0</v>
      </c>
      <c r="N103" s="10">
        <v>0</v>
      </c>
      <c r="O103" s="10">
        <v>0</v>
      </c>
      <c r="P103" s="10">
        <v>0</v>
      </c>
      <c r="Q103" s="11">
        <f t="shared" si="4"/>
        <v>0</v>
      </c>
      <c r="R103" s="37"/>
    </row>
    <row r="104" spans="2:18" x14ac:dyDescent="0.3">
      <c r="B104" s="24" t="s">
        <v>58</v>
      </c>
      <c r="C104" s="43">
        <v>0</v>
      </c>
      <c r="D104" s="43">
        <v>40586365.210000001</v>
      </c>
      <c r="E104" s="43">
        <v>0</v>
      </c>
      <c r="F104" s="10">
        <v>0</v>
      </c>
      <c r="G104" s="10">
        <v>0</v>
      </c>
      <c r="H104" s="10">
        <v>0</v>
      </c>
      <c r="I104" s="10">
        <v>0</v>
      </c>
      <c r="J104" s="10">
        <v>0</v>
      </c>
      <c r="K104" s="10">
        <v>0</v>
      </c>
      <c r="L104" s="10">
        <v>0</v>
      </c>
      <c r="M104" s="10">
        <v>0</v>
      </c>
      <c r="N104" s="10">
        <v>0</v>
      </c>
      <c r="O104" s="10">
        <v>0</v>
      </c>
      <c r="P104" s="10">
        <v>0</v>
      </c>
      <c r="Q104" s="11">
        <f t="shared" si="4"/>
        <v>0</v>
      </c>
      <c r="R104" s="37"/>
    </row>
    <row r="105" spans="2:18" x14ac:dyDescent="0.3">
      <c r="B105" s="24" t="s">
        <v>59</v>
      </c>
      <c r="C105" s="43">
        <v>0</v>
      </c>
      <c r="D105" s="43">
        <v>7566572.1200000001</v>
      </c>
      <c r="E105" s="43">
        <v>0</v>
      </c>
      <c r="F105" s="10">
        <v>0</v>
      </c>
      <c r="G105" s="10">
        <v>0</v>
      </c>
      <c r="H105" s="10">
        <v>0</v>
      </c>
      <c r="I105" s="10">
        <v>0</v>
      </c>
      <c r="J105" s="10">
        <v>0</v>
      </c>
      <c r="K105" s="10">
        <v>0</v>
      </c>
      <c r="L105" s="10">
        <v>0</v>
      </c>
      <c r="M105" s="10">
        <v>0</v>
      </c>
      <c r="N105" s="10">
        <v>0</v>
      </c>
      <c r="O105" s="10">
        <v>0</v>
      </c>
      <c r="P105" s="10">
        <v>0</v>
      </c>
      <c r="Q105" s="11">
        <f t="shared" si="4"/>
        <v>0</v>
      </c>
      <c r="R105" s="37"/>
    </row>
    <row r="106" spans="2:18" x14ac:dyDescent="0.3">
      <c r="B106" s="24" t="s">
        <v>66</v>
      </c>
      <c r="C106" s="43">
        <v>0</v>
      </c>
      <c r="D106" s="43">
        <v>43296684.789999999</v>
      </c>
      <c r="E106" s="43">
        <v>0</v>
      </c>
      <c r="F106" s="10">
        <v>0</v>
      </c>
      <c r="G106" s="10">
        <v>0</v>
      </c>
      <c r="H106" s="10">
        <v>0</v>
      </c>
      <c r="I106" s="10">
        <v>0</v>
      </c>
      <c r="J106" s="10">
        <v>0</v>
      </c>
      <c r="K106" s="10">
        <v>0</v>
      </c>
      <c r="L106" s="10">
        <v>0</v>
      </c>
      <c r="M106" s="10">
        <v>0</v>
      </c>
      <c r="N106" s="10">
        <v>0</v>
      </c>
      <c r="O106" s="10">
        <v>0</v>
      </c>
      <c r="P106" s="10">
        <v>0</v>
      </c>
      <c r="Q106" s="11">
        <f t="shared" si="4"/>
        <v>0</v>
      </c>
      <c r="R106" s="37"/>
    </row>
    <row r="107" spans="2:18" x14ac:dyDescent="0.3">
      <c r="B107" s="24" t="s">
        <v>82</v>
      </c>
      <c r="C107" s="43">
        <v>0</v>
      </c>
      <c r="D107" s="43">
        <v>32899417.030000001</v>
      </c>
      <c r="E107" s="43">
        <v>0</v>
      </c>
      <c r="F107" s="10">
        <v>0</v>
      </c>
      <c r="G107" s="10">
        <v>0</v>
      </c>
      <c r="H107" s="10">
        <v>0</v>
      </c>
      <c r="I107" s="10">
        <v>0</v>
      </c>
      <c r="J107" s="10">
        <v>0</v>
      </c>
      <c r="K107" s="10">
        <v>0</v>
      </c>
      <c r="L107" s="10">
        <v>0</v>
      </c>
      <c r="M107" s="10">
        <v>0</v>
      </c>
      <c r="N107" s="10">
        <v>0</v>
      </c>
      <c r="O107" s="10">
        <v>0</v>
      </c>
      <c r="P107" s="10">
        <v>0</v>
      </c>
      <c r="Q107" s="11">
        <f t="shared" si="4"/>
        <v>0</v>
      </c>
      <c r="R107" s="37"/>
    </row>
    <row r="108" spans="2:18" x14ac:dyDescent="0.3">
      <c r="B108" s="24" t="s">
        <v>83</v>
      </c>
      <c r="C108" s="43">
        <v>0</v>
      </c>
      <c r="D108" s="43">
        <v>66145610.119999997</v>
      </c>
      <c r="E108" s="43">
        <v>0</v>
      </c>
      <c r="F108" s="10">
        <v>0</v>
      </c>
      <c r="G108" s="10">
        <v>0</v>
      </c>
      <c r="H108" s="10">
        <v>0</v>
      </c>
      <c r="I108" s="10">
        <v>0</v>
      </c>
      <c r="J108" s="10">
        <v>0</v>
      </c>
      <c r="K108" s="10">
        <v>0</v>
      </c>
      <c r="L108" s="10">
        <v>0</v>
      </c>
      <c r="M108" s="10">
        <v>0</v>
      </c>
      <c r="N108" s="10">
        <v>0</v>
      </c>
      <c r="O108" s="10">
        <v>0</v>
      </c>
      <c r="P108" s="10">
        <v>0</v>
      </c>
      <c r="Q108" s="11">
        <f t="shared" si="4"/>
        <v>0</v>
      </c>
      <c r="R108" s="37"/>
    </row>
    <row r="109" spans="2:18" x14ac:dyDescent="0.3">
      <c r="B109" s="24" t="s">
        <v>84</v>
      </c>
      <c r="C109" s="43">
        <v>0</v>
      </c>
      <c r="D109" s="43">
        <v>18360910.920000002</v>
      </c>
      <c r="E109" s="43">
        <v>0</v>
      </c>
      <c r="F109" s="10">
        <v>0</v>
      </c>
      <c r="G109" s="10">
        <v>0</v>
      </c>
      <c r="H109" s="10">
        <v>0</v>
      </c>
      <c r="I109" s="10">
        <v>0</v>
      </c>
      <c r="J109" s="10">
        <v>0</v>
      </c>
      <c r="K109" s="10">
        <v>0</v>
      </c>
      <c r="L109" s="10">
        <v>0</v>
      </c>
      <c r="M109" s="10">
        <v>0</v>
      </c>
      <c r="N109" s="10">
        <v>0</v>
      </c>
      <c r="O109" s="10">
        <v>0</v>
      </c>
      <c r="P109" s="10">
        <v>0</v>
      </c>
      <c r="Q109" s="11">
        <f t="shared" si="4"/>
        <v>0</v>
      </c>
      <c r="R109" s="37"/>
    </row>
    <row r="110" spans="2:18" x14ac:dyDescent="0.3">
      <c r="B110" s="24" t="s">
        <v>85</v>
      </c>
      <c r="C110" s="43">
        <v>0</v>
      </c>
      <c r="D110" s="43">
        <v>5714373.75</v>
      </c>
      <c r="E110" s="43">
        <v>0</v>
      </c>
      <c r="F110" s="10">
        <v>0</v>
      </c>
      <c r="G110" s="10">
        <v>0</v>
      </c>
      <c r="H110" s="10">
        <v>0</v>
      </c>
      <c r="I110" s="10">
        <v>0</v>
      </c>
      <c r="J110" s="10">
        <v>0</v>
      </c>
      <c r="K110" s="10">
        <v>0</v>
      </c>
      <c r="L110" s="10">
        <v>0</v>
      </c>
      <c r="M110" s="10">
        <v>0</v>
      </c>
      <c r="N110" s="10">
        <v>0</v>
      </c>
      <c r="O110" s="10">
        <v>0</v>
      </c>
      <c r="P110" s="10">
        <v>0</v>
      </c>
      <c r="Q110" s="11">
        <f t="shared" si="4"/>
        <v>0</v>
      </c>
      <c r="R110" s="37"/>
    </row>
    <row r="111" spans="2:18" x14ac:dyDescent="0.3">
      <c r="B111" s="24" t="s">
        <v>86</v>
      </c>
      <c r="C111" s="43">
        <v>0</v>
      </c>
      <c r="D111" s="43">
        <v>17066621.559999999</v>
      </c>
      <c r="E111" s="43">
        <v>0</v>
      </c>
      <c r="F111" s="10">
        <v>0</v>
      </c>
      <c r="G111" s="10">
        <v>0</v>
      </c>
      <c r="H111" s="10">
        <v>0</v>
      </c>
      <c r="I111" s="10">
        <v>0</v>
      </c>
      <c r="J111" s="10">
        <v>0</v>
      </c>
      <c r="K111" s="10">
        <v>0</v>
      </c>
      <c r="L111" s="10">
        <v>0</v>
      </c>
      <c r="M111" s="10">
        <v>0</v>
      </c>
      <c r="N111" s="10">
        <v>0</v>
      </c>
      <c r="O111" s="10">
        <v>0</v>
      </c>
      <c r="P111" s="10">
        <v>0</v>
      </c>
      <c r="Q111" s="11">
        <f t="shared" si="4"/>
        <v>0</v>
      </c>
      <c r="R111" s="37"/>
    </row>
    <row r="112" spans="2:18" x14ac:dyDescent="0.3">
      <c r="B112" s="24" t="s">
        <v>87</v>
      </c>
      <c r="C112" s="43">
        <v>0</v>
      </c>
      <c r="D112" s="43">
        <v>3817037105.6399999</v>
      </c>
      <c r="E112" s="43">
        <v>0</v>
      </c>
      <c r="F112" s="10">
        <v>0</v>
      </c>
      <c r="G112" s="10">
        <v>0</v>
      </c>
      <c r="H112" s="10">
        <v>0</v>
      </c>
      <c r="I112" s="10">
        <v>0</v>
      </c>
      <c r="J112" s="10">
        <v>0</v>
      </c>
      <c r="K112" s="10">
        <v>0</v>
      </c>
      <c r="L112" s="10">
        <v>0</v>
      </c>
      <c r="M112" s="10">
        <v>0</v>
      </c>
      <c r="N112" s="10">
        <v>0</v>
      </c>
      <c r="O112" s="10">
        <v>0</v>
      </c>
      <c r="P112" s="10">
        <v>0</v>
      </c>
      <c r="Q112" s="11">
        <f t="shared" si="4"/>
        <v>0</v>
      </c>
      <c r="R112" s="37"/>
    </row>
    <row r="113" spans="2:18" x14ac:dyDescent="0.3">
      <c r="B113" s="24" t="s">
        <v>88</v>
      </c>
      <c r="C113" s="41">
        <v>500000000</v>
      </c>
      <c r="D113" s="43">
        <v>345988985.97000003</v>
      </c>
      <c r="E113" s="43">
        <v>0</v>
      </c>
      <c r="F113" s="10">
        <v>0</v>
      </c>
      <c r="G113" s="10">
        <v>0</v>
      </c>
      <c r="H113" s="10">
        <v>0</v>
      </c>
      <c r="I113" s="10">
        <v>0</v>
      </c>
      <c r="J113" s="10">
        <v>0</v>
      </c>
      <c r="K113" s="10">
        <v>0</v>
      </c>
      <c r="L113" s="10">
        <v>0</v>
      </c>
      <c r="M113" s="10">
        <v>0</v>
      </c>
      <c r="N113" s="10">
        <v>0</v>
      </c>
      <c r="O113" s="10">
        <v>0</v>
      </c>
      <c r="P113" s="10">
        <v>0</v>
      </c>
      <c r="Q113" s="11">
        <f t="shared" si="4"/>
        <v>0</v>
      </c>
      <c r="R113" s="37"/>
    </row>
    <row r="114" spans="2:18" x14ac:dyDescent="0.3">
      <c r="B114" s="24" t="s">
        <v>91</v>
      </c>
      <c r="C114" s="43">
        <v>0</v>
      </c>
      <c r="D114" s="43">
        <v>967100671.37000012</v>
      </c>
      <c r="E114" s="43">
        <v>0</v>
      </c>
      <c r="F114" s="10">
        <v>0</v>
      </c>
      <c r="G114" s="10">
        <v>0</v>
      </c>
      <c r="H114" s="10">
        <v>0</v>
      </c>
      <c r="I114" s="10">
        <v>0</v>
      </c>
      <c r="J114" s="10">
        <v>0</v>
      </c>
      <c r="K114" s="10">
        <v>0</v>
      </c>
      <c r="L114" s="10">
        <v>0</v>
      </c>
      <c r="M114" s="10">
        <v>0</v>
      </c>
      <c r="N114" s="10">
        <v>0</v>
      </c>
      <c r="O114" s="10">
        <v>0</v>
      </c>
      <c r="P114" s="10">
        <v>0</v>
      </c>
      <c r="Q114" s="11">
        <f t="shared" si="4"/>
        <v>0</v>
      </c>
      <c r="R114" s="37"/>
    </row>
    <row r="115" spans="2:18" x14ac:dyDescent="0.3">
      <c r="B115" s="24" t="s">
        <v>95</v>
      </c>
      <c r="C115" s="43">
        <v>0</v>
      </c>
      <c r="D115" s="43">
        <v>221887781.83000001</v>
      </c>
      <c r="E115" s="43">
        <v>0</v>
      </c>
      <c r="F115" s="10">
        <v>0</v>
      </c>
      <c r="G115" s="10">
        <v>0</v>
      </c>
      <c r="H115" s="10">
        <v>0</v>
      </c>
      <c r="I115" s="10">
        <v>0</v>
      </c>
      <c r="J115" s="10">
        <v>0</v>
      </c>
      <c r="K115" s="10">
        <v>0</v>
      </c>
      <c r="L115" s="10">
        <v>0</v>
      </c>
      <c r="M115" s="10">
        <v>0</v>
      </c>
      <c r="N115" s="10">
        <v>0</v>
      </c>
      <c r="O115" s="10">
        <v>0</v>
      </c>
      <c r="P115" s="10">
        <v>0</v>
      </c>
      <c r="Q115" s="11">
        <f t="shared" si="4"/>
        <v>0</v>
      </c>
      <c r="R115" s="37"/>
    </row>
    <row r="116" spans="2:18" x14ac:dyDescent="0.3">
      <c r="B116" s="24" t="s">
        <v>122</v>
      </c>
      <c r="C116" s="43">
        <v>0</v>
      </c>
      <c r="D116" s="43">
        <v>114104974.89</v>
      </c>
      <c r="E116" s="43">
        <v>0</v>
      </c>
      <c r="F116" s="10">
        <v>0</v>
      </c>
      <c r="G116" s="10">
        <v>0</v>
      </c>
      <c r="H116" s="10">
        <v>0</v>
      </c>
      <c r="I116" s="10">
        <v>0</v>
      </c>
      <c r="J116" s="10">
        <v>0</v>
      </c>
      <c r="K116" s="10">
        <v>0</v>
      </c>
      <c r="L116" s="10">
        <v>0</v>
      </c>
      <c r="M116" s="10">
        <v>0</v>
      </c>
      <c r="N116" s="10">
        <v>0</v>
      </c>
      <c r="O116" s="10">
        <v>0</v>
      </c>
      <c r="P116" s="10">
        <v>0</v>
      </c>
      <c r="Q116" s="11">
        <f t="shared" si="4"/>
        <v>0</v>
      </c>
      <c r="R116" s="37"/>
    </row>
    <row r="117" spans="2:18" x14ac:dyDescent="0.3">
      <c r="B117" s="22" t="s">
        <v>114</v>
      </c>
      <c r="C117" s="20">
        <f>C73+C69</f>
        <v>162221066281</v>
      </c>
      <c r="D117" s="20">
        <f>D73+D69</f>
        <v>190623296551.10999</v>
      </c>
      <c r="E117" s="14">
        <f t="shared" ref="E117:Q117" si="5">E69+E73</f>
        <v>14878748871.820002</v>
      </c>
      <c r="F117" s="14">
        <f t="shared" si="5"/>
        <v>8956029989.2600021</v>
      </c>
      <c r="G117" s="14">
        <f t="shared" si="5"/>
        <v>9393766650.7199993</v>
      </c>
      <c r="H117" s="14">
        <f t="shared" si="5"/>
        <v>9714862164.039999</v>
      </c>
      <c r="I117" s="14">
        <f t="shared" si="5"/>
        <v>10043217531.059998</v>
      </c>
      <c r="J117" s="14">
        <f t="shared" si="5"/>
        <v>9292149550.3299999</v>
      </c>
      <c r="K117" s="14">
        <f t="shared" si="5"/>
        <v>9563073972.6000004</v>
      </c>
      <c r="L117" s="14">
        <f t="shared" si="5"/>
        <v>8839028602.1299992</v>
      </c>
      <c r="M117" s="14">
        <f t="shared" si="5"/>
        <v>10889006177.659996</v>
      </c>
      <c r="N117" s="14">
        <f t="shared" si="5"/>
        <v>12164285134.619997</v>
      </c>
      <c r="O117" s="14">
        <f t="shared" si="5"/>
        <v>16358514716.929998</v>
      </c>
      <c r="P117" s="14">
        <f t="shared" si="5"/>
        <v>11216530672.790003</v>
      </c>
      <c r="Q117" s="14">
        <f t="shared" si="5"/>
        <v>131309214033.96001</v>
      </c>
      <c r="R117" s="37"/>
    </row>
    <row r="118" spans="2:18" x14ac:dyDescent="0.3">
      <c r="B118" s="33" t="s">
        <v>186</v>
      </c>
      <c r="E118" s="44"/>
      <c r="F118" s="44"/>
      <c r="G118" s="44"/>
      <c r="H118" s="44"/>
      <c r="I118" s="44"/>
      <c r="J118" s="44"/>
      <c r="K118" s="44"/>
      <c r="L118" s="44"/>
      <c r="M118" s="44"/>
      <c r="N118" s="44"/>
      <c r="O118" s="44"/>
      <c r="Q118" s="44"/>
    </row>
    <row r="119" spans="2:18" x14ac:dyDescent="0.3">
      <c r="B119" s="33" t="s">
        <v>195</v>
      </c>
      <c r="C119" s="18"/>
      <c r="D119" s="18"/>
      <c r="E119" s="19"/>
      <c r="F119" s="19"/>
      <c r="G119" s="19"/>
      <c r="H119" s="19"/>
      <c r="I119" s="19"/>
      <c r="J119" s="19"/>
      <c r="K119" s="19"/>
      <c r="L119" s="19"/>
      <c r="M119" s="19"/>
      <c r="N119" s="19"/>
      <c r="O119" s="19"/>
      <c r="P119" s="19"/>
      <c r="Q119" s="19"/>
    </row>
    <row r="120" spans="2:18" x14ac:dyDescent="0.3">
      <c r="B120" s="34" t="s">
        <v>196</v>
      </c>
      <c r="C120" s="19"/>
      <c r="D120" s="19"/>
      <c r="E120" s="19"/>
      <c r="F120" s="19"/>
      <c r="G120" s="19"/>
      <c r="H120" s="19"/>
      <c r="I120" s="19"/>
      <c r="J120" s="19"/>
      <c r="K120" s="19"/>
      <c r="L120" s="19"/>
      <c r="M120" s="19"/>
      <c r="N120" s="19"/>
      <c r="O120" s="19"/>
      <c r="P120" s="19"/>
      <c r="Q120" s="19"/>
    </row>
    <row r="121" spans="2:18" ht="24" x14ac:dyDescent="0.3">
      <c r="B121" s="34" t="s">
        <v>62</v>
      </c>
    </row>
    <row r="122" spans="2:18" x14ac:dyDescent="0.3">
      <c r="B122" s="34" t="s">
        <v>61</v>
      </c>
    </row>
  </sheetData>
  <mergeCells count="7">
    <mergeCell ref="B2:Q2"/>
    <mergeCell ref="B3:Q3"/>
    <mergeCell ref="B4:Q4"/>
    <mergeCell ref="B5:Q5"/>
    <mergeCell ref="B9:B10"/>
    <mergeCell ref="D9:D10"/>
    <mergeCell ref="E9:Q9"/>
  </mergeCells>
  <pageMargins left="0.7" right="0.7" top="0.75" bottom="0.75" header="0.3" footer="0.3"/>
  <pageSetup orientation="portrait" r:id="rId1"/>
  <ignoredErrors>
    <ignoredError sqref="Q79:Q116 Q74:Q78"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6D12-20FD-405A-8985-0C3505296759}">
  <dimension ref="B2:T128"/>
  <sheetViews>
    <sheetView showGridLines="0" topLeftCell="A41" zoomScale="85" zoomScaleNormal="85" workbookViewId="0">
      <selection activeCell="B9" sqref="B9:B10"/>
    </sheetView>
  </sheetViews>
  <sheetFormatPr baseColWidth="10" defaultColWidth="11.44140625" defaultRowHeight="14.4" x14ac:dyDescent="0.3"/>
  <cols>
    <col min="1" max="1" width="11.5546875" customWidth="1"/>
    <col min="2" max="2" width="73" customWidth="1"/>
    <col min="3" max="4" width="14.33203125" customWidth="1"/>
    <col min="5" max="5" width="16.109375" customWidth="1"/>
    <col min="6" max="6" width="15.44140625" customWidth="1"/>
    <col min="7" max="7" width="13.33203125" customWidth="1"/>
    <col min="8" max="8" width="14" customWidth="1"/>
    <col min="9" max="9" width="14.109375" customWidth="1"/>
    <col min="10" max="10" width="13.5546875" customWidth="1"/>
    <col min="11" max="11" width="13.88671875" customWidth="1"/>
    <col min="12" max="13" width="12.88671875" customWidth="1"/>
    <col min="14" max="14" width="11.5546875" customWidth="1"/>
    <col min="15" max="17" width="12.88671875" customWidth="1"/>
    <col min="18" max="18" width="33.44140625" customWidth="1"/>
    <col min="19" max="19" width="20.6640625" bestFit="1" customWidth="1"/>
    <col min="20" max="20" width="19.5546875" bestFit="1" customWidth="1"/>
    <col min="21" max="21" width="11.88671875" bestFit="1" customWidth="1"/>
  </cols>
  <sheetData>
    <row r="2" spans="2:19" ht="25.8" x14ac:dyDescent="0.3">
      <c r="B2" s="46" t="s">
        <v>0</v>
      </c>
      <c r="C2" s="46"/>
      <c r="D2" s="46"/>
      <c r="E2" s="46"/>
      <c r="F2" s="46"/>
      <c r="G2" s="46"/>
      <c r="H2" s="46"/>
      <c r="I2" s="46"/>
      <c r="J2" s="46"/>
      <c r="K2" s="46"/>
      <c r="L2" s="46"/>
      <c r="M2" s="46"/>
      <c r="N2" s="46"/>
      <c r="O2" s="46"/>
      <c r="P2" s="46"/>
      <c r="Q2" s="46"/>
    </row>
    <row r="3" spans="2:19" ht="21" x14ac:dyDescent="0.3">
      <c r="B3" s="47" t="s">
        <v>1</v>
      </c>
      <c r="C3" s="47"/>
      <c r="D3" s="47"/>
      <c r="E3" s="47"/>
      <c r="F3" s="47"/>
      <c r="G3" s="47"/>
      <c r="H3" s="47"/>
      <c r="I3" s="47"/>
      <c r="J3" s="47"/>
      <c r="K3" s="47"/>
      <c r="L3" s="47"/>
      <c r="M3" s="47"/>
      <c r="N3" s="47"/>
      <c r="O3" s="47"/>
      <c r="P3" s="47"/>
      <c r="Q3" s="47"/>
    </row>
    <row r="4" spans="2:19" ht="17.399999999999999" x14ac:dyDescent="0.3">
      <c r="B4" s="55" t="s">
        <v>2</v>
      </c>
      <c r="C4" s="55"/>
      <c r="D4" s="55"/>
      <c r="E4" s="55"/>
      <c r="F4" s="55"/>
      <c r="G4" s="55"/>
      <c r="H4" s="55"/>
      <c r="I4" s="55"/>
      <c r="J4" s="55"/>
      <c r="K4" s="55"/>
      <c r="L4" s="55"/>
      <c r="M4" s="55"/>
      <c r="N4" s="55"/>
      <c r="O4" s="55"/>
      <c r="P4" s="55"/>
      <c r="Q4" s="55"/>
    </row>
    <row r="5" spans="2:19" ht="15.6" x14ac:dyDescent="0.3">
      <c r="B5" s="48" t="s">
        <v>3</v>
      </c>
      <c r="C5" s="48"/>
      <c r="D5" s="48"/>
      <c r="E5" s="48"/>
      <c r="F5" s="48"/>
      <c r="G5" s="48"/>
      <c r="H5" s="48"/>
      <c r="I5" s="48"/>
      <c r="J5" s="48"/>
      <c r="K5" s="48"/>
      <c r="L5" s="48"/>
      <c r="M5" s="48"/>
      <c r="N5" s="48"/>
      <c r="O5" s="48"/>
      <c r="P5" s="48"/>
      <c r="Q5" s="48"/>
    </row>
    <row r="6" spans="2:19" x14ac:dyDescent="0.3">
      <c r="B6" s="1"/>
      <c r="C6" s="1"/>
      <c r="D6" s="1"/>
      <c r="E6" s="1"/>
      <c r="F6" s="1"/>
      <c r="G6" s="1"/>
      <c r="H6" s="1"/>
      <c r="I6" s="1"/>
      <c r="J6" s="1"/>
      <c r="K6" s="1"/>
      <c r="L6" s="1"/>
      <c r="M6" s="1"/>
      <c r="N6" s="1"/>
      <c r="O6" s="1"/>
      <c r="P6" s="1"/>
      <c r="Q6" s="2"/>
    </row>
    <row r="7" spans="2:19" x14ac:dyDescent="0.3">
      <c r="B7" s="3"/>
    </row>
    <row r="8" spans="2:19" x14ac:dyDescent="0.3">
      <c r="B8" s="4" t="s">
        <v>197</v>
      </c>
      <c r="C8" s="5"/>
      <c r="D8" s="5"/>
      <c r="E8" s="5"/>
      <c r="F8" s="5"/>
      <c r="G8" s="5"/>
      <c r="H8" s="5"/>
      <c r="I8" s="5"/>
      <c r="J8" s="5"/>
      <c r="K8" s="5"/>
      <c r="L8" s="5"/>
      <c r="M8" s="5"/>
      <c r="N8" s="5"/>
      <c r="O8" s="5"/>
      <c r="P8" s="5"/>
      <c r="Q8" s="6" t="s">
        <v>5</v>
      </c>
    </row>
    <row r="9" spans="2:19" ht="15" customHeight="1" x14ac:dyDescent="0.3">
      <c r="B9" s="57" t="s">
        <v>6</v>
      </c>
      <c r="C9" s="29" t="s">
        <v>118</v>
      </c>
      <c r="D9" s="61" t="s">
        <v>126</v>
      </c>
      <c r="E9" s="59" t="s">
        <v>102</v>
      </c>
      <c r="F9" s="60"/>
      <c r="G9" s="60"/>
      <c r="H9" s="60"/>
      <c r="I9" s="60"/>
      <c r="J9" s="60"/>
      <c r="K9" s="60"/>
      <c r="L9" s="60"/>
      <c r="M9" s="60"/>
      <c r="N9" s="60"/>
      <c r="O9" s="60"/>
      <c r="P9" s="60"/>
      <c r="Q9" s="60"/>
    </row>
    <row r="10" spans="2:19" x14ac:dyDescent="0.3">
      <c r="B10" s="58"/>
      <c r="C10" s="30" t="s">
        <v>198</v>
      </c>
      <c r="D10" s="62"/>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9" x14ac:dyDescent="0.3">
      <c r="B11" s="24" t="s">
        <v>23</v>
      </c>
      <c r="C11" s="9">
        <v>501555814</v>
      </c>
      <c r="D11" s="9">
        <v>507555814</v>
      </c>
      <c r="E11" s="41">
        <v>39962998.280000001</v>
      </c>
      <c r="F11" s="41">
        <v>31759350.049999997</v>
      </c>
      <c r="G11" s="41">
        <v>41140469.469999999</v>
      </c>
      <c r="H11" s="41">
        <v>42607811.149999999</v>
      </c>
      <c r="I11" s="41">
        <v>42494262.210000001</v>
      </c>
      <c r="J11" s="41">
        <v>42268667.240000002</v>
      </c>
      <c r="K11" s="41">
        <v>41932292.719999999</v>
      </c>
      <c r="L11" s="41">
        <v>13314340.52</v>
      </c>
      <c r="M11" s="10">
        <v>42336605.780000001</v>
      </c>
      <c r="N11" s="10">
        <v>75404945.430000007</v>
      </c>
      <c r="O11" s="10">
        <v>44355295.939999998</v>
      </c>
      <c r="P11" s="10">
        <v>59951543.759999998</v>
      </c>
      <c r="Q11" s="11">
        <f>SUM(E11:P11)</f>
        <v>517528582.54999995</v>
      </c>
      <c r="R11" s="19"/>
      <c r="S11" s="19"/>
    </row>
    <row r="12" spans="2:19" x14ac:dyDescent="0.3">
      <c r="B12" s="24" t="s">
        <v>24</v>
      </c>
      <c r="C12" s="9">
        <v>58074067</v>
      </c>
      <c r="D12" s="9">
        <v>58074067</v>
      </c>
      <c r="E12" s="41">
        <v>4403773.42</v>
      </c>
      <c r="F12" s="41">
        <v>4403773.42</v>
      </c>
      <c r="G12" s="41">
        <v>4468453.42</v>
      </c>
      <c r="H12" s="41">
        <v>4883967.42</v>
      </c>
      <c r="I12" s="41">
        <v>4883967.42</v>
      </c>
      <c r="J12" s="41">
        <v>4403773.42</v>
      </c>
      <c r="K12" s="10">
        <v>480194</v>
      </c>
      <c r="L12" s="10">
        <v>8884546.8399999999</v>
      </c>
      <c r="M12" s="10">
        <v>4405244.67</v>
      </c>
      <c r="N12" s="10">
        <v>4922467.42</v>
      </c>
      <c r="O12" s="10">
        <v>7711783.3799999999</v>
      </c>
      <c r="P12" s="10">
        <v>4414040.09</v>
      </c>
      <c r="Q12" s="11">
        <f t="shared" ref="Q12:Q64" si="0">SUM(E12:P12)</f>
        <v>58265984.920000002</v>
      </c>
      <c r="R12" s="19"/>
      <c r="S12" s="19"/>
    </row>
    <row r="13" spans="2:19" x14ac:dyDescent="0.3">
      <c r="B13" s="24" t="s">
        <v>93</v>
      </c>
      <c r="C13" s="9">
        <v>1989259851</v>
      </c>
      <c r="D13" s="9">
        <v>1989259851</v>
      </c>
      <c r="E13" s="41">
        <v>112017973.64</v>
      </c>
      <c r="F13" s="41">
        <v>125069145.94</v>
      </c>
      <c r="G13" s="41">
        <v>119858847.31999999</v>
      </c>
      <c r="H13" s="41">
        <v>134313562.99000001</v>
      </c>
      <c r="I13" s="41">
        <v>138368491.36000001</v>
      </c>
      <c r="J13" s="41">
        <v>109942429.09</v>
      </c>
      <c r="K13" s="10">
        <v>132784258.16</v>
      </c>
      <c r="L13" s="10">
        <v>80250930.070000008</v>
      </c>
      <c r="M13" s="10">
        <v>102332666.36</v>
      </c>
      <c r="N13" s="10">
        <v>115379149.94</v>
      </c>
      <c r="O13" s="10">
        <v>104404856.45999999</v>
      </c>
      <c r="P13" s="10">
        <v>134429305.78</v>
      </c>
      <c r="Q13" s="11">
        <f t="shared" si="0"/>
        <v>1409151617.1100001</v>
      </c>
      <c r="R13" s="19"/>
      <c r="S13" s="19"/>
    </row>
    <row r="14" spans="2:19" x14ac:dyDescent="0.3">
      <c r="B14" s="24" t="s">
        <v>25</v>
      </c>
      <c r="C14" s="9">
        <v>211362180</v>
      </c>
      <c r="D14" s="9">
        <v>277873019.03999996</v>
      </c>
      <c r="E14" s="41">
        <v>13383932.16</v>
      </c>
      <c r="F14" s="41">
        <v>27769647.59</v>
      </c>
      <c r="G14" s="41">
        <v>26788626.98</v>
      </c>
      <c r="H14" s="41">
        <v>20415646.48</v>
      </c>
      <c r="I14" s="41">
        <v>30037788.719999999</v>
      </c>
      <c r="J14" s="41">
        <v>20068698.149999999</v>
      </c>
      <c r="K14" s="10">
        <v>17176844.199999999</v>
      </c>
      <c r="L14" s="10">
        <v>19892434.280000001</v>
      </c>
      <c r="M14" s="10">
        <v>8477919.4100000001</v>
      </c>
      <c r="N14" s="10">
        <v>34759949.219999999</v>
      </c>
      <c r="O14" s="10">
        <v>16453183.949999999</v>
      </c>
      <c r="P14" s="10">
        <v>46735375.32</v>
      </c>
      <c r="Q14" s="11">
        <f t="shared" si="0"/>
        <v>281960046.45999998</v>
      </c>
      <c r="R14" s="19"/>
      <c r="S14" s="19"/>
    </row>
    <row r="15" spans="2:19" x14ac:dyDescent="0.3">
      <c r="B15" s="24" t="s">
        <v>26</v>
      </c>
      <c r="C15" s="9">
        <v>2008317326</v>
      </c>
      <c r="D15" s="9">
        <v>2008317326</v>
      </c>
      <c r="E15" s="41">
        <v>163228372.25999999</v>
      </c>
      <c r="F15" s="41">
        <v>156469325.41999999</v>
      </c>
      <c r="G15" s="41">
        <v>151629944.99000001</v>
      </c>
      <c r="H15" s="41">
        <v>177973760.80000001</v>
      </c>
      <c r="I15" s="41">
        <v>156649242.08999997</v>
      </c>
      <c r="J15" s="41">
        <v>156740627.35999998</v>
      </c>
      <c r="K15" s="10">
        <v>156439325.41999999</v>
      </c>
      <c r="L15" s="10">
        <v>157433455.97</v>
      </c>
      <c r="M15" s="10">
        <v>159055137.77000001</v>
      </c>
      <c r="N15" s="10">
        <v>168250637.74000001</v>
      </c>
      <c r="O15" s="10">
        <v>250567845.30000001</v>
      </c>
      <c r="P15" s="10">
        <v>174036699.06</v>
      </c>
      <c r="Q15" s="11">
        <f t="shared" si="0"/>
        <v>2028474374.1799998</v>
      </c>
      <c r="R15" s="19"/>
      <c r="S15" s="19"/>
    </row>
    <row r="16" spans="2:19" x14ac:dyDescent="0.3">
      <c r="B16" s="24" t="s">
        <v>27</v>
      </c>
      <c r="C16" s="9">
        <v>71925496</v>
      </c>
      <c r="D16" s="9">
        <v>75287466</v>
      </c>
      <c r="E16" s="41">
        <v>4812662.7699999996</v>
      </c>
      <c r="F16" s="41">
        <v>5595734.7699999996</v>
      </c>
      <c r="G16" s="41">
        <v>5709951</v>
      </c>
      <c r="H16" s="41">
        <v>6048323.7699999996</v>
      </c>
      <c r="I16" s="41">
        <v>11974042.539999999</v>
      </c>
      <c r="J16" s="41">
        <v>3080229.77</v>
      </c>
      <c r="K16" s="10">
        <v>7779147.7699999996</v>
      </c>
      <c r="L16" s="10">
        <v>6125294.3700000001</v>
      </c>
      <c r="M16" s="10">
        <v>7874257.8799999999</v>
      </c>
      <c r="N16" s="10">
        <v>9294319.5399999991</v>
      </c>
      <c r="O16" s="10">
        <v>11564620.43</v>
      </c>
      <c r="P16" s="10">
        <v>5730940.9900000002</v>
      </c>
      <c r="Q16" s="11">
        <f t="shared" si="0"/>
        <v>85589525.600000009</v>
      </c>
      <c r="R16" s="19"/>
      <c r="S16" s="19"/>
    </row>
    <row r="17" spans="2:19" x14ac:dyDescent="0.3">
      <c r="B17" s="24" t="s">
        <v>28</v>
      </c>
      <c r="C17" s="9">
        <v>7118850587</v>
      </c>
      <c r="D17" s="9">
        <v>6730725924.25</v>
      </c>
      <c r="E17" s="41">
        <v>1112477668.3400002</v>
      </c>
      <c r="F17" s="41">
        <v>742732982.33000004</v>
      </c>
      <c r="G17" s="41">
        <v>830564270.81999993</v>
      </c>
      <c r="H17" s="41">
        <v>209346740.19000003</v>
      </c>
      <c r="I17" s="41">
        <v>1100373559.21</v>
      </c>
      <c r="J17" s="41">
        <v>651646243</v>
      </c>
      <c r="K17" s="10">
        <v>707461531.45000005</v>
      </c>
      <c r="L17" s="10">
        <v>348924214.81</v>
      </c>
      <c r="M17" s="10">
        <v>237381253.55000001</v>
      </c>
      <c r="N17" s="10">
        <v>201883879.74000004</v>
      </c>
      <c r="O17" s="10">
        <v>524989707.91999996</v>
      </c>
      <c r="P17" s="10">
        <v>1201629070.1199999</v>
      </c>
      <c r="Q17" s="11">
        <f t="shared" si="0"/>
        <v>7869411121.4799995</v>
      </c>
      <c r="R17" s="19"/>
      <c r="S17" s="19"/>
    </row>
    <row r="18" spans="2:19" x14ac:dyDescent="0.3">
      <c r="B18" s="24" t="s">
        <v>72</v>
      </c>
      <c r="C18" s="9">
        <v>144144665</v>
      </c>
      <c r="D18" s="9">
        <v>425403882</v>
      </c>
      <c r="E18" s="41">
        <v>274000000</v>
      </c>
      <c r="F18" s="41">
        <v>22968365.170000002</v>
      </c>
      <c r="G18" s="41">
        <v>11483937.57</v>
      </c>
      <c r="H18" s="41">
        <v>11483937.470000001</v>
      </c>
      <c r="I18" s="41">
        <v>11483936.5</v>
      </c>
      <c r="J18" s="41">
        <v>11434296.77</v>
      </c>
      <c r="K18" s="10">
        <v>11421607.470000001</v>
      </c>
      <c r="L18" s="10">
        <v>11483937.07</v>
      </c>
      <c r="M18" s="10">
        <v>10551124.310000001</v>
      </c>
      <c r="N18" s="10"/>
      <c r="O18" s="10">
        <v>11559682.970000001</v>
      </c>
      <c r="P18" s="10">
        <v>28988869.659999996</v>
      </c>
      <c r="Q18" s="11">
        <f t="shared" si="0"/>
        <v>416859694.96000004</v>
      </c>
      <c r="R18" s="19"/>
      <c r="S18" s="19"/>
    </row>
    <row r="19" spans="2:19" x14ac:dyDescent="0.3">
      <c r="B19" s="24" t="s">
        <v>29</v>
      </c>
      <c r="C19" s="9">
        <v>166100000</v>
      </c>
      <c r="D19" s="9">
        <v>201374500</v>
      </c>
      <c r="E19" s="41">
        <v>13812922.950000001</v>
      </c>
      <c r="F19" s="41">
        <v>12539310.959999999</v>
      </c>
      <c r="G19" s="41">
        <v>20811116.719999999</v>
      </c>
      <c r="H19" s="41">
        <v>13075558.379999999</v>
      </c>
      <c r="I19" s="41">
        <v>12883695.889999999</v>
      </c>
      <c r="J19" s="41">
        <v>25930966.510000002</v>
      </c>
      <c r="K19" s="10">
        <v>14269065.66</v>
      </c>
      <c r="L19" s="10">
        <v>15114839.180000002</v>
      </c>
      <c r="M19" s="10">
        <v>15515041.060000001</v>
      </c>
      <c r="N19" s="10">
        <v>6260296.8399999999</v>
      </c>
      <c r="O19" s="10">
        <v>44183340.909999996</v>
      </c>
      <c r="P19" s="10">
        <v>15933535.140000001</v>
      </c>
      <c r="Q19" s="11">
        <f t="shared" si="0"/>
        <v>210329690.19999999</v>
      </c>
      <c r="R19" s="19"/>
      <c r="S19" s="19"/>
    </row>
    <row r="20" spans="2:19" x14ac:dyDescent="0.3">
      <c r="B20" s="24" t="s">
        <v>73</v>
      </c>
      <c r="C20" s="9">
        <v>1132817388</v>
      </c>
      <c r="D20" s="9">
        <v>1782317388</v>
      </c>
      <c r="E20" s="41">
        <v>0</v>
      </c>
      <c r="F20" s="41">
        <v>94376449</v>
      </c>
      <c r="G20" s="41">
        <v>94376449</v>
      </c>
      <c r="H20" s="41">
        <v>96876449</v>
      </c>
      <c r="I20" s="41">
        <v>94386699</v>
      </c>
      <c r="J20" s="41">
        <v>94380579</v>
      </c>
      <c r="K20" s="10">
        <v>94389180.870000005</v>
      </c>
      <c r="L20" s="10">
        <v>94380449</v>
      </c>
      <c r="M20" s="10">
        <v>94397623.469999999</v>
      </c>
      <c r="N20" s="10">
        <v>352403949</v>
      </c>
      <c r="O20" s="10">
        <v>94382699</v>
      </c>
      <c r="P20" s="10">
        <v>295740132</v>
      </c>
      <c r="Q20" s="11">
        <f t="shared" si="0"/>
        <v>1500090658.3400002</v>
      </c>
      <c r="R20" s="19"/>
      <c r="S20" s="19"/>
    </row>
    <row r="21" spans="2:19" x14ac:dyDescent="0.3">
      <c r="B21" s="24" t="s">
        <v>30</v>
      </c>
      <c r="C21" s="9">
        <v>692073784</v>
      </c>
      <c r="D21" s="9">
        <v>692073784</v>
      </c>
      <c r="E21" s="41">
        <v>84098032.329999998</v>
      </c>
      <c r="F21" s="41">
        <v>55605429.409999996</v>
      </c>
      <c r="G21" s="41">
        <v>50327433.700000003</v>
      </c>
      <c r="H21" s="41">
        <v>126684546.44</v>
      </c>
      <c r="I21" s="41">
        <v>3049927.0100000002</v>
      </c>
      <c r="J21" s="41">
        <v>50538787.909999996</v>
      </c>
      <c r="K21" s="10">
        <v>52210082.189999998</v>
      </c>
      <c r="L21" s="10">
        <v>51699947.769999996</v>
      </c>
      <c r="M21" s="10">
        <v>49840320</v>
      </c>
      <c r="N21" s="10">
        <v>49846356.07</v>
      </c>
      <c r="O21" s="10">
        <v>83404854.510000005</v>
      </c>
      <c r="P21" s="10">
        <v>80474277.629999995</v>
      </c>
      <c r="Q21" s="11">
        <f>SUM(E21:P21)</f>
        <v>737779994.96999991</v>
      </c>
      <c r="R21" s="19"/>
      <c r="S21" s="19"/>
    </row>
    <row r="22" spans="2:19" x14ac:dyDescent="0.3">
      <c r="B22" s="24" t="s">
        <v>75</v>
      </c>
      <c r="C22" s="9">
        <v>14768812706</v>
      </c>
      <c r="D22" s="9">
        <v>15988812706</v>
      </c>
      <c r="E22" s="41">
        <v>0</v>
      </c>
      <c r="F22" s="41"/>
      <c r="G22" s="41"/>
      <c r="H22" s="41"/>
      <c r="I22" s="41"/>
      <c r="J22" s="41"/>
      <c r="K22" s="10"/>
      <c r="L22" s="10">
        <v>0</v>
      </c>
      <c r="M22" s="10"/>
      <c r="N22" s="10"/>
      <c r="O22" s="10"/>
      <c r="P22" s="10">
        <v>0</v>
      </c>
      <c r="Q22" s="11">
        <f t="shared" si="0"/>
        <v>0</v>
      </c>
      <c r="R22" s="19"/>
      <c r="S22" s="19"/>
    </row>
    <row r="23" spans="2:19" x14ac:dyDescent="0.3">
      <c r="B23" s="24" t="s">
        <v>31</v>
      </c>
      <c r="C23" s="31">
        <v>151700000</v>
      </c>
      <c r="D23" s="31">
        <v>151700000</v>
      </c>
      <c r="E23" s="41">
        <v>12040852.24</v>
      </c>
      <c r="F23" s="41">
        <v>12599024.770000001</v>
      </c>
      <c r="G23" s="41">
        <v>15688436.710000001</v>
      </c>
      <c r="H23" s="41">
        <v>14416015.609999999</v>
      </c>
      <c r="I23" s="41">
        <v>14110886.640000001</v>
      </c>
      <c r="J23" s="41">
        <v>12923139.09</v>
      </c>
      <c r="K23" s="10">
        <v>17667837.850000001</v>
      </c>
      <c r="L23" s="10">
        <v>13550745.960000001</v>
      </c>
      <c r="M23" s="10">
        <v>11382863.450000001</v>
      </c>
      <c r="N23" s="10">
        <v>11446802.640000001</v>
      </c>
      <c r="O23" s="10">
        <v>16236565.260000002</v>
      </c>
      <c r="P23" s="10">
        <v>11901538.84</v>
      </c>
      <c r="Q23" s="11">
        <f>SUM(E23:P23)</f>
        <v>163964709.06</v>
      </c>
      <c r="R23" s="19"/>
      <c r="S23" s="19"/>
    </row>
    <row r="24" spans="2:19" x14ac:dyDescent="0.3">
      <c r="B24" s="24" t="s">
        <v>76</v>
      </c>
      <c r="C24" s="9">
        <v>6907291677</v>
      </c>
      <c r="D24" s="9">
        <v>6007698198</v>
      </c>
      <c r="E24" s="41">
        <v>10760316.720000001</v>
      </c>
      <c r="F24" s="41"/>
      <c r="G24" s="41">
        <v>0</v>
      </c>
      <c r="H24" s="41">
        <v>245575719.75</v>
      </c>
      <c r="I24" s="41">
        <v>2303725</v>
      </c>
      <c r="J24" s="41"/>
      <c r="K24" s="10">
        <v>554421638.13</v>
      </c>
      <c r="L24" s="10">
        <v>364114335.60000002</v>
      </c>
      <c r="M24" s="10">
        <v>150300859.09</v>
      </c>
      <c r="N24" s="10">
        <v>965229185.76999998</v>
      </c>
      <c r="O24" s="10">
        <v>301307876.37</v>
      </c>
      <c r="P24" s="10">
        <v>535383375.09000003</v>
      </c>
      <c r="Q24" s="11">
        <f t="shared" si="0"/>
        <v>3129397031.52</v>
      </c>
      <c r="R24" s="19"/>
      <c r="S24" s="19"/>
    </row>
    <row r="25" spans="2:19" x14ac:dyDescent="0.3">
      <c r="B25" s="24" t="s">
        <v>32</v>
      </c>
      <c r="C25" s="9">
        <v>341967148</v>
      </c>
      <c r="D25" s="9">
        <v>341967148</v>
      </c>
      <c r="E25" s="41">
        <v>0</v>
      </c>
      <c r="F25" s="41">
        <v>25938818.75</v>
      </c>
      <c r="G25" s="41">
        <v>51636819.130000003</v>
      </c>
      <c r="H25" s="41">
        <v>25965885.460000001</v>
      </c>
      <c r="I25" s="41">
        <v>26772152.080000002</v>
      </c>
      <c r="J25" s="41">
        <v>25105485.420000002</v>
      </c>
      <c r="K25" s="10">
        <v>27487571.48</v>
      </c>
      <c r="L25" s="10">
        <v>26333657.100000001</v>
      </c>
      <c r="M25" s="10">
        <v>26022402.030000001</v>
      </c>
      <c r="N25" s="10">
        <v>26024239.32</v>
      </c>
      <c r="O25" s="10">
        <v>31875733.760000002</v>
      </c>
      <c r="P25" s="10">
        <v>50561248.770000003</v>
      </c>
      <c r="Q25" s="11">
        <f t="shared" si="0"/>
        <v>343724013.29999995</v>
      </c>
      <c r="R25" s="19"/>
      <c r="S25" s="19"/>
    </row>
    <row r="26" spans="2:19" x14ac:dyDescent="0.3">
      <c r="B26" s="24" t="s">
        <v>33</v>
      </c>
      <c r="C26" s="9">
        <v>67000000</v>
      </c>
      <c r="D26" s="9">
        <v>73000000</v>
      </c>
      <c r="E26" s="41">
        <v>4763056.54</v>
      </c>
      <c r="F26" s="41">
        <v>4919678.91</v>
      </c>
      <c r="G26" s="41">
        <v>8671202.9399999995</v>
      </c>
      <c r="H26" s="41">
        <v>5770917.4900000002</v>
      </c>
      <c r="I26" s="41">
        <v>5594374.4499999993</v>
      </c>
      <c r="J26" s="41">
        <v>5655405.9699999997</v>
      </c>
      <c r="K26" s="10">
        <v>5742801.7299999995</v>
      </c>
      <c r="L26" s="10">
        <v>5419807.3700000001</v>
      </c>
      <c r="M26" s="10">
        <v>6472197.6299999999</v>
      </c>
      <c r="N26" s="10">
        <v>8464365.1799999997</v>
      </c>
      <c r="O26" s="10">
        <v>8171801.8799999999</v>
      </c>
      <c r="P26" s="10">
        <v>5447514.5199999996</v>
      </c>
      <c r="Q26" s="11">
        <f t="shared" si="0"/>
        <v>75093124.609999999</v>
      </c>
      <c r="R26" s="19"/>
      <c r="S26" s="19"/>
    </row>
    <row r="27" spans="2:19" x14ac:dyDescent="0.3">
      <c r="B27" s="24" t="s">
        <v>34</v>
      </c>
      <c r="C27" s="9">
        <v>131500000</v>
      </c>
      <c r="D27" s="9">
        <v>178913009.65000001</v>
      </c>
      <c r="E27" s="41">
        <v>9786919.6699999999</v>
      </c>
      <c r="F27" s="41">
        <v>7518836.8300000001</v>
      </c>
      <c r="G27" s="41">
        <v>21787229.159999996</v>
      </c>
      <c r="H27" s="41">
        <v>10185504.16</v>
      </c>
      <c r="I27" s="41">
        <v>10185504.16</v>
      </c>
      <c r="J27" s="41">
        <v>11068762.66</v>
      </c>
      <c r="K27" s="10">
        <v>10256496.16</v>
      </c>
      <c r="L27" s="10">
        <v>10185526.16</v>
      </c>
      <c r="M27" s="10">
        <v>10845504.859999999</v>
      </c>
      <c r="N27" s="10">
        <v>13627501.76</v>
      </c>
      <c r="O27" s="10">
        <v>15764167.560000001</v>
      </c>
      <c r="P27" s="10">
        <v>12441587.530000001</v>
      </c>
      <c r="Q27" s="11">
        <f t="shared" si="0"/>
        <v>143653540.66999999</v>
      </c>
      <c r="R27" s="19"/>
      <c r="S27" s="19"/>
    </row>
    <row r="28" spans="2:19" x14ac:dyDescent="0.3">
      <c r="B28" s="24" t="s">
        <v>35</v>
      </c>
      <c r="C28" s="9">
        <v>628501260</v>
      </c>
      <c r="D28" s="9">
        <v>628501260</v>
      </c>
      <c r="E28" s="41">
        <v>44402354.43</v>
      </c>
      <c r="F28" s="41">
        <v>42447963.120000005</v>
      </c>
      <c r="G28" s="41">
        <v>48487560.869999997</v>
      </c>
      <c r="H28" s="41">
        <v>50823978.5</v>
      </c>
      <c r="I28" s="41">
        <v>52576562</v>
      </c>
      <c r="J28" s="41">
        <v>51533037.160000004</v>
      </c>
      <c r="K28" s="10">
        <v>48461751.719999999</v>
      </c>
      <c r="L28" s="10">
        <v>49555935.489999995</v>
      </c>
      <c r="M28" s="10">
        <v>53480631.670000002</v>
      </c>
      <c r="N28" s="10">
        <v>48586334.230000004</v>
      </c>
      <c r="O28" s="10">
        <v>43954266.839999996</v>
      </c>
      <c r="P28" s="10">
        <v>48587081.079999998</v>
      </c>
      <c r="Q28" s="11">
        <f t="shared" si="0"/>
        <v>582897457.11000013</v>
      </c>
      <c r="R28" s="19"/>
      <c r="S28" s="19"/>
    </row>
    <row r="29" spans="2:19" x14ac:dyDescent="0.3">
      <c r="B29" s="24" t="s">
        <v>90</v>
      </c>
      <c r="C29" s="9">
        <v>374522262</v>
      </c>
      <c r="D29" s="9">
        <v>450375441.44999999</v>
      </c>
      <c r="E29" s="41">
        <v>28841456.050000001</v>
      </c>
      <c r="F29" s="41">
        <v>28841456.050000001</v>
      </c>
      <c r="G29" s="41">
        <v>28424789.379999999</v>
      </c>
      <c r="H29" s="41">
        <v>28841456.050000001</v>
      </c>
      <c r="I29" s="41">
        <v>29258122.719999999</v>
      </c>
      <c r="J29" s="41">
        <v>104277968.83</v>
      </c>
      <c r="K29" s="10">
        <v>29258122.719999999</v>
      </c>
      <c r="L29" s="10">
        <v>28841456.050000001</v>
      </c>
      <c r="M29" s="10">
        <v>28258631.259999998</v>
      </c>
      <c r="N29" s="10">
        <v>30191456.050000001</v>
      </c>
      <c r="O29" s="10">
        <v>48841456.050000004</v>
      </c>
      <c r="P29" s="10">
        <v>36506245.450000003</v>
      </c>
      <c r="Q29" s="11">
        <f t="shared" si="0"/>
        <v>450382616.65999997</v>
      </c>
      <c r="R29" s="19"/>
      <c r="S29" s="19"/>
    </row>
    <row r="30" spans="2:19" x14ac:dyDescent="0.3">
      <c r="B30" s="24" t="s">
        <v>37</v>
      </c>
      <c r="C30" s="31">
        <v>34500000</v>
      </c>
      <c r="D30" s="31">
        <v>34500000</v>
      </c>
      <c r="E30" s="41">
        <v>0</v>
      </c>
      <c r="F30" s="41">
        <v>2759167</v>
      </c>
      <c r="G30" s="41">
        <v>2759167</v>
      </c>
      <c r="H30" s="41"/>
      <c r="I30" s="41">
        <v>5518334</v>
      </c>
      <c r="J30" s="41">
        <v>2759167</v>
      </c>
      <c r="K30" s="10">
        <v>2759167</v>
      </c>
      <c r="L30" s="10">
        <v>2769167</v>
      </c>
      <c r="M30" s="10">
        <v>2759167</v>
      </c>
      <c r="N30" s="10">
        <v>2759167</v>
      </c>
      <c r="O30" s="10">
        <v>4149167</v>
      </c>
      <c r="P30" s="10">
        <v>2759163</v>
      </c>
      <c r="Q30" s="11">
        <f t="shared" si="0"/>
        <v>31750833</v>
      </c>
      <c r="R30" s="19"/>
      <c r="S30" s="19"/>
    </row>
    <row r="31" spans="2:19" x14ac:dyDescent="0.3">
      <c r="B31" t="s">
        <v>38</v>
      </c>
      <c r="C31" s="9">
        <v>725242933</v>
      </c>
      <c r="D31" s="9">
        <v>725242933</v>
      </c>
      <c r="E31" s="41">
        <v>0</v>
      </c>
      <c r="F31" s="41"/>
      <c r="G31" s="41">
        <v>10096062.609999999</v>
      </c>
      <c r="H31" s="41">
        <v>34902.1</v>
      </c>
      <c r="I31" s="41">
        <v>12000000</v>
      </c>
      <c r="J31" s="41"/>
      <c r="K31" s="10"/>
      <c r="L31" s="10">
        <v>10191943.390000001</v>
      </c>
      <c r="M31" s="10"/>
      <c r="N31" s="10"/>
      <c r="O31" s="10">
        <v>10000000</v>
      </c>
      <c r="P31" s="10">
        <v>1366000</v>
      </c>
      <c r="Q31" s="11">
        <f t="shared" si="0"/>
        <v>43688908.100000001</v>
      </c>
      <c r="R31" s="19"/>
      <c r="S31" s="19"/>
    </row>
    <row r="32" spans="2:19" x14ac:dyDescent="0.3">
      <c r="B32" s="24" t="s">
        <v>39</v>
      </c>
      <c r="C32" s="9">
        <v>1987347495</v>
      </c>
      <c r="D32" s="9">
        <v>1987347495</v>
      </c>
      <c r="E32" s="41">
        <v>51544010.520000003</v>
      </c>
      <c r="F32" s="41">
        <v>51880231.590000004</v>
      </c>
      <c r="G32" s="41">
        <v>53365234.650000006</v>
      </c>
      <c r="H32" s="41">
        <v>52968644.989999995</v>
      </c>
      <c r="I32" s="41">
        <v>52838793.75</v>
      </c>
      <c r="J32" s="41">
        <v>53780501.629999995</v>
      </c>
      <c r="K32" s="10">
        <v>54505539.230000004</v>
      </c>
      <c r="L32" s="10">
        <v>55067253.269999996</v>
      </c>
      <c r="M32" s="10">
        <v>53789327.060000002</v>
      </c>
      <c r="N32" s="10">
        <v>53964756.950000003</v>
      </c>
      <c r="O32" s="10">
        <v>54328918.340000004</v>
      </c>
      <c r="P32" s="10">
        <v>54942534.68</v>
      </c>
      <c r="Q32" s="11">
        <f t="shared" si="0"/>
        <v>642975746.65999997</v>
      </c>
      <c r="R32" s="19"/>
      <c r="S32" s="19"/>
    </row>
    <row r="33" spans="2:19" x14ac:dyDescent="0.3">
      <c r="B33" s="24" t="s">
        <v>94</v>
      </c>
      <c r="C33" s="9">
        <v>351767950</v>
      </c>
      <c r="D33" s="9">
        <v>351767950</v>
      </c>
      <c r="E33" s="41">
        <v>28348999.329999998</v>
      </c>
      <c r="F33" s="41">
        <v>27604677.379999999</v>
      </c>
      <c r="G33" s="41">
        <v>26577237.219999999</v>
      </c>
      <c r="H33" s="41">
        <v>26103920.799999997</v>
      </c>
      <c r="I33" s="41">
        <v>1199231.32</v>
      </c>
      <c r="J33" s="41">
        <v>25997959.330000002</v>
      </c>
      <c r="K33" s="10">
        <v>54616637.399999999</v>
      </c>
      <c r="L33" s="10">
        <v>26316732.120000001</v>
      </c>
      <c r="M33" s="10">
        <v>26034195.289999999</v>
      </c>
      <c r="N33" s="10">
        <v>26107220.740000002</v>
      </c>
      <c r="O33" s="10">
        <v>42178786.039999999</v>
      </c>
      <c r="P33" s="10">
        <v>26215437.440000001</v>
      </c>
      <c r="Q33" s="11">
        <f t="shared" si="0"/>
        <v>337301034.41000003</v>
      </c>
      <c r="R33" s="19"/>
      <c r="S33" s="19"/>
    </row>
    <row r="34" spans="2:19" x14ac:dyDescent="0.3">
      <c r="B34" s="24" t="s">
        <v>77</v>
      </c>
      <c r="C34" s="9">
        <v>3912848360</v>
      </c>
      <c r="D34" s="9">
        <v>3912848360</v>
      </c>
      <c r="E34" s="41">
        <v>0</v>
      </c>
      <c r="F34" s="41"/>
      <c r="G34" s="41"/>
      <c r="H34" s="41"/>
      <c r="I34" s="41"/>
      <c r="J34" s="41"/>
      <c r="K34" s="10"/>
      <c r="L34" s="10"/>
      <c r="M34" s="10"/>
      <c r="N34" s="10"/>
      <c r="O34" s="10"/>
      <c r="P34" s="10">
        <v>13512.38</v>
      </c>
      <c r="Q34" s="11">
        <f t="shared" si="0"/>
        <v>13512.38</v>
      </c>
      <c r="R34" s="19"/>
      <c r="S34" s="19"/>
    </row>
    <row r="35" spans="2:19" x14ac:dyDescent="0.3">
      <c r="B35" s="24" t="s">
        <v>41</v>
      </c>
      <c r="C35" s="9">
        <v>330979786</v>
      </c>
      <c r="D35" s="9">
        <v>330979786</v>
      </c>
      <c r="E35" s="41">
        <v>25275791.210000001</v>
      </c>
      <c r="F35" s="41">
        <v>25152291.23</v>
      </c>
      <c r="G35" s="41">
        <v>24305074.23</v>
      </c>
      <c r="H35" s="41">
        <v>25375634.670000002</v>
      </c>
      <c r="I35" s="41">
        <v>25442634.670000002</v>
      </c>
      <c r="J35" s="41">
        <v>25375634.670000002</v>
      </c>
      <c r="K35" s="10">
        <v>25375634.670000002</v>
      </c>
      <c r="L35" s="10">
        <v>25744312.289999999</v>
      </c>
      <c r="M35" s="10">
        <v>25901227.48</v>
      </c>
      <c r="N35" s="10">
        <v>25453382.470000003</v>
      </c>
      <c r="O35" s="10">
        <v>41383883.670000002</v>
      </c>
      <c r="P35" s="10">
        <v>33370669.609999999</v>
      </c>
      <c r="Q35" s="11">
        <f>SUM(E35:P35)</f>
        <v>328156170.87</v>
      </c>
      <c r="R35" s="19"/>
      <c r="S35" s="19"/>
    </row>
    <row r="36" spans="2:19" x14ac:dyDescent="0.3">
      <c r="B36" s="24" t="s">
        <v>42</v>
      </c>
      <c r="C36" s="9">
        <v>495445489</v>
      </c>
      <c r="D36" s="9">
        <v>495445489</v>
      </c>
      <c r="E36" s="41">
        <v>34166666.659999996</v>
      </c>
      <c r="F36" s="41">
        <v>42055716.259999998</v>
      </c>
      <c r="G36" s="41">
        <v>38131434.850000001</v>
      </c>
      <c r="H36" s="41">
        <v>38111191.460000001</v>
      </c>
      <c r="I36" s="41">
        <v>38111191.460000001</v>
      </c>
      <c r="J36" s="41">
        <v>38111191.460000001</v>
      </c>
      <c r="K36" s="10">
        <v>38111191.460000001</v>
      </c>
      <c r="L36" s="10">
        <v>38194191.460000001</v>
      </c>
      <c r="M36" s="10">
        <v>38194191.460000001</v>
      </c>
      <c r="N36" s="10">
        <v>28439050.550000001</v>
      </c>
      <c r="O36" s="10">
        <v>38920641.289999999</v>
      </c>
      <c r="P36" s="10">
        <v>84941230.569999993</v>
      </c>
      <c r="Q36" s="11">
        <f t="shared" si="0"/>
        <v>495487888.94</v>
      </c>
      <c r="R36" s="19"/>
      <c r="S36" s="19"/>
    </row>
    <row r="37" spans="2:19" x14ac:dyDescent="0.3">
      <c r="B37" s="24" t="s">
        <v>44</v>
      </c>
      <c r="C37" s="9">
        <v>27303900</v>
      </c>
      <c r="D37" s="9">
        <v>27303900</v>
      </c>
      <c r="E37" s="41">
        <v>3063616.66</v>
      </c>
      <c r="F37" s="41">
        <v>4200600</v>
      </c>
      <c r="G37" s="41"/>
      <c r="H37" s="41">
        <v>4200600</v>
      </c>
      <c r="I37" s="41">
        <v>10471000</v>
      </c>
      <c r="J37" s="41">
        <v>4200600</v>
      </c>
      <c r="K37" s="10">
        <v>2100300</v>
      </c>
      <c r="L37" s="10"/>
      <c r="M37" s="10">
        <v>2100300</v>
      </c>
      <c r="N37" s="10">
        <v>4200600</v>
      </c>
      <c r="O37" s="10">
        <v>2100300</v>
      </c>
      <c r="P37" s="10">
        <v>4200600</v>
      </c>
      <c r="Q37" s="11">
        <f t="shared" si="0"/>
        <v>40838516.659999996</v>
      </c>
      <c r="R37" s="19"/>
      <c r="S37" s="19"/>
    </row>
    <row r="38" spans="2:19" x14ac:dyDescent="0.3">
      <c r="B38" s="24" t="s">
        <v>45</v>
      </c>
      <c r="C38" s="9">
        <v>297478631</v>
      </c>
      <c r="D38" s="9">
        <v>317478631</v>
      </c>
      <c r="E38" s="41">
        <v>12615500.620000001</v>
      </c>
      <c r="F38" s="41">
        <v>25173489.93</v>
      </c>
      <c r="G38" s="41">
        <v>12543111.76</v>
      </c>
      <c r="H38" s="41">
        <v>28315369.09</v>
      </c>
      <c r="I38" s="41">
        <v>19470068.989999998</v>
      </c>
      <c r="J38" s="41">
        <v>19041756.789999999</v>
      </c>
      <c r="K38" s="10">
        <v>25829183.479999997</v>
      </c>
      <c r="L38" s="10">
        <v>20734693.109999999</v>
      </c>
      <c r="M38" s="10">
        <v>18711758.780000001</v>
      </c>
      <c r="N38" s="10">
        <v>20601172.449999999</v>
      </c>
      <c r="O38" s="10">
        <v>20498992.829999998</v>
      </c>
      <c r="P38" s="10">
        <v>34831625.670000002</v>
      </c>
      <c r="Q38" s="11">
        <f t="shared" si="0"/>
        <v>258366723.5</v>
      </c>
      <c r="R38" s="19"/>
      <c r="S38" s="19"/>
    </row>
    <row r="39" spans="2:19" x14ac:dyDescent="0.3">
      <c r="B39" s="24" t="s">
        <v>46</v>
      </c>
      <c r="C39" s="9">
        <v>1632865943</v>
      </c>
      <c r="D39" s="9">
        <v>1832865943</v>
      </c>
      <c r="E39" s="41">
        <v>132580214.45</v>
      </c>
      <c r="F39" s="41">
        <v>132218347.81</v>
      </c>
      <c r="G39" s="41">
        <v>132227034.34</v>
      </c>
      <c r="H39" s="41">
        <v>132218347.81</v>
      </c>
      <c r="I39" s="41">
        <v>134066481.15000001</v>
      </c>
      <c r="J39" s="41">
        <v>132385135.48</v>
      </c>
      <c r="K39" s="10">
        <v>132265683.10000001</v>
      </c>
      <c r="L39" s="10">
        <v>133737315.51000001</v>
      </c>
      <c r="M39" s="10">
        <v>212419861.43000001</v>
      </c>
      <c r="N39" s="10">
        <v>153071947.63</v>
      </c>
      <c r="O39" s="10">
        <v>232259892.08000001</v>
      </c>
      <c r="P39" s="10">
        <v>132673859.04000001</v>
      </c>
      <c r="Q39" s="11">
        <f t="shared" si="0"/>
        <v>1792124119.8299999</v>
      </c>
      <c r="R39" s="19"/>
      <c r="S39" s="19"/>
    </row>
    <row r="40" spans="2:19" x14ac:dyDescent="0.3">
      <c r="B40" s="24" t="s">
        <v>48</v>
      </c>
      <c r="C40" s="9">
        <v>189671257</v>
      </c>
      <c r="D40" s="9">
        <v>189671257</v>
      </c>
      <c r="E40" s="41">
        <v>15045377.560000001</v>
      </c>
      <c r="F40" s="41">
        <v>15019524.060000001</v>
      </c>
      <c r="G40" s="41">
        <v>15282921.58</v>
      </c>
      <c r="H40" s="41">
        <v>15028236.630000001</v>
      </c>
      <c r="I40" s="41">
        <v>15825090.67</v>
      </c>
      <c r="J40" s="41">
        <v>14777136.370000001</v>
      </c>
      <c r="K40" s="10">
        <v>14854367.930000002</v>
      </c>
      <c r="L40" s="10">
        <v>15713939.459999999</v>
      </c>
      <c r="M40" s="10">
        <v>15711578.609999999</v>
      </c>
      <c r="N40" s="10">
        <v>16854767.650000002</v>
      </c>
      <c r="O40" s="10">
        <v>14959257.51</v>
      </c>
      <c r="P40" s="10">
        <v>14945842.199999999</v>
      </c>
      <c r="Q40" s="11">
        <f t="shared" si="0"/>
        <v>184018040.22999999</v>
      </c>
      <c r="R40" s="19"/>
      <c r="S40" s="19"/>
    </row>
    <row r="41" spans="2:19" x14ac:dyDescent="0.3">
      <c r="B41" s="24" t="s">
        <v>97</v>
      </c>
      <c r="C41" s="9">
        <v>6659271422</v>
      </c>
      <c r="D41" s="9">
        <v>6779271422</v>
      </c>
      <c r="E41" s="41">
        <v>0</v>
      </c>
      <c r="F41" s="41"/>
      <c r="G41" s="41"/>
      <c r="H41" s="41"/>
      <c r="I41" s="41"/>
      <c r="J41" s="41"/>
      <c r="K41" s="10"/>
      <c r="L41" s="10">
        <v>0</v>
      </c>
      <c r="M41" s="10"/>
      <c r="N41" s="10"/>
      <c r="O41" s="10"/>
      <c r="P41" s="10"/>
      <c r="Q41" s="11">
        <f t="shared" si="0"/>
        <v>0</v>
      </c>
      <c r="R41" s="19"/>
      <c r="S41" s="19"/>
    </row>
    <row r="42" spans="2:19" x14ac:dyDescent="0.3">
      <c r="B42" s="24" t="s">
        <v>79</v>
      </c>
      <c r="C42" s="9">
        <v>20000000</v>
      </c>
      <c r="D42" s="9">
        <v>20000000</v>
      </c>
      <c r="E42" s="41">
        <v>0</v>
      </c>
      <c r="F42" s="41"/>
      <c r="G42" s="41"/>
      <c r="H42" s="41"/>
      <c r="I42" s="41"/>
      <c r="J42" s="41"/>
      <c r="K42" s="10">
        <v>0</v>
      </c>
      <c r="L42" s="10"/>
      <c r="M42" s="10"/>
      <c r="N42" s="10"/>
      <c r="O42" s="10"/>
      <c r="P42" s="10"/>
      <c r="Q42" s="11">
        <f>SUM(E42:P42)</f>
        <v>0</v>
      </c>
      <c r="R42" s="19"/>
      <c r="S42" s="19"/>
    </row>
    <row r="43" spans="2:19" x14ac:dyDescent="0.3">
      <c r="B43" s="24" t="s">
        <v>80</v>
      </c>
      <c r="C43" s="9">
        <v>9192195387</v>
      </c>
      <c r="D43" s="9">
        <v>8992195387</v>
      </c>
      <c r="E43" s="41">
        <v>268799606.38999999</v>
      </c>
      <c r="F43" s="41">
        <v>506210759.38999999</v>
      </c>
      <c r="G43" s="41">
        <v>276145339.24000001</v>
      </c>
      <c r="H43" s="41">
        <v>399516823.76999998</v>
      </c>
      <c r="I43" s="41">
        <v>337811840.67000002</v>
      </c>
      <c r="J43" s="41">
        <v>288791482.61000001</v>
      </c>
      <c r="K43" s="10">
        <v>481266864.90000004</v>
      </c>
      <c r="L43" s="10">
        <v>229247714.58000001</v>
      </c>
      <c r="M43" s="10">
        <v>243080411.72999999</v>
      </c>
      <c r="N43" s="10">
        <v>244561641.15999997</v>
      </c>
      <c r="O43" s="10">
        <v>1781662686.25</v>
      </c>
      <c r="P43" s="10">
        <v>-370770032.66000003</v>
      </c>
      <c r="Q43" s="11">
        <f t="shared" si="0"/>
        <v>4686325138.0300007</v>
      </c>
      <c r="R43" s="19"/>
      <c r="S43" s="19"/>
    </row>
    <row r="44" spans="2:19" x14ac:dyDescent="0.3">
      <c r="B44" s="24" t="s">
        <v>49</v>
      </c>
      <c r="C44" s="9">
        <v>8359686035</v>
      </c>
      <c r="D44" s="9">
        <v>11562193682</v>
      </c>
      <c r="E44" s="41">
        <v>2672298031</v>
      </c>
      <c r="F44" s="41">
        <v>627438606</v>
      </c>
      <c r="G44" s="41">
        <v>627438606</v>
      </c>
      <c r="H44" s="41">
        <v>1512977674</v>
      </c>
      <c r="I44" s="41">
        <v>836746222</v>
      </c>
      <c r="J44" s="41">
        <v>516746222</v>
      </c>
      <c r="K44" s="10">
        <v>516746222</v>
      </c>
      <c r="L44" s="10">
        <v>516746222</v>
      </c>
      <c r="M44" s="10">
        <v>1623746222</v>
      </c>
      <c r="N44" s="10">
        <v>1204446222</v>
      </c>
      <c r="O44" s="10">
        <v>516746222</v>
      </c>
      <c r="P44" s="10">
        <v>516746229</v>
      </c>
      <c r="Q44" s="11">
        <f t="shared" si="0"/>
        <v>11688822700</v>
      </c>
      <c r="R44" s="19"/>
      <c r="S44" s="19"/>
    </row>
    <row r="45" spans="2:19" x14ac:dyDescent="0.3">
      <c r="B45" s="24" t="s">
        <v>50</v>
      </c>
      <c r="C45" s="9">
        <v>362955651</v>
      </c>
      <c r="D45" s="9">
        <v>374053651</v>
      </c>
      <c r="E45" s="41">
        <v>37004985.789999999</v>
      </c>
      <c r="F45" s="41">
        <v>25857732.449999999</v>
      </c>
      <c r="G45" s="41">
        <v>26474294.369999997</v>
      </c>
      <c r="H45" s="41">
        <v>30497410.779999997</v>
      </c>
      <c r="I45" s="41">
        <v>25860957.449999999</v>
      </c>
      <c r="J45" s="41">
        <v>25955162.449999999</v>
      </c>
      <c r="K45" s="10">
        <v>26419659.949999999</v>
      </c>
      <c r="L45" s="10">
        <v>26371539.949999999</v>
      </c>
      <c r="M45" s="10">
        <v>27260018.949999999</v>
      </c>
      <c r="N45" s="10">
        <v>26283181.620000001</v>
      </c>
      <c r="O45" s="10">
        <v>41677571.140000001</v>
      </c>
      <c r="P45" s="10">
        <v>37936104.560000002</v>
      </c>
      <c r="Q45" s="11">
        <f>SUM(E45:P45)</f>
        <v>357598619.45999992</v>
      </c>
      <c r="R45" s="19"/>
      <c r="S45" s="19"/>
    </row>
    <row r="46" spans="2:19" x14ac:dyDescent="0.3">
      <c r="B46" s="24" t="s">
        <v>51</v>
      </c>
      <c r="C46" s="9">
        <v>6776461228</v>
      </c>
      <c r="D46" s="9">
        <v>6776461228</v>
      </c>
      <c r="E46" s="41">
        <v>0</v>
      </c>
      <c r="F46" s="41">
        <v>163188073.16</v>
      </c>
      <c r="G46" s="41">
        <v>508239802.58000004</v>
      </c>
      <c r="H46" s="41">
        <v>609006386.70999992</v>
      </c>
      <c r="I46" s="41">
        <v>467116278.94999999</v>
      </c>
      <c r="J46" s="41">
        <v>943913663.70000005</v>
      </c>
      <c r="K46" s="10">
        <v>654741822.74000001</v>
      </c>
      <c r="L46" s="10">
        <v>577611342.95999992</v>
      </c>
      <c r="M46" s="10">
        <v>334712620.62</v>
      </c>
      <c r="N46" s="10">
        <v>500057267.59000003</v>
      </c>
      <c r="O46" s="10">
        <v>223828533.58999997</v>
      </c>
      <c r="P46" s="10">
        <v>1660575190.4999998</v>
      </c>
      <c r="Q46" s="11">
        <f>SUM(E46:P46)</f>
        <v>6642990983.1000004</v>
      </c>
      <c r="R46" s="19"/>
      <c r="S46" s="19"/>
    </row>
    <row r="47" spans="2:19" x14ac:dyDescent="0.3">
      <c r="B47" s="24" t="s">
        <v>52</v>
      </c>
      <c r="C47" s="9">
        <v>276225000</v>
      </c>
      <c r="D47" s="9">
        <v>276225000</v>
      </c>
      <c r="E47" s="41">
        <v>6894858.5700000003</v>
      </c>
      <c r="F47" s="41">
        <v>30197410.989999998</v>
      </c>
      <c r="G47" s="41">
        <v>7493361.6799999997</v>
      </c>
      <c r="H47" s="41">
        <v>29446907.690000001</v>
      </c>
      <c r="I47" s="41">
        <v>49192003.469999999</v>
      </c>
      <c r="J47" s="41">
        <v>14927523.93</v>
      </c>
      <c r="K47" s="10">
        <v>16530952.02</v>
      </c>
      <c r="L47" s="10">
        <v>41857256.030000001</v>
      </c>
      <c r="M47" s="10">
        <v>11308119.039999999</v>
      </c>
      <c r="N47" s="10">
        <v>49394522.960000001</v>
      </c>
      <c r="O47" s="10">
        <v>13044763.49</v>
      </c>
      <c r="P47" s="10">
        <v>7736333</v>
      </c>
      <c r="Q47" s="11">
        <f t="shared" si="0"/>
        <v>278024012.87</v>
      </c>
      <c r="R47" s="19"/>
      <c r="S47" s="19"/>
    </row>
    <row r="48" spans="2:19" x14ac:dyDescent="0.3">
      <c r="B48" s="24" t="s">
        <v>53</v>
      </c>
      <c r="C48" s="9">
        <v>102701379</v>
      </c>
      <c r="D48" s="9">
        <v>102701379</v>
      </c>
      <c r="E48" s="41">
        <v>8173266.9900000002</v>
      </c>
      <c r="F48" s="41">
        <v>8173266.9900000002</v>
      </c>
      <c r="G48" s="41">
        <v>8173266.9900000002</v>
      </c>
      <c r="H48" s="41">
        <v>8173266.9900000002</v>
      </c>
      <c r="I48" s="41">
        <v>8173266.9900000002</v>
      </c>
      <c r="J48" s="41">
        <v>8173266.9900000002</v>
      </c>
      <c r="K48" s="10">
        <v>8173266.9900000002</v>
      </c>
      <c r="L48" s="10"/>
      <c r="M48" s="10">
        <v>16346533.98</v>
      </c>
      <c r="N48" s="10">
        <v>8173266.9900000002</v>
      </c>
      <c r="O48" s="10">
        <v>12795442.1</v>
      </c>
      <c r="P48" s="10">
        <v>8173266.9900000002</v>
      </c>
      <c r="Q48" s="11">
        <f t="shared" si="0"/>
        <v>102701378.98999999</v>
      </c>
      <c r="R48" s="19"/>
      <c r="S48" s="19"/>
    </row>
    <row r="49" spans="2:19" x14ac:dyDescent="0.3">
      <c r="B49" s="24" t="s">
        <v>54</v>
      </c>
      <c r="C49" s="9">
        <v>192360446</v>
      </c>
      <c r="D49" s="9">
        <v>192360446</v>
      </c>
      <c r="E49" s="41">
        <v>16013174.34</v>
      </c>
      <c r="F49" s="41">
        <v>345151.55</v>
      </c>
      <c r="G49" s="41">
        <v>31548255.440000001</v>
      </c>
      <c r="H49" s="41">
        <v>15946704.5</v>
      </c>
      <c r="I49" s="41">
        <v>16094005.99</v>
      </c>
      <c r="J49" s="41">
        <v>15946704.5</v>
      </c>
      <c r="K49" s="10">
        <v>15946704.5</v>
      </c>
      <c r="L49" s="10">
        <v>15984441.810000001</v>
      </c>
      <c r="M49" s="10">
        <v>15946704.5</v>
      </c>
      <c r="N49" s="10">
        <v>15946704.5</v>
      </c>
      <c r="O49" s="10">
        <v>15946704.5</v>
      </c>
      <c r="P49" s="10">
        <v>15946695.5</v>
      </c>
      <c r="Q49" s="11">
        <f t="shared" si="0"/>
        <v>191611951.63</v>
      </c>
      <c r="R49" s="19"/>
      <c r="S49" s="19"/>
    </row>
    <row r="50" spans="2:19" x14ac:dyDescent="0.3">
      <c r="B50" s="24" t="s">
        <v>98</v>
      </c>
      <c r="C50" s="9">
        <v>406957511</v>
      </c>
      <c r="D50" s="9">
        <v>406957511</v>
      </c>
      <c r="E50" s="41">
        <v>24397264.150000002</v>
      </c>
      <c r="F50" s="41">
        <v>99973.87</v>
      </c>
      <c r="G50" s="41">
        <v>48678889.280000001</v>
      </c>
      <c r="H50" s="41">
        <v>83130734.840000004</v>
      </c>
      <c r="I50" s="41">
        <v>24485292.07</v>
      </c>
      <c r="J50" s="41">
        <v>24570896.730000004</v>
      </c>
      <c r="K50" s="10">
        <v>35396395.290000007</v>
      </c>
      <c r="L50" s="10">
        <v>24834203.260000002</v>
      </c>
      <c r="M50" s="10">
        <v>280866.49</v>
      </c>
      <c r="N50" s="10">
        <v>75140119.339999989</v>
      </c>
      <c r="O50" s="10">
        <v>40304127.979999997</v>
      </c>
      <c r="P50" s="10">
        <v>24045322.600000001</v>
      </c>
      <c r="Q50" s="11">
        <f t="shared" si="0"/>
        <v>405364085.90000004</v>
      </c>
      <c r="R50" s="19"/>
      <c r="S50" s="19"/>
    </row>
    <row r="51" spans="2:19" x14ac:dyDescent="0.3">
      <c r="B51" s="24" t="s">
        <v>99</v>
      </c>
      <c r="C51" s="9">
        <v>152040300</v>
      </c>
      <c r="D51" s="9">
        <v>156884547.56999999</v>
      </c>
      <c r="E51" s="41">
        <v>12522366.859999999</v>
      </c>
      <c r="F51" s="41">
        <v>950100</v>
      </c>
      <c r="G51" s="41">
        <v>12177815.779999999</v>
      </c>
      <c r="H51" s="41">
        <v>23532681.559999999</v>
      </c>
      <c r="I51" s="41">
        <v>12235349.779999999</v>
      </c>
      <c r="J51" s="41">
        <v>12259378.58</v>
      </c>
      <c r="K51" s="10">
        <v>12586676.51</v>
      </c>
      <c r="L51" s="10">
        <v>12741078.15</v>
      </c>
      <c r="M51" s="10">
        <v>12376296.27</v>
      </c>
      <c r="N51" s="10">
        <v>11984249.119999999</v>
      </c>
      <c r="O51" s="10">
        <v>16122327</v>
      </c>
      <c r="P51" s="10">
        <v>11991592.449999999</v>
      </c>
      <c r="Q51" s="11">
        <f t="shared" si="0"/>
        <v>151479912.06</v>
      </c>
      <c r="R51" s="19"/>
      <c r="S51" s="19"/>
    </row>
    <row r="52" spans="2:19" x14ac:dyDescent="0.3">
      <c r="B52" s="24" t="s">
        <v>58</v>
      </c>
      <c r="C52" s="9">
        <v>448591686</v>
      </c>
      <c r="D52" s="9">
        <v>448591686</v>
      </c>
      <c r="E52" s="41">
        <v>46198723.689999998</v>
      </c>
      <c r="F52" s="41">
        <v>37047797.579999998</v>
      </c>
      <c r="G52" s="41">
        <v>25466357.079999998</v>
      </c>
      <c r="H52" s="41">
        <v>31610162.059999995</v>
      </c>
      <c r="I52" s="41">
        <v>29995132.98</v>
      </c>
      <c r="J52" s="41">
        <v>38103893.990000002</v>
      </c>
      <c r="K52" s="10">
        <v>27316371.34</v>
      </c>
      <c r="L52" s="10">
        <v>41008782.770000003</v>
      </c>
      <c r="M52" s="10">
        <v>34513437.109999999</v>
      </c>
      <c r="N52" s="10">
        <v>41095917.590000004</v>
      </c>
      <c r="O52" s="10">
        <v>31036692.759999998</v>
      </c>
      <c r="P52" s="10">
        <v>50264401.969999999</v>
      </c>
      <c r="Q52" s="11">
        <f t="shared" si="0"/>
        <v>433657670.92000008</v>
      </c>
      <c r="R52" s="19"/>
      <c r="S52" s="19"/>
    </row>
    <row r="53" spans="2:19" x14ac:dyDescent="0.3">
      <c r="B53" s="24" t="s">
        <v>59</v>
      </c>
      <c r="C53" s="9">
        <v>102000000</v>
      </c>
      <c r="D53" s="9">
        <v>102000000</v>
      </c>
      <c r="E53" s="41">
        <v>20603469.48</v>
      </c>
      <c r="F53" s="41">
        <v>7945269.9400000004</v>
      </c>
      <c r="G53" s="41">
        <v>7990590.9200000009</v>
      </c>
      <c r="H53" s="41">
        <v>8115269.9400000004</v>
      </c>
      <c r="I53" s="41">
        <v>8030869.9400000004</v>
      </c>
      <c r="J53" s="41">
        <v>7955269.9400000004</v>
      </c>
      <c r="K53" s="10">
        <v>8228178.9400000004</v>
      </c>
      <c r="L53" s="10">
        <v>8587964.4400000013</v>
      </c>
      <c r="M53" s="10">
        <v>8173269.9400000004</v>
      </c>
      <c r="N53" s="10">
        <v>8410974.6400000006</v>
      </c>
      <c r="O53" s="10">
        <v>8143531.3400000008</v>
      </c>
      <c r="P53" s="10">
        <v>12613946.620000001</v>
      </c>
      <c r="Q53" s="11">
        <f>SUM(E53:P53)</f>
        <v>114798606.08</v>
      </c>
      <c r="R53" s="19"/>
      <c r="S53" s="19"/>
    </row>
    <row r="54" spans="2:19" x14ac:dyDescent="0.3">
      <c r="B54" s="24" t="s">
        <v>66</v>
      </c>
      <c r="C54" s="9">
        <v>256643180</v>
      </c>
      <c r="D54" s="9">
        <v>256643180</v>
      </c>
      <c r="E54" s="41">
        <v>18324612.600000001</v>
      </c>
      <c r="F54" s="41">
        <v>16135948.32</v>
      </c>
      <c r="G54" s="41">
        <v>12374732.310000001</v>
      </c>
      <c r="H54" s="41">
        <v>32705730.300000004</v>
      </c>
      <c r="I54" s="41">
        <v>21099790.370000001</v>
      </c>
      <c r="J54" s="41">
        <v>18289303.75</v>
      </c>
      <c r="K54" s="10">
        <v>22262015.300000001</v>
      </c>
      <c r="L54" s="10">
        <v>18626639.900000002</v>
      </c>
      <c r="M54" s="10">
        <v>20199083.57</v>
      </c>
      <c r="N54" s="10">
        <v>20024876.41</v>
      </c>
      <c r="O54" s="10">
        <v>20110225.780000001</v>
      </c>
      <c r="P54" s="10">
        <v>34761886.25</v>
      </c>
      <c r="Q54" s="11">
        <f t="shared" si="0"/>
        <v>254914844.86000001</v>
      </c>
      <c r="R54" s="19"/>
      <c r="S54" s="19"/>
    </row>
    <row r="55" spans="2:19" x14ac:dyDescent="0.3">
      <c r="B55" s="24" t="s">
        <v>82</v>
      </c>
      <c r="C55" s="9">
        <v>239353239</v>
      </c>
      <c r="D55" s="9">
        <v>259353239</v>
      </c>
      <c r="E55" s="41">
        <v>0</v>
      </c>
      <c r="F55" s="41">
        <v>38421515.520000003</v>
      </c>
      <c r="G55" s="41"/>
      <c r="H55" s="41">
        <v>38421515.520000003</v>
      </c>
      <c r="I55" s="41">
        <v>19210757.760000002</v>
      </c>
      <c r="J55" s="41"/>
      <c r="K55" s="10">
        <v>38421515.519999996</v>
      </c>
      <c r="L55" s="10"/>
      <c r="M55" s="10">
        <v>19210757.760000002</v>
      </c>
      <c r="N55" s="10">
        <v>16767007.76</v>
      </c>
      <c r="O55" s="10">
        <v>67245661.359999999</v>
      </c>
      <c r="P55" s="10">
        <v>19210757.760000002</v>
      </c>
      <c r="Q55" s="11">
        <f t="shared" si="0"/>
        <v>256909488.95999998</v>
      </c>
      <c r="R55" s="19"/>
      <c r="S55" s="19"/>
    </row>
    <row r="56" spans="2:19" x14ac:dyDescent="0.3">
      <c r="B56" s="24" t="s">
        <v>83</v>
      </c>
      <c r="C56" s="9">
        <v>293623009</v>
      </c>
      <c r="D56" s="9">
        <v>293623009</v>
      </c>
      <c r="E56" s="41">
        <v>30907111.449999999</v>
      </c>
      <c r="F56" s="41">
        <v>24262391.449999999</v>
      </c>
      <c r="G56" s="41">
        <v>30371600.09</v>
      </c>
      <c r="H56" s="41">
        <v>47087123.450000003</v>
      </c>
      <c r="I56" s="41">
        <v>21491258.120000001</v>
      </c>
      <c r="J56" s="41">
        <v>20211486.449999999</v>
      </c>
      <c r="K56" s="10">
        <v>20357391.449999999</v>
      </c>
      <c r="L56" s="10">
        <v>18324391.449999999</v>
      </c>
      <c r="M56" s="10"/>
      <c r="N56" s="10">
        <v>19675391.449999999</v>
      </c>
      <c r="O56" s="10">
        <v>23332947.449999999</v>
      </c>
      <c r="P56" s="10">
        <v>18347724.739999998</v>
      </c>
      <c r="Q56" s="11">
        <f t="shared" si="0"/>
        <v>274368817.54999995</v>
      </c>
      <c r="R56" s="19"/>
      <c r="S56" s="19"/>
    </row>
    <row r="57" spans="2:19" x14ac:dyDescent="0.3">
      <c r="B57" s="24" t="s">
        <v>84</v>
      </c>
      <c r="C57" s="9">
        <v>72826675</v>
      </c>
      <c r="D57" s="9">
        <v>72826675</v>
      </c>
      <c r="E57" s="41">
        <v>5644576.3100000005</v>
      </c>
      <c r="F57" s="41">
        <v>5644576.3100000005</v>
      </c>
      <c r="G57" s="41">
        <v>3129115.72</v>
      </c>
      <c r="H57" s="41">
        <v>7645519.2999999998</v>
      </c>
      <c r="I57" s="41">
        <v>5387317.5099999998</v>
      </c>
      <c r="J57" s="41">
        <v>5387317.5099999998</v>
      </c>
      <c r="K57" s="10">
        <v>5387317.5099999998</v>
      </c>
      <c r="L57" s="10">
        <v>5418397.6099999994</v>
      </c>
      <c r="M57" s="10">
        <v>2572297.64</v>
      </c>
      <c r="N57" s="10">
        <v>8160335.3799999999</v>
      </c>
      <c r="O57" s="10">
        <v>7932214.7599999998</v>
      </c>
      <c r="P57" s="10">
        <v>5366316.51</v>
      </c>
      <c r="Q57" s="11">
        <f t="shared" si="0"/>
        <v>67675302.069999993</v>
      </c>
      <c r="R57" s="19"/>
      <c r="S57" s="19"/>
    </row>
    <row r="58" spans="2:19" x14ac:dyDescent="0.3">
      <c r="B58" s="24" t="s">
        <v>85</v>
      </c>
      <c r="C58" s="9">
        <v>47326174</v>
      </c>
      <c r="D58" s="9">
        <v>58326174</v>
      </c>
      <c r="E58" s="41">
        <v>0</v>
      </c>
      <c r="F58" s="41">
        <v>5678900</v>
      </c>
      <c r="G58" s="41">
        <v>4481650</v>
      </c>
      <c r="H58" s="41">
        <v>3185008.6400000001</v>
      </c>
      <c r="I58" s="41">
        <v>3756116.6</v>
      </c>
      <c r="J58" s="41">
        <v>3756116.6</v>
      </c>
      <c r="K58" s="10">
        <v>3756116.6</v>
      </c>
      <c r="L58" s="10">
        <v>3756116.6</v>
      </c>
      <c r="M58" s="10">
        <v>3756116.6</v>
      </c>
      <c r="N58" s="10">
        <v>5683116.5999999996</v>
      </c>
      <c r="O58" s="10">
        <v>8434625.1600000001</v>
      </c>
      <c r="P58" s="10">
        <v>3756116.6</v>
      </c>
      <c r="Q58" s="11">
        <f t="shared" si="0"/>
        <v>50000000.000000007</v>
      </c>
      <c r="R58" s="19"/>
      <c r="S58" s="19"/>
    </row>
    <row r="59" spans="2:19" x14ac:dyDescent="0.3">
      <c r="B59" s="24" t="s">
        <v>86</v>
      </c>
      <c r="C59" s="9">
        <v>69500000</v>
      </c>
      <c r="D59" s="9">
        <v>72017200</v>
      </c>
      <c r="E59" s="41">
        <v>0</v>
      </c>
      <c r="F59" s="41">
        <v>3388333</v>
      </c>
      <c r="G59" s="41">
        <v>4735733</v>
      </c>
      <c r="H59" s="41">
        <v>13486766</v>
      </c>
      <c r="I59" s="41"/>
      <c r="J59" s="41">
        <v>8316666</v>
      </c>
      <c r="K59" s="10"/>
      <c r="L59" s="10">
        <v>11136666</v>
      </c>
      <c r="M59" s="10">
        <v>24919.24</v>
      </c>
      <c r="N59" s="10"/>
      <c r="O59" s="10"/>
      <c r="P59" s="10">
        <v>30953036</v>
      </c>
      <c r="Q59" s="11">
        <f t="shared" si="0"/>
        <v>72042119.24000001</v>
      </c>
      <c r="R59" s="19"/>
      <c r="S59" s="19"/>
    </row>
    <row r="60" spans="2:19" x14ac:dyDescent="0.3">
      <c r="B60" s="24" t="s">
        <v>87</v>
      </c>
      <c r="C60" s="9">
        <v>86043283406</v>
      </c>
      <c r="D60" s="9">
        <v>95169483647.429993</v>
      </c>
      <c r="E60" s="41">
        <v>8934076808.0699978</v>
      </c>
      <c r="F60" s="41">
        <v>5700473316.8100014</v>
      </c>
      <c r="G60" s="41">
        <v>7047368375.0500002</v>
      </c>
      <c r="H60" s="41">
        <v>5831021496.6299992</v>
      </c>
      <c r="I60" s="41">
        <v>6069512047.539999</v>
      </c>
      <c r="J60" s="41">
        <v>5859811879.3099985</v>
      </c>
      <c r="K60" s="10">
        <v>6806127146.6599979</v>
      </c>
      <c r="L60" s="10">
        <v>5979845389.6199989</v>
      </c>
      <c r="M60" s="10">
        <v>6571756994.5299978</v>
      </c>
      <c r="N60" s="10">
        <v>6068004523.3800001</v>
      </c>
      <c r="O60" s="10">
        <v>10026657672.230001</v>
      </c>
      <c r="P60" s="10">
        <v>7592775786.0699987</v>
      </c>
      <c r="Q60" s="11">
        <f>SUM(E60:P60)</f>
        <v>82487431435.899979</v>
      </c>
      <c r="R60" s="19"/>
      <c r="S60" s="19"/>
    </row>
    <row r="61" spans="2:19" x14ac:dyDescent="0.3">
      <c r="B61" s="24" t="s">
        <v>88</v>
      </c>
      <c r="C61" s="9">
        <v>70594062</v>
      </c>
      <c r="D61" s="9">
        <v>74246662</v>
      </c>
      <c r="E61" s="41">
        <v>0</v>
      </c>
      <c r="F61" s="41">
        <v>6725129.7400000002</v>
      </c>
      <c r="G61" s="41">
        <v>9945885.7699999996</v>
      </c>
      <c r="H61" s="41">
        <v>5567114.2800000003</v>
      </c>
      <c r="I61" s="41">
        <v>5587005.1699999999</v>
      </c>
      <c r="J61" s="41">
        <v>5557005.1699999999</v>
      </c>
      <c r="K61" s="10">
        <v>5557005.1699999999</v>
      </c>
      <c r="L61" s="10">
        <v>5557005.1699999999</v>
      </c>
      <c r="M61" s="10">
        <v>5557005.1699999999</v>
      </c>
      <c r="N61" s="10">
        <v>5557005.1699999999</v>
      </c>
      <c r="O61" s="10"/>
      <c r="P61" s="10">
        <v>17977610.300000001</v>
      </c>
      <c r="Q61" s="11">
        <f>SUM(E61:P61)</f>
        <v>73587771.110000014</v>
      </c>
      <c r="R61" s="19"/>
      <c r="S61" s="19"/>
    </row>
    <row r="62" spans="2:19" x14ac:dyDescent="0.3">
      <c r="B62" s="24" t="s">
        <v>91</v>
      </c>
      <c r="C62" s="9">
        <v>3893463188</v>
      </c>
      <c r="D62" s="9">
        <v>3887713188</v>
      </c>
      <c r="E62" s="41">
        <v>87782523.689999998</v>
      </c>
      <c r="F62" s="41">
        <v>20929457.75</v>
      </c>
      <c r="G62" s="41">
        <v>481859456.63999999</v>
      </c>
      <c r="H62" s="41">
        <v>528727428.98000002</v>
      </c>
      <c r="I62" s="41">
        <v>333858042.85000002</v>
      </c>
      <c r="J62" s="41">
        <v>81002023.340000004</v>
      </c>
      <c r="K62" s="10">
        <v>103265931.22999999</v>
      </c>
      <c r="L62" s="10">
        <v>213801940.50999999</v>
      </c>
      <c r="M62" s="10">
        <v>488149232.76999998</v>
      </c>
      <c r="N62" s="10">
        <v>29723853.579999998</v>
      </c>
      <c r="O62" s="10">
        <v>156272765.59</v>
      </c>
      <c r="P62" s="10">
        <v>304251597.19999999</v>
      </c>
      <c r="Q62" s="11">
        <f t="shared" si="0"/>
        <v>2829624254.1299996</v>
      </c>
      <c r="R62" s="19"/>
      <c r="S62" s="19"/>
    </row>
    <row r="63" spans="2:19" x14ac:dyDescent="0.3">
      <c r="B63" s="24" t="s">
        <v>95</v>
      </c>
      <c r="C63" s="9">
        <v>277317150</v>
      </c>
      <c r="D63" s="9">
        <v>277317150</v>
      </c>
      <c r="E63" s="41">
        <v>0</v>
      </c>
      <c r="F63" s="41">
        <v>42664176.920000002</v>
      </c>
      <c r="G63" s="41">
        <v>21332088.460000001</v>
      </c>
      <c r="H63" s="41">
        <v>21332088.460000001</v>
      </c>
      <c r="I63" s="41">
        <v>21332088.460000001</v>
      </c>
      <c r="J63" s="41">
        <v>21332088.460000001</v>
      </c>
      <c r="K63" s="10">
        <v>21332088.460000001</v>
      </c>
      <c r="L63" s="10">
        <v>21340900.880000003</v>
      </c>
      <c r="M63" s="10">
        <v>21332088.460000001</v>
      </c>
      <c r="N63" s="10">
        <v>21421394.699999999</v>
      </c>
      <c r="O63" s="10">
        <v>210998.67</v>
      </c>
      <c r="P63" s="10">
        <v>64007885.190000005</v>
      </c>
      <c r="Q63" s="11">
        <f t="shared" si="0"/>
        <v>277637887.12</v>
      </c>
      <c r="R63" s="19"/>
      <c r="S63" s="19"/>
    </row>
    <row r="64" spans="2:19" x14ac:dyDescent="0.3">
      <c r="B64" s="24" t="s">
        <v>122</v>
      </c>
      <c r="C64" s="9">
        <v>354000000</v>
      </c>
      <c r="D64" s="9">
        <v>1154000000</v>
      </c>
      <c r="E64" s="41">
        <v>0</v>
      </c>
      <c r="F64" s="41">
        <v>56273000</v>
      </c>
      <c r="G64" s="41">
        <v>829708063.35000002</v>
      </c>
      <c r="H64" s="41">
        <v>28136500</v>
      </c>
      <c r="I64" s="41">
        <v>28146505</v>
      </c>
      <c r="J64" s="41"/>
      <c r="K64" s="10">
        <v>56273000</v>
      </c>
      <c r="L64" s="10">
        <v>8384.49</v>
      </c>
      <c r="M64" s="10">
        <v>40231380.159999996</v>
      </c>
      <c r="N64" s="10">
        <v>56273000</v>
      </c>
      <c r="O64" s="10">
        <v>40498500</v>
      </c>
      <c r="P64" s="10">
        <v>28136500</v>
      </c>
      <c r="Q64" s="11">
        <f t="shared" si="0"/>
        <v>1163684833</v>
      </c>
      <c r="R64" s="19"/>
      <c r="S64" s="19"/>
    </row>
    <row r="65" spans="2:20" x14ac:dyDescent="0.3">
      <c r="B65" s="24" t="s">
        <v>199</v>
      </c>
      <c r="C65" s="9">
        <v>162500000</v>
      </c>
      <c r="D65" s="9">
        <v>162500000</v>
      </c>
      <c r="E65" s="41">
        <v>13252833.33</v>
      </c>
      <c r="F65" s="41">
        <v>13252833.33</v>
      </c>
      <c r="G65" s="41">
        <v>13252833.33</v>
      </c>
      <c r="H65" s="41">
        <v>13252833.33</v>
      </c>
      <c r="I65" s="41">
        <v>13252833.33</v>
      </c>
      <c r="J65" s="41"/>
      <c r="K65" s="10">
        <v>26505666.66</v>
      </c>
      <c r="L65" s="10">
        <v>13277833.33</v>
      </c>
      <c r="M65" s="10">
        <v>13252833.33</v>
      </c>
      <c r="N65" s="10">
        <v>13252833.33</v>
      </c>
      <c r="O65" s="10">
        <v>13252833.33</v>
      </c>
      <c r="P65" s="10">
        <v>13252833.33</v>
      </c>
      <c r="Q65" s="11">
        <f>SUM(E65:P65)</f>
        <v>159058999.96000001</v>
      </c>
      <c r="R65" s="19"/>
      <c r="S65" s="19"/>
    </row>
    <row r="66" spans="2:20" x14ac:dyDescent="0.3">
      <c r="B66" s="24" t="s">
        <v>200</v>
      </c>
      <c r="C66" s="9">
        <v>11182324484</v>
      </c>
      <c r="D66" s="9">
        <v>8976169054.4899998</v>
      </c>
      <c r="E66" s="41">
        <v>6678360.7400000002</v>
      </c>
      <c r="F66" s="41">
        <v>521568072.19</v>
      </c>
      <c r="G66" s="41">
        <v>681552963.49000001</v>
      </c>
      <c r="H66" s="41">
        <v>730537932.57999992</v>
      </c>
      <c r="I66" s="41">
        <v>1258366363.96</v>
      </c>
      <c r="J66" s="41">
        <v>977051684.21000004</v>
      </c>
      <c r="K66" s="10">
        <v>0</v>
      </c>
      <c r="L66" s="10">
        <v>613283129.17999995</v>
      </c>
      <c r="M66" s="10">
        <v>1215722000.95</v>
      </c>
      <c r="N66" s="10">
        <v>6929837.6300000008</v>
      </c>
      <c r="O66" s="10">
        <v>1215804749.6699998</v>
      </c>
      <c r="P66" s="10">
        <v>7910382.3799999999</v>
      </c>
      <c r="Q66" s="11">
        <f t="shared" ref="Q66:Q68" si="1">SUM(E66:P66)</f>
        <v>7235405476.9800005</v>
      </c>
      <c r="R66" s="19"/>
      <c r="S66" s="19"/>
    </row>
    <row r="67" spans="2:20" x14ac:dyDescent="0.3">
      <c r="B67" s="24" t="s">
        <v>201</v>
      </c>
      <c r="C67" s="9">
        <v>40000000</v>
      </c>
      <c r="D67" s="9">
        <v>40000000</v>
      </c>
      <c r="E67" s="41">
        <v>0</v>
      </c>
      <c r="F67" s="41"/>
      <c r="G67" s="41"/>
      <c r="H67" s="41"/>
      <c r="I67" s="41"/>
      <c r="J67" s="41"/>
      <c r="K67" s="10"/>
      <c r="L67" s="10"/>
      <c r="M67" s="10"/>
      <c r="N67" s="10">
        <v>26000000</v>
      </c>
      <c r="O67" s="10"/>
      <c r="P67" s="10">
        <v>7000000</v>
      </c>
      <c r="Q67" s="11">
        <f t="shared" si="1"/>
        <v>33000000</v>
      </c>
      <c r="R67" s="19"/>
      <c r="S67" s="19"/>
    </row>
    <row r="68" spans="2:20" x14ac:dyDescent="0.3">
      <c r="B68" s="24" t="s">
        <v>202</v>
      </c>
      <c r="C68" s="9">
        <v>60000000</v>
      </c>
      <c r="D68" s="9">
        <v>60000000</v>
      </c>
      <c r="E68" s="41">
        <v>0</v>
      </c>
      <c r="F68" s="41">
        <v>4430277.83</v>
      </c>
      <c r="G68" s="41">
        <v>4430277.83</v>
      </c>
      <c r="H68" s="41">
        <v>4567777.83</v>
      </c>
      <c r="I68" s="41">
        <v>4430277.83</v>
      </c>
      <c r="J68" s="41">
        <v>4430277.83</v>
      </c>
      <c r="K68" s="10">
        <v>4430277.83</v>
      </c>
      <c r="L68" s="10">
        <v>4567777.83</v>
      </c>
      <c r="M68" s="10">
        <v>4430277.83</v>
      </c>
      <c r="N68" s="10">
        <v>4567777.83</v>
      </c>
      <c r="O68" s="10">
        <v>9145771.7100000009</v>
      </c>
      <c r="P68" s="10"/>
      <c r="Q68" s="11">
        <f t="shared" si="1"/>
        <v>49430772.179999992</v>
      </c>
      <c r="R68" s="19"/>
      <c r="S68" s="19"/>
    </row>
    <row r="69" spans="2:20" x14ac:dyDescent="0.3">
      <c r="B69" s="13" t="s">
        <v>60</v>
      </c>
      <c r="C69" s="20">
        <f t="shared" ref="C69:O69" si="2">+SUM(C11:C68)</f>
        <v>183565428567</v>
      </c>
      <c r="D69" s="20">
        <f t="shared" si="2"/>
        <v>195778797646.88</v>
      </c>
      <c r="E69" s="14">
        <f t="shared" si="2"/>
        <v>14445006042.259996</v>
      </c>
      <c r="F69" s="14">
        <f t="shared" si="2"/>
        <v>9594921408.8400002</v>
      </c>
      <c r="G69" s="14">
        <f t="shared" si="2"/>
        <v>12571512171.82</v>
      </c>
      <c r="H69" s="14">
        <f t="shared" si="2"/>
        <v>11605275486.799999</v>
      </c>
      <c r="I69" s="14">
        <f t="shared" si="2"/>
        <v>11683501389.799997</v>
      </c>
      <c r="J69" s="14">
        <f t="shared" si="2"/>
        <v>10599917494.129999</v>
      </c>
      <c r="K69" s="14">
        <f t="shared" si="2"/>
        <v>11197086041.539997</v>
      </c>
      <c r="L69" s="14">
        <f t="shared" si="2"/>
        <v>10037910519.739998</v>
      </c>
      <c r="M69" s="14">
        <f t="shared" si="2"/>
        <v>12148491379.999998</v>
      </c>
      <c r="N69" s="14">
        <f t="shared" si="2"/>
        <v>10940962922.059999</v>
      </c>
      <c r="O69" s="14">
        <f t="shared" si="2"/>
        <v>16410717145.109999</v>
      </c>
      <c r="P69" s="14">
        <f>+SUM(P11:P68)</f>
        <v>13262120338.279999</v>
      </c>
      <c r="Q69" s="14">
        <f>+SUM(Q11:Q68)</f>
        <v>144497422340.37997</v>
      </c>
      <c r="S69" s="19"/>
    </row>
    <row r="70" spans="2:20" x14ac:dyDescent="0.3">
      <c r="E70" s="38"/>
      <c r="F70" s="38"/>
      <c r="G70" s="45"/>
      <c r="H70" s="39"/>
      <c r="I70" s="39"/>
      <c r="J70" s="39"/>
      <c r="K70" s="39"/>
      <c r="L70" s="39"/>
      <c r="M70" s="39"/>
      <c r="N70" s="39"/>
      <c r="O70" s="39"/>
      <c r="P70" s="19"/>
      <c r="Q70" s="39"/>
    </row>
    <row r="71" spans="2:20" x14ac:dyDescent="0.3">
      <c r="E71" s="28"/>
      <c r="F71" s="28"/>
      <c r="G71" s="28"/>
      <c r="H71" s="28"/>
      <c r="I71" s="28"/>
      <c r="J71" s="28"/>
      <c r="K71" s="28"/>
      <c r="L71" s="28"/>
      <c r="M71" s="28"/>
      <c r="N71" s="28"/>
      <c r="O71" s="28"/>
      <c r="P71" s="28"/>
      <c r="Q71" s="28"/>
    </row>
    <row r="72" spans="2:20" x14ac:dyDescent="0.3">
      <c r="E72" s="39"/>
      <c r="F72" s="39"/>
      <c r="G72" s="39"/>
      <c r="H72" s="39"/>
      <c r="I72" s="39"/>
      <c r="J72" s="39"/>
      <c r="K72" s="39"/>
      <c r="L72" s="39"/>
      <c r="M72" s="39"/>
      <c r="N72" s="39"/>
      <c r="O72" s="39"/>
      <c r="P72" s="39"/>
      <c r="Q72" s="28"/>
    </row>
    <row r="73" spans="2:20" x14ac:dyDescent="0.3">
      <c r="B73" s="22" t="s">
        <v>67</v>
      </c>
      <c r="C73" s="20">
        <f>+SUM(C74:C122)</f>
        <v>0</v>
      </c>
      <c r="D73" s="20">
        <f>+SUM(D74:D122)</f>
        <v>13335285254.27</v>
      </c>
      <c r="E73" s="14">
        <f t="shared" ref="E73:P73" si="3">+SUM(E74:E120)</f>
        <v>0</v>
      </c>
      <c r="F73" s="14">
        <f t="shared" si="3"/>
        <v>0</v>
      </c>
      <c r="G73" s="14">
        <f t="shared" si="3"/>
        <v>0</v>
      </c>
      <c r="H73" s="14">
        <f t="shared" si="3"/>
        <v>0</v>
      </c>
      <c r="I73" s="14">
        <f t="shared" si="3"/>
        <v>0</v>
      </c>
      <c r="J73" s="14">
        <f t="shared" si="3"/>
        <v>0</v>
      </c>
      <c r="K73" s="14">
        <f t="shared" si="3"/>
        <v>0</v>
      </c>
      <c r="L73" s="14">
        <f t="shared" si="3"/>
        <v>0</v>
      </c>
      <c r="M73" s="14">
        <f t="shared" si="3"/>
        <v>0</v>
      </c>
      <c r="N73" s="14">
        <f t="shared" si="3"/>
        <v>0</v>
      </c>
      <c r="O73" s="14">
        <f t="shared" si="3"/>
        <v>0</v>
      </c>
      <c r="P73" s="14">
        <f t="shared" si="3"/>
        <v>0</v>
      </c>
      <c r="Q73" s="14">
        <f>SUM(E73:P73)</f>
        <v>0</v>
      </c>
      <c r="T73" s="37"/>
    </row>
    <row r="74" spans="2:20" x14ac:dyDescent="0.3">
      <c r="B74" s="24" t="s">
        <v>23</v>
      </c>
      <c r="C74" s="9">
        <v>0</v>
      </c>
      <c r="D74" s="9">
        <v>108336086.11</v>
      </c>
      <c r="E74" s="9">
        <v>0</v>
      </c>
      <c r="F74" s="9">
        <v>0</v>
      </c>
      <c r="G74" s="9">
        <v>0</v>
      </c>
      <c r="H74" s="9">
        <v>0</v>
      </c>
      <c r="I74" s="9">
        <v>0</v>
      </c>
      <c r="J74" s="9">
        <v>0</v>
      </c>
      <c r="K74" s="9">
        <v>0</v>
      </c>
      <c r="L74" s="10">
        <v>0</v>
      </c>
      <c r="M74" s="10">
        <v>0</v>
      </c>
      <c r="N74" s="10">
        <v>0</v>
      </c>
      <c r="O74" s="10">
        <v>0</v>
      </c>
      <c r="P74" s="10">
        <v>0</v>
      </c>
      <c r="Q74" s="11">
        <f>SUM(E74:P74)</f>
        <v>0</v>
      </c>
      <c r="T74" s="37"/>
    </row>
    <row r="75" spans="2:20" x14ac:dyDescent="0.3">
      <c r="B75" s="24" t="s">
        <v>24</v>
      </c>
      <c r="C75" s="9">
        <v>0</v>
      </c>
      <c r="D75" s="9">
        <v>3012876.71</v>
      </c>
      <c r="E75" s="9">
        <v>0</v>
      </c>
      <c r="F75" s="9">
        <v>0</v>
      </c>
      <c r="G75" s="9">
        <v>0</v>
      </c>
      <c r="H75" s="9">
        <v>0</v>
      </c>
      <c r="I75" s="9">
        <v>0</v>
      </c>
      <c r="J75" s="9">
        <v>0</v>
      </c>
      <c r="K75" s="9">
        <v>0</v>
      </c>
      <c r="L75" s="10">
        <v>0</v>
      </c>
      <c r="M75" s="10">
        <v>0</v>
      </c>
      <c r="N75" s="10">
        <v>0</v>
      </c>
      <c r="O75" s="10">
        <v>0</v>
      </c>
      <c r="P75" s="10">
        <v>0</v>
      </c>
      <c r="Q75" s="11">
        <f t="shared" ref="Q75:Q122" si="4">SUM(E75:P75)</f>
        <v>0</v>
      </c>
    </row>
    <row r="76" spans="2:20" x14ac:dyDescent="0.3">
      <c r="B76" s="24" t="s">
        <v>25</v>
      </c>
      <c r="C76" s="9">
        <v>0</v>
      </c>
      <c r="D76" s="9">
        <v>6058338.4299999997</v>
      </c>
      <c r="E76" s="9">
        <v>0</v>
      </c>
      <c r="F76" s="9">
        <v>0</v>
      </c>
      <c r="G76" s="9">
        <v>0</v>
      </c>
      <c r="H76" s="9">
        <v>0</v>
      </c>
      <c r="I76" s="9">
        <v>0</v>
      </c>
      <c r="J76" s="9"/>
      <c r="K76" s="9"/>
      <c r="L76" s="9"/>
      <c r="M76" s="10" t="s">
        <v>194</v>
      </c>
      <c r="N76" s="10"/>
      <c r="O76" s="10">
        <v>0</v>
      </c>
      <c r="P76" s="10"/>
      <c r="Q76" s="11">
        <f t="shared" si="4"/>
        <v>0</v>
      </c>
    </row>
    <row r="77" spans="2:20" x14ac:dyDescent="0.3">
      <c r="B77" s="24" t="s">
        <v>26</v>
      </c>
      <c r="C77" s="9">
        <v>0</v>
      </c>
      <c r="D77" s="9">
        <v>142703836.38999999</v>
      </c>
      <c r="E77" s="9">
        <v>0</v>
      </c>
      <c r="F77" s="9">
        <v>0</v>
      </c>
      <c r="G77" s="9">
        <v>0</v>
      </c>
      <c r="H77" s="9">
        <v>0</v>
      </c>
      <c r="I77" s="9">
        <v>0</v>
      </c>
      <c r="J77" s="9">
        <v>0</v>
      </c>
      <c r="K77" s="9">
        <v>0</v>
      </c>
      <c r="L77" s="10">
        <v>0</v>
      </c>
      <c r="M77" s="10">
        <v>0</v>
      </c>
      <c r="N77" s="10">
        <v>0</v>
      </c>
      <c r="O77" s="10">
        <v>0</v>
      </c>
      <c r="P77" s="10">
        <v>0</v>
      </c>
      <c r="Q77" s="11">
        <f t="shared" si="4"/>
        <v>0</v>
      </c>
    </row>
    <row r="78" spans="2:20" x14ac:dyDescent="0.3">
      <c r="B78" s="24" t="s">
        <v>27</v>
      </c>
      <c r="C78" s="9">
        <v>0</v>
      </c>
      <c r="D78" s="9">
        <v>21252087.619999997</v>
      </c>
      <c r="E78" s="9">
        <v>0</v>
      </c>
      <c r="F78" s="9">
        <v>0</v>
      </c>
      <c r="G78" s="9">
        <v>0</v>
      </c>
      <c r="H78" s="9">
        <v>0</v>
      </c>
      <c r="I78" s="9">
        <v>0</v>
      </c>
      <c r="J78" s="9">
        <v>0</v>
      </c>
      <c r="K78" s="9">
        <v>0</v>
      </c>
      <c r="L78" s="10">
        <v>0</v>
      </c>
      <c r="M78" s="10">
        <v>0</v>
      </c>
      <c r="N78" s="10">
        <v>0</v>
      </c>
      <c r="O78" s="10">
        <v>0</v>
      </c>
      <c r="P78" s="10">
        <v>0</v>
      </c>
      <c r="Q78" s="11">
        <f t="shared" si="4"/>
        <v>0</v>
      </c>
    </row>
    <row r="79" spans="2:20" x14ac:dyDescent="0.3">
      <c r="B79" s="24" t="s">
        <v>71</v>
      </c>
      <c r="C79" s="9">
        <v>0</v>
      </c>
      <c r="D79" s="9"/>
      <c r="E79" s="9">
        <v>0</v>
      </c>
      <c r="F79" s="9">
        <v>0</v>
      </c>
      <c r="G79" s="9">
        <v>0</v>
      </c>
      <c r="H79" s="9">
        <v>0</v>
      </c>
      <c r="I79" s="9">
        <v>0</v>
      </c>
      <c r="J79" s="9">
        <v>0</v>
      </c>
      <c r="K79" s="9">
        <v>0</v>
      </c>
      <c r="L79" s="10">
        <v>0</v>
      </c>
      <c r="M79" s="10">
        <v>0</v>
      </c>
      <c r="N79" s="10">
        <v>0</v>
      </c>
      <c r="O79" s="10">
        <v>0</v>
      </c>
      <c r="P79" s="10">
        <v>0</v>
      </c>
      <c r="Q79" s="11">
        <f t="shared" si="4"/>
        <v>0</v>
      </c>
      <c r="S79" s="37"/>
    </row>
    <row r="80" spans="2:20" x14ac:dyDescent="0.3">
      <c r="B80" s="24" t="s">
        <v>28</v>
      </c>
      <c r="C80" s="9">
        <v>0</v>
      </c>
      <c r="D80" s="9">
        <v>5369055720.0199995</v>
      </c>
      <c r="E80" s="9">
        <v>0</v>
      </c>
      <c r="F80" s="9">
        <v>0</v>
      </c>
      <c r="G80" s="9">
        <v>0</v>
      </c>
      <c r="H80" s="9">
        <v>0</v>
      </c>
      <c r="I80" s="9">
        <v>0</v>
      </c>
      <c r="J80" s="9">
        <v>0</v>
      </c>
      <c r="K80" s="9">
        <v>0</v>
      </c>
      <c r="L80" s="10">
        <v>0</v>
      </c>
      <c r="M80" s="10">
        <v>0</v>
      </c>
      <c r="N80" s="10">
        <v>0</v>
      </c>
      <c r="O80" s="10">
        <v>0</v>
      </c>
      <c r="P80" s="10">
        <v>0</v>
      </c>
      <c r="Q80" s="11">
        <f t="shared" si="4"/>
        <v>0</v>
      </c>
    </row>
    <row r="81" spans="2:17" x14ac:dyDescent="0.3">
      <c r="B81" s="24" t="s">
        <v>72</v>
      </c>
      <c r="C81" s="9"/>
      <c r="D81" s="9">
        <v>104625125.28</v>
      </c>
      <c r="E81" s="9"/>
      <c r="F81" s="9"/>
      <c r="G81" s="9"/>
      <c r="H81" s="9"/>
      <c r="I81" s="9"/>
      <c r="J81" s="9"/>
      <c r="K81" s="9"/>
      <c r="L81" s="10"/>
      <c r="M81" s="10"/>
      <c r="N81" s="10"/>
      <c r="O81" s="10"/>
      <c r="P81" s="10"/>
      <c r="Q81" s="11">
        <f t="shared" si="4"/>
        <v>0</v>
      </c>
    </row>
    <row r="82" spans="2:17" x14ac:dyDescent="0.3">
      <c r="B82" s="24" t="s">
        <v>29</v>
      </c>
      <c r="C82" s="9">
        <v>0</v>
      </c>
      <c r="D82" s="9">
        <v>107715323.56999999</v>
      </c>
      <c r="E82" s="9">
        <v>0</v>
      </c>
      <c r="F82" s="9">
        <v>0</v>
      </c>
      <c r="G82" s="9">
        <v>0</v>
      </c>
      <c r="H82" s="9">
        <v>0</v>
      </c>
      <c r="I82" s="9">
        <v>0</v>
      </c>
      <c r="J82" s="9">
        <v>0</v>
      </c>
      <c r="K82" s="9">
        <v>0</v>
      </c>
      <c r="L82" s="10">
        <v>0</v>
      </c>
      <c r="M82" s="10">
        <v>0</v>
      </c>
      <c r="N82" s="10">
        <v>0</v>
      </c>
      <c r="O82" s="10">
        <v>0</v>
      </c>
      <c r="P82" s="10">
        <v>0</v>
      </c>
      <c r="Q82" s="11">
        <f t="shared" si="4"/>
        <v>0</v>
      </c>
    </row>
    <row r="83" spans="2:17" x14ac:dyDescent="0.3">
      <c r="B83" s="24" t="s">
        <v>30</v>
      </c>
      <c r="C83" s="9">
        <v>0</v>
      </c>
      <c r="D83" s="9"/>
      <c r="E83" s="9">
        <v>0</v>
      </c>
      <c r="F83" s="9">
        <v>0</v>
      </c>
      <c r="G83" s="9">
        <v>0</v>
      </c>
      <c r="H83" s="9">
        <v>0</v>
      </c>
      <c r="I83" s="9">
        <v>0</v>
      </c>
      <c r="J83" s="9">
        <v>0</v>
      </c>
      <c r="K83" s="9">
        <v>0</v>
      </c>
      <c r="L83" s="10">
        <v>0</v>
      </c>
      <c r="M83" s="10">
        <v>0</v>
      </c>
      <c r="N83" s="10">
        <v>0</v>
      </c>
      <c r="O83" s="10">
        <v>0</v>
      </c>
      <c r="P83" s="10">
        <v>0</v>
      </c>
      <c r="Q83" s="11">
        <f t="shared" si="4"/>
        <v>0</v>
      </c>
    </row>
    <row r="84" spans="2:17" x14ac:dyDescent="0.3">
      <c r="B84" s="24" t="s">
        <v>75</v>
      </c>
      <c r="C84" s="9">
        <v>0</v>
      </c>
      <c r="D84" s="9"/>
      <c r="E84" s="9">
        <v>0</v>
      </c>
      <c r="F84" s="9">
        <v>0</v>
      </c>
      <c r="G84" s="9">
        <v>0</v>
      </c>
      <c r="H84" s="9">
        <v>0</v>
      </c>
      <c r="I84" s="9">
        <v>0</v>
      </c>
      <c r="J84" s="9">
        <v>0</v>
      </c>
      <c r="K84" s="9">
        <v>0</v>
      </c>
      <c r="L84" s="10">
        <v>0</v>
      </c>
      <c r="M84" s="10">
        <v>0</v>
      </c>
      <c r="N84" s="10">
        <v>0</v>
      </c>
      <c r="O84" s="10">
        <v>0</v>
      </c>
      <c r="P84" s="10">
        <v>0</v>
      </c>
      <c r="Q84" s="11">
        <f t="shared" si="4"/>
        <v>0</v>
      </c>
    </row>
    <row r="85" spans="2:17" x14ac:dyDescent="0.3">
      <c r="B85" s="24" t="s">
        <v>31</v>
      </c>
      <c r="C85" s="9">
        <v>0</v>
      </c>
      <c r="D85" s="9">
        <v>6739026.2300000004</v>
      </c>
      <c r="E85" s="9">
        <v>0</v>
      </c>
      <c r="F85" s="9">
        <v>0</v>
      </c>
      <c r="G85" s="9">
        <v>0</v>
      </c>
      <c r="H85" s="9">
        <v>0</v>
      </c>
      <c r="I85" s="9">
        <v>0</v>
      </c>
      <c r="J85" s="9">
        <v>0</v>
      </c>
      <c r="K85" s="9">
        <v>0</v>
      </c>
      <c r="L85" s="10">
        <v>0</v>
      </c>
      <c r="M85" s="10">
        <v>0</v>
      </c>
      <c r="N85" s="10">
        <v>0</v>
      </c>
      <c r="O85" s="10">
        <v>0</v>
      </c>
      <c r="P85" s="10">
        <v>0</v>
      </c>
      <c r="Q85" s="11">
        <f t="shared" si="4"/>
        <v>0</v>
      </c>
    </row>
    <row r="86" spans="2:17" x14ac:dyDescent="0.3">
      <c r="B86" s="24" t="s">
        <v>32</v>
      </c>
      <c r="C86" s="9">
        <v>0</v>
      </c>
      <c r="D86" s="9">
        <v>27781196.060000002</v>
      </c>
      <c r="E86" s="9">
        <v>0</v>
      </c>
      <c r="F86" s="9">
        <v>0</v>
      </c>
      <c r="G86" s="9">
        <v>0</v>
      </c>
      <c r="H86" s="9">
        <v>0</v>
      </c>
      <c r="I86" s="9">
        <v>0</v>
      </c>
      <c r="J86" s="9">
        <v>0</v>
      </c>
      <c r="K86" s="9">
        <v>0</v>
      </c>
      <c r="L86" s="10">
        <v>0</v>
      </c>
      <c r="M86" s="10">
        <v>0</v>
      </c>
      <c r="N86" s="10">
        <v>0</v>
      </c>
      <c r="O86" s="10">
        <v>0</v>
      </c>
      <c r="P86" s="10">
        <v>0</v>
      </c>
      <c r="Q86" s="11">
        <f t="shared" si="4"/>
        <v>0</v>
      </c>
    </row>
    <row r="87" spans="2:17" x14ac:dyDescent="0.3">
      <c r="B87" s="24" t="s">
        <v>33</v>
      </c>
      <c r="C87" s="9">
        <v>0</v>
      </c>
      <c r="D87" s="9">
        <v>6150440.0899999999</v>
      </c>
      <c r="E87" s="9">
        <v>0</v>
      </c>
      <c r="F87" s="9">
        <v>0</v>
      </c>
      <c r="G87" s="9">
        <v>0</v>
      </c>
      <c r="H87" s="9">
        <v>0</v>
      </c>
      <c r="I87" s="9">
        <v>0</v>
      </c>
      <c r="J87" s="9">
        <v>0</v>
      </c>
      <c r="K87" s="9">
        <v>0</v>
      </c>
      <c r="L87" s="10">
        <v>0</v>
      </c>
      <c r="M87" s="10">
        <v>0</v>
      </c>
      <c r="N87" s="10">
        <v>0</v>
      </c>
      <c r="O87" s="10">
        <v>0</v>
      </c>
      <c r="P87" s="10">
        <v>0</v>
      </c>
      <c r="Q87" s="11">
        <f t="shared" si="4"/>
        <v>0</v>
      </c>
    </row>
    <row r="88" spans="2:17" x14ac:dyDescent="0.3">
      <c r="B88" s="24" t="s">
        <v>34</v>
      </c>
      <c r="C88" s="9">
        <v>0</v>
      </c>
      <c r="D88" s="9">
        <v>5518968.0599999996</v>
      </c>
      <c r="E88" s="9">
        <v>0</v>
      </c>
      <c r="F88" s="9">
        <v>0</v>
      </c>
      <c r="G88" s="9">
        <v>0</v>
      </c>
      <c r="H88" s="9">
        <v>0</v>
      </c>
      <c r="I88" s="9">
        <v>0</v>
      </c>
      <c r="J88" s="9">
        <v>0</v>
      </c>
      <c r="K88" s="9">
        <v>0</v>
      </c>
      <c r="L88" s="10">
        <v>0</v>
      </c>
      <c r="M88" s="10">
        <v>0</v>
      </c>
      <c r="N88" s="10">
        <v>0</v>
      </c>
      <c r="O88" s="10">
        <v>0</v>
      </c>
      <c r="P88" s="10">
        <v>0</v>
      </c>
      <c r="Q88" s="11">
        <f t="shared" si="4"/>
        <v>0</v>
      </c>
    </row>
    <row r="89" spans="2:17" x14ac:dyDescent="0.3">
      <c r="B89" s="24" t="s">
        <v>90</v>
      </c>
      <c r="C89" s="9">
        <v>0</v>
      </c>
      <c r="D89" s="9">
        <v>4494299.7399999993</v>
      </c>
      <c r="E89" s="9">
        <v>0</v>
      </c>
      <c r="F89" s="9">
        <v>0</v>
      </c>
      <c r="G89" s="9">
        <v>0</v>
      </c>
      <c r="H89" s="9">
        <v>0</v>
      </c>
      <c r="I89" s="9">
        <v>0</v>
      </c>
      <c r="J89" s="9">
        <v>0</v>
      </c>
      <c r="K89" s="9">
        <v>0</v>
      </c>
      <c r="L89" s="10">
        <v>0</v>
      </c>
      <c r="M89" s="10">
        <v>0</v>
      </c>
      <c r="N89" s="10">
        <v>0</v>
      </c>
      <c r="O89" s="10">
        <v>0</v>
      </c>
      <c r="P89" s="10">
        <v>0</v>
      </c>
      <c r="Q89" s="11">
        <f t="shared" si="4"/>
        <v>0</v>
      </c>
    </row>
    <row r="90" spans="2:17" x14ac:dyDescent="0.3">
      <c r="B90" s="24" t="s">
        <v>37</v>
      </c>
      <c r="C90" s="9">
        <v>0</v>
      </c>
      <c r="D90" s="9">
        <v>2604130.91</v>
      </c>
      <c r="E90" s="9">
        <v>0</v>
      </c>
      <c r="F90" s="9">
        <v>0</v>
      </c>
      <c r="G90" s="9">
        <v>0</v>
      </c>
      <c r="H90" s="9">
        <v>0</v>
      </c>
      <c r="I90" s="9">
        <v>0</v>
      </c>
      <c r="J90" s="9">
        <v>0</v>
      </c>
      <c r="K90" s="9">
        <v>0</v>
      </c>
      <c r="L90" s="10">
        <v>0</v>
      </c>
      <c r="M90" s="10">
        <v>0</v>
      </c>
      <c r="N90" s="10">
        <v>0</v>
      </c>
      <c r="O90" s="10">
        <v>0</v>
      </c>
      <c r="P90" s="10">
        <v>0</v>
      </c>
      <c r="Q90" s="11">
        <f t="shared" si="4"/>
        <v>0</v>
      </c>
    </row>
    <row r="91" spans="2:17" x14ac:dyDescent="0.3">
      <c r="B91" s="24" t="s">
        <v>38</v>
      </c>
      <c r="C91" s="9">
        <v>0</v>
      </c>
      <c r="D91" s="9"/>
      <c r="E91" s="9">
        <v>0</v>
      </c>
      <c r="F91" s="9">
        <v>0</v>
      </c>
      <c r="G91" s="9">
        <v>0</v>
      </c>
      <c r="H91" s="9">
        <v>0</v>
      </c>
      <c r="I91" s="9">
        <v>0</v>
      </c>
      <c r="J91" s="9">
        <v>0</v>
      </c>
      <c r="K91" s="9">
        <v>0</v>
      </c>
      <c r="L91" s="10">
        <v>0</v>
      </c>
      <c r="M91" s="10">
        <v>0</v>
      </c>
      <c r="N91" s="10">
        <v>0</v>
      </c>
      <c r="O91" s="10">
        <v>0</v>
      </c>
      <c r="P91" s="10">
        <v>0</v>
      </c>
      <c r="Q91" s="11">
        <f t="shared" si="4"/>
        <v>0</v>
      </c>
    </row>
    <row r="92" spans="2:17" x14ac:dyDescent="0.3">
      <c r="B92" s="24" t="s">
        <v>39</v>
      </c>
      <c r="C92" s="9"/>
      <c r="D92" s="9">
        <v>27274422.329999998</v>
      </c>
      <c r="E92" s="9"/>
      <c r="F92" s="9"/>
      <c r="G92" s="9"/>
      <c r="H92" s="9"/>
      <c r="I92" s="9"/>
      <c r="J92" s="9"/>
      <c r="K92" s="9"/>
      <c r="L92" s="10"/>
      <c r="M92" s="10"/>
      <c r="N92" s="10"/>
      <c r="O92" s="10"/>
      <c r="P92" s="10"/>
      <c r="Q92" s="11">
        <f t="shared" si="4"/>
        <v>0</v>
      </c>
    </row>
    <row r="93" spans="2:17" x14ac:dyDescent="0.3">
      <c r="B93" s="24" t="s">
        <v>94</v>
      </c>
      <c r="C93" s="9">
        <v>0</v>
      </c>
      <c r="D93" s="9">
        <v>74614491.620000005</v>
      </c>
      <c r="E93" s="9">
        <v>0</v>
      </c>
      <c r="F93" s="9">
        <v>0</v>
      </c>
      <c r="G93" s="9">
        <v>0</v>
      </c>
      <c r="H93" s="9">
        <v>0</v>
      </c>
      <c r="I93" s="9">
        <v>0</v>
      </c>
      <c r="J93" s="9">
        <v>0</v>
      </c>
      <c r="K93" s="9">
        <v>0</v>
      </c>
      <c r="L93" s="10">
        <v>0</v>
      </c>
      <c r="M93" s="10">
        <v>0</v>
      </c>
      <c r="N93" s="10">
        <v>0</v>
      </c>
      <c r="O93" s="10">
        <v>0</v>
      </c>
      <c r="P93" s="10">
        <v>0</v>
      </c>
      <c r="Q93" s="11">
        <f t="shared" si="4"/>
        <v>0</v>
      </c>
    </row>
    <row r="94" spans="2:17" x14ac:dyDescent="0.3">
      <c r="B94" s="24" t="s">
        <v>41</v>
      </c>
      <c r="C94" s="9">
        <v>0</v>
      </c>
      <c r="D94" s="9">
        <v>7711819.629999999</v>
      </c>
      <c r="E94" s="9">
        <v>0</v>
      </c>
      <c r="F94" s="9">
        <v>0</v>
      </c>
      <c r="G94" s="9">
        <v>0</v>
      </c>
      <c r="H94" s="9">
        <v>0</v>
      </c>
      <c r="I94" s="9">
        <v>0</v>
      </c>
      <c r="J94" s="9">
        <v>0</v>
      </c>
      <c r="K94" s="9">
        <v>0</v>
      </c>
      <c r="L94" s="10">
        <v>0</v>
      </c>
      <c r="M94" s="10">
        <v>0</v>
      </c>
      <c r="N94" s="10">
        <v>0</v>
      </c>
      <c r="O94" s="10">
        <v>0</v>
      </c>
      <c r="P94" s="10">
        <v>0</v>
      </c>
      <c r="Q94" s="11">
        <f t="shared" si="4"/>
        <v>0</v>
      </c>
    </row>
    <row r="95" spans="2:17" x14ac:dyDescent="0.3">
      <c r="B95" s="24" t="s">
        <v>42</v>
      </c>
      <c r="C95" s="9">
        <v>0</v>
      </c>
      <c r="D95" s="9">
        <v>134703945.43000001</v>
      </c>
      <c r="E95" s="9">
        <v>0</v>
      </c>
      <c r="F95" s="9">
        <v>0</v>
      </c>
      <c r="G95" s="9">
        <v>0</v>
      </c>
      <c r="H95" s="10">
        <v>0</v>
      </c>
      <c r="I95" s="10">
        <v>0</v>
      </c>
      <c r="J95" s="10">
        <v>0</v>
      </c>
      <c r="K95" s="10">
        <v>0</v>
      </c>
      <c r="L95" s="10">
        <v>0</v>
      </c>
      <c r="M95" s="10">
        <v>0</v>
      </c>
      <c r="N95" s="10">
        <v>0</v>
      </c>
      <c r="O95" s="10">
        <v>0</v>
      </c>
      <c r="P95" s="10">
        <v>0</v>
      </c>
      <c r="Q95" s="11">
        <f t="shared" si="4"/>
        <v>0</v>
      </c>
    </row>
    <row r="96" spans="2:17" x14ac:dyDescent="0.3">
      <c r="B96" s="24" t="s">
        <v>44</v>
      </c>
      <c r="C96" s="9"/>
      <c r="D96" s="9">
        <v>4656456.25</v>
      </c>
      <c r="E96" s="9"/>
      <c r="F96" s="9"/>
      <c r="G96" s="9"/>
      <c r="H96" s="10"/>
      <c r="I96" s="10"/>
      <c r="J96" s="10"/>
      <c r="K96" s="10"/>
      <c r="L96" s="10"/>
      <c r="M96" s="10"/>
      <c r="N96" s="10"/>
      <c r="O96" s="10"/>
      <c r="P96" s="10"/>
      <c r="Q96" s="11">
        <f t="shared" si="4"/>
        <v>0</v>
      </c>
    </row>
    <row r="97" spans="2:17" x14ac:dyDescent="0.3">
      <c r="B97" s="24" t="s">
        <v>45</v>
      </c>
      <c r="C97" s="9">
        <v>0</v>
      </c>
      <c r="D97" s="9">
        <v>130873953.39</v>
      </c>
      <c r="E97" s="9">
        <v>0</v>
      </c>
      <c r="F97" s="9">
        <v>0</v>
      </c>
      <c r="G97" s="9">
        <v>0</v>
      </c>
      <c r="H97" s="10">
        <v>0</v>
      </c>
      <c r="I97" s="10">
        <v>0</v>
      </c>
      <c r="J97" s="10">
        <v>0</v>
      </c>
      <c r="K97" s="10">
        <v>0</v>
      </c>
      <c r="L97" s="10">
        <v>0</v>
      </c>
      <c r="M97" s="10">
        <v>0</v>
      </c>
      <c r="N97" s="10">
        <v>0</v>
      </c>
      <c r="O97" s="10">
        <v>0</v>
      </c>
      <c r="P97" s="10">
        <v>0</v>
      </c>
      <c r="Q97" s="11">
        <f t="shared" si="4"/>
        <v>0</v>
      </c>
    </row>
    <row r="98" spans="2:17" x14ac:dyDescent="0.3">
      <c r="B98" s="24" t="s">
        <v>46</v>
      </c>
      <c r="C98" s="9">
        <v>0</v>
      </c>
      <c r="D98" s="9">
        <v>410841669.04999995</v>
      </c>
      <c r="E98" s="9">
        <v>0</v>
      </c>
      <c r="F98" s="10">
        <v>0</v>
      </c>
      <c r="G98" s="10">
        <v>0</v>
      </c>
      <c r="H98" s="10">
        <v>0</v>
      </c>
      <c r="I98" s="10">
        <v>0</v>
      </c>
      <c r="J98" s="10">
        <v>0</v>
      </c>
      <c r="K98" s="10">
        <v>0</v>
      </c>
      <c r="L98" s="10">
        <v>0</v>
      </c>
      <c r="M98" s="10">
        <v>0</v>
      </c>
      <c r="N98" s="10">
        <v>0</v>
      </c>
      <c r="O98" s="10">
        <v>0</v>
      </c>
      <c r="P98" s="10">
        <v>0</v>
      </c>
      <c r="Q98" s="11">
        <f t="shared" si="4"/>
        <v>0</v>
      </c>
    </row>
    <row r="99" spans="2:17" x14ac:dyDescent="0.3">
      <c r="B99" s="24" t="s">
        <v>103</v>
      </c>
      <c r="C99" s="9">
        <v>0</v>
      </c>
      <c r="D99" s="9">
        <v>7951520.7100000009</v>
      </c>
      <c r="E99" s="9">
        <v>0</v>
      </c>
      <c r="F99" s="10">
        <v>0</v>
      </c>
      <c r="G99" s="10">
        <v>0</v>
      </c>
      <c r="H99" s="10">
        <v>0</v>
      </c>
      <c r="I99" s="10">
        <v>0</v>
      </c>
      <c r="J99" s="10">
        <v>0</v>
      </c>
      <c r="K99" s="10">
        <v>0</v>
      </c>
      <c r="L99" s="10">
        <v>0</v>
      </c>
      <c r="M99" s="10">
        <v>0</v>
      </c>
      <c r="N99" s="10">
        <v>0</v>
      </c>
      <c r="O99" s="10">
        <v>0</v>
      </c>
      <c r="P99" s="10">
        <v>0</v>
      </c>
      <c r="Q99" s="11">
        <f t="shared" si="4"/>
        <v>0</v>
      </c>
    </row>
    <row r="100" spans="2:17" x14ac:dyDescent="0.3">
      <c r="B100" s="24" t="s">
        <v>80</v>
      </c>
      <c r="C100" s="9">
        <v>0</v>
      </c>
      <c r="D100" s="9">
        <v>209491517.62</v>
      </c>
      <c r="E100" s="9">
        <v>0</v>
      </c>
      <c r="F100" s="10">
        <v>0</v>
      </c>
      <c r="G100" s="10">
        <v>0</v>
      </c>
      <c r="H100" s="10">
        <v>0</v>
      </c>
      <c r="I100" s="10">
        <v>0</v>
      </c>
      <c r="J100" s="10">
        <v>0</v>
      </c>
      <c r="K100" s="10">
        <v>0</v>
      </c>
      <c r="L100" s="10">
        <v>0</v>
      </c>
      <c r="M100" s="10">
        <v>0</v>
      </c>
      <c r="N100" s="10">
        <v>0</v>
      </c>
      <c r="O100" s="10">
        <v>0</v>
      </c>
      <c r="P100" s="10">
        <v>0</v>
      </c>
      <c r="Q100" s="11">
        <f t="shared" si="4"/>
        <v>0</v>
      </c>
    </row>
    <row r="101" spans="2:17" x14ac:dyDescent="0.3">
      <c r="B101" s="24" t="s">
        <v>106</v>
      </c>
      <c r="C101" s="9">
        <v>0</v>
      </c>
      <c r="D101" s="9">
        <v>9958079.3100000005</v>
      </c>
      <c r="E101" s="9">
        <v>0</v>
      </c>
      <c r="F101" s="10">
        <v>0</v>
      </c>
      <c r="G101" s="10">
        <v>0</v>
      </c>
      <c r="H101" s="10">
        <v>0</v>
      </c>
      <c r="I101" s="10">
        <v>0</v>
      </c>
      <c r="J101" s="10">
        <v>0</v>
      </c>
      <c r="K101" s="10">
        <v>0</v>
      </c>
      <c r="L101" s="10">
        <v>0</v>
      </c>
      <c r="M101" s="10">
        <v>0</v>
      </c>
      <c r="N101" s="10">
        <v>0</v>
      </c>
      <c r="O101" s="10">
        <v>0</v>
      </c>
      <c r="P101" s="10">
        <v>0</v>
      </c>
      <c r="Q101" s="11">
        <f t="shared" si="4"/>
        <v>0</v>
      </c>
    </row>
    <row r="102" spans="2:17" x14ac:dyDescent="0.3">
      <c r="B102" s="24" t="s">
        <v>52</v>
      </c>
      <c r="C102" s="9">
        <v>0</v>
      </c>
      <c r="D102" s="9">
        <v>19200994.25</v>
      </c>
      <c r="E102" s="9">
        <v>0</v>
      </c>
      <c r="F102" s="10">
        <v>0</v>
      </c>
      <c r="G102" s="10">
        <v>0</v>
      </c>
      <c r="H102" s="10">
        <v>0</v>
      </c>
      <c r="I102" s="10">
        <v>0</v>
      </c>
      <c r="J102" s="10">
        <v>0</v>
      </c>
      <c r="K102" s="10">
        <v>0</v>
      </c>
      <c r="L102" s="10">
        <v>0</v>
      </c>
      <c r="M102" s="10">
        <v>0</v>
      </c>
      <c r="N102" s="10">
        <v>0</v>
      </c>
      <c r="O102" s="10">
        <v>0</v>
      </c>
      <c r="P102" s="10">
        <v>0</v>
      </c>
      <c r="Q102" s="11">
        <f t="shared" si="4"/>
        <v>0</v>
      </c>
    </row>
    <row r="103" spans="2:17" x14ac:dyDescent="0.3">
      <c r="B103" s="24" t="s">
        <v>108</v>
      </c>
      <c r="C103" s="9">
        <v>0</v>
      </c>
      <c r="D103" s="9"/>
      <c r="E103" s="9">
        <v>0</v>
      </c>
      <c r="F103" s="10">
        <v>0</v>
      </c>
      <c r="G103" s="10">
        <v>0</v>
      </c>
      <c r="H103" s="10">
        <v>0</v>
      </c>
      <c r="I103" s="10">
        <v>0</v>
      </c>
      <c r="J103" s="10">
        <v>0</v>
      </c>
      <c r="K103" s="10">
        <v>0</v>
      </c>
      <c r="L103" s="10">
        <v>0</v>
      </c>
      <c r="M103" s="10">
        <v>0</v>
      </c>
      <c r="N103" s="10">
        <v>0</v>
      </c>
      <c r="O103" s="10">
        <v>0</v>
      </c>
      <c r="P103" s="10">
        <v>0</v>
      </c>
      <c r="Q103" s="11">
        <f t="shared" si="4"/>
        <v>0</v>
      </c>
    </row>
    <row r="104" spans="2:17" x14ac:dyDescent="0.3">
      <c r="B104" s="24" t="s">
        <v>54</v>
      </c>
      <c r="C104" s="9">
        <v>0</v>
      </c>
      <c r="D104" s="9">
        <v>43560487.600000001</v>
      </c>
      <c r="E104" s="9">
        <v>0</v>
      </c>
      <c r="F104" s="10">
        <v>0</v>
      </c>
      <c r="G104" s="10">
        <v>0</v>
      </c>
      <c r="H104" s="10">
        <v>0</v>
      </c>
      <c r="I104" s="10">
        <v>0</v>
      </c>
      <c r="J104" s="10">
        <v>0</v>
      </c>
      <c r="K104" s="10">
        <v>0</v>
      </c>
      <c r="L104" s="10">
        <v>0</v>
      </c>
      <c r="M104" s="10">
        <v>0</v>
      </c>
      <c r="N104" s="10">
        <v>0</v>
      </c>
      <c r="O104" s="10">
        <v>0</v>
      </c>
      <c r="P104" s="10">
        <v>0</v>
      </c>
      <c r="Q104" s="11">
        <f t="shared" si="4"/>
        <v>0</v>
      </c>
    </row>
    <row r="105" spans="2:17" x14ac:dyDescent="0.3">
      <c r="B105" s="24" t="s">
        <v>109</v>
      </c>
      <c r="C105" s="9">
        <v>0</v>
      </c>
      <c r="D105" s="9"/>
      <c r="E105" s="9">
        <v>0</v>
      </c>
      <c r="F105" s="10">
        <v>0</v>
      </c>
      <c r="G105" s="10">
        <v>0</v>
      </c>
      <c r="H105" s="10">
        <v>0</v>
      </c>
      <c r="I105" s="10">
        <v>0</v>
      </c>
      <c r="J105" s="10">
        <v>0</v>
      </c>
      <c r="K105" s="10">
        <v>0</v>
      </c>
      <c r="L105" s="10">
        <v>0</v>
      </c>
      <c r="M105" s="10">
        <v>0</v>
      </c>
      <c r="N105" s="10">
        <v>0</v>
      </c>
      <c r="O105" s="10">
        <v>0</v>
      </c>
      <c r="P105" s="10">
        <v>0</v>
      </c>
      <c r="Q105" s="11">
        <f t="shared" si="4"/>
        <v>0</v>
      </c>
    </row>
    <row r="106" spans="2:17" x14ac:dyDescent="0.3">
      <c r="B106" s="24" t="s">
        <v>98</v>
      </c>
      <c r="C106" s="9">
        <v>0</v>
      </c>
      <c r="D106" s="9">
        <v>140748687.88</v>
      </c>
      <c r="E106" s="9">
        <v>0</v>
      </c>
      <c r="F106" s="10">
        <v>0</v>
      </c>
      <c r="G106" s="10">
        <v>0</v>
      </c>
      <c r="H106" s="10">
        <v>0</v>
      </c>
      <c r="I106" s="10">
        <v>0</v>
      </c>
      <c r="J106" s="10">
        <v>0</v>
      </c>
      <c r="K106" s="10">
        <v>0</v>
      </c>
      <c r="L106" s="10">
        <v>0</v>
      </c>
      <c r="M106" s="10">
        <v>0</v>
      </c>
      <c r="N106" s="10">
        <v>0</v>
      </c>
      <c r="O106" s="10">
        <v>0</v>
      </c>
      <c r="P106" s="10">
        <v>0</v>
      </c>
      <c r="Q106" s="11">
        <f t="shared" si="4"/>
        <v>0</v>
      </c>
    </row>
    <row r="107" spans="2:17" x14ac:dyDescent="0.3">
      <c r="B107" s="24" t="s">
        <v>99</v>
      </c>
      <c r="C107" s="9">
        <v>0</v>
      </c>
      <c r="D107" s="9">
        <v>25511405.189999998</v>
      </c>
      <c r="E107" s="9">
        <v>0</v>
      </c>
      <c r="F107" s="10">
        <v>0</v>
      </c>
      <c r="G107" s="10">
        <v>0</v>
      </c>
      <c r="H107" s="10">
        <v>0</v>
      </c>
      <c r="I107" s="10">
        <v>0</v>
      </c>
      <c r="J107" s="10">
        <v>0</v>
      </c>
      <c r="K107" s="10">
        <v>0</v>
      </c>
      <c r="L107" s="10">
        <v>0</v>
      </c>
      <c r="M107" s="10">
        <v>0</v>
      </c>
      <c r="N107" s="10">
        <v>0</v>
      </c>
      <c r="O107" s="10">
        <v>0</v>
      </c>
      <c r="P107" s="10">
        <v>0</v>
      </c>
      <c r="Q107" s="11">
        <f t="shared" si="4"/>
        <v>0</v>
      </c>
    </row>
    <row r="108" spans="2:17" x14ac:dyDescent="0.3">
      <c r="B108" s="24" t="s">
        <v>58</v>
      </c>
      <c r="C108" s="9">
        <v>0</v>
      </c>
      <c r="D108" s="9">
        <v>8580976.3000000007</v>
      </c>
      <c r="E108" s="9">
        <v>0</v>
      </c>
      <c r="F108" s="10">
        <v>0</v>
      </c>
      <c r="G108" s="10">
        <v>0</v>
      </c>
      <c r="H108" s="10">
        <v>0</v>
      </c>
      <c r="I108" s="10">
        <v>0</v>
      </c>
      <c r="J108" s="10">
        <v>0</v>
      </c>
      <c r="K108" s="10">
        <v>0</v>
      </c>
      <c r="L108" s="10">
        <v>0</v>
      </c>
      <c r="M108" s="10">
        <v>0</v>
      </c>
      <c r="N108" s="10">
        <v>0</v>
      </c>
      <c r="O108" s="10">
        <v>0</v>
      </c>
      <c r="P108" s="10">
        <v>0</v>
      </c>
      <c r="Q108" s="11">
        <f t="shared" si="4"/>
        <v>0</v>
      </c>
    </row>
    <row r="109" spans="2:17" x14ac:dyDescent="0.3">
      <c r="B109" s="24" t="s">
        <v>203</v>
      </c>
      <c r="C109" s="9">
        <v>0</v>
      </c>
      <c r="D109" s="9">
        <v>17005419.120000001</v>
      </c>
      <c r="E109" s="9">
        <v>0</v>
      </c>
      <c r="F109" s="10">
        <v>0</v>
      </c>
      <c r="G109" s="10">
        <v>0</v>
      </c>
      <c r="H109" s="10">
        <v>0</v>
      </c>
      <c r="I109" s="10">
        <v>0</v>
      </c>
      <c r="J109" s="10">
        <v>0</v>
      </c>
      <c r="K109" s="10">
        <v>0</v>
      </c>
      <c r="L109" s="10">
        <v>0</v>
      </c>
      <c r="M109" s="10">
        <v>0</v>
      </c>
      <c r="N109" s="10">
        <v>0</v>
      </c>
      <c r="O109" s="10">
        <v>0</v>
      </c>
      <c r="P109" s="10">
        <v>0</v>
      </c>
      <c r="Q109" s="11">
        <f t="shared" si="4"/>
        <v>0</v>
      </c>
    </row>
    <row r="110" spans="2:17" x14ac:dyDescent="0.3">
      <c r="B110" s="24" t="s">
        <v>66</v>
      </c>
      <c r="C110" s="9"/>
      <c r="D110" s="9">
        <v>55864363.280000001</v>
      </c>
      <c r="E110" s="9"/>
      <c r="F110" s="10"/>
      <c r="G110" s="10"/>
      <c r="H110" s="10"/>
      <c r="I110" s="10"/>
      <c r="J110" s="10"/>
      <c r="K110" s="10"/>
      <c r="L110" s="10"/>
      <c r="M110" s="10"/>
      <c r="N110" s="10"/>
      <c r="O110" s="10"/>
      <c r="P110" s="10"/>
      <c r="Q110" s="11">
        <f t="shared" si="4"/>
        <v>0</v>
      </c>
    </row>
    <row r="111" spans="2:17" x14ac:dyDescent="0.3">
      <c r="B111" s="24" t="s">
        <v>82</v>
      </c>
      <c r="C111" s="9"/>
      <c r="D111" s="9">
        <v>44126919.619999997</v>
      </c>
      <c r="E111" s="9"/>
      <c r="F111" s="10"/>
      <c r="G111" s="10"/>
      <c r="H111" s="10"/>
      <c r="I111" s="10"/>
      <c r="J111" s="10"/>
      <c r="K111" s="10"/>
      <c r="L111" s="10"/>
      <c r="M111" s="10"/>
      <c r="N111" s="10"/>
      <c r="O111" s="10"/>
      <c r="P111" s="10"/>
      <c r="Q111" s="11">
        <f t="shared" si="4"/>
        <v>0</v>
      </c>
    </row>
    <row r="112" spans="2:17" x14ac:dyDescent="0.3">
      <c r="B112" s="24" t="s">
        <v>83</v>
      </c>
      <c r="C112" s="9">
        <v>0</v>
      </c>
      <c r="D112" s="9">
        <v>194074813.43000001</v>
      </c>
      <c r="E112" s="9">
        <v>0</v>
      </c>
      <c r="F112" s="10">
        <v>0</v>
      </c>
      <c r="G112" s="10">
        <v>0</v>
      </c>
      <c r="H112" s="10">
        <v>0</v>
      </c>
      <c r="I112" s="10">
        <v>0</v>
      </c>
      <c r="J112" s="10">
        <v>0</v>
      </c>
      <c r="K112" s="10">
        <v>0</v>
      </c>
      <c r="L112" s="10">
        <v>0</v>
      </c>
      <c r="M112" s="10">
        <v>0</v>
      </c>
      <c r="N112" s="10">
        <v>0</v>
      </c>
      <c r="O112" s="10">
        <v>0</v>
      </c>
      <c r="P112" s="10">
        <v>0</v>
      </c>
      <c r="Q112" s="11">
        <f t="shared" si="4"/>
        <v>0</v>
      </c>
    </row>
    <row r="113" spans="2:17" x14ac:dyDescent="0.3">
      <c r="B113" s="24" t="s">
        <v>84</v>
      </c>
      <c r="C113" s="9">
        <v>0</v>
      </c>
      <c r="D113" s="9">
        <v>12454406</v>
      </c>
      <c r="E113" s="9">
        <v>0</v>
      </c>
      <c r="F113" s="10">
        <v>0</v>
      </c>
      <c r="G113" s="10">
        <v>0</v>
      </c>
      <c r="H113" s="10">
        <v>0</v>
      </c>
      <c r="I113" s="10">
        <v>0</v>
      </c>
      <c r="J113" s="10">
        <v>0</v>
      </c>
      <c r="K113" s="10">
        <v>0</v>
      </c>
      <c r="L113" s="10">
        <v>0</v>
      </c>
      <c r="M113" s="10">
        <v>0</v>
      </c>
      <c r="N113" s="10">
        <v>0</v>
      </c>
      <c r="O113" s="10">
        <v>0</v>
      </c>
      <c r="P113" s="10">
        <v>0</v>
      </c>
      <c r="Q113" s="11">
        <f t="shared" si="4"/>
        <v>0</v>
      </c>
    </row>
    <row r="114" spans="2:17" x14ac:dyDescent="0.3">
      <c r="B114" s="24" t="s">
        <v>85</v>
      </c>
      <c r="C114" s="9">
        <v>0</v>
      </c>
      <c r="D114" s="9">
        <v>17963827.34</v>
      </c>
      <c r="E114" s="9">
        <v>0</v>
      </c>
      <c r="F114" s="10">
        <v>0</v>
      </c>
      <c r="G114" s="10">
        <v>0</v>
      </c>
      <c r="H114" s="10">
        <v>0</v>
      </c>
      <c r="I114" s="10">
        <v>0</v>
      </c>
      <c r="J114" s="10">
        <v>0</v>
      </c>
      <c r="K114" s="10">
        <v>0</v>
      </c>
      <c r="L114" s="10">
        <v>0</v>
      </c>
      <c r="M114" s="10">
        <v>0</v>
      </c>
      <c r="N114" s="10">
        <v>0</v>
      </c>
      <c r="O114" s="10">
        <v>0</v>
      </c>
      <c r="P114" s="10">
        <v>0</v>
      </c>
      <c r="Q114" s="11">
        <f t="shared" si="4"/>
        <v>0</v>
      </c>
    </row>
    <row r="115" spans="2:17" x14ac:dyDescent="0.3">
      <c r="B115" s="24" t="s">
        <v>111</v>
      </c>
      <c r="C115" s="9">
        <v>0</v>
      </c>
      <c r="D115" s="9">
        <v>16812922.039999999</v>
      </c>
      <c r="E115" s="9">
        <v>0</v>
      </c>
      <c r="F115" s="10">
        <v>0</v>
      </c>
      <c r="G115" s="10">
        <v>0</v>
      </c>
      <c r="H115" s="10">
        <v>0</v>
      </c>
      <c r="I115" s="10">
        <v>0</v>
      </c>
      <c r="J115" s="10">
        <v>0</v>
      </c>
      <c r="K115" s="10">
        <v>0</v>
      </c>
      <c r="L115" s="10">
        <v>0</v>
      </c>
      <c r="M115" s="10">
        <v>0</v>
      </c>
      <c r="N115" s="10">
        <v>0</v>
      </c>
      <c r="O115" s="10">
        <v>0</v>
      </c>
      <c r="P115" s="10">
        <v>0</v>
      </c>
      <c r="Q115" s="11">
        <f t="shared" si="4"/>
        <v>0</v>
      </c>
    </row>
    <row r="116" spans="2:17" x14ac:dyDescent="0.3">
      <c r="B116" s="24" t="s">
        <v>112</v>
      </c>
      <c r="C116" s="9">
        <v>0</v>
      </c>
      <c r="D116" s="9">
        <v>2980732075.9200001</v>
      </c>
      <c r="E116" s="9">
        <v>0</v>
      </c>
      <c r="F116" s="10">
        <v>0</v>
      </c>
      <c r="G116" s="10">
        <v>0</v>
      </c>
      <c r="H116" s="10">
        <v>0</v>
      </c>
      <c r="I116" s="10">
        <v>0</v>
      </c>
      <c r="J116" s="10">
        <v>0</v>
      </c>
      <c r="K116" s="10">
        <v>0</v>
      </c>
      <c r="L116" s="10">
        <v>0</v>
      </c>
      <c r="M116" s="10">
        <v>0</v>
      </c>
      <c r="N116" s="10">
        <v>0</v>
      </c>
      <c r="O116" s="10">
        <v>0</v>
      </c>
      <c r="P116" s="10">
        <v>0</v>
      </c>
      <c r="Q116" s="11">
        <f t="shared" si="4"/>
        <v>0</v>
      </c>
    </row>
    <row r="117" spans="2:17" x14ac:dyDescent="0.3">
      <c r="B117" s="24" t="s">
        <v>88</v>
      </c>
      <c r="C117" s="9">
        <v>0</v>
      </c>
      <c r="D117" s="9">
        <v>151667523.80000001</v>
      </c>
      <c r="E117" s="9">
        <v>0</v>
      </c>
      <c r="F117" s="10">
        <v>0</v>
      </c>
      <c r="G117" s="10">
        <v>0</v>
      </c>
      <c r="H117" s="10">
        <v>0</v>
      </c>
      <c r="I117" s="10">
        <v>0</v>
      </c>
      <c r="J117" s="10">
        <v>0</v>
      </c>
      <c r="K117" s="10">
        <v>0</v>
      </c>
      <c r="L117" s="10">
        <v>0</v>
      </c>
      <c r="M117" s="10">
        <v>0</v>
      </c>
      <c r="N117" s="10">
        <v>0</v>
      </c>
      <c r="O117" s="10">
        <v>0</v>
      </c>
      <c r="P117" s="10">
        <v>0</v>
      </c>
      <c r="Q117" s="11">
        <f t="shared" si="4"/>
        <v>0</v>
      </c>
    </row>
    <row r="118" spans="2:17" x14ac:dyDescent="0.3">
      <c r="B118" s="24" t="s">
        <v>91</v>
      </c>
      <c r="C118" s="9">
        <v>0</v>
      </c>
      <c r="D118" s="9">
        <v>859635118.26999998</v>
      </c>
      <c r="E118" s="9">
        <v>0</v>
      </c>
      <c r="F118" s="10">
        <v>0</v>
      </c>
      <c r="G118" s="10">
        <v>0</v>
      </c>
      <c r="H118" s="10">
        <v>0</v>
      </c>
      <c r="I118" s="10">
        <v>0</v>
      </c>
      <c r="J118" s="10">
        <v>0</v>
      </c>
      <c r="K118" s="10">
        <v>0</v>
      </c>
      <c r="L118" s="10">
        <v>0</v>
      </c>
      <c r="M118" s="10">
        <v>0</v>
      </c>
      <c r="N118" s="10">
        <v>0</v>
      </c>
      <c r="O118" s="10">
        <v>0</v>
      </c>
      <c r="P118" s="10">
        <v>0</v>
      </c>
      <c r="Q118" s="11">
        <f t="shared" si="4"/>
        <v>0</v>
      </c>
    </row>
    <row r="119" spans="2:17" x14ac:dyDescent="0.3">
      <c r="B119" s="24" t="s">
        <v>95</v>
      </c>
      <c r="C119" s="9">
        <v>0</v>
      </c>
      <c r="D119" s="9">
        <v>240435377.68000001</v>
      </c>
      <c r="E119" s="9">
        <v>0</v>
      </c>
      <c r="F119" s="10">
        <v>0</v>
      </c>
      <c r="G119" s="10">
        <v>0</v>
      </c>
      <c r="H119" s="10">
        <v>0</v>
      </c>
      <c r="I119" s="10">
        <v>0</v>
      </c>
      <c r="J119" s="10">
        <v>0</v>
      </c>
      <c r="K119" s="10">
        <v>0</v>
      </c>
      <c r="L119" s="10">
        <v>0</v>
      </c>
      <c r="M119" s="10">
        <v>0</v>
      </c>
      <c r="N119" s="10">
        <v>0</v>
      </c>
      <c r="O119" s="10">
        <v>0</v>
      </c>
      <c r="P119" s="10">
        <v>0</v>
      </c>
      <c r="Q119" s="11">
        <f t="shared" si="4"/>
        <v>0</v>
      </c>
    </row>
    <row r="120" spans="2:17" x14ac:dyDescent="0.3">
      <c r="B120" s="24" t="s">
        <v>122</v>
      </c>
      <c r="C120" s="9">
        <v>0</v>
      </c>
      <c r="D120" s="9">
        <v>68560040.590000004</v>
      </c>
      <c r="E120" s="9">
        <v>0</v>
      </c>
      <c r="F120" s="10">
        <v>0</v>
      </c>
      <c r="G120" s="10">
        <v>0</v>
      </c>
      <c r="H120" s="10">
        <v>0</v>
      </c>
      <c r="I120" s="10">
        <v>0</v>
      </c>
      <c r="J120" s="10">
        <v>0</v>
      </c>
      <c r="K120" s="10">
        <v>0</v>
      </c>
      <c r="L120" s="10">
        <v>0</v>
      </c>
      <c r="M120" s="10">
        <v>0</v>
      </c>
      <c r="N120" s="10">
        <v>0</v>
      </c>
      <c r="O120" s="10">
        <v>0</v>
      </c>
      <c r="P120" s="10">
        <v>0</v>
      </c>
      <c r="Q120" s="11">
        <f t="shared" si="4"/>
        <v>0</v>
      </c>
    </row>
    <row r="121" spans="2:17" x14ac:dyDescent="0.3">
      <c r="B121" s="24" t="s">
        <v>199</v>
      </c>
      <c r="C121" s="9"/>
      <c r="D121" s="9">
        <v>4224565.4000000004</v>
      </c>
      <c r="E121" s="9"/>
      <c r="F121" s="10"/>
      <c r="G121" s="10"/>
      <c r="H121" s="10"/>
      <c r="I121" s="10"/>
      <c r="J121" s="10"/>
      <c r="K121" s="10"/>
      <c r="L121" s="10"/>
      <c r="M121" s="10"/>
      <c r="N121" s="10"/>
      <c r="O121" s="10"/>
      <c r="P121" s="10"/>
      <c r="Q121" s="11">
        <f t="shared" si="4"/>
        <v>0</v>
      </c>
    </row>
    <row r="122" spans="2:17" x14ac:dyDescent="0.3">
      <c r="B122" s="24" t="s">
        <v>200</v>
      </c>
      <c r="C122" s="9"/>
      <c r="D122" s="9">
        <v>1500000000</v>
      </c>
      <c r="E122" s="9"/>
      <c r="F122" s="10"/>
      <c r="G122" s="10"/>
      <c r="H122" s="10"/>
      <c r="I122" s="10"/>
      <c r="J122" s="10"/>
      <c r="K122" s="10"/>
      <c r="L122" s="10"/>
      <c r="M122" s="10"/>
      <c r="N122" s="10"/>
      <c r="O122" s="10"/>
      <c r="P122" s="10"/>
      <c r="Q122" s="11">
        <f t="shared" si="4"/>
        <v>0</v>
      </c>
    </row>
    <row r="123" spans="2:17" x14ac:dyDescent="0.3">
      <c r="B123" s="22" t="s">
        <v>114</v>
      </c>
      <c r="C123" s="20">
        <f>C73+C69</f>
        <v>183565428567</v>
      </c>
      <c r="D123" s="20">
        <f>D73+D69</f>
        <v>209114082901.14999</v>
      </c>
      <c r="E123" s="14">
        <f t="shared" ref="E123:Q123" si="5">E69+E73</f>
        <v>14445006042.259996</v>
      </c>
      <c r="F123" s="14">
        <f t="shared" si="5"/>
        <v>9594921408.8400002</v>
      </c>
      <c r="G123" s="14">
        <f>G69+G73</f>
        <v>12571512171.82</v>
      </c>
      <c r="H123" s="14">
        <f t="shared" si="5"/>
        <v>11605275486.799999</v>
      </c>
      <c r="I123" s="14">
        <f t="shared" si="5"/>
        <v>11683501389.799997</v>
      </c>
      <c r="J123" s="14">
        <f t="shared" si="5"/>
        <v>10599917494.129999</v>
      </c>
      <c r="K123" s="14">
        <f t="shared" si="5"/>
        <v>11197086041.539997</v>
      </c>
      <c r="L123" s="14">
        <f t="shared" si="5"/>
        <v>10037910519.739998</v>
      </c>
      <c r="M123" s="14">
        <f t="shared" si="5"/>
        <v>12148491379.999998</v>
      </c>
      <c r="N123" s="14">
        <f t="shared" si="5"/>
        <v>10940962922.059999</v>
      </c>
      <c r="O123" s="14">
        <f t="shared" si="5"/>
        <v>16410717145.109999</v>
      </c>
      <c r="P123" s="14">
        <f t="shared" si="5"/>
        <v>13262120338.279999</v>
      </c>
      <c r="Q123" s="14">
        <f t="shared" si="5"/>
        <v>144497422340.37997</v>
      </c>
    </row>
    <row r="124" spans="2:17" x14ac:dyDescent="0.3">
      <c r="B124" s="33" t="s">
        <v>186</v>
      </c>
      <c r="E124" s="17"/>
      <c r="F124" s="17"/>
      <c r="G124" s="17"/>
      <c r="H124" s="17"/>
      <c r="I124" s="17"/>
      <c r="J124" s="17"/>
      <c r="K124" s="17"/>
      <c r="L124" s="17"/>
      <c r="M124" s="17"/>
      <c r="N124" s="17"/>
      <c r="O124" s="17"/>
      <c r="Q124" s="17"/>
    </row>
    <row r="125" spans="2:17" x14ac:dyDescent="0.3">
      <c r="B125" s="33" t="s">
        <v>204</v>
      </c>
      <c r="C125" s="18"/>
      <c r="D125" s="18"/>
      <c r="E125" s="19"/>
      <c r="F125" s="19"/>
      <c r="G125" s="19"/>
      <c r="H125" s="19"/>
      <c r="I125" s="19"/>
      <c r="J125" s="19"/>
      <c r="K125" s="19"/>
      <c r="L125" s="19"/>
      <c r="M125" s="19"/>
      <c r="N125" s="19"/>
      <c r="O125" s="19"/>
      <c r="P125" s="19"/>
      <c r="Q125" s="19"/>
    </row>
    <row r="126" spans="2:17" x14ac:dyDescent="0.3">
      <c r="B126" s="34" t="s">
        <v>196</v>
      </c>
      <c r="C126" s="19"/>
      <c r="D126" s="19"/>
      <c r="E126" s="19"/>
      <c r="F126" s="19"/>
      <c r="G126" s="19"/>
      <c r="H126" s="19"/>
      <c r="I126" s="19"/>
      <c r="J126" s="19"/>
      <c r="K126" s="19"/>
      <c r="L126" s="19"/>
      <c r="M126" s="19"/>
      <c r="N126" s="19"/>
      <c r="O126" s="19"/>
      <c r="P126" s="19"/>
      <c r="Q126" s="19"/>
    </row>
    <row r="127" spans="2:17" ht="24" x14ac:dyDescent="0.3">
      <c r="B127" s="34" t="s">
        <v>62</v>
      </c>
    </row>
    <row r="128" spans="2:17" x14ac:dyDescent="0.3">
      <c r="B128" s="34" t="s">
        <v>61</v>
      </c>
    </row>
  </sheetData>
  <mergeCells count="7">
    <mergeCell ref="B2:Q2"/>
    <mergeCell ref="B3:Q3"/>
    <mergeCell ref="B4:Q4"/>
    <mergeCell ref="B5:Q5"/>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11:Q68 Q74 Q75:Q1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1333-A520-4557-8A91-57B17F8D2680}">
  <dimension ref="B2:T87"/>
  <sheetViews>
    <sheetView showGridLines="0" tabSelected="1" zoomScale="90" zoomScaleNormal="90" workbookViewId="0">
      <selection activeCell="B57" sqref="B57"/>
    </sheetView>
  </sheetViews>
  <sheetFormatPr baseColWidth="10" defaultColWidth="11.44140625" defaultRowHeight="14.4" x14ac:dyDescent="0.3"/>
  <cols>
    <col min="1" max="1" width="11.5546875" customWidth="1"/>
    <col min="2" max="2" width="73" customWidth="1"/>
    <col min="3" max="4" width="14.33203125" customWidth="1"/>
    <col min="5" max="5" width="16.109375" customWidth="1"/>
    <col min="6" max="6" width="15.44140625" customWidth="1"/>
    <col min="7" max="7" width="13.33203125" customWidth="1"/>
    <col min="8" max="8" width="14" customWidth="1"/>
    <col min="9" max="9" width="14.109375" customWidth="1"/>
    <col min="10" max="10" width="13.5546875" customWidth="1"/>
    <col min="11" max="11" width="13.88671875" customWidth="1"/>
    <col min="12" max="13" width="12.88671875" customWidth="1"/>
    <col min="14" max="14" width="11.5546875" customWidth="1"/>
    <col min="15" max="15" width="12.88671875" customWidth="1"/>
    <col min="16" max="16" width="12.88671875" hidden="1" customWidth="1"/>
    <col min="17" max="17" width="12.88671875" customWidth="1"/>
    <col min="18" max="18" width="33.44140625" customWidth="1"/>
    <col min="19" max="19" width="20.6640625" bestFit="1" customWidth="1"/>
    <col min="20" max="20" width="19.5546875" bestFit="1" customWidth="1"/>
    <col min="21" max="21" width="11.88671875" bestFit="1" customWidth="1"/>
  </cols>
  <sheetData>
    <row r="2" spans="2:18" ht="25.8" x14ac:dyDescent="0.3">
      <c r="B2" s="46" t="s">
        <v>213</v>
      </c>
      <c r="C2" s="46"/>
      <c r="D2" s="46"/>
      <c r="E2" s="46"/>
      <c r="F2" s="46"/>
      <c r="G2" s="46"/>
      <c r="H2" s="46"/>
      <c r="I2" s="46"/>
      <c r="J2" s="46"/>
      <c r="K2" s="46"/>
      <c r="L2" s="46"/>
      <c r="M2" s="46"/>
      <c r="N2" s="46"/>
      <c r="O2" s="46"/>
      <c r="P2" s="46"/>
      <c r="Q2" s="46"/>
    </row>
    <row r="3" spans="2:18" ht="21" x14ac:dyDescent="0.3">
      <c r="B3" s="47" t="s">
        <v>1</v>
      </c>
      <c r="C3" s="47"/>
      <c r="D3" s="47"/>
      <c r="E3" s="47"/>
      <c r="F3" s="47"/>
      <c r="G3" s="47"/>
      <c r="H3" s="47"/>
      <c r="I3" s="47"/>
      <c r="J3" s="47"/>
      <c r="K3" s="47"/>
      <c r="L3" s="47"/>
      <c r="M3" s="47"/>
      <c r="N3" s="47"/>
      <c r="O3" s="47"/>
      <c r="P3" s="47"/>
      <c r="Q3" s="47"/>
    </row>
    <row r="4" spans="2:18" ht="17.399999999999999" x14ac:dyDescent="0.3">
      <c r="B4" s="55" t="s">
        <v>2</v>
      </c>
      <c r="C4" s="55"/>
      <c r="D4" s="55"/>
      <c r="E4" s="55"/>
      <c r="F4" s="55"/>
      <c r="G4" s="55"/>
      <c r="H4" s="55"/>
      <c r="I4" s="55"/>
      <c r="J4" s="55"/>
      <c r="K4" s="55"/>
      <c r="L4" s="55"/>
      <c r="M4" s="55"/>
      <c r="N4" s="55"/>
      <c r="O4" s="55"/>
      <c r="P4" s="55"/>
      <c r="Q4" s="55"/>
    </row>
    <row r="5" spans="2:18" ht="15.6" x14ac:dyDescent="0.3">
      <c r="B5" s="48" t="s">
        <v>3</v>
      </c>
      <c r="C5" s="48"/>
      <c r="D5" s="48"/>
      <c r="E5" s="48"/>
      <c r="F5" s="48"/>
      <c r="G5" s="48"/>
      <c r="H5" s="48"/>
      <c r="I5" s="48"/>
      <c r="J5" s="48"/>
      <c r="K5" s="48"/>
      <c r="L5" s="48"/>
      <c r="M5" s="48"/>
      <c r="N5" s="48"/>
      <c r="O5" s="48"/>
      <c r="P5" s="48"/>
      <c r="Q5" s="48"/>
    </row>
    <row r="6" spans="2:18" x14ac:dyDescent="0.3">
      <c r="B6" s="1"/>
      <c r="C6" s="1"/>
      <c r="D6" s="1"/>
      <c r="E6" s="1"/>
      <c r="F6" s="1"/>
      <c r="G6" s="1"/>
      <c r="H6" s="1"/>
      <c r="I6" s="1"/>
      <c r="J6" s="1"/>
      <c r="K6" s="1"/>
      <c r="L6" s="1"/>
      <c r="M6" s="1"/>
      <c r="N6" s="1"/>
      <c r="O6" s="1"/>
      <c r="P6" s="1"/>
      <c r="Q6" s="2"/>
    </row>
    <row r="7" spans="2:18" x14ac:dyDescent="0.3">
      <c r="B7" s="3"/>
    </row>
    <row r="8" spans="2:18" x14ac:dyDescent="0.3">
      <c r="B8" s="4" t="s">
        <v>214</v>
      </c>
      <c r="C8" s="5"/>
      <c r="D8" s="5"/>
      <c r="E8" s="5"/>
      <c r="F8" s="5"/>
      <c r="G8" s="5"/>
      <c r="H8" s="5"/>
      <c r="I8" s="5"/>
      <c r="J8" s="5"/>
      <c r="K8" s="5"/>
      <c r="L8" s="5"/>
      <c r="M8" s="5"/>
      <c r="N8" s="5"/>
      <c r="O8" s="5"/>
      <c r="P8" s="5"/>
      <c r="Q8" s="6" t="s">
        <v>5</v>
      </c>
    </row>
    <row r="9" spans="2:18" ht="15" customHeight="1" x14ac:dyDescent="0.3">
      <c r="B9" s="57" t="s">
        <v>6</v>
      </c>
      <c r="C9" s="29" t="s">
        <v>118</v>
      </c>
      <c r="D9" s="61" t="s">
        <v>126</v>
      </c>
      <c r="E9" s="59" t="s">
        <v>102</v>
      </c>
      <c r="F9" s="60"/>
      <c r="G9" s="60"/>
      <c r="H9" s="60"/>
      <c r="I9" s="60"/>
      <c r="J9" s="60"/>
      <c r="K9" s="60"/>
      <c r="L9" s="60"/>
      <c r="M9" s="60"/>
      <c r="N9" s="60"/>
      <c r="O9" s="60"/>
      <c r="P9" s="60"/>
      <c r="Q9" s="60"/>
    </row>
    <row r="10" spans="2:18" x14ac:dyDescent="0.3">
      <c r="B10" s="58"/>
      <c r="C10" s="30" t="s">
        <v>205</v>
      </c>
      <c r="D10" s="62"/>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8" x14ac:dyDescent="0.3">
      <c r="B11" s="24" t="s">
        <v>23</v>
      </c>
      <c r="C11" s="9">
        <v>501555814</v>
      </c>
      <c r="D11" s="9">
        <v>525364757.98000002</v>
      </c>
      <c r="E11" s="10">
        <v>40382057.689999998</v>
      </c>
      <c r="F11" s="10">
        <v>52678772.280000001</v>
      </c>
      <c r="G11" s="10">
        <v>43584493.659999996</v>
      </c>
      <c r="H11" s="10">
        <v>7832753.9500000002</v>
      </c>
      <c r="I11" s="10">
        <v>84754120.390000001</v>
      </c>
      <c r="J11" s="10">
        <v>43126178.369999997</v>
      </c>
      <c r="K11" s="10">
        <v>8193940</v>
      </c>
      <c r="L11" s="10">
        <v>77417294.700000003</v>
      </c>
      <c r="M11" s="10">
        <v>41854067.539999999</v>
      </c>
      <c r="N11" s="10">
        <v>44419295.259999998</v>
      </c>
      <c r="O11" s="10">
        <v>7226130.6299999999</v>
      </c>
      <c r="P11" s="10">
        <v>0</v>
      </c>
      <c r="Q11" s="11">
        <f>SUM(E11:P11)</f>
        <v>451469104.46999997</v>
      </c>
      <c r="R11" s="19"/>
    </row>
    <row r="12" spans="2:18" x14ac:dyDescent="0.3">
      <c r="B12" s="24" t="s">
        <v>24</v>
      </c>
      <c r="C12" s="9">
        <v>58074067</v>
      </c>
      <c r="D12" s="9">
        <v>58074067</v>
      </c>
      <c r="E12" s="10">
        <v>0</v>
      </c>
      <c r="F12" s="10"/>
      <c r="G12" s="10"/>
      <c r="H12" s="10"/>
      <c r="I12" s="10"/>
      <c r="J12" s="10"/>
      <c r="K12" s="10"/>
      <c r="L12" s="10"/>
      <c r="M12" s="10"/>
      <c r="N12" s="10"/>
      <c r="O12" s="10"/>
      <c r="P12" s="10"/>
      <c r="Q12" s="11">
        <f t="shared" ref="Q12:Q71" si="0">SUM(E12:P12)</f>
        <v>0</v>
      </c>
      <c r="R12" s="19"/>
    </row>
    <row r="13" spans="2:18" x14ac:dyDescent="0.3">
      <c r="B13" s="24" t="s">
        <v>93</v>
      </c>
      <c r="C13" s="9">
        <v>2213000000</v>
      </c>
      <c r="D13" s="9">
        <v>2213000000</v>
      </c>
      <c r="E13" s="10">
        <v>52127460.630000003</v>
      </c>
      <c r="F13" s="10">
        <v>279622929.12</v>
      </c>
      <c r="G13" s="10">
        <v>104491793.04000001</v>
      </c>
      <c r="H13" s="10">
        <v>183705630.16</v>
      </c>
      <c r="I13" s="10">
        <v>95547673.510000005</v>
      </c>
      <c r="J13" s="10">
        <v>154831772.80000001</v>
      </c>
      <c r="K13" s="10">
        <v>339602496.23000002</v>
      </c>
      <c r="L13" s="10">
        <v>113604208.84</v>
      </c>
      <c r="M13" s="10">
        <v>192096564.75</v>
      </c>
      <c r="N13" s="10">
        <v>96652070.909999996</v>
      </c>
      <c r="O13" s="10">
        <v>162792387.16999999</v>
      </c>
      <c r="P13" s="10"/>
      <c r="Q13" s="11">
        <f t="shared" si="0"/>
        <v>1775074987.1600001</v>
      </c>
      <c r="R13" s="19"/>
    </row>
    <row r="14" spans="2:18" x14ac:dyDescent="0.3">
      <c r="B14" s="24" t="s">
        <v>25</v>
      </c>
      <c r="C14" s="9">
        <v>230514883</v>
      </c>
      <c r="D14" s="9">
        <v>283134465.75</v>
      </c>
      <c r="E14" s="10">
        <v>15411133.66</v>
      </c>
      <c r="F14" s="10">
        <v>20497212.699999999</v>
      </c>
      <c r="G14" s="10">
        <v>18290605.27</v>
      </c>
      <c r="H14" s="10">
        <v>36180235.700000003</v>
      </c>
      <c r="I14" s="10">
        <v>22401788.129999999</v>
      </c>
      <c r="J14" s="10">
        <v>24319012.989999998</v>
      </c>
      <c r="K14" s="10">
        <v>20299170.560000002</v>
      </c>
      <c r="L14" s="10">
        <v>11907979.699999999</v>
      </c>
      <c r="M14" s="10">
        <v>22393593.48</v>
      </c>
      <c r="N14" s="10">
        <v>14260579.18</v>
      </c>
      <c r="O14" s="10">
        <v>11683776.49</v>
      </c>
      <c r="P14" s="10"/>
      <c r="Q14" s="11">
        <f t="shared" si="0"/>
        <v>217645087.85999998</v>
      </c>
      <c r="R14" s="19"/>
    </row>
    <row r="15" spans="2:18" x14ac:dyDescent="0.3">
      <c r="B15" s="24" t="s">
        <v>26</v>
      </c>
      <c r="C15" s="9">
        <v>1998317326</v>
      </c>
      <c r="D15" s="9">
        <v>1788317326</v>
      </c>
      <c r="E15" s="10">
        <v>155608132.25</v>
      </c>
      <c r="F15" s="10">
        <v>155978884.63</v>
      </c>
      <c r="G15" s="10">
        <v>139255227.91</v>
      </c>
      <c r="H15" s="10">
        <v>134215610.25</v>
      </c>
      <c r="I15" s="10">
        <v>205793610</v>
      </c>
      <c r="J15" s="10">
        <v>147659135</v>
      </c>
      <c r="K15" s="10">
        <v>140049533.55000001</v>
      </c>
      <c r="L15" s="10">
        <v>154930610</v>
      </c>
      <c r="M15" s="10">
        <v>142564643.13000003</v>
      </c>
      <c r="N15" s="10">
        <v>139930610</v>
      </c>
      <c r="O15" s="10">
        <v>1876125</v>
      </c>
      <c r="P15" s="10">
        <v>0</v>
      </c>
      <c r="Q15" s="11">
        <f t="shared" si="0"/>
        <v>1517862121.72</v>
      </c>
      <c r="R15" s="19"/>
    </row>
    <row r="16" spans="2:18" x14ac:dyDescent="0.3">
      <c r="B16" s="24" t="s">
        <v>27</v>
      </c>
      <c r="C16" s="9">
        <v>71925496</v>
      </c>
      <c r="D16" s="9">
        <v>71925496</v>
      </c>
      <c r="E16" s="10">
        <v>5833684.0999999996</v>
      </c>
      <c r="F16" s="10">
        <v>5369813.3200000003</v>
      </c>
      <c r="G16" s="10">
        <v>7542036.3200000003</v>
      </c>
      <c r="H16" s="10">
        <v>6057553.3200000003</v>
      </c>
      <c r="I16" s="10">
        <v>5111709.32</v>
      </c>
      <c r="J16" s="10">
        <v>5473170.7699999996</v>
      </c>
      <c r="K16" s="10">
        <v>4956962.7699999996</v>
      </c>
      <c r="L16" s="10">
        <v>4780722.7699999996</v>
      </c>
      <c r="M16" s="10">
        <v>7101593.5199999996</v>
      </c>
      <c r="N16" s="10">
        <v>12353347.969999999</v>
      </c>
      <c r="O16" s="10">
        <v>2535781.5499999998</v>
      </c>
      <c r="P16" s="10">
        <v>0</v>
      </c>
      <c r="Q16" s="11">
        <f t="shared" si="0"/>
        <v>67116375.729999989</v>
      </c>
      <c r="R16" s="19"/>
    </row>
    <row r="17" spans="2:18" x14ac:dyDescent="0.3">
      <c r="B17" s="24" t="s">
        <v>28</v>
      </c>
      <c r="C17" s="9">
        <v>8190254945</v>
      </c>
      <c r="D17" s="9">
        <v>7609254945</v>
      </c>
      <c r="E17" s="10">
        <v>135305179.28999999</v>
      </c>
      <c r="F17" s="10">
        <v>668734434.57999992</v>
      </c>
      <c r="G17" s="10">
        <v>400668872.67000002</v>
      </c>
      <c r="H17" s="10">
        <v>479504523.96999997</v>
      </c>
      <c r="I17" s="10">
        <v>309021219.99000007</v>
      </c>
      <c r="J17" s="10">
        <v>329626708.08999997</v>
      </c>
      <c r="K17" s="10">
        <v>229146515.21000001</v>
      </c>
      <c r="L17" s="10">
        <v>448347904.69</v>
      </c>
      <c r="M17" s="10">
        <v>735390899.57000005</v>
      </c>
      <c r="N17" s="10">
        <v>414199088.56000006</v>
      </c>
      <c r="O17" s="10">
        <v>5264031.37</v>
      </c>
      <c r="P17" s="10">
        <v>0</v>
      </c>
      <c r="Q17" s="11">
        <f t="shared" si="0"/>
        <v>4155209377.9900002</v>
      </c>
      <c r="R17" s="19"/>
    </row>
    <row r="18" spans="2:18" x14ac:dyDescent="0.3">
      <c r="B18" s="24" t="s">
        <v>72</v>
      </c>
      <c r="C18" s="9">
        <v>144144665</v>
      </c>
      <c r="D18" s="9">
        <v>342596090.07999998</v>
      </c>
      <c r="E18" s="10">
        <v>1295893.04</v>
      </c>
      <c r="F18" s="10">
        <v>11479212.890000001</v>
      </c>
      <c r="G18" s="10">
        <v>22958425.780000001</v>
      </c>
      <c r="H18" s="10">
        <v>11479212.890000001</v>
      </c>
      <c r="I18" s="10">
        <v>11507862.690000001</v>
      </c>
      <c r="J18" s="10">
        <v>11479212.890000001</v>
      </c>
      <c r="K18" s="10">
        <v>104670084.52</v>
      </c>
      <c r="L18" s="10">
        <v>6000000</v>
      </c>
      <c r="M18" s="10">
        <v>27218979.18</v>
      </c>
      <c r="N18" s="10">
        <v>6847036.8899999997</v>
      </c>
      <c r="O18" s="10">
        <v>117012928.2</v>
      </c>
      <c r="P18" s="10">
        <v>0</v>
      </c>
      <c r="Q18" s="11">
        <f t="shared" si="0"/>
        <v>331948848.96999997</v>
      </c>
      <c r="R18" s="19"/>
    </row>
    <row r="19" spans="2:18" x14ac:dyDescent="0.3">
      <c r="B19" s="24" t="s">
        <v>29</v>
      </c>
      <c r="C19" s="9">
        <v>209300000</v>
      </c>
      <c r="D19" s="9">
        <v>209300000</v>
      </c>
      <c r="E19" s="10">
        <v>15903650.620000001</v>
      </c>
      <c r="F19" s="10">
        <v>14342957.02</v>
      </c>
      <c r="G19" s="10">
        <v>25665562.949999999</v>
      </c>
      <c r="H19" s="10">
        <v>15624982.359999999</v>
      </c>
      <c r="I19" s="10">
        <v>15537233.280000001</v>
      </c>
      <c r="J19" s="10">
        <v>15761865.760000002</v>
      </c>
      <c r="K19" s="10">
        <v>15924363</v>
      </c>
      <c r="L19" s="10">
        <v>14291341.74</v>
      </c>
      <c r="M19" s="10">
        <v>24530693.289999999</v>
      </c>
      <c r="N19" s="10">
        <v>16309624.799999999</v>
      </c>
      <c r="O19" s="10">
        <v>4132519.6900000004</v>
      </c>
      <c r="P19" s="10">
        <v>0</v>
      </c>
      <c r="Q19" s="11">
        <f t="shared" si="0"/>
        <v>178024794.51000002</v>
      </c>
      <c r="R19" s="19"/>
    </row>
    <row r="20" spans="2:18" x14ac:dyDescent="0.3">
      <c r="B20" s="24" t="s">
        <v>73</v>
      </c>
      <c r="C20" s="9">
        <v>1249947745</v>
      </c>
      <c r="D20" s="9">
        <v>1309947745</v>
      </c>
      <c r="E20" s="10">
        <v>293182562</v>
      </c>
      <c r="F20" s="10">
        <v>104174362</v>
      </c>
      <c r="G20" s="10">
        <v>109253801.78</v>
      </c>
      <c r="H20" s="10">
        <v>104165012</v>
      </c>
      <c r="I20" s="10">
        <v>104168812</v>
      </c>
      <c r="J20" s="10">
        <v>104171012</v>
      </c>
      <c r="K20" s="10">
        <v>104170812</v>
      </c>
      <c r="L20" s="10">
        <v>104167662</v>
      </c>
      <c r="M20" s="10">
        <v>164168162</v>
      </c>
      <c r="N20" s="10">
        <v>104183312</v>
      </c>
      <c r="O20" s="10">
        <v>104166812</v>
      </c>
      <c r="P20" s="10">
        <v>0</v>
      </c>
      <c r="Q20" s="11">
        <f t="shared" si="0"/>
        <v>1399972321.78</v>
      </c>
      <c r="R20" s="19"/>
    </row>
    <row r="21" spans="2:18" x14ac:dyDescent="0.3">
      <c r="B21" s="24" t="s">
        <v>30</v>
      </c>
      <c r="C21" s="9">
        <v>692073784</v>
      </c>
      <c r="D21" s="9">
        <v>692073784</v>
      </c>
      <c r="E21" s="10">
        <v>2358973.7400000002</v>
      </c>
      <c r="F21" s="10">
        <v>97745258.780000001</v>
      </c>
      <c r="G21" s="10">
        <v>50572464.789999999</v>
      </c>
      <c r="H21" s="10">
        <v>48306611.549999997</v>
      </c>
      <c r="I21" s="10">
        <v>74746372.829999998</v>
      </c>
      <c r="J21" s="10">
        <v>49058235.839999996</v>
      </c>
      <c r="K21" s="10">
        <v>49202640.869999997</v>
      </c>
      <c r="L21" s="10">
        <v>48983988.939999998</v>
      </c>
      <c r="M21" s="10">
        <v>49797316.030000001</v>
      </c>
      <c r="N21" s="10">
        <v>77446779.280000001</v>
      </c>
      <c r="O21" s="10">
        <v>77641929.390000001</v>
      </c>
      <c r="P21" s="10">
        <v>0</v>
      </c>
      <c r="Q21" s="11">
        <f t="shared" si="0"/>
        <v>625860572.03999996</v>
      </c>
      <c r="R21" s="19"/>
    </row>
    <row r="22" spans="2:18" x14ac:dyDescent="0.3">
      <c r="B22" s="24" t="s">
        <v>75</v>
      </c>
      <c r="C22" s="9">
        <v>16186047314</v>
      </c>
      <c r="D22" s="9">
        <v>16186047314</v>
      </c>
      <c r="E22" s="10">
        <v>0</v>
      </c>
      <c r="F22" s="10"/>
      <c r="G22" s="10"/>
      <c r="H22" s="10"/>
      <c r="I22" s="10"/>
      <c r="J22" s="10"/>
      <c r="K22" s="10"/>
      <c r="L22" s="10"/>
      <c r="M22" s="10"/>
      <c r="N22" s="10"/>
      <c r="O22" s="10"/>
      <c r="P22" s="10">
        <v>0</v>
      </c>
      <c r="Q22" s="11">
        <f t="shared" si="0"/>
        <v>0</v>
      </c>
      <c r="R22" s="19"/>
    </row>
    <row r="23" spans="2:18" x14ac:dyDescent="0.3">
      <c r="B23" s="24" t="s">
        <v>31</v>
      </c>
      <c r="C23" s="9">
        <v>155200000</v>
      </c>
      <c r="D23" s="9">
        <v>155200000</v>
      </c>
      <c r="E23" s="10">
        <v>3674940.52</v>
      </c>
      <c r="F23" s="10">
        <v>20247135.23</v>
      </c>
      <c r="G23" s="10">
        <v>14369636.310000002</v>
      </c>
      <c r="H23" s="10">
        <v>12815618.9</v>
      </c>
      <c r="I23" s="10">
        <v>13333035</v>
      </c>
      <c r="J23" s="10">
        <v>13297391.74</v>
      </c>
      <c r="K23" s="10">
        <v>14334183.539999999</v>
      </c>
      <c r="L23" s="10">
        <v>12372148.6</v>
      </c>
      <c r="M23" s="10">
        <v>11292153.649999999</v>
      </c>
      <c r="N23" s="10">
        <v>10055112.83</v>
      </c>
      <c r="O23" s="10">
        <v>17254045.829999998</v>
      </c>
      <c r="P23" s="10">
        <v>0</v>
      </c>
      <c r="Q23" s="11">
        <f t="shared" si="0"/>
        <v>143045402.15000001</v>
      </c>
      <c r="R23" s="19"/>
    </row>
    <row r="24" spans="2:18" x14ac:dyDescent="0.3">
      <c r="B24" s="24" t="s">
        <v>76</v>
      </c>
      <c r="C24" s="9">
        <v>5413292391</v>
      </c>
      <c r="D24" s="9">
        <v>5413292391</v>
      </c>
      <c r="E24" s="10">
        <v>0</v>
      </c>
      <c r="F24" s="10"/>
      <c r="G24" s="10"/>
      <c r="H24" s="10">
        <v>354672533.40999997</v>
      </c>
      <c r="I24" s="10">
        <v>380897250.48000002</v>
      </c>
      <c r="J24" s="10">
        <v>1393840135.5</v>
      </c>
      <c r="K24" s="10">
        <v>209169032.49000001</v>
      </c>
      <c r="L24" s="10">
        <v>265203734.41</v>
      </c>
      <c r="M24" s="10">
        <v>701524559.22000003</v>
      </c>
      <c r="N24" s="10">
        <v>813728768.75999999</v>
      </c>
      <c r="O24" s="10">
        <v>142646048.72</v>
      </c>
      <c r="P24" s="10">
        <v>0</v>
      </c>
      <c r="Q24" s="11">
        <f t="shared" si="0"/>
        <v>4261682062.9900002</v>
      </c>
      <c r="R24" s="19"/>
    </row>
    <row r="25" spans="2:18" x14ac:dyDescent="0.3">
      <c r="B25" s="24" t="s">
        <v>32</v>
      </c>
      <c r="C25" s="9">
        <v>341967148</v>
      </c>
      <c r="D25" s="9">
        <v>341967148</v>
      </c>
      <c r="E25" s="10">
        <v>27426084.919999998</v>
      </c>
      <c r="F25" s="10">
        <v>25802617.079999998</v>
      </c>
      <c r="G25" s="10">
        <v>30871714.289999999</v>
      </c>
      <c r="H25" s="10">
        <v>29486242.489999998</v>
      </c>
      <c r="I25" s="10">
        <v>26420266.819999997</v>
      </c>
      <c r="J25" s="10">
        <v>28825561.779999997</v>
      </c>
      <c r="K25" s="10">
        <v>27504875.68</v>
      </c>
      <c r="L25" s="10">
        <v>31067788.049999997</v>
      </c>
      <c r="M25" s="10">
        <v>25802617.079999998</v>
      </c>
      <c r="N25" s="10">
        <v>30034101.489999998</v>
      </c>
      <c r="O25" s="10">
        <v>25802617.079999998</v>
      </c>
      <c r="P25" s="10">
        <v>0</v>
      </c>
      <c r="Q25" s="11">
        <f t="shared" si="0"/>
        <v>309044486.75999999</v>
      </c>
      <c r="R25" s="19"/>
    </row>
    <row r="26" spans="2:18" x14ac:dyDescent="0.3">
      <c r="B26" s="24" t="s">
        <v>33</v>
      </c>
      <c r="C26" s="31">
        <v>73800000</v>
      </c>
      <c r="D26" s="31">
        <v>73800000</v>
      </c>
      <c r="E26" s="10">
        <v>249022.33</v>
      </c>
      <c r="F26" s="10">
        <v>10637827.940000001</v>
      </c>
      <c r="G26" s="10">
        <v>9281022.9199999999</v>
      </c>
      <c r="H26" s="10">
        <v>6295106.2300000004</v>
      </c>
      <c r="I26" s="10">
        <v>6028928.4400000004</v>
      </c>
      <c r="J26" s="10">
        <v>5538487.0500000007</v>
      </c>
      <c r="K26" s="10">
        <v>5560700.4900000002</v>
      </c>
      <c r="L26" s="10">
        <v>5432161.7200000007</v>
      </c>
      <c r="M26" s="10">
        <v>8214952.6799999997</v>
      </c>
      <c r="N26" s="10">
        <v>5373802.7599999998</v>
      </c>
      <c r="O26" s="10">
        <v>763636.57</v>
      </c>
      <c r="P26" s="10">
        <v>0</v>
      </c>
      <c r="Q26" s="11">
        <f t="shared" si="0"/>
        <v>63375649.130000003</v>
      </c>
      <c r="R26" s="19"/>
    </row>
    <row r="27" spans="2:18" x14ac:dyDescent="0.3">
      <c r="B27" s="24" t="s">
        <v>34</v>
      </c>
      <c r="C27" s="9">
        <v>153737097</v>
      </c>
      <c r="D27" s="9">
        <v>163835797</v>
      </c>
      <c r="E27" s="10">
        <v>4545661.55</v>
      </c>
      <c r="F27" s="10">
        <v>22839464.02</v>
      </c>
      <c r="G27" s="10">
        <v>22799557.530000001</v>
      </c>
      <c r="H27" s="10">
        <v>12783813.640000001</v>
      </c>
      <c r="I27" s="10">
        <v>13472242.5</v>
      </c>
      <c r="J27" s="10">
        <v>15592144.550000001</v>
      </c>
      <c r="K27" s="10">
        <v>13917756.16</v>
      </c>
      <c r="L27" s="10">
        <v>12444964.85</v>
      </c>
      <c r="M27" s="10">
        <v>19937480.420000002</v>
      </c>
      <c r="N27" s="10">
        <v>1905228.6</v>
      </c>
      <c r="O27" s="10">
        <v>2146597.4</v>
      </c>
      <c r="P27" s="10">
        <v>0</v>
      </c>
      <c r="Q27" s="11">
        <f t="shared" si="0"/>
        <v>142384911.22</v>
      </c>
      <c r="R27" s="19"/>
    </row>
    <row r="28" spans="2:18" x14ac:dyDescent="0.3">
      <c r="B28" s="24" t="s">
        <v>35</v>
      </c>
      <c r="C28" s="9">
        <v>720165260</v>
      </c>
      <c r="D28" s="9">
        <v>720165260</v>
      </c>
      <c r="E28" s="10">
        <v>42613656.630000003</v>
      </c>
      <c r="F28" s="10">
        <v>52146335.780000001</v>
      </c>
      <c r="G28" s="10">
        <v>57146835.870000005</v>
      </c>
      <c r="H28" s="10">
        <v>49227958.759999998</v>
      </c>
      <c r="I28" s="10">
        <v>56155098.829999998</v>
      </c>
      <c r="J28" s="10">
        <v>52640319.159999996</v>
      </c>
      <c r="K28" s="10">
        <v>55120560.789999999</v>
      </c>
      <c r="L28" s="10">
        <v>52706520.109999999</v>
      </c>
      <c r="M28" s="10">
        <v>53012242.430000007</v>
      </c>
      <c r="N28" s="10">
        <v>53258189.700000003</v>
      </c>
      <c r="O28" s="10">
        <v>44435086.07</v>
      </c>
      <c r="P28" s="10">
        <v>0</v>
      </c>
      <c r="Q28" s="11">
        <f t="shared" si="0"/>
        <v>568462804.13</v>
      </c>
      <c r="R28" s="19"/>
    </row>
    <row r="29" spans="2:18" x14ac:dyDescent="0.3">
      <c r="B29" s="24" t="s">
        <v>90</v>
      </c>
      <c r="C29" s="9">
        <v>374522262</v>
      </c>
      <c r="D29" s="9">
        <v>458520100.25</v>
      </c>
      <c r="E29" s="10">
        <v>28841456.039999999</v>
      </c>
      <c r="F29" s="10">
        <v>28841456.039999999</v>
      </c>
      <c r="G29" s="10">
        <v>28841456.039999999</v>
      </c>
      <c r="H29" s="10">
        <v>28841456.039999999</v>
      </c>
      <c r="I29" s="10">
        <v>28841456.050000001</v>
      </c>
      <c r="J29" s="10">
        <v>28841456.050000001</v>
      </c>
      <c r="K29" s="10">
        <v>28841456.050000001</v>
      </c>
      <c r="L29" s="10">
        <v>30209183.870000001</v>
      </c>
      <c r="M29" s="10">
        <v>28671456.050000001</v>
      </c>
      <c r="N29" s="10">
        <v>114189294.3</v>
      </c>
      <c r="O29" s="10">
        <v>48841456.050000004</v>
      </c>
      <c r="P29" s="10">
        <v>0</v>
      </c>
      <c r="Q29" s="11">
        <f t="shared" si="0"/>
        <v>423801582.58000004</v>
      </c>
      <c r="R29" s="19"/>
    </row>
    <row r="30" spans="2:18" x14ac:dyDescent="0.3">
      <c r="B30" s="24" t="s">
        <v>37</v>
      </c>
      <c r="C30" s="9">
        <v>34500000</v>
      </c>
      <c r="D30" s="9">
        <v>34500000</v>
      </c>
      <c r="E30" s="10">
        <v>2755712</v>
      </c>
      <c r="F30" s="10">
        <v>2755708</v>
      </c>
      <c r="G30" s="10">
        <v>2755708</v>
      </c>
      <c r="H30" s="10">
        <v>2755708</v>
      </c>
      <c r="I30" s="10">
        <v>2755708</v>
      </c>
      <c r="J30" s="10">
        <v>2755708</v>
      </c>
      <c r="K30" s="10">
        <v>2868208</v>
      </c>
      <c r="L30" s="10">
        <v>2805708</v>
      </c>
      <c r="M30" s="10">
        <v>2768208</v>
      </c>
      <c r="N30" s="10">
        <v>2755708</v>
      </c>
      <c r="O30" s="10">
        <v>2755708</v>
      </c>
      <c r="P30" s="10">
        <v>0</v>
      </c>
      <c r="Q30" s="11">
        <f t="shared" si="0"/>
        <v>30487792</v>
      </c>
      <c r="R30" s="19"/>
    </row>
    <row r="31" spans="2:18" x14ac:dyDescent="0.3">
      <c r="B31" s="24" t="s">
        <v>38</v>
      </c>
      <c r="C31" s="9">
        <v>781654935</v>
      </c>
      <c r="D31" s="9">
        <v>781654935</v>
      </c>
      <c r="E31" s="10">
        <v>10000000</v>
      </c>
      <c r="F31" s="10"/>
      <c r="G31" s="10"/>
      <c r="H31" s="10">
        <v>12000000</v>
      </c>
      <c r="I31" s="10"/>
      <c r="J31" s="10"/>
      <c r="K31" s="10">
        <v>15000000</v>
      </c>
      <c r="L31" s="10"/>
      <c r="M31" s="10"/>
      <c r="N31" s="10">
        <v>13828400</v>
      </c>
      <c r="O31" s="10"/>
      <c r="P31" s="10">
        <v>0</v>
      </c>
      <c r="Q31" s="11">
        <f t="shared" si="0"/>
        <v>50828400</v>
      </c>
      <c r="R31" s="19"/>
    </row>
    <row r="32" spans="2:18" x14ac:dyDescent="0.3">
      <c r="B32" s="24" t="s">
        <v>39</v>
      </c>
      <c r="C32" s="9">
        <v>2024023339</v>
      </c>
      <c r="D32" s="9">
        <v>2024023339</v>
      </c>
      <c r="E32" s="10">
        <v>54864078.849999994</v>
      </c>
      <c r="F32" s="10">
        <v>55836106.380000003</v>
      </c>
      <c r="G32" s="10">
        <v>55772351.099999994</v>
      </c>
      <c r="H32" s="10">
        <v>56911256.75</v>
      </c>
      <c r="I32" s="10">
        <v>57648276.800000004</v>
      </c>
      <c r="J32" s="10">
        <v>60533027.599999994</v>
      </c>
      <c r="K32" s="10">
        <v>107659630.54000001</v>
      </c>
      <c r="L32" s="10">
        <v>70430353.320000008</v>
      </c>
      <c r="M32" s="10">
        <v>98182301.25999999</v>
      </c>
      <c r="N32" s="10">
        <v>89836491.850000009</v>
      </c>
      <c r="O32" s="10">
        <v>73737057.940000013</v>
      </c>
      <c r="P32" s="10">
        <v>0</v>
      </c>
      <c r="Q32" s="11">
        <f t="shared" si="0"/>
        <v>781410932.3900001</v>
      </c>
      <c r="R32" s="19"/>
    </row>
    <row r="33" spans="2:18" x14ac:dyDescent="0.3">
      <c r="B33" s="24" t="s">
        <v>94</v>
      </c>
      <c r="C33" s="31">
        <v>351267950</v>
      </c>
      <c r="D33" s="31">
        <v>351267950</v>
      </c>
      <c r="E33" s="10">
        <v>6032270.9499999993</v>
      </c>
      <c r="F33" s="10">
        <v>47412213.450000003</v>
      </c>
      <c r="G33" s="10">
        <v>26878005.919999998</v>
      </c>
      <c r="H33" s="10">
        <v>43833323.920000002</v>
      </c>
      <c r="I33" s="10">
        <v>25550453.250000004</v>
      </c>
      <c r="J33" s="10">
        <v>25515358.470000003</v>
      </c>
      <c r="K33" s="10">
        <v>25532346.52</v>
      </c>
      <c r="L33" s="10">
        <v>25539045.23</v>
      </c>
      <c r="M33" s="10">
        <v>25592629.370000001</v>
      </c>
      <c r="N33" s="10">
        <v>25791095.140000004</v>
      </c>
      <c r="O33" s="10">
        <v>917154.06</v>
      </c>
      <c r="P33" s="10">
        <v>0</v>
      </c>
      <c r="Q33" s="11">
        <f t="shared" si="0"/>
        <v>278593896.28000003</v>
      </c>
      <c r="R33" s="19"/>
    </row>
    <row r="34" spans="2:18" x14ac:dyDescent="0.3">
      <c r="B34" t="s">
        <v>77</v>
      </c>
      <c r="C34" s="9">
        <v>2410411039</v>
      </c>
      <c r="D34" s="9">
        <v>3457151536</v>
      </c>
      <c r="E34" s="10">
        <v>0</v>
      </c>
      <c r="F34" s="10"/>
      <c r="G34" s="10"/>
      <c r="H34" s="10"/>
      <c r="I34" s="10">
        <v>0</v>
      </c>
      <c r="J34" s="10"/>
      <c r="K34" s="10"/>
      <c r="L34" s="10"/>
      <c r="M34" s="10"/>
      <c r="N34" s="10"/>
      <c r="O34" s="10"/>
      <c r="P34" s="10">
        <v>0</v>
      </c>
      <c r="Q34" s="11">
        <f t="shared" si="0"/>
        <v>0</v>
      </c>
      <c r="R34" s="19"/>
    </row>
    <row r="35" spans="2:18" x14ac:dyDescent="0.3">
      <c r="B35" s="24" t="s">
        <v>41</v>
      </c>
      <c r="C35" s="9">
        <v>330979786</v>
      </c>
      <c r="D35" s="9">
        <v>330979786</v>
      </c>
      <c r="E35" s="10">
        <v>0</v>
      </c>
      <c r="F35" s="10">
        <v>48950593.789999999</v>
      </c>
      <c r="G35" s="10">
        <v>24465240</v>
      </c>
      <c r="H35" s="10">
        <v>24465240</v>
      </c>
      <c r="I35" s="10">
        <v>24465240</v>
      </c>
      <c r="J35" s="10">
        <v>24465240</v>
      </c>
      <c r="K35" s="10">
        <v>25108311.960000001</v>
      </c>
      <c r="L35" s="10">
        <v>25681781.800000001</v>
      </c>
      <c r="M35" s="10">
        <v>25533525.599999998</v>
      </c>
      <c r="N35" s="10">
        <v>41376993.149999999</v>
      </c>
      <c r="O35" s="10">
        <v>24954975.699999999</v>
      </c>
      <c r="P35" s="10">
        <v>0</v>
      </c>
      <c r="Q35" s="11">
        <f t="shared" si="0"/>
        <v>289467142</v>
      </c>
      <c r="R35" s="19"/>
    </row>
    <row r="36" spans="2:18" x14ac:dyDescent="0.3">
      <c r="B36" s="24" t="s">
        <v>42</v>
      </c>
      <c r="C36" s="9">
        <v>495445489</v>
      </c>
      <c r="D36" s="9">
        <v>495445489</v>
      </c>
      <c r="E36" s="10">
        <v>38131957.5</v>
      </c>
      <c r="F36" s="10">
        <v>38111191.460000001</v>
      </c>
      <c r="G36" s="10">
        <v>38111191.460000001</v>
      </c>
      <c r="H36" s="10">
        <v>44834915.299999997</v>
      </c>
      <c r="I36" s="10">
        <v>38111191.460000001</v>
      </c>
      <c r="J36" s="10">
        <v>38111191.460000001</v>
      </c>
      <c r="K36" s="10">
        <v>38111191.460000001</v>
      </c>
      <c r="L36" s="10">
        <v>38111191.460000001</v>
      </c>
      <c r="M36" s="10">
        <v>38343247.289999999</v>
      </c>
      <c r="N36" s="10">
        <v>38111191.460000001</v>
      </c>
      <c r="O36" s="10">
        <v>38111191.460000001</v>
      </c>
      <c r="P36" s="10">
        <v>0</v>
      </c>
      <c r="Q36" s="11">
        <f t="shared" si="0"/>
        <v>426199651.76999998</v>
      </c>
      <c r="R36" s="19"/>
    </row>
    <row r="37" spans="2:18" x14ac:dyDescent="0.3">
      <c r="B37" s="24" t="s">
        <v>44</v>
      </c>
      <c r="C37" s="9">
        <v>32303900</v>
      </c>
      <c r="D37" s="9">
        <v>32303900</v>
      </c>
      <c r="E37" s="10">
        <v>2100300</v>
      </c>
      <c r="F37" s="10">
        <v>2100300</v>
      </c>
      <c r="G37" s="10">
        <v>2100300</v>
      </c>
      <c r="H37" s="10">
        <v>2100300</v>
      </c>
      <c r="I37" s="10">
        <v>2100300</v>
      </c>
      <c r="J37" s="10">
        <v>2100300</v>
      </c>
      <c r="K37" s="10">
        <v>2100300</v>
      </c>
      <c r="L37" s="10">
        <v>2100300</v>
      </c>
      <c r="M37" s="10">
        <v>2100300</v>
      </c>
      <c r="N37" s="10">
        <v>2100300</v>
      </c>
      <c r="O37" s="10"/>
      <c r="P37" s="10">
        <v>0</v>
      </c>
      <c r="Q37" s="11">
        <f t="shared" si="0"/>
        <v>21003000</v>
      </c>
      <c r="R37" s="19"/>
    </row>
    <row r="38" spans="2:18" x14ac:dyDescent="0.3">
      <c r="B38" s="24" t="s">
        <v>45</v>
      </c>
      <c r="C38" s="9">
        <v>296978631</v>
      </c>
      <c r="D38" s="9">
        <v>296978631</v>
      </c>
      <c r="E38" s="10">
        <v>13104683.27</v>
      </c>
      <c r="F38" s="10">
        <v>25941937.770000003</v>
      </c>
      <c r="G38" s="10">
        <v>18441661.689999998</v>
      </c>
      <c r="H38" s="10">
        <v>22148144.550000001</v>
      </c>
      <c r="I38" s="10">
        <v>20562504.289999999</v>
      </c>
      <c r="J38" s="10">
        <v>18084858.609999999</v>
      </c>
      <c r="K38" s="10">
        <v>16863872.43</v>
      </c>
      <c r="L38" s="10">
        <v>29398692.859999999</v>
      </c>
      <c r="M38" s="10">
        <v>20921052.030000001</v>
      </c>
      <c r="N38" s="10">
        <v>25052520.260000002</v>
      </c>
      <c r="O38" s="10">
        <v>19237221.350000001</v>
      </c>
      <c r="P38" s="10">
        <v>0</v>
      </c>
      <c r="Q38" s="11">
        <f t="shared" si="0"/>
        <v>229757149.10999995</v>
      </c>
      <c r="R38" s="19"/>
    </row>
    <row r="39" spans="2:18" x14ac:dyDescent="0.3">
      <c r="B39" s="24" t="s">
        <v>46</v>
      </c>
      <c r="C39" s="9">
        <v>1938365943</v>
      </c>
      <c r="D39" s="9">
        <v>2222401865</v>
      </c>
      <c r="E39" s="10">
        <v>161725331.59999999</v>
      </c>
      <c r="F39" s="10">
        <v>161530495.25</v>
      </c>
      <c r="G39" s="10">
        <v>161530495.25</v>
      </c>
      <c r="H39" s="10">
        <v>161530495.25</v>
      </c>
      <c r="I39" s="10">
        <v>161530495.25</v>
      </c>
      <c r="J39" s="10">
        <v>161530495.25</v>
      </c>
      <c r="K39" s="10">
        <v>161555495.25</v>
      </c>
      <c r="L39" s="10">
        <v>240587219.43000001</v>
      </c>
      <c r="M39" s="10">
        <v>181766314.19999999</v>
      </c>
      <c r="N39" s="10">
        <v>181766314.19999999</v>
      </c>
      <c r="O39" s="10">
        <v>185802236.19999999</v>
      </c>
      <c r="P39" s="10">
        <v>0</v>
      </c>
      <c r="Q39" s="11">
        <f t="shared" si="0"/>
        <v>1920855387.1300001</v>
      </c>
      <c r="R39" s="19"/>
    </row>
    <row r="40" spans="2:18" x14ac:dyDescent="0.3">
      <c r="B40" s="24" t="s">
        <v>48</v>
      </c>
      <c r="C40" s="9">
        <v>196587449</v>
      </c>
      <c r="D40" s="9">
        <v>196587449</v>
      </c>
      <c r="E40" s="10">
        <v>14932195.32</v>
      </c>
      <c r="F40" s="10">
        <v>15863085.32</v>
      </c>
      <c r="G40" s="10">
        <v>15950252.93</v>
      </c>
      <c r="H40" s="10">
        <v>21402119.780000001</v>
      </c>
      <c r="I40" s="10">
        <v>16442793.299999999</v>
      </c>
      <c r="J40" s="10">
        <v>17587947.619999997</v>
      </c>
      <c r="K40" s="10">
        <v>15008193.77</v>
      </c>
      <c r="L40" s="10">
        <v>15951897.52</v>
      </c>
      <c r="M40" s="10">
        <v>16082796.379999999</v>
      </c>
      <c r="N40" s="10">
        <v>17926480.609999999</v>
      </c>
      <c r="O40" s="10">
        <v>501059.14999999997</v>
      </c>
      <c r="P40" s="10">
        <v>0</v>
      </c>
      <c r="Q40" s="11">
        <f t="shared" si="0"/>
        <v>167648821.69999996</v>
      </c>
      <c r="R40" s="19"/>
    </row>
    <row r="41" spans="2:18" x14ac:dyDescent="0.3">
      <c r="B41" s="24" t="s">
        <v>97</v>
      </c>
      <c r="C41" s="9">
        <v>7078894912</v>
      </c>
      <c r="D41" s="9">
        <v>7078894912</v>
      </c>
      <c r="E41" s="10">
        <v>0</v>
      </c>
      <c r="F41" s="10"/>
      <c r="G41" s="10">
        <v>0</v>
      </c>
      <c r="H41" s="10"/>
      <c r="I41" s="10"/>
      <c r="J41" s="10"/>
      <c r="K41" s="10"/>
      <c r="L41" s="10"/>
      <c r="M41" s="10"/>
      <c r="N41" s="10"/>
      <c r="O41" s="10"/>
      <c r="P41" s="10">
        <v>0</v>
      </c>
      <c r="Q41" s="11">
        <f t="shared" si="0"/>
        <v>0</v>
      </c>
      <c r="R41" s="19"/>
    </row>
    <row r="42" spans="2:18" x14ac:dyDescent="0.3">
      <c r="B42" s="24" t="s">
        <v>79</v>
      </c>
      <c r="C42" s="9">
        <v>20000000</v>
      </c>
      <c r="D42" s="9">
        <v>20000000</v>
      </c>
      <c r="E42" s="10">
        <v>0</v>
      </c>
      <c r="F42" s="10"/>
      <c r="G42" s="10"/>
      <c r="H42" s="10"/>
      <c r="I42" s="10"/>
      <c r="J42" s="10"/>
      <c r="K42" s="10"/>
      <c r="L42" s="10"/>
      <c r="M42" s="10"/>
      <c r="N42" s="10"/>
      <c r="O42" s="10"/>
      <c r="P42" s="10">
        <v>0</v>
      </c>
      <c r="Q42" s="11">
        <f t="shared" si="0"/>
        <v>0</v>
      </c>
      <c r="R42" s="19"/>
    </row>
    <row r="43" spans="2:18" x14ac:dyDescent="0.3">
      <c r="B43" s="24" t="s">
        <v>80</v>
      </c>
      <c r="C43" s="9">
        <v>9872913093</v>
      </c>
      <c r="D43" s="9">
        <v>9872913093</v>
      </c>
      <c r="E43" s="10">
        <v>269601459.45999998</v>
      </c>
      <c r="F43" s="10">
        <v>276224719.95999998</v>
      </c>
      <c r="G43" s="10">
        <v>274873561.89999998</v>
      </c>
      <c r="H43" s="10">
        <v>277679919.92000002</v>
      </c>
      <c r="I43" s="10">
        <v>284006351.53999996</v>
      </c>
      <c r="J43" s="10">
        <v>268333464.13</v>
      </c>
      <c r="K43" s="10">
        <v>269233061.80000001</v>
      </c>
      <c r="L43" s="10">
        <v>271792113.41000003</v>
      </c>
      <c r="M43" s="10">
        <v>274111964.32000005</v>
      </c>
      <c r="N43" s="10">
        <v>268355494.78</v>
      </c>
      <c r="O43" s="10">
        <v>536605756.16000003</v>
      </c>
      <c r="P43" s="10">
        <v>0</v>
      </c>
      <c r="Q43" s="11">
        <f t="shared" si="0"/>
        <v>3270817867.3800001</v>
      </c>
      <c r="R43" s="19"/>
    </row>
    <row r="44" spans="2:18" x14ac:dyDescent="0.3">
      <c r="B44" s="24" t="s">
        <v>49</v>
      </c>
      <c r="C44" s="9">
        <v>7865387695</v>
      </c>
      <c r="D44" s="9">
        <v>7865387695</v>
      </c>
      <c r="E44" s="10">
        <v>1427438606</v>
      </c>
      <c r="F44" s="10">
        <v>627438606</v>
      </c>
      <c r="G44" s="10">
        <v>627438606</v>
      </c>
      <c r="H44" s="10">
        <v>627438606</v>
      </c>
      <c r="I44" s="10">
        <v>627438606</v>
      </c>
      <c r="J44" s="10">
        <v>627438606</v>
      </c>
      <c r="K44" s="10">
        <v>627438606</v>
      </c>
      <c r="L44" s="10">
        <v>645857190.90999997</v>
      </c>
      <c r="M44" s="10">
        <v>627438606</v>
      </c>
      <c r="N44" s="10">
        <v>1427438606</v>
      </c>
      <c r="O44" s="10">
        <v>627438606</v>
      </c>
      <c r="P44" s="10">
        <v>0</v>
      </c>
      <c r="Q44" s="11">
        <f t="shared" si="0"/>
        <v>8520243250.9099998</v>
      </c>
      <c r="R44" s="19"/>
    </row>
    <row r="45" spans="2:18" x14ac:dyDescent="0.3">
      <c r="B45" s="24" t="s">
        <v>50</v>
      </c>
      <c r="C45" s="9">
        <v>341455651</v>
      </c>
      <c r="D45" s="9">
        <v>366938147</v>
      </c>
      <c r="E45" s="10">
        <v>25761661</v>
      </c>
      <c r="F45" s="10">
        <v>28573745.170000002</v>
      </c>
      <c r="G45" s="10">
        <v>30578824.34</v>
      </c>
      <c r="H45" s="10">
        <v>25392307.670000002</v>
      </c>
      <c r="I45" s="10">
        <v>50750052.670000002</v>
      </c>
      <c r="J45" s="10">
        <v>25695255.149999999</v>
      </c>
      <c r="K45" s="10">
        <v>26075190</v>
      </c>
      <c r="L45" s="10">
        <v>25987197.5</v>
      </c>
      <c r="M45" s="10">
        <v>26157420</v>
      </c>
      <c r="N45" s="10">
        <v>26570741</v>
      </c>
      <c r="O45" s="10">
        <v>43080330</v>
      </c>
      <c r="P45" s="10">
        <v>0</v>
      </c>
      <c r="Q45" s="11">
        <f t="shared" si="0"/>
        <v>334622724.5</v>
      </c>
      <c r="R45" s="19"/>
    </row>
    <row r="46" spans="2:18" x14ac:dyDescent="0.3">
      <c r="B46" s="24" t="s">
        <v>51</v>
      </c>
      <c r="C46" s="9">
        <v>7801269272</v>
      </c>
      <c r="D46" s="9">
        <v>7801269272</v>
      </c>
      <c r="E46" s="10">
        <v>0</v>
      </c>
      <c r="F46" s="10"/>
      <c r="G46" s="10">
        <v>345170893.63</v>
      </c>
      <c r="H46" s="10">
        <v>77877121.540000007</v>
      </c>
      <c r="I46" s="10">
        <v>836623807.84000003</v>
      </c>
      <c r="J46" s="10">
        <v>736017884.63</v>
      </c>
      <c r="K46" s="10">
        <v>319967194.33999997</v>
      </c>
      <c r="L46" s="10">
        <v>573524775.21000004</v>
      </c>
      <c r="M46" s="10">
        <v>679296716.63999999</v>
      </c>
      <c r="N46" s="10">
        <v>149025362.55000001</v>
      </c>
      <c r="O46" s="10">
        <v>1381809217.28</v>
      </c>
      <c r="P46" s="10">
        <v>0</v>
      </c>
      <c r="Q46" s="11">
        <f t="shared" si="0"/>
        <v>5099312973.6599998</v>
      </c>
      <c r="R46" s="19"/>
    </row>
    <row r="47" spans="2:18" x14ac:dyDescent="0.3">
      <c r="B47" s="24" t="s">
        <v>52</v>
      </c>
      <c r="C47" s="9">
        <v>276225000</v>
      </c>
      <c r="D47" s="9">
        <v>276225000</v>
      </c>
      <c r="E47" s="10">
        <v>8858908.1400000006</v>
      </c>
      <c r="F47" s="10">
        <v>42421518.460000001</v>
      </c>
      <c r="G47" s="10">
        <v>15373690.17</v>
      </c>
      <c r="H47" s="10">
        <v>47116883.710000001</v>
      </c>
      <c r="I47" s="10">
        <v>11887564.130000001</v>
      </c>
      <c r="J47" s="10">
        <v>10202803.17</v>
      </c>
      <c r="K47" s="10">
        <v>11015428.17</v>
      </c>
      <c r="L47" s="10">
        <v>39220993.460000001</v>
      </c>
      <c r="M47" s="10">
        <v>12715511.17</v>
      </c>
      <c r="N47" s="10">
        <v>52805614.460000001</v>
      </c>
      <c r="O47" s="10">
        <v>10311971.15</v>
      </c>
      <c r="P47" s="10">
        <v>0</v>
      </c>
      <c r="Q47" s="11">
        <f t="shared" si="0"/>
        <v>261930886.19</v>
      </c>
      <c r="R47" s="19"/>
    </row>
    <row r="48" spans="2:18" x14ac:dyDescent="0.3">
      <c r="B48" s="24" t="s">
        <v>53</v>
      </c>
      <c r="C48" s="9">
        <v>102701379</v>
      </c>
      <c r="D48" s="9">
        <v>102701379</v>
      </c>
      <c r="E48" s="10">
        <v>8172388</v>
      </c>
      <c r="F48" s="10">
        <v>8172388</v>
      </c>
      <c r="G48" s="10">
        <v>8172388</v>
      </c>
      <c r="H48" s="10">
        <v>8172388</v>
      </c>
      <c r="I48" s="10">
        <v>8172388</v>
      </c>
      <c r="J48" s="10">
        <v>8172388</v>
      </c>
      <c r="K48" s="10">
        <v>8172388</v>
      </c>
      <c r="L48" s="10">
        <v>8172388</v>
      </c>
      <c r="M48" s="10">
        <v>8172388</v>
      </c>
      <c r="N48" s="10">
        <v>8172388</v>
      </c>
      <c r="O48" s="10">
        <v>12805111</v>
      </c>
      <c r="P48" s="10">
        <v>0</v>
      </c>
      <c r="Q48" s="11">
        <f t="shared" si="0"/>
        <v>94528991</v>
      </c>
      <c r="R48" s="19"/>
    </row>
    <row r="49" spans="2:18" x14ac:dyDescent="0.3">
      <c r="B49" s="24" t="s">
        <v>54</v>
      </c>
      <c r="C49" s="9">
        <v>191360446</v>
      </c>
      <c r="D49" s="9">
        <v>200360446</v>
      </c>
      <c r="E49" s="10">
        <v>14896479</v>
      </c>
      <c r="F49" s="10">
        <v>15996262</v>
      </c>
      <c r="G49" s="10">
        <v>15863370.5</v>
      </c>
      <c r="H49" s="10">
        <v>15113370.5</v>
      </c>
      <c r="I49" s="10">
        <v>16613370.5</v>
      </c>
      <c r="J49" s="10">
        <v>15863370.5</v>
      </c>
      <c r="K49" s="10"/>
      <c r="L49" s="10">
        <v>31726741</v>
      </c>
      <c r="M49" s="10">
        <v>0</v>
      </c>
      <c r="N49" s="10">
        <v>31726741</v>
      </c>
      <c r="O49" s="10"/>
      <c r="P49" s="10">
        <v>0</v>
      </c>
      <c r="Q49" s="11">
        <f t="shared" si="0"/>
        <v>157799705</v>
      </c>
      <c r="R49" s="19"/>
    </row>
    <row r="50" spans="2:18" x14ac:dyDescent="0.3">
      <c r="B50" s="24" t="s">
        <v>98</v>
      </c>
      <c r="C50" s="9">
        <v>371707511</v>
      </c>
      <c r="D50" s="9">
        <v>371707511</v>
      </c>
      <c r="E50" s="10">
        <v>31016943.130000003</v>
      </c>
      <c r="F50" s="10">
        <v>30548265.170000002</v>
      </c>
      <c r="G50" s="10">
        <v>30602082.920000002</v>
      </c>
      <c r="H50" s="10">
        <v>30886029.420000002</v>
      </c>
      <c r="I50" s="10">
        <v>30756543.290000003</v>
      </c>
      <c r="J50" s="10">
        <v>31165949.790000003</v>
      </c>
      <c r="K50" s="10">
        <v>32491369.77</v>
      </c>
      <c r="L50" s="10">
        <v>544274.48</v>
      </c>
      <c r="M50" s="10">
        <v>61309254.440000005</v>
      </c>
      <c r="N50" s="10">
        <v>31414487</v>
      </c>
      <c r="O50" s="10">
        <v>31478061.25</v>
      </c>
      <c r="P50" s="10">
        <v>0</v>
      </c>
      <c r="Q50" s="11">
        <f t="shared" si="0"/>
        <v>342213260.66000003</v>
      </c>
      <c r="R50" s="19"/>
    </row>
    <row r="51" spans="2:18" x14ac:dyDescent="0.3">
      <c r="B51" s="24" t="s">
        <v>99</v>
      </c>
      <c r="C51" s="9">
        <v>154747213</v>
      </c>
      <c r="D51" s="9">
        <v>168021938</v>
      </c>
      <c r="E51" s="10">
        <v>12376703.940000001</v>
      </c>
      <c r="F51" s="10">
        <v>13064867.980000002</v>
      </c>
      <c r="G51" s="10">
        <v>11822486.630000001</v>
      </c>
      <c r="H51" s="10">
        <v>12067171.630000001</v>
      </c>
      <c r="I51" s="10">
        <v>12485617.760000002</v>
      </c>
      <c r="J51" s="10">
        <v>12291591.020000001</v>
      </c>
      <c r="K51" s="10">
        <v>12155071.630000001</v>
      </c>
      <c r="L51" s="10">
        <v>12181161.630000001</v>
      </c>
      <c r="M51" s="10">
        <v>1199790.01</v>
      </c>
      <c r="N51" s="10">
        <v>849705.99</v>
      </c>
      <c r="O51" s="10">
        <v>1064403.01</v>
      </c>
      <c r="P51" s="10">
        <v>0</v>
      </c>
      <c r="Q51" s="11">
        <f t="shared" si="0"/>
        <v>101558571.23</v>
      </c>
      <c r="R51" s="19"/>
    </row>
    <row r="52" spans="2:18" x14ac:dyDescent="0.3">
      <c r="B52" s="24" t="s">
        <v>58</v>
      </c>
      <c r="C52" s="9">
        <v>447091686</v>
      </c>
      <c r="D52" s="9">
        <v>449609190</v>
      </c>
      <c r="E52" s="10">
        <v>33271877.059999999</v>
      </c>
      <c r="F52" s="10">
        <v>40685954.359999999</v>
      </c>
      <c r="G52" s="10">
        <v>31588266.25</v>
      </c>
      <c r="H52" s="10">
        <v>34338775.119999997</v>
      </c>
      <c r="I52" s="10">
        <v>37514984.089999996</v>
      </c>
      <c r="J52" s="10">
        <v>33483005.020000003</v>
      </c>
      <c r="K52" s="10">
        <v>43243275.390000001</v>
      </c>
      <c r="L52" s="10">
        <v>30723812.609999999</v>
      </c>
      <c r="M52" s="10">
        <v>33286560.640000001</v>
      </c>
      <c r="N52" s="10">
        <v>38741334.530000001</v>
      </c>
      <c r="O52" s="10">
        <v>25226568.789999999</v>
      </c>
      <c r="P52" s="10">
        <v>0</v>
      </c>
      <c r="Q52" s="11">
        <f t="shared" si="0"/>
        <v>382104413.86000007</v>
      </c>
      <c r="R52" s="19"/>
    </row>
    <row r="53" spans="2:18" x14ac:dyDescent="0.3">
      <c r="B53" s="24" t="s">
        <v>59</v>
      </c>
      <c r="C53" s="9">
        <v>102500000</v>
      </c>
      <c r="D53" s="9">
        <v>111200000</v>
      </c>
      <c r="E53" s="10">
        <v>7922014</v>
      </c>
      <c r="F53" s="10">
        <v>7942014</v>
      </c>
      <c r="G53" s="10">
        <v>8217614</v>
      </c>
      <c r="H53" s="10">
        <v>8046134</v>
      </c>
      <c r="I53" s="10">
        <v>7923414</v>
      </c>
      <c r="J53" s="10">
        <v>11284767.140000001</v>
      </c>
      <c r="K53" s="10">
        <v>8270288</v>
      </c>
      <c r="L53" s="10">
        <v>9154845.5299999993</v>
      </c>
      <c r="M53" s="10">
        <v>8132614</v>
      </c>
      <c r="N53" s="10">
        <v>10006611</v>
      </c>
      <c r="O53" s="10">
        <v>12349927.34</v>
      </c>
      <c r="P53" s="10">
        <v>0</v>
      </c>
      <c r="Q53" s="11">
        <f t="shared" si="0"/>
        <v>99250243.010000005</v>
      </c>
      <c r="R53" s="19"/>
    </row>
    <row r="54" spans="2:18" x14ac:dyDescent="0.3">
      <c r="B54" s="24" t="s">
        <v>66</v>
      </c>
      <c r="C54" s="9">
        <v>256843180</v>
      </c>
      <c r="D54" s="9">
        <v>256843180</v>
      </c>
      <c r="E54" s="10">
        <v>19469205.18</v>
      </c>
      <c r="F54" s="10">
        <v>22421501.739999998</v>
      </c>
      <c r="G54" s="10">
        <v>21356240.640000001</v>
      </c>
      <c r="H54" s="10">
        <v>19870587.629999999</v>
      </c>
      <c r="I54" s="10">
        <v>20256280.890000001</v>
      </c>
      <c r="J54" s="10">
        <v>20173299.969999999</v>
      </c>
      <c r="K54" s="10">
        <v>19887427.689999998</v>
      </c>
      <c r="L54" s="10">
        <v>19247482.729999997</v>
      </c>
      <c r="M54" s="10">
        <v>19786708.91</v>
      </c>
      <c r="N54" s="10">
        <v>19644754.300000001</v>
      </c>
      <c r="O54" s="10">
        <v>19104845.18</v>
      </c>
      <c r="P54" s="10">
        <v>0</v>
      </c>
      <c r="Q54" s="11">
        <f t="shared" si="0"/>
        <v>221218334.86000001</v>
      </c>
      <c r="R54" s="19"/>
    </row>
    <row r="55" spans="2:18" x14ac:dyDescent="0.3">
      <c r="B55" s="24" t="s">
        <v>82</v>
      </c>
      <c r="C55" s="9">
        <v>239353239</v>
      </c>
      <c r="D55" s="9">
        <v>262417472.61000001</v>
      </c>
      <c r="E55" s="10">
        <v>0</v>
      </c>
      <c r="F55" s="10">
        <v>35922766.520000003</v>
      </c>
      <c r="G55" s="10">
        <v>24608739.370000001</v>
      </c>
      <c r="H55" s="10">
        <v>19155757.760000002</v>
      </c>
      <c r="I55" s="10">
        <v>19155757.760000002</v>
      </c>
      <c r="J55" s="10">
        <v>19155757.759999998</v>
      </c>
      <c r="K55" s="10">
        <v>39155757.759999998</v>
      </c>
      <c r="L55" s="10">
        <v>19155757.759999998</v>
      </c>
      <c r="M55" s="10">
        <v>19155757.759999998</v>
      </c>
      <c r="N55" s="10">
        <v>19155757.759999998</v>
      </c>
      <c r="O55" s="10"/>
      <c r="P55" s="10">
        <v>0</v>
      </c>
      <c r="Q55" s="11">
        <f t="shared" si="0"/>
        <v>214621810.20999998</v>
      </c>
      <c r="R55" s="19"/>
    </row>
    <row r="56" spans="2:18" x14ac:dyDescent="0.3">
      <c r="B56" s="24" t="s">
        <v>83</v>
      </c>
      <c r="C56" s="9">
        <v>321708009</v>
      </c>
      <c r="D56" s="9">
        <v>333832896</v>
      </c>
      <c r="E56" s="10">
        <v>52676843.270000003</v>
      </c>
      <c r="F56" s="10">
        <v>23248361.870000001</v>
      </c>
      <c r="G56" s="10">
        <v>24271081.989999998</v>
      </c>
      <c r="H56" s="10">
        <v>37549352.039999999</v>
      </c>
      <c r="I56" s="10">
        <v>22929586.989999998</v>
      </c>
      <c r="J56" s="10">
        <v>21721416.989999998</v>
      </c>
      <c r="K56" s="10">
        <v>32115196.989999998</v>
      </c>
      <c r="L56" s="10">
        <v>24439962.039999999</v>
      </c>
      <c r="M56" s="10">
        <v>19337346.989999998</v>
      </c>
      <c r="N56" s="10">
        <v>32179699.030000001</v>
      </c>
      <c r="O56" s="10">
        <v>25022479.039999999</v>
      </c>
      <c r="P56" s="10">
        <v>0</v>
      </c>
      <c r="Q56" s="11">
        <f t="shared" si="0"/>
        <v>315491327.24000007</v>
      </c>
      <c r="R56" s="19"/>
    </row>
    <row r="57" spans="2:18" x14ac:dyDescent="0.3">
      <c r="B57" s="24" t="s">
        <v>84</v>
      </c>
      <c r="C57" s="9">
        <v>72826675</v>
      </c>
      <c r="D57" s="9">
        <v>72826675</v>
      </c>
      <c r="E57" s="10">
        <v>5418561.5800000001</v>
      </c>
      <c r="F57" s="10">
        <v>5366316.51</v>
      </c>
      <c r="G57" s="10">
        <v>5366316.51</v>
      </c>
      <c r="H57" s="10">
        <v>5366316.51</v>
      </c>
      <c r="I57" s="10">
        <v>5366316.51</v>
      </c>
      <c r="J57" s="10">
        <v>5366316.51</v>
      </c>
      <c r="K57" s="10">
        <v>5366316.51</v>
      </c>
      <c r="L57" s="10">
        <v>5366316.51</v>
      </c>
      <c r="M57" s="10">
        <v>5366316.51</v>
      </c>
      <c r="N57" s="10">
        <v>5366316.51</v>
      </c>
      <c r="O57" s="10">
        <v>5387317.5099999998</v>
      </c>
      <c r="P57" s="10">
        <v>0</v>
      </c>
      <c r="Q57" s="11">
        <f t="shared" si="0"/>
        <v>59102727.679999985</v>
      </c>
      <c r="R57" s="19"/>
    </row>
    <row r="58" spans="2:18" x14ac:dyDescent="0.3">
      <c r="B58" s="24" t="s">
        <v>85</v>
      </c>
      <c r="C58" s="9">
        <v>50000000</v>
      </c>
      <c r="D58" s="9">
        <v>50000000</v>
      </c>
      <c r="E58" s="10">
        <v>0</v>
      </c>
      <c r="F58" s="10">
        <v>7269833.3399999999</v>
      </c>
      <c r="G58" s="10">
        <v>5761916.6699999999</v>
      </c>
      <c r="H58" s="10">
        <v>3634916.67</v>
      </c>
      <c r="I58" s="10">
        <v>3634916.67</v>
      </c>
      <c r="J58" s="10">
        <v>3634916.67</v>
      </c>
      <c r="K58" s="10">
        <v>3634916.67</v>
      </c>
      <c r="L58" s="10">
        <v>3634916.67</v>
      </c>
      <c r="M58" s="10"/>
      <c r="N58" s="10">
        <v>3634916.66</v>
      </c>
      <c r="O58" s="10">
        <v>5761916.6600000001</v>
      </c>
      <c r="P58" s="10">
        <v>0</v>
      </c>
      <c r="Q58" s="11">
        <f t="shared" si="0"/>
        <v>40603166.680000007</v>
      </c>
      <c r="R58" s="19"/>
    </row>
    <row r="59" spans="2:18" x14ac:dyDescent="0.3">
      <c r="B59" s="24" t="s">
        <v>86</v>
      </c>
      <c r="C59" s="9">
        <v>75000000</v>
      </c>
      <c r="D59" s="9">
        <v>83818850</v>
      </c>
      <c r="E59" s="10">
        <v>0</v>
      </c>
      <c r="F59" s="10">
        <v>9993390</v>
      </c>
      <c r="G59" s="10"/>
      <c r="H59" s="10">
        <v>14769512.5</v>
      </c>
      <c r="I59" s="10"/>
      <c r="J59" s="10"/>
      <c r="K59" s="10">
        <v>18396690</v>
      </c>
      <c r="L59" s="10">
        <v>2071164.77</v>
      </c>
      <c r="M59" s="10">
        <v>14588080</v>
      </c>
      <c r="N59" s="10">
        <v>5769230</v>
      </c>
      <c r="O59" s="10"/>
      <c r="P59" s="10">
        <v>0</v>
      </c>
      <c r="Q59" s="11">
        <f t="shared" si="0"/>
        <v>65588067.270000003</v>
      </c>
      <c r="R59" s="19"/>
    </row>
    <row r="60" spans="2:18" x14ac:dyDescent="0.3">
      <c r="B60" s="24" t="s">
        <v>87</v>
      </c>
      <c r="C60" s="9">
        <v>84875229373</v>
      </c>
      <c r="D60" s="9">
        <v>95958597773</v>
      </c>
      <c r="E60" s="10">
        <v>13312083112.259998</v>
      </c>
      <c r="F60" s="10">
        <v>6786899779.0500002</v>
      </c>
      <c r="G60" s="10">
        <v>6859503271.499999</v>
      </c>
      <c r="H60" s="10">
        <v>7031419506.6699991</v>
      </c>
      <c r="I60" s="10">
        <v>7180928751.2699976</v>
      </c>
      <c r="J60" s="10">
        <v>6882419704.0299978</v>
      </c>
      <c r="K60" s="10">
        <v>6926719195.0000019</v>
      </c>
      <c r="L60" s="10">
        <v>7362599818.6000004</v>
      </c>
      <c r="M60" s="10">
        <v>7519849534.3300009</v>
      </c>
      <c r="N60" s="10">
        <v>8112620587.0200014</v>
      </c>
      <c r="O60" s="10">
        <v>7132530428.2999992</v>
      </c>
      <c r="P60" s="10">
        <v>0</v>
      </c>
      <c r="Q60" s="11">
        <f t="shared" si="0"/>
        <v>85107573688.029999</v>
      </c>
      <c r="R60" s="19"/>
    </row>
    <row r="61" spans="2:18" x14ac:dyDescent="0.3">
      <c r="B61" s="24" t="s">
        <v>88</v>
      </c>
      <c r="C61" s="9">
        <v>78594062</v>
      </c>
      <c r="D61" s="9">
        <v>78594062</v>
      </c>
      <c r="E61" s="10">
        <v>4253932.8</v>
      </c>
      <c r="F61" s="10">
        <v>1303072.3700000001</v>
      </c>
      <c r="G61" s="10">
        <v>5557005.1699999999</v>
      </c>
      <c r="H61" s="10">
        <v>5557005.1699999999</v>
      </c>
      <c r="I61" s="10">
        <v>5617005.71</v>
      </c>
      <c r="J61" s="10">
        <v>9281504.6199999992</v>
      </c>
      <c r="K61" s="10">
        <v>5557005.1699999999</v>
      </c>
      <c r="L61" s="10"/>
      <c r="M61" s="10">
        <v>5557005.1699999999</v>
      </c>
      <c r="N61" s="10">
        <v>11114010.34</v>
      </c>
      <c r="O61" s="10"/>
      <c r="P61" s="10">
        <v>0</v>
      </c>
      <c r="Q61" s="11">
        <f t="shared" si="0"/>
        <v>53797546.519999996</v>
      </c>
      <c r="R61" s="19"/>
    </row>
    <row r="62" spans="2:18" x14ac:dyDescent="0.3">
      <c r="B62" s="24" t="s">
        <v>91</v>
      </c>
      <c r="C62" s="9">
        <v>4246458180</v>
      </c>
      <c r="D62" s="9">
        <v>4246458180</v>
      </c>
      <c r="E62" s="10">
        <v>110790360.10999998</v>
      </c>
      <c r="F62" s="10">
        <v>102075097.97</v>
      </c>
      <c r="G62" s="10">
        <v>497922656.68000001</v>
      </c>
      <c r="H62" s="10">
        <v>240243704</v>
      </c>
      <c r="I62" s="10">
        <v>222192603.5</v>
      </c>
      <c r="J62" s="10">
        <v>33833845.25</v>
      </c>
      <c r="K62" s="10">
        <v>147478827.97999999</v>
      </c>
      <c r="L62" s="10">
        <v>218359841.23000002</v>
      </c>
      <c r="M62" s="10">
        <v>95040992.400000006</v>
      </c>
      <c r="N62" s="10">
        <v>103303811</v>
      </c>
      <c r="O62" s="10">
        <v>40587172.009999998</v>
      </c>
      <c r="P62" s="10">
        <v>0</v>
      </c>
      <c r="Q62" s="11">
        <f t="shared" si="0"/>
        <v>1811828912.1300001</v>
      </c>
      <c r="R62" s="19"/>
    </row>
    <row r="63" spans="2:18" x14ac:dyDescent="0.3">
      <c r="B63" s="24" t="s">
        <v>95</v>
      </c>
      <c r="C63" s="9">
        <v>277317150</v>
      </c>
      <c r="D63" s="9">
        <v>277317150</v>
      </c>
      <c r="E63" s="10">
        <v>21332088</v>
      </c>
      <c r="F63" s="10">
        <v>21332088</v>
      </c>
      <c r="G63" s="10">
        <v>21332088</v>
      </c>
      <c r="H63" s="10">
        <v>21332088</v>
      </c>
      <c r="I63" s="10">
        <v>21332088</v>
      </c>
      <c r="J63" s="10">
        <v>21332088</v>
      </c>
      <c r="K63" s="10">
        <v>21332588</v>
      </c>
      <c r="L63" s="10">
        <v>21332088</v>
      </c>
      <c r="M63" s="10">
        <v>21332088</v>
      </c>
      <c r="N63" s="10"/>
      <c r="O63" s="10">
        <v>63996764</v>
      </c>
      <c r="P63" s="10">
        <v>0</v>
      </c>
      <c r="Q63" s="11">
        <f t="shared" si="0"/>
        <v>255986056</v>
      </c>
      <c r="R63" s="19"/>
    </row>
    <row r="64" spans="2:18" x14ac:dyDescent="0.3">
      <c r="B64" s="24" t="s">
        <v>122</v>
      </c>
      <c r="C64" s="9">
        <v>354000000</v>
      </c>
      <c r="D64" s="9">
        <v>354000000</v>
      </c>
      <c r="E64" s="10">
        <v>28136500</v>
      </c>
      <c r="F64" s="10">
        <v>28136500</v>
      </c>
      <c r="G64" s="10">
        <v>28136500</v>
      </c>
      <c r="H64" s="10">
        <v>28136500</v>
      </c>
      <c r="I64" s="10">
        <v>28136500</v>
      </c>
      <c r="J64" s="10">
        <v>28136500</v>
      </c>
      <c r="K64" s="10">
        <v>28136500</v>
      </c>
      <c r="L64" s="10">
        <v>28136500</v>
      </c>
      <c r="M64" s="10">
        <v>28136500</v>
      </c>
      <c r="N64" s="10">
        <v>28136500</v>
      </c>
      <c r="O64" s="10">
        <v>40498500</v>
      </c>
      <c r="P64" s="10">
        <v>0</v>
      </c>
      <c r="Q64" s="11">
        <f t="shared" si="0"/>
        <v>321863500</v>
      </c>
      <c r="R64" s="19"/>
    </row>
    <row r="65" spans="2:20" x14ac:dyDescent="0.3">
      <c r="B65" s="24" t="s">
        <v>206</v>
      </c>
      <c r="C65" s="9">
        <v>5000000</v>
      </c>
      <c r="D65" s="9">
        <v>5000000</v>
      </c>
      <c r="E65" s="10">
        <v>0</v>
      </c>
      <c r="F65" s="10"/>
      <c r="G65" s="10"/>
      <c r="H65" s="10"/>
      <c r="I65" s="10"/>
      <c r="J65" s="10"/>
      <c r="K65" s="10"/>
      <c r="L65" s="10"/>
      <c r="M65" s="10"/>
      <c r="N65" s="10"/>
      <c r="O65" s="10"/>
      <c r="P65" s="10">
        <v>0</v>
      </c>
      <c r="Q65" s="11">
        <f t="shared" si="0"/>
        <v>0</v>
      </c>
      <c r="R65" s="19"/>
    </row>
    <row r="66" spans="2:20" x14ac:dyDescent="0.3">
      <c r="B66" s="24" t="s">
        <v>199</v>
      </c>
      <c r="C66" s="9">
        <v>162500000</v>
      </c>
      <c r="D66" s="9">
        <v>162500000</v>
      </c>
      <c r="E66" s="10">
        <v>13252833.33</v>
      </c>
      <c r="F66" s="10">
        <v>13252833.33</v>
      </c>
      <c r="G66" s="10">
        <v>13252833.33</v>
      </c>
      <c r="H66" s="10">
        <v>13252833.33</v>
      </c>
      <c r="I66" s="10">
        <v>13252833.33</v>
      </c>
      <c r="J66" s="10">
        <v>13252833.33</v>
      </c>
      <c r="K66" s="10">
        <v>13252833.33</v>
      </c>
      <c r="L66" s="10">
        <v>13252833.33</v>
      </c>
      <c r="M66" s="10">
        <v>13252833.33</v>
      </c>
      <c r="N66" s="10">
        <v>13252833.33</v>
      </c>
      <c r="O66" s="10">
        <v>16248413.210000001</v>
      </c>
      <c r="P66" s="10">
        <v>0</v>
      </c>
      <c r="Q66" s="11">
        <f t="shared" si="0"/>
        <v>148776746.50999999</v>
      </c>
      <c r="R66" s="19"/>
    </row>
    <row r="67" spans="2:20" x14ac:dyDescent="0.3">
      <c r="B67" s="24" t="s">
        <v>200</v>
      </c>
      <c r="C67" s="9">
        <v>10770275416</v>
      </c>
      <c r="D67" s="9">
        <v>11341839161.540001</v>
      </c>
      <c r="E67" s="10">
        <v>744677834.0200001</v>
      </c>
      <c r="F67" s="10">
        <v>744590314.25999999</v>
      </c>
      <c r="G67" s="10">
        <v>744590070.53999996</v>
      </c>
      <c r="H67" s="10">
        <v>730517476.41999996</v>
      </c>
      <c r="I67" s="10">
        <v>1152670840.76</v>
      </c>
      <c r="J67" s="10">
        <v>939973250.71999991</v>
      </c>
      <c r="K67" s="10">
        <v>550.76</v>
      </c>
      <c r="L67" s="10">
        <v>2046671264.8800001</v>
      </c>
      <c r="M67" s="10">
        <v>14072572.82</v>
      </c>
      <c r="N67" s="10">
        <v>744621054.29999995</v>
      </c>
      <c r="O67" s="10">
        <v>1223598447.7</v>
      </c>
      <c r="P67" s="10">
        <v>0</v>
      </c>
      <c r="Q67" s="11">
        <f t="shared" si="0"/>
        <v>9085983677.1800003</v>
      </c>
      <c r="R67" s="19"/>
    </row>
    <row r="68" spans="2:20" x14ac:dyDescent="0.3">
      <c r="B68" s="24" t="s">
        <v>201</v>
      </c>
      <c r="C68" s="9">
        <v>50000000</v>
      </c>
      <c r="D68" s="9">
        <v>57000000</v>
      </c>
      <c r="E68" s="10">
        <v>11166666.67</v>
      </c>
      <c r="F68" s="10">
        <v>4166666.66</v>
      </c>
      <c r="G68" s="10">
        <v>4166666.66</v>
      </c>
      <c r="H68" s="10">
        <v>4166666.66</v>
      </c>
      <c r="I68" s="10">
        <v>4166666.66</v>
      </c>
      <c r="J68" s="10">
        <v>4166666.66</v>
      </c>
      <c r="K68" s="10">
        <v>4166666.66</v>
      </c>
      <c r="L68" s="10">
        <v>4166666.66</v>
      </c>
      <c r="M68" s="10">
        <v>4166666.66</v>
      </c>
      <c r="N68" s="10">
        <v>4166666.66</v>
      </c>
      <c r="O68" s="10">
        <v>4166666.66</v>
      </c>
      <c r="P68" s="10">
        <v>0</v>
      </c>
      <c r="Q68" s="11">
        <f t="shared" si="0"/>
        <v>52833333.269999996</v>
      </c>
      <c r="R68" s="19"/>
    </row>
    <row r="69" spans="2:20" x14ac:dyDescent="0.3">
      <c r="B69" s="24" t="s">
        <v>207</v>
      </c>
      <c r="C69" s="9">
        <v>60000000</v>
      </c>
      <c r="D69" s="9">
        <v>60000000</v>
      </c>
      <c r="E69" s="10">
        <v>12805570.460000001</v>
      </c>
      <c r="F69" s="10">
        <v>4376960.46</v>
      </c>
      <c r="G69" s="10">
        <v>4376960.46</v>
      </c>
      <c r="H69" s="10">
        <v>4376960.46</v>
      </c>
      <c r="I69" s="10">
        <v>4376960.46</v>
      </c>
      <c r="J69" s="10">
        <v>4376960.46</v>
      </c>
      <c r="K69" s="10">
        <v>4376960.46</v>
      </c>
      <c r="L69" s="10">
        <v>4376960.46</v>
      </c>
      <c r="M69" s="10">
        <v>4376960.46</v>
      </c>
      <c r="N69" s="10">
        <v>4376960.46</v>
      </c>
      <c r="O69" s="10">
        <v>4376960.46</v>
      </c>
      <c r="P69" s="10">
        <v>0</v>
      </c>
      <c r="Q69" s="11">
        <f t="shared" si="0"/>
        <v>56575175.06000001</v>
      </c>
      <c r="R69" s="19"/>
    </row>
    <row r="70" spans="2:20" x14ac:dyDescent="0.3">
      <c r="B70" s="24" t="s">
        <v>208</v>
      </c>
      <c r="C70" s="9">
        <v>125561245</v>
      </c>
      <c r="D70" s="9">
        <v>125561245</v>
      </c>
      <c r="E70" s="10">
        <v>0</v>
      </c>
      <c r="F70" s="10">
        <v>19317114.620000001</v>
      </c>
      <c r="G70" s="10">
        <v>9658557.3100000005</v>
      </c>
      <c r="H70" s="10">
        <v>9658557.3100000005</v>
      </c>
      <c r="I70" s="10">
        <v>9658557.3100000005</v>
      </c>
      <c r="J70" s="10">
        <v>9658557.3100000005</v>
      </c>
      <c r="K70" s="10">
        <v>9658557.3100000005</v>
      </c>
      <c r="L70" s="10">
        <v>9658557.3100000005</v>
      </c>
      <c r="M70" s="10">
        <v>9658557.3100000005</v>
      </c>
      <c r="N70" s="10">
        <v>9658557.3100000005</v>
      </c>
      <c r="O70" s="10">
        <v>19317114.620000001</v>
      </c>
      <c r="P70" s="10"/>
      <c r="Q70" s="11">
        <f t="shared" si="0"/>
        <v>115902687.72000001</v>
      </c>
      <c r="R70" s="19"/>
    </row>
    <row r="71" spans="2:20" x14ac:dyDescent="0.3">
      <c r="B71" s="24" t="s">
        <v>209</v>
      </c>
      <c r="C71" s="9">
        <v>266985449</v>
      </c>
      <c r="D71" s="9">
        <v>266985449</v>
      </c>
      <c r="E71" s="10">
        <v>0</v>
      </c>
      <c r="F71" s="10">
        <v>39906241.5</v>
      </c>
      <c r="G71" s="10">
        <v>30953120.75</v>
      </c>
      <c r="H71" s="10">
        <v>19953120.75</v>
      </c>
      <c r="I71" s="10">
        <v>19953120.75</v>
      </c>
      <c r="J71" s="10">
        <v>19953120.75</v>
      </c>
      <c r="K71" s="10">
        <v>19953120.75</v>
      </c>
      <c r="L71" s="10">
        <v>19953120.75</v>
      </c>
      <c r="M71" s="10">
        <v>19953120.75</v>
      </c>
      <c r="N71" s="10">
        <v>19953120.75</v>
      </c>
      <c r="O71" s="10">
        <v>31953120.75</v>
      </c>
      <c r="P71" s="10"/>
      <c r="Q71" s="11">
        <f t="shared" si="0"/>
        <v>242484328.25</v>
      </c>
      <c r="R71" s="19"/>
    </row>
    <row r="72" spans="2:20" x14ac:dyDescent="0.3">
      <c r="B72" s="13" t="s">
        <v>210</v>
      </c>
      <c r="C72" s="20">
        <v>184938001591</v>
      </c>
      <c r="D72" s="20">
        <f>+SUM(D11:D71)</f>
        <v>197517932244.20999</v>
      </c>
      <c r="E72" s="14">
        <f t="shared" ref="D72:M72" si="1">+SUM(E11:E71)</f>
        <v>17303786625.909996</v>
      </c>
      <c r="F72" s="14">
        <f t="shared" si="1"/>
        <v>10930287484.130001</v>
      </c>
      <c r="G72" s="14">
        <f t="shared" si="1"/>
        <v>11132114523.4</v>
      </c>
      <c r="H72" s="14">
        <f t="shared" si="1"/>
        <v>11286265928.559998</v>
      </c>
      <c r="I72" s="14">
        <f t="shared" si="1"/>
        <v>12460707128.999996</v>
      </c>
      <c r="J72" s="14">
        <f t="shared" si="1"/>
        <v>12591151750.929998</v>
      </c>
      <c r="K72" s="14">
        <f t="shared" si="1"/>
        <v>10437723617.980001</v>
      </c>
      <c r="L72" s="14">
        <f t="shared" si="1"/>
        <v>13295783150.049997</v>
      </c>
      <c r="M72" s="14">
        <f t="shared" si="1"/>
        <v>12212314214.769999</v>
      </c>
      <c r="N72" s="14">
        <f>+SUM(N11:N71)</f>
        <v>13575753599.699999</v>
      </c>
      <c r="O72" s="14">
        <f>+SUM(O12:O71)</f>
        <v>12429732480.52</v>
      </c>
      <c r="P72" s="14">
        <f t="shared" ref="P72" si="2">+SUM(P11:P69)</f>
        <v>0</v>
      </c>
      <c r="Q72" s="14">
        <f>+SUM(Q11:Q71)</f>
        <v>137662846635.58002</v>
      </c>
    </row>
    <row r="73" spans="2:20" x14ac:dyDescent="0.3">
      <c r="E73" s="38"/>
      <c r="F73" s="38"/>
      <c r="G73" s="45"/>
      <c r="H73" s="39"/>
      <c r="I73" s="39"/>
      <c r="J73" s="39"/>
      <c r="K73" s="39"/>
      <c r="L73" s="39"/>
      <c r="M73" s="39"/>
      <c r="N73" s="39"/>
      <c r="O73" s="39"/>
      <c r="P73" s="19"/>
      <c r="Q73" s="39"/>
    </row>
    <row r="74" spans="2:20" x14ac:dyDescent="0.3">
      <c r="E74" s="28"/>
      <c r="F74" s="28"/>
      <c r="G74" s="28"/>
      <c r="H74" s="28"/>
      <c r="I74" s="28"/>
      <c r="J74" s="28"/>
      <c r="K74" s="28"/>
      <c r="L74" s="28"/>
      <c r="M74" s="28"/>
      <c r="N74" s="28"/>
      <c r="O74" s="28"/>
      <c r="P74" s="28"/>
      <c r="Q74" s="28"/>
    </row>
    <row r="75" spans="2:20" x14ac:dyDescent="0.3">
      <c r="E75" s="39"/>
      <c r="F75" s="39"/>
      <c r="G75" s="39"/>
      <c r="H75" s="39"/>
      <c r="I75" s="39"/>
      <c r="J75" s="39"/>
      <c r="K75" s="39"/>
      <c r="L75" s="39"/>
      <c r="M75" s="39"/>
      <c r="N75" s="39"/>
      <c r="O75" s="39"/>
      <c r="P75" s="39"/>
      <c r="Q75" s="28"/>
    </row>
    <row r="76" spans="2:20" x14ac:dyDescent="0.3">
      <c r="B76" s="22"/>
      <c r="C76" s="20">
        <f t="shared" ref="C76:P76" si="3">+SUM(C77:C79)</f>
        <v>0</v>
      </c>
      <c r="D76" s="20">
        <f t="shared" si="3"/>
        <v>0</v>
      </c>
      <c r="E76" s="14">
        <f t="shared" si="3"/>
        <v>0</v>
      </c>
      <c r="F76" s="14">
        <f t="shared" si="3"/>
        <v>0</v>
      </c>
      <c r="G76" s="14">
        <f t="shared" si="3"/>
        <v>0</v>
      </c>
      <c r="H76" s="14">
        <f t="shared" si="3"/>
        <v>0</v>
      </c>
      <c r="I76" s="14">
        <f t="shared" si="3"/>
        <v>0</v>
      </c>
      <c r="J76" s="14">
        <f t="shared" si="3"/>
        <v>0</v>
      </c>
      <c r="K76" s="14">
        <f t="shared" si="3"/>
        <v>0</v>
      </c>
      <c r="L76" s="14">
        <f t="shared" si="3"/>
        <v>0</v>
      </c>
      <c r="M76" s="14">
        <f t="shared" si="3"/>
        <v>0</v>
      </c>
      <c r="N76" s="14">
        <f t="shared" si="3"/>
        <v>0</v>
      </c>
      <c r="O76" s="14">
        <f t="shared" si="3"/>
        <v>0</v>
      </c>
      <c r="P76" s="14">
        <f t="shared" si="3"/>
        <v>0</v>
      </c>
      <c r="Q76" s="14">
        <f>SUM(E76:P76)</f>
        <v>0</v>
      </c>
      <c r="T76" s="37"/>
    </row>
    <row r="77" spans="2:20" x14ac:dyDescent="0.3">
      <c r="B77" s="24"/>
      <c r="C77" s="9">
        <v>0</v>
      </c>
      <c r="D77" s="9"/>
      <c r="E77" s="9">
        <v>0</v>
      </c>
      <c r="F77" s="9">
        <v>0</v>
      </c>
      <c r="G77" s="9">
        <v>0</v>
      </c>
      <c r="H77" s="9">
        <v>0</v>
      </c>
      <c r="I77" s="9">
        <v>0</v>
      </c>
      <c r="J77" s="9">
        <v>0</v>
      </c>
      <c r="K77" s="9">
        <v>0</v>
      </c>
      <c r="L77" s="10">
        <v>0</v>
      </c>
      <c r="M77" s="10">
        <v>0</v>
      </c>
      <c r="N77" s="10">
        <v>0</v>
      </c>
      <c r="O77" s="10">
        <v>0</v>
      </c>
      <c r="P77" s="10">
        <v>0</v>
      </c>
      <c r="Q77" s="11">
        <f>SUM(E77:P77)</f>
        <v>0</v>
      </c>
      <c r="R77" s="37"/>
      <c r="T77" s="37"/>
    </row>
    <row r="78" spans="2:20" x14ac:dyDescent="0.3">
      <c r="B78" s="24"/>
      <c r="C78" s="9">
        <v>0</v>
      </c>
      <c r="D78" s="9"/>
      <c r="E78" s="9">
        <v>0</v>
      </c>
      <c r="F78" s="10">
        <v>0</v>
      </c>
      <c r="G78" s="10">
        <v>0</v>
      </c>
      <c r="H78" s="10">
        <v>0</v>
      </c>
      <c r="I78" s="10">
        <v>0</v>
      </c>
      <c r="J78" s="10">
        <v>0</v>
      </c>
      <c r="K78" s="10">
        <v>0</v>
      </c>
      <c r="L78" s="10">
        <v>0</v>
      </c>
      <c r="M78" s="10">
        <v>0</v>
      </c>
      <c r="N78" s="10">
        <v>0</v>
      </c>
      <c r="O78" s="10">
        <v>0</v>
      </c>
      <c r="P78" s="10">
        <v>0</v>
      </c>
      <c r="Q78" s="11">
        <f>SUM(E78:P78)</f>
        <v>0</v>
      </c>
      <c r="R78" s="37"/>
    </row>
    <row r="79" spans="2:20" x14ac:dyDescent="0.3">
      <c r="B79" s="24"/>
      <c r="C79" s="9">
        <v>0</v>
      </c>
      <c r="D79" s="9"/>
      <c r="E79" s="9">
        <v>0</v>
      </c>
      <c r="F79" s="10">
        <v>0</v>
      </c>
      <c r="G79" s="10">
        <v>0</v>
      </c>
      <c r="H79" s="10">
        <v>0</v>
      </c>
      <c r="I79" s="10">
        <v>0</v>
      </c>
      <c r="J79" s="10">
        <v>0</v>
      </c>
      <c r="K79" s="10">
        <v>0</v>
      </c>
      <c r="L79" s="10">
        <v>0</v>
      </c>
      <c r="M79" s="10">
        <v>0</v>
      </c>
      <c r="N79" s="10">
        <v>0</v>
      </c>
      <c r="O79" s="10">
        <v>0</v>
      </c>
      <c r="P79" s="10">
        <v>0</v>
      </c>
      <c r="Q79" s="11">
        <f>SUM(E79:P79)</f>
        <v>0</v>
      </c>
      <c r="R79" s="37"/>
    </row>
    <row r="80" spans="2:20" x14ac:dyDescent="0.3">
      <c r="B80" s="22" t="s">
        <v>114</v>
      </c>
      <c r="C80" s="20">
        <f>C76+C72</f>
        <v>184938001591</v>
      </c>
      <c r="D80" s="20">
        <f>D76+D72</f>
        <v>197517932244.20999</v>
      </c>
      <c r="E80" s="14">
        <f t="shared" ref="E80:Q80" si="4">E72+E76</f>
        <v>17303786625.909996</v>
      </c>
      <c r="F80" s="14">
        <f t="shared" si="4"/>
        <v>10930287484.130001</v>
      </c>
      <c r="G80" s="14">
        <f>G72+G76</f>
        <v>11132114523.4</v>
      </c>
      <c r="H80" s="14">
        <f t="shared" si="4"/>
        <v>11286265928.559998</v>
      </c>
      <c r="I80" s="14">
        <f t="shared" si="4"/>
        <v>12460707128.999996</v>
      </c>
      <c r="J80" s="14">
        <f t="shared" si="4"/>
        <v>12591151750.929998</v>
      </c>
      <c r="K80" s="14">
        <f t="shared" si="4"/>
        <v>10437723617.980001</v>
      </c>
      <c r="L80" s="14">
        <f t="shared" si="4"/>
        <v>13295783150.049997</v>
      </c>
      <c r="M80" s="14">
        <f t="shared" si="4"/>
        <v>12212314214.769999</v>
      </c>
      <c r="N80" s="14">
        <f t="shared" si="4"/>
        <v>13575753599.699999</v>
      </c>
      <c r="O80" s="14">
        <f t="shared" si="4"/>
        <v>12429732480.52</v>
      </c>
      <c r="P80" s="14">
        <f t="shared" si="4"/>
        <v>0</v>
      </c>
      <c r="Q80" s="14">
        <f t="shared" si="4"/>
        <v>137662846635.58002</v>
      </c>
      <c r="R80" s="37"/>
    </row>
    <row r="81" spans="2:18" x14ac:dyDescent="0.3">
      <c r="B81" s="33" t="s">
        <v>186</v>
      </c>
      <c r="E81" s="17"/>
      <c r="F81" s="17"/>
      <c r="G81" s="17"/>
      <c r="H81" s="17"/>
      <c r="I81" s="17"/>
      <c r="J81" s="17"/>
      <c r="K81" s="17"/>
      <c r="L81" s="17"/>
      <c r="M81" s="17"/>
      <c r="N81" s="17"/>
      <c r="O81" s="17"/>
      <c r="Q81" s="17"/>
      <c r="R81" s="37"/>
    </row>
    <row r="82" spans="2:18" x14ac:dyDescent="0.3">
      <c r="B82" s="33" t="s">
        <v>211</v>
      </c>
      <c r="E82" s="17"/>
      <c r="F82" s="17"/>
      <c r="G82" s="17"/>
      <c r="H82" s="17"/>
      <c r="I82" s="17"/>
      <c r="J82" s="17"/>
      <c r="K82" s="17"/>
      <c r="L82" s="17"/>
      <c r="M82" s="17"/>
      <c r="N82" s="17"/>
      <c r="O82" s="17"/>
      <c r="P82" s="17"/>
      <c r="Q82" s="17"/>
    </row>
    <row r="83" spans="2:18" x14ac:dyDescent="0.3">
      <c r="B83" s="33" t="s">
        <v>215</v>
      </c>
      <c r="C83" s="18"/>
      <c r="D83" s="18"/>
      <c r="E83" s="19"/>
      <c r="F83" s="19"/>
      <c r="G83" s="19"/>
      <c r="H83" s="19"/>
      <c r="I83" s="19"/>
      <c r="J83" s="19"/>
      <c r="K83" s="19"/>
      <c r="L83" s="19"/>
      <c r="M83" s="19"/>
      <c r="N83" s="19"/>
      <c r="O83" s="19"/>
      <c r="P83" s="19"/>
      <c r="Q83" s="19"/>
    </row>
    <row r="84" spans="2:18" x14ac:dyDescent="0.3">
      <c r="B84" s="34" t="s">
        <v>196</v>
      </c>
      <c r="C84" s="19"/>
      <c r="D84" s="19"/>
      <c r="E84" s="19"/>
      <c r="F84" s="19"/>
      <c r="G84" s="19"/>
      <c r="H84" s="19"/>
      <c r="I84" s="19"/>
      <c r="J84" s="19"/>
      <c r="K84" s="19"/>
      <c r="L84" s="19"/>
      <c r="M84" s="19"/>
      <c r="N84" s="19"/>
      <c r="O84" s="19"/>
      <c r="P84" s="19"/>
      <c r="Q84" s="19"/>
    </row>
    <row r="85" spans="2:18" ht="24" x14ac:dyDescent="0.3">
      <c r="B85" s="34" t="s">
        <v>62</v>
      </c>
    </row>
    <row r="86" spans="2:18" ht="27" customHeight="1" x14ac:dyDescent="0.3">
      <c r="B86" s="63" t="s">
        <v>212</v>
      </c>
      <c r="C86" s="63"/>
      <c r="D86" s="63"/>
      <c r="E86" s="63"/>
      <c r="F86" s="63"/>
      <c r="G86" s="63"/>
      <c r="H86" s="63"/>
      <c r="I86" s="63"/>
      <c r="J86" s="63"/>
      <c r="K86" s="63"/>
      <c r="L86" s="63"/>
      <c r="M86" s="63"/>
      <c r="N86" s="63"/>
      <c r="O86" s="63"/>
      <c r="P86" s="63"/>
      <c r="Q86" s="63"/>
    </row>
    <row r="87" spans="2:18" x14ac:dyDescent="0.3">
      <c r="B87" s="34" t="s">
        <v>61</v>
      </c>
    </row>
  </sheetData>
  <mergeCells count="8">
    <mergeCell ref="B86:Q86"/>
    <mergeCell ref="B2:Q2"/>
    <mergeCell ref="B3:Q3"/>
    <mergeCell ref="B4:Q4"/>
    <mergeCell ref="B5:Q5"/>
    <mergeCell ref="B9:B10"/>
    <mergeCell ref="D9:D10"/>
    <mergeCell ref="E9:Q9"/>
  </mergeCells>
  <pageMargins left="0.7" right="0.7" top="0.75" bottom="0.75" header="0.3" footer="0.3"/>
  <pageSetup orientation="portrait" r:id="rId1"/>
  <ignoredErrors>
    <ignoredError sqref="Q11:Q7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70"/>
  <sheetViews>
    <sheetView showGridLines="0" zoomScale="90" zoomScaleNormal="90" workbookViewId="0">
      <selection activeCell="B10" sqref="B10:B11"/>
    </sheetView>
  </sheetViews>
  <sheetFormatPr baseColWidth="10" defaultColWidth="11.44140625" defaultRowHeight="14.4" x14ac:dyDescent="0.3"/>
  <cols>
    <col min="1" max="1" width="7.33203125" customWidth="1"/>
    <col min="2" max="2" width="74.6640625" customWidth="1"/>
    <col min="3" max="3" width="14.33203125" customWidth="1"/>
    <col min="4" max="4" width="15.109375" customWidth="1"/>
    <col min="5" max="5" width="8.44140625" bestFit="1" customWidth="1"/>
    <col min="6" max="6" width="10.33203125" bestFit="1" customWidth="1"/>
    <col min="7" max="7" width="9.109375" bestFit="1" customWidth="1"/>
    <col min="8" max="11" width="8.8867187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46" t="s">
        <v>0</v>
      </c>
      <c r="C2" s="46"/>
      <c r="D2" s="46"/>
      <c r="E2" s="46"/>
      <c r="F2" s="46"/>
      <c r="G2" s="46"/>
      <c r="H2" s="46"/>
      <c r="I2" s="46"/>
      <c r="J2" s="46"/>
      <c r="K2" s="46"/>
      <c r="L2" s="46"/>
      <c r="M2" s="46"/>
      <c r="N2" s="46"/>
      <c r="O2" s="46"/>
      <c r="P2" s="46"/>
      <c r="Q2" s="46"/>
    </row>
    <row r="3" spans="1:17" ht="21" x14ac:dyDescent="0.3">
      <c r="B3" s="47" t="s">
        <v>1</v>
      </c>
      <c r="C3" s="47"/>
      <c r="D3" s="47"/>
      <c r="E3" s="47"/>
      <c r="F3" s="47"/>
      <c r="G3" s="47"/>
      <c r="H3" s="47"/>
      <c r="I3" s="47"/>
      <c r="J3" s="47"/>
      <c r="K3" s="47"/>
      <c r="L3" s="47"/>
      <c r="M3" s="47"/>
      <c r="N3" s="47"/>
      <c r="O3" s="47"/>
      <c r="P3" s="47"/>
      <c r="Q3" s="47"/>
    </row>
    <row r="4" spans="1:17" ht="21" customHeight="1" x14ac:dyDescent="0.3">
      <c r="A4" s="23"/>
      <c r="B4" s="55" t="s">
        <v>2</v>
      </c>
      <c r="C4" s="55"/>
      <c r="D4" s="55"/>
      <c r="E4" s="55"/>
      <c r="F4" s="55"/>
      <c r="G4" s="55"/>
      <c r="H4" s="55"/>
      <c r="I4" s="55"/>
      <c r="J4" s="55"/>
      <c r="K4" s="55"/>
      <c r="L4" s="55"/>
      <c r="M4" s="55"/>
      <c r="N4" s="55"/>
      <c r="O4" s="55"/>
      <c r="P4" s="55"/>
      <c r="Q4" s="55"/>
    </row>
    <row r="5" spans="1:17" ht="15.6" x14ac:dyDescent="0.3">
      <c r="B5" s="48" t="s">
        <v>3</v>
      </c>
      <c r="C5" s="48"/>
      <c r="D5" s="48"/>
      <c r="E5" s="48"/>
      <c r="F5" s="48"/>
      <c r="G5" s="48"/>
      <c r="H5" s="48"/>
      <c r="I5" s="48"/>
      <c r="J5" s="48"/>
      <c r="K5" s="48"/>
      <c r="L5" s="48"/>
      <c r="M5" s="48"/>
      <c r="N5" s="48"/>
      <c r="O5" s="48"/>
      <c r="P5" s="48"/>
      <c r="Q5" s="48"/>
    </row>
    <row r="6" spans="1:17" x14ac:dyDescent="0.3">
      <c r="B6" s="1"/>
      <c r="C6" s="1"/>
      <c r="D6" s="1"/>
      <c r="E6" s="1"/>
      <c r="F6" s="1"/>
      <c r="G6" s="1"/>
      <c r="H6" s="1"/>
      <c r="I6" s="1"/>
      <c r="J6" s="1"/>
      <c r="K6" s="1"/>
      <c r="L6" s="1"/>
      <c r="M6" s="1"/>
      <c r="N6" s="1"/>
      <c r="O6" s="1"/>
      <c r="P6" s="1"/>
      <c r="Q6" s="2"/>
    </row>
    <row r="7" spans="1:17" x14ac:dyDescent="0.3">
      <c r="B7" s="3"/>
    </row>
    <row r="8" spans="1:17" x14ac:dyDescent="0.3">
      <c r="B8" s="4" t="s">
        <v>63</v>
      </c>
      <c r="C8" s="5"/>
      <c r="D8" s="5"/>
      <c r="E8" s="5"/>
      <c r="F8" s="5"/>
      <c r="G8" s="5"/>
      <c r="H8" s="5"/>
      <c r="I8" s="5"/>
      <c r="J8" s="5"/>
      <c r="K8" s="5"/>
      <c r="L8" s="5"/>
      <c r="M8" s="5"/>
      <c r="N8" s="5"/>
      <c r="O8" s="5"/>
      <c r="P8" s="5"/>
      <c r="Q8" s="6" t="s">
        <v>5</v>
      </c>
    </row>
    <row r="9" spans="1:17" x14ac:dyDescent="0.3">
      <c r="B9" s="7"/>
    </row>
    <row r="10" spans="1:17" x14ac:dyDescent="0.3">
      <c r="B10" s="49" t="s">
        <v>6</v>
      </c>
      <c r="C10" s="51" t="s">
        <v>7</v>
      </c>
      <c r="D10" s="51" t="s">
        <v>8</v>
      </c>
      <c r="E10" s="53" t="s">
        <v>9</v>
      </c>
      <c r="F10" s="53"/>
      <c r="G10" s="53"/>
      <c r="H10" s="53"/>
      <c r="I10" s="53"/>
      <c r="J10" s="53"/>
      <c r="K10" s="53"/>
      <c r="L10" s="53"/>
      <c r="M10" s="53"/>
      <c r="N10" s="53"/>
      <c r="O10" s="53"/>
      <c r="P10" s="53"/>
      <c r="Q10" s="54"/>
    </row>
    <row r="11" spans="1:17" x14ac:dyDescent="0.3">
      <c r="B11" s="50"/>
      <c r="C11" s="52"/>
      <c r="D11" s="52"/>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1" t="s">
        <v>23</v>
      </c>
      <c r="C12" s="9">
        <v>252983055</v>
      </c>
      <c r="D12" s="9">
        <v>252983055</v>
      </c>
      <c r="E12" s="10">
        <v>0</v>
      </c>
      <c r="F12" s="10">
        <v>20000</v>
      </c>
      <c r="G12" s="10">
        <v>-20000</v>
      </c>
      <c r="H12" s="10">
        <v>31155478</v>
      </c>
      <c r="I12" s="10">
        <v>21155478</v>
      </c>
      <c r="J12" s="10">
        <v>35952978</v>
      </c>
      <c r="K12" s="10">
        <v>50705478</v>
      </c>
      <c r="L12" s="10">
        <v>20735478</v>
      </c>
      <c r="M12" s="10">
        <v>20930478</v>
      </c>
      <c r="N12" s="10">
        <v>20480478</v>
      </c>
      <c r="O12" s="10">
        <v>20480478</v>
      </c>
      <c r="P12" s="10">
        <v>35833684</v>
      </c>
      <c r="Q12" s="11">
        <f>SUM(E12:P12)</f>
        <v>257430008</v>
      </c>
    </row>
    <row r="13" spans="1:17" x14ac:dyDescent="0.3">
      <c r="B13" s="21" t="s">
        <v>64</v>
      </c>
      <c r="C13" s="9">
        <v>411231239</v>
      </c>
      <c r="D13" s="9">
        <v>411231239</v>
      </c>
      <c r="E13" s="10">
        <v>0</v>
      </c>
      <c r="F13" s="10">
        <v>0</v>
      </c>
      <c r="G13" s="10">
        <v>0</v>
      </c>
      <c r="H13" s="10">
        <v>0</v>
      </c>
      <c r="I13" s="10">
        <v>0</v>
      </c>
      <c r="J13" s="10">
        <v>0</v>
      </c>
      <c r="K13" s="10">
        <v>0</v>
      </c>
      <c r="L13" s="10">
        <v>0</v>
      </c>
      <c r="M13" s="10">
        <v>0</v>
      </c>
      <c r="N13" s="10">
        <v>0</v>
      </c>
      <c r="O13" s="10">
        <v>0</v>
      </c>
      <c r="P13" s="10">
        <v>0</v>
      </c>
      <c r="Q13" s="11">
        <f t="shared" ref="Q13:Q50" si="0">SUM(E13:P13)</f>
        <v>0</v>
      </c>
    </row>
    <row r="14" spans="1:17" x14ac:dyDescent="0.3">
      <c r="B14" s="21" t="s">
        <v>25</v>
      </c>
      <c r="C14" s="9">
        <v>90886972</v>
      </c>
      <c r="D14" s="9">
        <v>101898472</v>
      </c>
      <c r="E14" s="10">
        <v>0</v>
      </c>
      <c r="F14" s="10">
        <v>7319351</v>
      </c>
      <c r="G14" s="10">
        <v>14638702</v>
      </c>
      <c r="H14" s="10">
        <v>0</v>
      </c>
      <c r="I14" s="10">
        <v>0</v>
      </c>
      <c r="J14" s="10">
        <v>21958052.800000001</v>
      </c>
      <c r="K14" s="10">
        <v>7319351</v>
      </c>
      <c r="L14" s="10">
        <v>7319351</v>
      </c>
      <c r="M14" s="10">
        <v>7319351</v>
      </c>
      <c r="N14" s="10">
        <v>7319351</v>
      </c>
      <c r="O14" s="10">
        <v>7319351</v>
      </c>
      <c r="P14" s="10">
        <v>10516196.199999999</v>
      </c>
      <c r="Q14" s="11">
        <f t="shared" si="0"/>
        <v>91029057</v>
      </c>
    </row>
    <row r="15" spans="1:17" x14ac:dyDescent="0.3">
      <c r="B15" s="21" t="s">
        <v>26</v>
      </c>
      <c r="C15" s="9">
        <v>903472410</v>
      </c>
      <c r="D15" s="9">
        <v>1546723252</v>
      </c>
      <c r="E15" s="10">
        <v>58150274.979999997</v>
      </c>
      <c r="F15" s="10">
        <v>75778047.140000001</v>
      </c>
      <c r="G15" s="10">
        <v>162378666.87</v>
      </c>
      <c r="H15" s="10">
        <v>113585095.73</v>
      </c>
      <c r="I15" s="10">
        <v>237060795.73000002</v>
      </c>
      <c r="J15" s="10">
        <v>93152095.730000004</v>
      </c>
      <c r="K15" s="10">
        <v>88534295.730000004</v>
      </c>
      <c r="L15" s="10">
        <v>72000795.730000004</v>
      </c>
      <c r="M15" s="10">
        <v>85289296.730000004</v>
      </c>
      <c r="N15" s="10">
        <v>111145482.96000001</v>
      </c>
      <c r="O15" s="10">
        <v>158384301.86000001</v>
      </c>
      <c r="P15" s="10">
        <v>218242469</v>
      </c>
      <c r="Q15" s="11">
        <f t="shared" si="0"/>
        <v>1473701618.1900001</v>
      </c>
    </row>
    <row r="16" spans="1:17" x14ac:dyDescent="0.3">
      <c r="B16" s="21" t="s">
        <v>27</v>
      </c>
      <c r="C16" s="9">
        <v>55557401</v>
      </c>
      <c r="D16" s="9">
        <v>55557401</v>
      </c>
      <c r="E16" s="10">
        <v>2985752</v>
      </c>
      <c r="F16" s="10">
        <v>2985752</v>
      </c>
      <c r="G16" s="10">
        <v>2985752</v>
      </c>
      <c r="H16" s="10">
        <v>3810892</v>
      </c>
      <c r="I16" s="10">
        <v>2985752</v>
      </c>
      <c r="J16" s="10">
        <v>2985752</v>
      </c>
      <c r="K16" s="10">
        <v>2985752</v>
      </c>
      <c r="L16" s="10">
        <v>2985752</v>
      </c>
      <c r="M16" s="10">
        <v>2985752</v>
      </c>
      <c r="N16" s="10">
        <v>2836602.77</v>
      </c>
      <c r="O16" s="10">
        <v>3134901.23</v>
      </c>
      <c r="P16" s="10">
        <v>5888989</v>
      </c>
      <c r="Q16" s="11">
        <f t="shared" si="0"/>
        <v>39557401</v>
      </c>
    </row>
    <row r="17" spans="2:17" x14ac:dyDescent="0.3">
      <c r="B17" s="21" t="s">
        <v>28</v>
      </c>
      <c r="C17" s="9">
        <v>3734900193</v>
      </c>
      <c r="D17" s="9">
        <v>4295423193</v>
      </c>
      <c r="E17" s="10">
        <v>85575521</v>
      </c>
      <c r="F17" s="10">
        <v>179575521</v>
      </c>
      <c r="G17" s="10">
        <v>179539424</v>
      </c>
      <c r="H17" s="10">
        <v>170055521</v>
      </c>
      <c r="I17" s="10">
        <v>125226542</v>
      </c>
      <c r="J17" s="10">
        <v>176555521</v>
      </c>
      <c r="K17" s="10">
        <v>178036503</v>
      </c>
      <c r="L17" s="10">
        <v>105886012</v>
      </c>
      <c r="M17" s="10">
        <v>134886012</v>
      </c>
      <c r="N17" s="10">
        <v>143311573</v>
      </c>
      <c r="O17" s="10">
        <v>334187406</v>
      </c>
      <c r="P17" s="10">
        <v>227731800</v>
      </c>
      <c r="Q17" s="11">
        <f t="shared" si="0"/>
        <v>2040567356</v>
      </c>
    </row>
    <row r="18" spans="2:17" x14ac:dyDescent="0.3">
      <c r="B18" s="21" t="s">
        <v>29</v>
      </c>
      <c r="C18" s="9">
        <v>102574727</v>
      </c>
      <c r="D18" s="9">
        <v>110215998</v>
      </c>
      <c r="E18" s="10">
        <v>10224263</v>
      </c>
      <c r="F18" s="10">
        <v>8970189.1999999993</v>
      </c>
      <c r="G18" s="10">
        <v>6803701.0300000003</v>
      </c>
      <c r="H18" s="10">
        <v>6477935.8699999992</v>
      </c>
      <c r="I18" s="10">
        <v>6093740.5199999996</v>
      </c>
      <c r="J18" s="10">
        <v>6096060.9699999997</v>
      </c>
      <c r="K18" s="10">
        <v>6559114.2300000004</v>
      </c>
      <c r="L18" s="10">
        <v>9004239.6699999999</v>
      </c>
      <c r="M18" s="10">
        <v>5788339.7899999991</v>
      </c>
      <c r="N18" s="10">
        <v>6016078.7699999996</v>
      </c>
      <c r="O18" s="10">
        <v>13357170.23</v>
      </c>
      <c r="P18" s="10">
        <v>8314601.1500000004</v>
      </c>
      <c r="Q18" s="11">
        <f t="shared" si="0"/>
        <v>93705434.430000022</v>
      </c>
    </row>
    <row r="19" spans="2:17" x14ac:dyDescent="0.3">
      <c r="B19" s="21" t="s">
        <v>30</v>
      </c>
      <c r="C19" s="9">
        <v>495000000</v>
      </c>
      <c r="D19" s="9">
        <v>517750000</v>
      </c>
      <c r="E19" s="10">
        <v>53711716.689999998</v>
      </c>
      <c r="F19" s="10">
        <v>34026373.060000002</v>
      </c>
      <c r="G19" s="10">
        <v>87005236.030000001</v>
      </c>
      <c r="H19" s="10">
        <v>1082533.69</v>
      </c>
      <c r="I19" s="10">
        <v>38390710.399999999</v>
      </c>
      <c r="J19" s="10">
        <v>38276712.689999998</v>
      </c>
      <c r="K19" s="10">
        <v>38793557.149999999</v>
      </c>
      <c r="L19" s="10">
        <v>40094071.380000003</v>
      </c>
      <c r="M19" s="10">
        <v>38174773.520000003</v>
      </c>
      <c r="N19" s="10">
        <v>38528392.619999997</v>
      </c>
      <c r="O19" s="10">
        <v>71216430.129999995</v>
      </c>
      <c r="P19" s="10">
        <v>38764024.850000001</v>
      </c>
      <c r="Q19" s="11">
        <f t="shared" si="0"/>
        <v>518064532.20999998</v>
      </c>
    </row>
    <row r="20" spans="2:17" x14ac:dyDescent="0.3">
      <c r="B20" s="21" t="s">
        <v>31</v>
      </c>
      <c r="C20" s="9">
        <v>75799431</v>
      </c>
      <c r="D20" s="9">
        <v>75799431</v>
      </c>
      <c r="E20" s="10">
        <v>3357000</v>
      </c>
      <c r="F20" s="10">
        <v>5625664</v>
      </c>
      <c r="G20" s="10">
        <v>4491332</v>
      </c>
      <c r="H20" s="10">
        <v>4491332</v>
      </c>
      <c r="I20" s="10">
        <v>4491332</v>
      </c>
      <c r="J20" s="10">
        <v>4491333</v>
      </c>
      <c r="K20" s="10">
        <v>4491332</v>
      </c>
      <c r="L20" s="10">
        <v>4491332</v>
      </c>
      <c r="M20" s="10">
        <v>4491332</v>
      </c>
      <c r="N20" s="10">
        <v>4491332</v>
      </c>
      <c r="O20" s="10">
        <v>7101330</v>
      </c>
      <c r="P20" s="10">
        <v>3709460.73</v>
      </c>
      <c r="Q20" s="11">
        <f t="shared" si="0"/>
        <v>55724111.729999997</v>
      </c>
    </row>
    <row r="21" spans="2:17" x14ac:dyDescent="0.3">
      <c r="B21" s="21" t="s">
        <v>32</v>
      </c>
      <c r="C21" s="9">
        <v>238121000</v>
      </c>
      <c r="D21" s="9">
        <v>238121000</v>
      </c>
      <c r="E21" s="10">
        <v>11423867.029999999</v>
      </c>
      <c r="F21" s="10">
        <v>21947937.629999999</v>
      </c>
      <c r="G21" s="10">
        <v>17127795.010000002</v>
      </c>
      <c r="H21" s="10">
        <v>16790122</v>
      </c>
      <c r="I21" s="10">
        <v>16790122</v>
      </c>
      <c r="J21" s="10">
        <v>16790344.359999999</v>
      </c>
      <c r="K21" s="10">
        <v>16847197.48</v>
      </c>
      <c r="L21" s="10">
        <v>16790122</v>
      </c>
      <c r="M21" s="10">
        <v>16790122</v>
      </c>
      <c r="N21" s="10">
        <v>16804243.420000002</v>
      </c>
      <c r="O21" s="10">
        <v>16804243.420000002</v>
      </c>
      <c r="P21" s="10">
        <v>29187094.869999997</v>
      </c>
      <c r="Q21" s="11">
        <f t="shared" si="0"/>
        <v>214093211.22000003</v>
      </c>
    </row>
    <row r="22" spans="2:17" x14ac:dyDescent="0.3">
      <c r="B22" s="21" t="s">
        <v>33</v>
      </c>
      <c r="C22" s="9">
        <v>47580521</v>
      </c>
      <c r="D22" s="9">
        <v>53075404</v>
      </c>
      <c r="E22" s="10">
        <v>1744245.01</v>
      </c>
      <c r="F22" s="10">
        <v>5809126</v>
      </c>
      <c r="G22" s="10">
        <v>3173158</v>
      </c>
      <c r="H22" s="10">
        <v>3459818</v>
      </c>
      <c r="I22" s="10">
        <v>3461108</v>
      </c>
      <c r="J22" s="10">
        <v>3465867</v>
      </c>
      <c r="K22" s="10">
        <v>3509948</v>
      </c>
      <c r="L22" s="10">
        <v>3448300</v>
      </c>
      <c r="M22" s="10">
        <v>3458348</v>
      </c>
      <c r="N22" s="10">
        <v>3541738</v>
      </c>
      <c r="O22" s="10">
        <v>10156090.67</v>
      </c>
      <c r="P22" s="10">
        <v>3509079.25</v>
      </c>
      <c r="Q22" s="11">
        <f t="shared" si="0"/>
        <v>48736825.93</v>
      </c>
    </row>
    <row r="23" spans="2:17" x14ac:dyDescent="0.3">
      <c r="B23" s="21" t="s">
        <v>34</v>
      </c>
      <c r="C23" s="9">
        <v>56235164</v>
      </c>
      <c r="D23" s="9">
        <v>56235164</v>
      </c>
      <c r="E23" s="10">
        <v>3294893.19</v>
      </c>
      <c r="F23" s="10">
        <v>5022197.2</v>
      </c>
      <c r="G23" s="10">
        <v>4488783.7399999993</v>
      </c>
      <c r="H23" s="10">
        <v>4102193.55</v>
      </c>
      <c r="I23" s="10">
        <v>4792961.26</v>
      </c>
      <c r="J23" s="10">
        <v>4788007.8499999996</v>
      </c>
      <c r="K23" s="10">
        <v>4487360</v>
      </c>
      <c r="L23" s="10">
        <v>4184951.08</v>
      </c>
      <c r="M23" s="10">
        <v>3770986.5</v>
      </c>
      <c r="N23" s="10">
        <v>3864034</v>
      </c>
      <c r="O23" s="10">
        <v>6163622</v>
      </c>
      <c r="P23" s="10">
        <v>4158113</v>
      </c>
      <c r="Q23" s="11">
        <f t="shared" si="0"/>
        <v>53118103.369999997</v>
      </c>
    </row>
    <row r="24" spans="2:17" x14ac:dyDescent="0.3">
      <c r="B24" s="21" t="s">
        <v>35</v>
      </c>
      <c r="C24" s="9">
        <v>306017683</v>
      </c>
      <c r="D24" s="9">
        <v>306017683</v>
      </c>
      <c r="E24" s="10">
        <v>20021695.82</v>
      </c>
      <c r="F24" s="10">
        <v>23971130.039999999</v>
      </c>
      <c r="G24" s="10">
        <v>29143963.649999999</v>
      </c>
      <c r="H24" s="10">
        <v>24075953.899999995</v>
      </c>
      <c r="I24" s="10">
        <v>25397933.829999998</v>
      </c>
      <c r="J24" s="10">
        <v>25505828.650000002</v>
      </c>
      <c r="K24" s="10">
        <v>27663264.559999995</v>
      </c>
      <c r="L24" s="10">
        <v>24210146.659999996</v>
      </c>
      <c r="M24" s="10">
        <v>25222758.639999997</v>
      </c>
      <c r="N24" s="10">
        <v>26336453.659999996</v>
      </c>
      <c r="O24" s="10">
        <v>24105227.949999999</v>
      </c>
      <c r="P24" s="10">
        <v>24546205.839999996</v>
      </c>
      <c r="Q24" s="11">
        <f t="shared" si="0"/>
        <v>300200563.19999993</v>
      </c>
    </row>
    <row r="25" spans="2:17" x14ac:dyDescent="0.3">
      <c r="B25" s="21" t="s">
        <v>36</v>
      </c>
      <c r="C25" s="9">
        <v>283975293</v>
      </c>
      <c r="D25" s="9">
        <v>283975293</v>
      </c>
      <c r="E25" s="10">
        <v>12759942</v>
      </c>
      <c r="F25" s="10">
        <v>31200202</v>
      </c>
      <c r="G25" s="10">
        <v>0</v>
      </c>
      <c r="H25" s="10">
        <v>43419544</v>
      </c>
      <c r="I25" s="10">
        <v>21709772</v>
      </c>
      <c r="J25" s="10">
        <v>21709772</v>
      </c>
      <c r="K25" s="10">
        <v>21709772</v>
      </c>
      <c r="L25" s="10">
        <v>21709772</v>
      </c>
      <c r="M25" s="10">
        <v>27409772</v>
      </c>
      <c r="N25" s="10">
        <v>21709772</v>
      </c>
      <c r="O25" s="10">
        <v>21709772</v>
      </c>
      <c r="P25" s="10">
        <v>37927201</v>
      </c>
      <c r="Q25" s="11">
        <f t="shared" si="0"/>
        <v>282975293</v>
      </c>
    </row>
    <row r="26" spans="2:17" x14ac:dyDescent="0.3">
      <c r="B26" s="21" t="s">
        <v>37</v>
      </c>
      <c r="C26" s="9">
        <v>11879023</v>
      </c>
      <c r="D26" s="9">
        <v>11879023</v>
      </c>
      <c r="E26" s="10">
        <v>634781.96</v>
      </c>
      <c r="F26" s="10">
        <v>267163</v>
      </c>
      <c r="G26" s="10">
        <v>1866178.74</v>
      </c>
      <c r="H26" s="10">
        <v>933666.67</v>
      </c>
      <c r="I26" s="10">
        <v>933666.67</v>
      </c>
      <c r="J26" s="10">
        <v>933666.67</v>
      </c>
      <c r="K26" s="10">
        <v>933666.67</v>
      </c>
      <c r="L26" s="10">
        <v>933666.67</v>
      </c>
      <c r="M26" s="10">
        <v>933666.67</v>
      </c>
      <c r="N26" s="10">
        <v>933666.67</v>
      </c>
      <c r="O26" s="10">
        <v>953666.67</v>
      </c>
      <c r="P26" s="10">
        <v>1492366.67</v>
      </c>
      <c r="Q26" s="11">
        <f t="shared" si="0"/>
        <v>11749823.73</v>
      </c>
    </row>
    <row r="27" spans="2:17" x14ac:dyDescent="0.3">
      <c r="B27" s="21" t="s">
        <v>38</v>
      </c>
      <c r="C27" s="9">
        <v>433000000</v>
      </c>
      <c r="D27" s="9">
        <v>433000000</v>
      </c>
      <c r="E27" s="10">
        <v>9073892</v>
      </c>
      <c r="F27" s="10">
        <v>8655518</v>
      </c>
      <c r="G27" s="10">
        <v>8652926</v>
      </c>
      <c r="H27" s="10">
        <v>9085255</v>
      </c>
      <c r="I27" s="10">
        <v>7695390</v>
      </c>
      <c r="J27" s="10">
        <v>11415326</v>
      </c>
      <c r="K27" s="10">
        <v>12279237</v>
      </c>
      <c r="L27" s="10">
        <v>12279237</v>
      </c>
      <c r="M27" s="10">
        <v>35250312</v>
      </c>
      <c r="N27" s="10">
        <v>12279237</v>
      </c>
      <c r="O27" s="10">
        <v>12279237</v>
      </c>
      <c r="P27" s="10">
        <v>16068918</v>
      </c>
      <c r="Q27" s="11">
        <f t="shared" si="0"/>
        <v>155014485</v>
      </c>
    </row>
    <row r="28" spans="2:17" x14ac:dyDescent="0.3">
      <c r="B28" s="21" t="s">
        <v>39</v>
      </c>
      <c r="C28" s="9">
        <v>1246328290</v>
      </c>
      <c r="D28" s="9">
        <v>1246328290</v>
      </c>
      <c r="E28" s="10">
        <v>36421792.600000001</v>
      </c>
      <c r="F28" s="10">
        <v>6763691.5199999996</v>
      </c>
      <c r="G28" s="10">
        <v>36722247.25</v>
      </c>
      <c r="H28" s="10">
        <v>41757621.119999997</v>
      </c>
      <c r="I28" s="10">
        <v>46795944.850000001</v>
      </c>
      <c r="J28" s="10">
        <v>41729274.450000003</v>
      </c>
      <c r="K28" s="10">
        <v>26790047.25</v>
      </c>
      <c r="L28" s="10">
        <v>36762531.969999999</v>
      </c>
      <c r="M28" s="10">
        <v>31783533.370000001</v>
      </c>
      <c r="N28" s="10">
        <v>36769254.719999999</v>
      </c>
      <c r="O28" s="10">
        <v>36763386.920000002</v>
      </c>
      <c r="P28" s="10">
        <v>36760185.32</v>
      </c>
      <c r="Q28" s="11">
        <f t="shared" si="0"/>
        <v>415819511.34000003</v>
      </c>
    </row>
    <row r="29" spans="2:17" x14ac:dyDescent="0.3">
      <c r="B29" s="21" t="s">
        <v>40</v>
      </c>
      <c r="C29" s="9">
        <v>279047514</v>
      </c>
      <c r="D29" s="9">
        <v>322463810</v>
      </c>
      <c r="E29" s="10">
        <v>509630</v>
      </c>
      <c r="F29" s="10">
        <v>45065467.25</v>
      </c>
      <c r="G29" s="10">
        <v>25103160.899999999</v>
      </c>
      <c r="H29" s="10">
        <v>46819596.450000003</v>
      </c>
      <c r="I29" s="10">
        <v>2071453.01</v>
      </c>
      <c r="J29" s="10">
        <v>40975481.020000003</v>
      </c>
      <c r="K29" s="10">
        <v>24088386.48</v>
      </c>
      <c r="L29" s="10">
        <v>19654634.43</v>
      </c>
      <c r="M29" s="10">
        <v>21943324</v>
      </c>
      <c r="N29" s="10">
        <v>12683857.800000001</v>
      </c>
      <c r="O29" s="10">
        <v>31780907.5</v>
      </c>
      <c r="P29" s="10">
        <v>67876771.530000001</v>
      </c>
      <c r="Q29" s="11">
        <f t="shared" si="0"/>
        <v>338572670.37</v>
      </c>
    </row>
    <row r="30" spans="2:17" x14ac:dyDescent="0.3">
      <c r="B30" s="21" t="s">
        <v>41</v>
      </c>
      <c r="C30" s="9">
        <v>183467759</v>
      </c>
      <c r="D30" s="9">
        <v>183467759</v>
      </c>
      <c r="E30" s="10">
        <v>8202412.6200000001</v>
      </c>
      <c r="F30" s="10">
        <v>5800109.5599999996</v>
      </c>
      <c r="G30" s="10">
        <v>14025912</v>
      </c>
      <c r="H30" s="10">
        <v>41314400</v>
      </c>
      <c r="I30" s="10">
        <v>192312</v>
      </c>
      <c r="J30" s="10">
        <v>13817973.6</v>
      </c>
      <c r="K30" s="10">
        <v>14017789.810000001</v>
      </c>
      <c r="L30" s="10">
        <v>103223</v>
      </c>
      <c r="M30" s="10">
        <v>27849794.119999997</v>
      </c>
      <c r="N30" s="10">
        <v>13800831</v>
      </c>
      <c r="O30" s="10">
        <v>13774592.300000001</v>
      </c>
      <c r="P30" s="10">
        <v>30528254.800000001</v>
      </c>
      <c r="Q30" s="11">
        <f t="shared" si="0"/>
        <v>183427604.81000003</v>
      </c>
    </row>
    <row r="31" spans="2:17" x14ac:dyDescent="0.3">
      <c r="B31" s="21" t="s">
        <v>42</v>
      </c>
      <c r="C31" s="9">
        <v>200000000</v>
      </c>
      <c r="D31" s="9">
        <v>200000000</v>
      </c>
      <c r="E31" s="10">
        <v>12923915.41</v>
      </c>
      <c r="F31" s="10">
        <v>18531074.59</v>
      </c>
      <c r="G31" s="10">
        <v>15727495</v>
      </c>
      <c r="H31" s="10">
        <v>15727495</v>
      </c>
      <c r="I31" s="10">
        <v>15727495</v>
      </c>
      <c r="J31" s="10">
        <v>15727495</v>
      </c>
      <c r="K31" s="10">
        <v>15727495</v>
      </c>
      <c r="L31" s="10">
        <v>15727495</v>
      </c>
      <c r="M31" s="10">
        <v>15727495</v>
      </c>
      <c r="N31" s="10">
        <v>17722895</v>
      </c>
      <c r="O31" s="10">
        <v>15727495</v>
      </c>
      <c r="P31" s="10">
        <v>3664222</v>
      </c>
      <c r="Q31" s="11">
        <f t="shared" si="0"/>
        <v>178662067</v>
      </c>
    </row>
    <row r="32" spans="2:17" x14ac:dyDescent="0.3">
      <c r="B32" s="21" t="s">
        <v>43</v>
      </c>
      <c r="C32" s="9">
        <v>370996846</v>
      </c>
      <c r="D32" s="9">
        <v>370996846</v>
      </c>
      <c r="E32" s="10">
        <v>0</v>
      </c>
      <c r="F32" s="10">
        <v>12450502</v>
      </c>
      <c r="G32" s="10">
        <v>6225251</v>
      </c>
      <c r="H32" s="10">
        <v>6225251</v>
      </c>
      <c r="I32" s="10">
        <v>6225251</v>
      </c>
      <c r="J32" s="10">
        <v>11225251</v>
      </c>
      <c r="K32" s="10">
        <v>6225251</v>
      </c>
      <c r="L32" s="10">
        <v>11225251</v>
      </c>
      <c r="M32" s="10">
        <v>6225251</v>
      </c>
      <c r="N32" s="10">
        <v>16225251</v>
      </c>
      <c r="O32" s="10">
        <v>21225251</v>
      </c>
      <c r="P32" s="10">
        <v>11225251</v>
      </c>
      <c r="Q32" s="11">
        <f t="shared" si="0"/>
        <v>114703012</v>
      </c>
    </row>
    <row r="33" spans="2:17" x14ac:dyDescent="0.3">
      <c r="B33" s="21" t="s">
        <v>44</v>
      </c>
      <c r="C33" s="9">
        <v>16399548</v>
      </c>
      <c r="D33" s="9">
        <v>16399548</v>
      </c>
      <c r="E33" s="10">
        <v>713520</v>
      </c>
      <c r="F33" s="10">
        <v>15491708</v>
      </c>
      <c r="G33" s="10">
        <v>1302334</v>
      </c>
      <c r="H33" s="10">
        <v>1302334</v>
      </c>
      <c r="I33" s="10">
        <v>1302334</v>
      </c>
      <c r="J33" s="10">
        <v>1302334</v>
      </c>
      <c r="K33" s="10">
        <v>1302334</v>
      </c>
      <c r="L33" s="10">
        <v>1302334</v>
      </c>
      <c r="M33" s="10">
        <v>1302334</v>
      </c>
      <c r="N33" s="10">
        <v>1302334</v>
      </c>
      <c r="O33" s="10">
        <v>1302334</v>
      </c>
      <c r="P33" s="10">
        <v>2073874</v>
      </c>
      <c r="Q33" s="11">
        <f t="shared" si="0"/>
        <v>30000108</v>
      </c>
    </row>
    <row r="34" spans="2:17" x14ac:dyDescent="0.3">
      <c r="B34" s="21" t="s">
        <v>45</v>
      </c>
      <c r="C34" s="9">
        <v>196788497</v>
      </c>
      <c r="D34" s="9">
        <v>196788497</v>
      </c>
      <c r="E34" s="10">
        <v>6895796.6599999992</v>
      </c>
      <c r="F34" s="10">
        <v>13089585.149999999</v>
      </c>
      <c r="G34" s="10">
        <v>11931869.070000002</v>
      </c>
      <c r="H34" s="10">
        <v>15907424.07</v>
      </c>
      <c r="I34" s="10">
        <v>8212192.1799999978</v>
      </c>
      <c r="J34" s="10">
        <v>16953593.219999999</v>
      </c>
      <c r="K34" s="10">
        <v>13798698.699999999</v>
      </c>
      <c r="L34" s="10">
        <v>17418259.120000001</v>
      </c>
      <c r="M34" s="10">
        <v>14802659.739999998</v>
      </c>
      <c r="N34" s="10">
        <v>13585100.740000002</v>
      </c>
      <c r="O34" s="10">
        <v>15337400.719999999</v>
      </c>
      <c r="P34" s="10">
        <v>15096660.57</v>
      </c>
      <c r="Q34" s="11">
        <f t="shared" si="0"/>
        <v>163029239.94</v>
      </c>
    </row>
    <row r="35" spans="2:17" x14ac:dyDescent="0.3">
      <c r="B35" s="21" t="s">
        <v>46</v>
      </c>
      <c r="C35" s="9">
        <v>777294896</v>
      </c>
      <c r="D35" s="9">
        <v>777294896</v>
      </c>
      <c r="E35" s="10">
        <v>26553414</v>
      </c>
      <c r="F35" s="10">
        <v>98530164</v>
      </c>
      <c r="G35" s="10">
        <v>62561789</v>
      </c>
      <c r="H35" s="10">
        <v>62561789</v>
      </c>
      <c r="I35" s="10">
        <v>62561789</v>
      </c>
      <c r="J35" s="10">
        <v>62561789</v>
      </c>
      <c r="K35" s="10">
        <v>62561789</v>
      </c>
      <c r="L35" s="10">
        <v>62561789</v>
      </c>
      <c r="M35" s="10">
        <v>62561789</v>
      </c>
      <c r="N35" s="10">
        <v>62561789</v>
      </c>
      <c r="O35" s="10">
        <v>62561789</v>
      </c>
      <c r="P35" s="10">
        <v>89115203</v>
      </c>
      <c r="Q35" s="11">
        <f t="shared" si="0"/>
        <v>777254882</v>
      </c>
    </row>
    <row r="36" spans="2:17" x14ac:dyDescent="0.3">
      <c r="B36" s="21" t="s">
        <v>47</v>
      </c>
      <c r="C36" s="9">
        <v>57356346</v>
      </c>
      <c r="D36" s="9">
        <v>57356346</v>
      </c>
      <c r="E36" s="10">
        <v>4786982</v>
      </c>
      <c r="F36" s="10">
        <v>4786982</v>
      </c>
      <c r="G36" s="10">
        <v>4736982</v>
      </c>
      <c r="H36" s="10">
        <v>4304540</v>
      </c>
      <c r="I36" s="10">
        <v>4304540</v>
      </c>
      <c r="J36" s="10">
        <v>5739386</v>
      </c>
      <c r="K36" s="10">
        <v>4304540</v>
      </c>
      <c r="L36" s="10">
        <v>4304540</v>
      </c>
      <c r="M36" s="10">
        <v>4304540</v>
      </c>
      <c r="N36" s="10">
        <v>4304540</v>
      </c>
      <c r="O36" s="10">
        <v>7174234</v>
      </c>
      <c r="P36" s="10">
        <v>4304540</v>
      </c>
      <c r="Q36" s="11">
        <f t="shared" si="0"/>
        <v>57356346</v>
      </c>
    </row>
    <row r="37" spans="2:17" x14ac:dyDescent="0.3">
      <c r="B37" s="21" t="s">
        <v>48</v>
      </c>
      <c r="C37" s="9">
        <v>137331784</v>
      </c>
      <c r="D37" s="9">
        <v>138331784</v>
      </c>
      <c r="E37" s="10">
        <v>7350271.4500000002</v>
      </c>
      <c r="F37" s="10">
        <v>15749649.02</v>
      </c>
      <c r="G37" s="10">
        <v>12171495.189999999</v>
      </c>
      <c r="H37" s="10">
        <v>12880559.859999999</v>
      </c>
      <c r="I37" s="10">
        <v>12501172.220000001</v>
      </c>
      <c r="J37" s="10">
        <v>11109289.640000001</v>
      </c>
      <c r="K37" s="10">
        <v>13390606.33</v>
      </c>
      <c r="L37" s="10">
        <v>11044598.640000001</v>
      </c>
      <c r="M37" s="10">
        <v>11053545.33</v>
      </c>
      <c r="N37" s="10">
        <v>11047039.470000001</v>
      </c>
      <c r="O37" s="10">
        <v>11376111.58</v>
      </c>
      <c r="P37" s="10">
        <v>11294490.26</v>
      </c>
      <c r="Q37" s="11">
        <f t="shared" si="0"/>
        <v>140968828.98999998</v>
      </c>
    </row>
    <row r="38" spans="2:17" x14ac:dyDescent="0.3">
      <c r="B38" s="21" t="s">
        <v>49</v>
      </c>
      <c r="C38" s="9">
        <v>0</v>
      </c>
      <c r="D38" s="9">
        <v>0</v>
      </c>
      <c r="E38" s="10">
        <v>309258860</v>
      </c>
      <c r="F38" s="10">
        <v>319258860</v>
      </c>
      <c r="G38" s="10">
        <v>319258860</v>
      </c>
      <c r="H38" s="10">
        <v>319258860</v>
      </c>
      <c r="I38" s="10">
        <v>319258860</v>
      </c>
      <c r="J38" s="10">
        <v>419258860</v>
      </c>
      <c r="K38" s="10">
        <v>449258860</v>
      </c>
      <c r="L38" s="10">
        <v>319258860</v>
      </c>
      <c r="M38" s="10">
        <v>319258860</v>
      </c>
      <c r="N38" s="10">
        <v>319258860</v>
      </c>
      <c r="O38" s="10">
        <v>319258860</v>
      </c>
      <c r="P38" s="10">
        <v>319258860</v>
      </c>
      <c r="Q38" s="11">
        <f t="shared" si="0"/>
        <v>4051106320</v>
      </c>
    </row>
    <row r="39" spans="2:17" x14ac:dyDescent="0.3">
      <c r="B39" s="21" t="s">
        <v>50</v>
      </c>
      <c r="C39" s="9">
        <v>139503134</v>
      </c>
      <c r="D39" s="9">
        <v>142459388</v>
      </c>
      <c r="E39" s="10">
        <v>8091942.0099999998</v>
      </c>
      <c r="F39" s="10">
        <v>14406935.189999999</v>
      </c>
      <c r="G39" s="10">
        <v>11311995</v>
      </c>
      <c r="H39" s="10">
        <v>11649045</v>
      </c>
      <c r="I39" s="10">
        <v>11521370</v>
      </c>
      <c r="J39" s="10">
        <v>11307970</v>
      </c>
      <c r="K39" s="10">
        <v>11243195</v>
      </c>
      <c r="L39" s="10">
        <v>12621935</v>
      </c>
      <c r="M39" s="10">
        <v>11072887</v>
      </c>
      <c r="N39" s="10">
        <v>11078387</v>
      </c>
      <c r="O39" s="10">
        <v>10456016.26</v>
      </c>
      <c r="P39" s="10">
        <v>17820076.34</v>
      </c>
      <c r="Q39" s="11">
        <f t="shared" si="0"/>
        <v>142581753.80000001</v>
      </c>
    </row>
    <row r="40" spans="2:17" x14ac:dyDescent="0.3">
      <c r="B40" s="21" t="s">
        <v>51</v>
      </c>
      <c r="C40" s="9">
        <v>3068984607</v>
      </c>
      <c r="D40" s="9">
        <v>3242868433</v>
      </c>
      <c r="E40" s="10">
        <v>0</v>
      </c>
      <c r="F40" s="10">
        <v>169365233.97999999</v>
      </c>
      <c r="G40" s="10">
        <v>244476450.21000001</v>
      </c>
      <c r="H40" s="10">
        <v>0</v>
      </c>
      <c r="I40" s="10">
        <v>231938781.18000001</v>
      </c>
      <c r="J40" s="10">
        <v>352798407.75999999</v>
      </c>
      <c r="K40" s="10">
        <v>35131295</v>
      </c>
      <c r="L40" s="10">
        <v>235771469.15000001</v>
      </c>
      <c r="M40" s="10">
        <v>236353539.75</v>
      </c>
      <c r="N40" s="10">
        <v>247442248.93000001</v>
      </c>
      <c r="O40" s="10">
        <v>234568341.81</v>
      </c>
      <c r="P40" s="10">
        <v>1062762441.3600001</v>
      </c>
      <c r="Q40" s="11">
        <f t="shared" si="0"/>
        <v>3050608209.1300001</v>
      </c>
    </row>
    <row r="41" spans="2:17" x14ac:dyDescent="0.3">
      <c r="B41" s="21" t="s">
        <v>52</v>
      </c>
      <c r="C41" s="9">
        <v>69061574</v>
      </c>
      <c r="D41" s="9">
        <v>104579562.67</v>
      </c>
      <c r="E41" s="10">
        <v>7691623.3599999994</v>
      </c>
      <c r="F41" s="10">
        <v>8442100.9100000001</v>
      </c>
      <c r="G41" s="10">
        <v>9463575.7699999996</v>
      </c>
      <c r="H41" s="10">
        <v>9966375.5</v>
      </c>
      <c r="I41" s="10">
        <v>7082004.7999999989</v>
      </c>
      <c r="J41" s="10">
        <v>8762036.4199999999</v>
      </c>
      <c r="K41" s="10">
        <v>8321117.5699999994</v>
      </c>
      <c r="L41" s="10">
        <v>8279029.4199999999</v>
      </c>
      <c r="M41" s="10">
        <v>8627655.8499999996</v>
      </c>
      <c r="N41" s="10">
        <v>8148726.1299999999</v>
      </c>
      <c r="O41" s="10">
        <v>6821551.5199999996</v>
      </c>
      <c r="P41" s="10">
        <v>12534731.489999998</v>
      </c>
      <c r="Q41" s="11">
        <f t="shared" si="0"/>
        <v>104140528.73999998</v>
      </c>
    </row>
    <row r="42" spans="2:17" x14ac:dyDescent="0.3">
      <c r="B42" s="21" t="s">
        <v>53</v>
      </c>
      <c r="C42" s="9">
        <v>61876263</v>
      </c>
      <c r="D42" s="9">
        <v>61876263</v>
      </c>
      <c r="E42" s="10">
        <v>0</v>
      </c>
      <c r="F42" s="10">
        <v>14848746</v>
      </c>
      <c r="G42" s="10">
        <v>0</v>
      </c>
      <c r="H42" s="10">
        <v>4949582</v>
      </c>
      <c r="I42" s="10">
        <v>4949582</v>
      </c>
      <c r="J42" s="10">
        <v>4949582</v>
      </c>
      <c r="K42" s="10">
        <v>4949582</v>
      </c>
      <c r="L42" s="10">
        <v>4949582</v>
      </c>
      <c r="M42" s="10">
        <v>4949582</v>
      </c>
      <c r="N42" s="10">
        <v>4949582</v>
      </c>
      <c r="O42" s="10">
        <v>4949582</v>
      </c>
      <c r="P42" s="10">
        <v>7430861</v>
      </c>
      <c r="Q42" s="11">
        <f t="shared" si="0"/>
        <v>61876263</v>
      </c>
    </row>
    <row r="43" spans="2:17" x14ac:dyDescent="0.3">
      <c r="B43" s="21" t="s">
        <v>54</v>
      </c>
      <c r="C43" s="9">
        <v>141852099</v>
      </c>
      <c r="D43" s="9">
        <v>126852099</v>
      </c>
      <c r="E43" s="10">
        <v>5663157.6200000001</v>
      </c>
      <c r="F43" s="10">
        <v>11982420</v>
      </c>
      <c r="G43" s="10">
        <v>9455082.3800000008</v>
      </c>
      <c r="H43" s="10">
        <v>9014727.0500000007</v>
      </c>
      <c r="I43" s="10">
        <v>5471977.6900000004</v>
      </c>
      <c r="J43" s="10">
        <v>19019476.41</v>
      </c>
      <c r="K43" s="10">
        <v>9014727.0500000007</v>
      </c>
      <c r="L43" s="10">
        <v>9014727.0500000007</v>
      </c>
      <c r="M43" s="10">
        <v>0</v>
      </c>
      <c r="N43" s="10">
        <v>18029454.050000001</v>
      </c>
      <c r="O43" s="10">
        <v>9983374.4100000001</v>
      </c>
      <c r="P43" s="10">
        <v>14181930.59</v>
      </c>
      <c r="Q43" s="11">
        <f t="shared" si="0"/>
        <v>120831054.29999998</v>
      </c>
    </row>
    <row r="44" spans="2:17" x14ac:dyDescent="0.3">
      <c r="B44" s="21" t="s">
        <v>55</v>
      </c>
      <c r="C44" s="9">
        <v>315559179</v>
      </c>
      <c r="D44" s="9">
        <v>315559179</v>
      </c>
      <c r="E44" s="10">
        <v>34629931</v>
      </c>
      <c r="F44" s="10">
        <v>34629931</v>
      </c>
      <c r="G44" s="10">
        <v>34629931</v>
      </c>
      <c r="H44" s="10">
        <v>34629931</v>
      </c>
      <c r="I44" s="10">
        <v>34629931</v>
      </c>
      <c r="J44" s="10">
        <v>34629931</v>
      </c>
      <c r="K44" s="10">
        <v>34629931</v>
      </c>
      <c r="L44" s="10">
        <v>34629931</v>
      </c>
      <c r="M44" s="10">
        <v>34629931</v>
      </c>
      <c r="N44" s="10">
        <v>34629933.340000004</v>
      </c>
      <c r="O44" s="10">
        <v>69259866.659999996</v>
      </c>
      <c r="P44" s="10">
        <v>0</v>
      </c>
      <c r="Q44" s="11">
        <f t="shared" si="0"/>
        <v>415559179</v>
      </c>
    </row>
    <row r="45" spans="2:17" x14ac:dyDescent="0.3">
      <c r="B45" s="21" t="s">
        <v>56</v>
      </c>
      <c r="C45" s="9">
        <v>200347321</v>
      </c>
      <c r="D45" s="9">
        <v>202347321</v>
      </c>
      <c r="E45" s="10">
        <v>9723693.3800000008</v>
      </c>
      <c r="F45" s="10">
        <v>19500796.960000001</v>
      </c>
      <c r="G45" s="10">
        <v>13524084.779999999</v>
      </c>
      <c r="H45" s="10">
        <v>17710097.670000002</v>
      </c>
      <c r="I45" s="10">
        <v>13522167.939999999</v>
      </c>
      <c r="J45" s="10">
        <v>13521168</v>
      </c>
      <c r="K45" s="10">
        <v>17297532</v>
      </c>
      <c r="L45" s="10">
        <v>13521168</v>
      </c>
      <c r="M45" s="10">
        <v>13520668</v>
      </c>
      <c r="N45" s="10">
        <v>17604002</v>
      </c>
      <c r="O45" s="10">
        <v>13570668</v>
      </c>
      <c r="P45" s="10">
        <v>28418009.869999997</v>
      </c>
      <c r="Q45" s="11">
        <f t="shared" si="0"/>
        <v>191434056.60000002</v>
      </c>
    </row>
    <row r="46" spans="2:17" x14ac:dyDescent="0.3">
      <c r="B46" s="21" t="s">
        <v>57</v>
      </c>
      <c r="C46" s="9">
        <v>125000000</v>
      </c>
      <c r="D46" s="9">
        <v>125000000</v>
      </c>
      <c r="E46" s="10">
        <v>0</v>
      </c>
      <c r="F46" s="10">
        <v>12392491.32</v>
      </c>
      <c r="G46" s="10">
        <v>0</v>
      </c>
      <c r="H46" s="10">
        <v>20497130</v>
      </c>
      <c r="I46" s="10">
        <v>18353203.68</v>
      </c>
      <c r="J46" s="10">
        <v>10248565</v>
      </c>
      <c r="K46" s="10">
        <v>10248565</v>
      </c>
      <c r="L46" s="10">
        <v>10248565</v>
      </c>
      <c r="M46" s="10">
        <v>10248565</v>
      </c>
      <c r="N46" s="10">
        <v>10248565</v>
      </c>
      <c r="O46" s="10">
        <v>10248565</v>
      </c>
      <c r="P46" s="10">
        <v>10248565</v>
      </c>
      <c r="Q46" s="11">
        <f t="shared" si="0"/>
        <v>122982780</v>
      </c>
    </row>
    <row r="47" spans="2:17" x14ac:dyDescent="0.3">
      <c r="B47" s="21" t="s">
        <v>65</v>
      </c>
      <c r="C47" s="9">
        <v>0</v>
      </c>
      <c r="D47" s="9">
        <v>0</v>
      </c>
      <c r="E47" s="10">
        <v>0</v>
      </c>
      <c r="F47" s="10">
        <v>0</v>
      </c>
      <c r="G47" s="10">
        <v>0</v>
      </c>
      <c r="H47" s="10">
        <v>927969782</v>
      </c>
      <c r="I47" s="10">
        <v>927969783</v>
      </c>
      <c r="J47" s="10">
        <v>0</v>
      </c>
      <c r="K47" s="10">
        <v>1730476818</v>
      </c>
      <c r="L47" s="10">
        <v>0</v>
      </c>
      <c r="M47" s="10">
        <v>802507034</v>
      </c>
      <c r="N47" s="10">
        <v>802507034</v>
      </c>
      <c r="O47" s="10">
        <v>1458347401.3399999</v>
      </c>
      <c r="P47" s="10">
        <v>0</v>
      </c>
      <c r="Q47" s="11">
        <f t="shared" si="0"/>
        <v>6649777852.3400002</v>
      </c>
    </row>
    <row r="48" spans="2:17" x14ac:dyDescent="0.3">
      <c r="B48" s="21" t="s">
        <v>58</v>
      </c>
      <c r="C48" s="9">
        <v>90000000</v>
      </c>
      <c r="D48" s="9">
        <v>90000000</v>
      </c>
      <c r="E48" s="10">
        <v>4790102.8499999996</v>
      </c>
      <c r="F48" s="10">
        <v>9494346.1500000004</v>
      </c>
      <c r="G48" s="10">
        <v>7142224</v>
      </c>
      <c r="H48" s="10">
        <v>7087717.5199999996</v>
      </c>
      <c r="I48" s="10">
        <v>7196730.4800000004</v>
      </c>
      <c r="J48" s="10">
        <v>7142224</v>
      </c>
      <c r="K48" s="10">
        <v>7142224</v>
      </c>
      <c r="L48" s="10">
        <v>7142224</v>
      </c>
      <c r="M48" s="10">
        <v>7142224</v>
      </c>
      <c r="N48" s="10">
        <v>7142224</v>
      </c>
      <c r="O48" s="10">
        <v>7069994.1500000004</v>
      </c>
      <c r="P48" s="10">
        <v>11533414.85</v>
      </c>
      <c r="Q48" s="11">
        <f t="shared" si="0"/>
        <v>90025650</v>
      </c>
    </row>
    <row r="49" spans="2:17" x14ac:dyDescent="0.3">
      <c r="B49" s="21" t="s">
        <v>59</v>
      </c>
      <c r="C49" s="9">
        <v>50000000</v>
      </c>
      <c r="D49" s="9">
        <v>50000000</v>
      </c>
      <c r="E49" s="10">
        <v>1901010.28</v>
      </c>
      <c r="F49" s="10">
        <v>5891295.7199999997</v>
      </c>
      <c r="G49" s="10">
        <v>3921153</v>
      </c>
      <c r="H49" s="10">
        <v>3861153</v>
      </c>
      <c r="I49" s="10">
        <v>3846153</v>
      </c>
      <c r="J49" s="10">
        <v>3936153</v>
      </c>
      <c r="K49" s="10">
        <v>3885124.6</v>
      </c>
      <c r="L49" s="10">
        <v>3885124.6</v>
      </c>
      <c r="M49" s="10">
        <v>4281934.58</v>
      </c>
      <c r="N49" s="10">
        <v>4464386.8500000006</v>
      </c>
      <c r="O49" s="10">
        <v>5170186.5999999996</v>
      </c>
      <c r="P49" s="10">
        <v>6448051.5999999996</v>
      </c>
      <c r="Q49" s="11">
        <f t="shared" si="0"/>
        <v>51491726.830000006</v>
      </c>
    </row>
    <row r="50" spans="2:17" x14ac:dyDescent="0.3">
      <c r="B50" s="21" t="s">
        <v>66</v>
      </c>
      <c r="C50" s="9">
        <v>122958016</v>
      </c>
      <c r="D50" s="9">
        <v>157958016</v>
      </c>
      <c r="E50" s="10">
        <v>0</v>
      </c>
      <c r="F50" s="10">
        <v>0</v>
      </c>
      <c r="G50" s="10">
        <v>0</v>
      </c>
      <c r="H50" s="10">
        <v>0</v>
      </c>
      <c r="I50" s="10">
        <v>0</v>
      </c>
      <c r="J50" s="10">
        <v>0</v>
      </c>
      <c r="K50" s="10">
        <v>0</v>
      </c>
      <c r="L50" s="10">
        <v>0</v>
      </c>
      <c r="M50" s="10">
        <v>0</v>
      </c>
      <c r="N50" s="10">
        <v>0</v>
      </c>
      <c r="O50" s="10">
        <v>0</v>
      </c>
      <c r="P50" s="10">
        <v>0</v>
      </c>
      <c r="Q50" s="11">
        <f t="shared" si="0"/>
        <v>0</v>
      </c>
    </row>
    <row r="51" spans="2:17" x14ac:dyDescent="0.3">
      <c r="B51" s="13" t="s">
        <v>60</v>
      </c>
      <c r="C51" s="20">
        <f>SUM(C12:C50)</f>
        <v>15349367785</v>
      </c>
      <c r="D51" s="20">
        <f>SUM(D12:D50)</f>
        <v>16878813645.67</v>
      </c>
      <c r="E51" s="14">
        <f>+SUM(E12:E50)</f>
        <v>759065899.92000008</v>
      </c>
      <c r="F51" s="14">
        <f t="shared" ref="F51:P51" si="1">+SUM(F12:F50)</f>
        <v>1267646261.5900002</v>
      </c>
      <c r="G51" s="14">
        <f t="shared" si="1"/>
        <v>1365967510.6200001</v>
      </c>
      <c r="H51" s="14">
        <f t="shared" si="1"/>
        <v>2047920752.6500001</v>
      </c>
      <c r="I51" s="14">
        <f t="shared" si="1"/>
        <v>2261820332.4400001</v>
      </c>
      <c r="J51" s="14">
        <f t="shared" si="1"/>
        <v>1570793559.2400002</v>
      </c>
      <c r="K51" s="14">
        <f t="shared" si="1"/>
        <v>2968661737.6100001</v>
      </c>
      <c r="L51" s="14">
        <f t="shared" si="1"/>
        <v>1185500498.5699999</v>
      </c>
      <c r="M51" s="14">
        <f t="shared" si="1"/>
        <v>2062848447.5899999</v>
      </c>
      <c r="N51" s="14">
        <f t="shared" si="1"/>
        <v>2095104731.9000001</v>
      </c>
      <c r="O51" s="14">
        <f t="shared" si="1"/>
        <v>3074081137.9299998</v>
      </c>
      <c r="P51" s="14">
        <f t="shared" si="1"/>
        <v>2428466598.1399994</v>
      </c>
      <c r="Q51" s="14">
        <f>SUM(E51:P51)</f>
        <v>23087877468.200001</v>
      </c>
    </row>
    <row r="53" spans="2:17" x14ac:dyDescent="0.3">
      <c r="B53" s="22" t="s">
        <v>67</v>
      </c>
      <c r="C53" s="20">
        <f t="shared" ref="C53:P53" si="2">SUM(C54:C66)</f>
        <v>1035000000</v>
      </c>
      <c r="D53" s="20">
        <f t="shared" si="2"/>
        <v>1110757729.97</v>
      </c>
      <c r="E53" s="14">
        <f t="shared" si="2"/>
        <v>0</v>
      </c>
      <c r="F53" s="14">
        <f t="shared" si="2"/>
        <v>46666667</v>
      </c>
      <c r="G53" s="14">
        <f t="shared" si="2"/>
        <v>50000000</v>
      </c>
      <c r="H53" s="14">
        <f t="shared" si="2"/>
        <v>0</v>
      </c>
      <c r="I53" s="14">
        <f t="shared" si="2"/>
        <v>83333333</v>
      </c>
      <c r="J53" s="14">
        <f t="shared" si="2"/>
        <v>83333333</v>
      </c>
      <c r="K53" s="14">
        <f t="shared" si="2"/>
        <v>166666666</v>
      </c>
      <c r="L53" s="14">
        <f t="shared" si="2"/>
        <v>0</v>
      </c>
      <c r="M53" s="14">
        <f t="shared" si="2"/>
        <v>166666666</v>
      </c>
      <c r="N53" s="14">
        <f t="shared" si="2"/>
        <v>83333333</v>
      </c>
      <c r="O53" s="14">
        <f t="shared" si="2"/>
        <v>0</v>
      </c>
      <c r="P53" s="14">
        <f t="shared" si="2"/>
        <v>116666670</v>
      </c>
      <c r="Q53" s="14">
        <f>SUM(E53:P53)</f>
        <v>796666668</v>
      </c>
    </row>
    <row r="54" spans="2:17" x14ac:dyDescent="0.3">
      <c r="B54" s="21" t="s">
        <v>23</v>
      </c>
      <c r="C54" s="9">
        <v>35000000</v>
      </c>
      <c r="D54" s="9">
        <v>35000000</v>
      </c>
      <c r="E54" s="10">
        <v>0</v>
      </c>
      <c r="F54" s="10">
        <v>0</v>
      </c>
      <c r="G54" s="10">
        <v>0</v>
      </c>
      <c r="H54" s="10">
        <v>0</v>
      </c>
      <c r="I54" s="10">
        <v>0</v>
      </c>
      <c r="J54" s="10">
        <v>0</v>
      </c>
      <c r="K54" s="10">
        <v>0</v>
      </c>
      <c r="L54" s="10">
        <v>0</v>
      </c>
      <c r="M54" s="10">
        <v>0</v>
      </c>
      <c r="N54" s="10">
        <v>0</v>
      </c>
      <c r="O54" s="10">
        <v>0</v>
      </c>
      <c r="P54" s="10">
        <v>0</v>
      </c>
      <c r="Q54" s="11">
        <f>SUM(E54:P54)</f>
        <v>0</v>
      </c>
    </row>
    <row r="55" spans="2:17" x14ac:dyDescent="0.3">
      <c r="B55" s="21" t="s">
        <v>25</v>
      </c>
      <c r="C55" s="9">
        <v>0</v>
      </c>
      <c r="D55" s="9">
        <v>3667161</v>
      </c>
      <c r="E55" s="10">
        <v>0</v>
      </c>
      <c r="F55" s="10">
        <v>0</v>
      </c>
      <c r="G55" s="10">
        <v>0</v>
      </c>
      <c r="H55" s="10">
        <v>0</v>
      </c>
      <c r="I55" s="10">
        <v>0</v>
      </c>
      <c r="J55" s="10">
        <v>0</v>
      </c>
      <c r="K55" s="10">
        <v>0</v>
      </c>
      <c r="L55" s="10">
        <v>0</v>
      </c>
      <c r="M55" s="10">
        <v>0</v>
      </c>
      <c r="N55" s="10">
        <v>0</v>
      </c>
      <c r="O55" s="10">
        <v>0</v>
      </c>
      <c r="P55" s="10">
        <v>0</v>
      </c>
      <c r="Q55" s="11">
        <f t="shared" ref="Q55:Q66" si="3">SUM(E55:P55)</f>
        <v>0</v>
      </c>
    </row>
    <row r="56" spans="2:17" x14ac:dyDescent="0.3">
      <c r="B56" s="21" t="s">
        <v>27</v>
      </c>
      <c r="C56" s="9">
        <v>0</v>
      </c>
      <c r="D56" s="9">
        <v>3324798.59</v>
      </c>
      <c r="E56" s="10">
        <v>0</v>
      </c>
      <c r="F56" s="10">
        <v>0</v>
      </c>
      <c r="G56" s="10">
        <v>0</v>
      </c>
      <c r="H56" s="10">
        <v>0</v>
      </c>
      <c r="I56" s="10">
        <v>0</v>
      </c>
      <c r="J56" s="10">
        <v>0</v>
      </c>
      <c r="K56" s="10">
        <v>0</v>
      </c>
      <c r="L56" s="10">
        <v>0</v>
      </c>
      <c r="M56" s="10">
        <v>0</v>
      </c>
      <c r="N56" s="10">
        <v>0</v>
      </c>
      <c r="O56" s="10">
        <v>0</v>
      </c>
      <c r="P56" s="10">
        <v>0</v>
      </c>
      <c r="Q56" s="11">
        <f t="shared" si="3"/>
        <v>0</v>
      </c>
    </row>
    <row r="57" spans="2:17" x14ac:dyDescent="0.3">
      <c r="B57" s="21" t="s">
        <v>29</v>
      </c>
      <c r="C57" s="9">
        <v>0</v>
      </c>
      <c r="D57" s="9">
        <v>2200000</v>
      </c>
      <c r="E57" s="10">
        <v>0</v>
      </c>
      <c r="F57" s="10">
        <v>0</v>
      </c>
      <c r="G57" s="10">
        <v>0</v>
      </c>
      <c r="H57" s="10">
        <v>0</v>
      </c>
      <c r="I57" s="10">
        <v>0</v>
      </c>
      <c r="J57" s="10">
        <v>0</v>
      </c>
      <c r="K57" s="10">
        <v>0</v>
      </c>
      <c r="L57" s="10">
        <v>0</v>
      </c>
      <c r="M57" s="10">
        <v>0</v>
      </c>
      <c r="N57" s="10">
        <v>0</v>
      </c>
      <c r="O57" s="10">
        <v>0</v>
      </c>
      <c r="P57" s="10">
        <v>0</v>
      </c>
      <c r="Q57" s="11">
        <f t="shared" si="3"/>
        <v>0</v>
      </c>
    </row>
    <row r="58" spans="2:17" x14ac:dyDescent="0.3">
      <c r="B58" s="21" t="s">
        <v>32</v>
      </c>
      <c r="C58" s="9">
        <v>0</v>
      </c>
      <c r="D58" s="9">
        <v>20427738.399999999</v>
      </c>
      <c r="E58" s="10">
        <v>0</v>
      </c>
      <c r="F58" s="10">
        <v>0</v>
      </c>
      <c r="G58" s="10">
        <v>0</v>
      </c>
      <c r="H58" s="10">
        <v>0</v>
      </c>
      <c r="I58" s="10">
        <v>0</v>
      </c>
      <c r="J58" s="10">
        <v>0</v>
      </c>
      <c r="K58" s="10">
        <v>0</v>
      </c>
      <c r="L58" s="10">
        <v>0</v>
      </c>
      <c r="M58" s="10">
        <v>0</v>
      </c>
      <c r="N58" s="10">
        <v>0</v>
      </c>
      <c r="O58" s="10">
        <v>0</v>
      </c>
      <c r="P58" s="10">
        <v>0</v>
      </c>
      <c r="Q58" s="11">
        <f t="shared" si="3"/>
        <v>0</v>
      </c>
    </row>
    <row r="59" spans="2:17" x14ac:dyDescent="0.3">
      <c r="B59" s="21" t="s">
        <v>34</v>
      </c>
      <c r="C59" s="9">
        <v>0</v>
      </c>
      <c r="D59" s="9">
        <v>212665</v>
      </c>
      <c r="E59" s="10">
        <v>0</v>
      </c>
      <c r="F59" s="10">
        <v>0</v>
      </c>
      <c r="G59" s="10">
        <v>0</v>
      </c>
      <c r="H59" s="10">
        <v>0</v>
      </c>
      <c r="I59" s="10">
        <v>0</v>
      </c>
      <c r="J59" s="10">
        <v>0</v>
      </c>
      <c r="K59" s="10">
        <v>0</v>
      </c>
      <c r="L59" s="10">
        <v>0</v>
      </c>
      <c r="M59" s="10">
        <v>0</v>
      </c>
      <c r="N59" s="10">
        <v>0</v>
      </c>
      <c r="O59" s="10">
        <v>0</v>
      </c>
      <c r="P59" s="10">
        <v>0</v>
      </c>
      <c r="Q59" s="11">
        <f t="shared" si="3"/>
        <v>0</v>
      </c>
    </row>
    <row r="60" spans="2:17" x14ac:dyDescent="0.3">
      <c r="B60" s="21" t="s">
        <v>35</v>
      </c>
      <c r="C60" s="9">
        <v>0</v>
      </c>
      <c r="D60" s="9">
        <v>14320247</v>
      </c>
      <c r="E60" s="10">
        <v>0</v>
      </c>
      <c r="F60" s="10">
        <v>0</v>
      </c>
      <c r="G60" s="10">
        <v>0</v>
      </c>
      <c r="H60" s="10">
        <v>0</v>
      </c>
      <c r="I60" s="10">
        <v>0</v>
      </c>
      <c r="J60" s="10">
        <v>0</v>
      </c>
      <c r="K60" s="10">
        <v>0</v>
      </c>
      <c r="L60" s="10">
        <v>0</v>
      </c>
      <c r="M60" s="10">
        <v>0</v>
      </c>
      <c r="N60" s="10">
        <v>0</v>
      </c>
      <c r="O60" s="10">
        <v>0</v>
      </c>
      <c r="P60" s="10">
        <v>0</v>
      </c>
      <c r="Q60" s="11">
        <f t="shared" si="3"/>
        <v>0</v>
      </c>
    </row>
    <row r="61" spans="2:17" x14ac:dyDescent="0.3">
      <c r="B61" s="21" t="s">
        <v>37</v>
      </c>
      <c r="C61" s="9">
        <v>0</v>
      </c>
      <c r="D61" s="9">
        <v>534074.98</v>
      </c>
      <c r="E61" s="10">
        <v>0</v>
      </c>
      <c r="F61" s="10">
        <v>0</v>
      </c>
      <c r="G61" s="10">
        <v>0</v>
      </c>
      <c r="H61" s="10">
        <v>0</v>
      </c>
      <c r="I61" s="10">
        <v>0</v>
      </c>
      <c r="J61" s="10">
        <v>0</v>
      </c>
      <c r="K61" s="10">
        <v>0</v>
      </c>
      <c r="L61" s="10">
        <v>0</v>
      </c>
      <c r="M61" s="10">
        <v>0</v>
      </c>
      <c r="N61" s="10">
        <v>0</v>
      </c>
      <c r="O61" s="10">
        <v>0</v>
      </c>
      <c r="P61" s="10">
        <v>0</v>
      </c>
      <c r="Q61" s="11">
        <f t="shared" si="3"/>
        <v>0</v>
      </c>
    </row>
    <row r="62" spans="2:17" x14ac:dyDescent="0.3">
      <c r="B62" s="21" t="s">
        <v>38</v>
      </c>
      <c r="C62" s="9">
        <v>0</v>
      </c>
      <c r="D62" s="9">
        <v>12000000</v>
      </c>
      <c r="E62" s="10">
        <v>0</v>
      </c>
      <c r="F62" s="10">
        <v>0</v>
      </c>
      <c r="G62" s="10">
        <v>0</v>
      </c>
      <c r="H62" s="10">
        <v>0</v>
      </c>
      <c r="I62" s="10">
        <v>0</v>
      </c>
      <c r="J62" s="10">
        <v>0</v>
      </c>
      <c r="K62" s="10">
        <v>0</v>
      </c>
      <c r="L62" s="10">
        <v>0</v>
      </c>
      <c r="M62" s="10">
        <v>0</v>
      </c>
      <c r="N62" s="10">
        <v>0</v>
      </c>
      <c r="O62" s="10">
        <v>0</v>
      </c>
      <c r="P62" s="10">
        <v>0</v>
      </c>
      <c r="Q62" s="11">
        <f t="shared" si="3"/>
        <v>0</v>
      </c>
    </row>
    <row r="63" spans="2:17" x14ac:dyDescent="0.3">
      <c r="B63" s="21" t="s">
        <v>41</v>
      </c>
      <c r="C63" s="9">
        <v>0</v>
      </c>
      <c r="D63" s="9">
        <v>10000000</v>
      </c>
      <c r="E63" s="10">
        <v>0</v>
      </c>
      <c r="F63" s="10">
        <v>0</v>
      </c>
      <c r="G63" s="10">
        <v>0</v>
      </c>
      <c r="H63" s="10">
        <v>0</v>
      </c>
      <c r="I63" s="10">
        <v>0</v>
      </c>
      <c r="J63" s="10">
        <v>0</v>
      </c>
      <c r="K63" s="10">
        <v>0</v>
      </c>
      <c r="L63" s="10">
        <v>0</v>
      </c>
      <c r="M63" s="10">
        <v>0</v>
      </c>
      <c r="N63" s="10">
        <v>0</v>
      </c>
      <c r="O63" s="10">
        <v>0</v>
      </c>
      <c r="P63" s="10">
        <v>0</v>
      </c>
      <c r="Q63" s="11">
        <f t="shared" si="3"/>
        <v>0</v>
      </c>
    </row>
    <row r="64" spans="2:17" x14ac:dyDescent="0.3">
      <c r="B64" s="21" t="s">
        <v>42</v>
      </c>
      <c r="C64" s="9">
        <v>1000000000</v>
      </c>
      <c r="D64" s="9">
        <v>1007820158</v>
      </c>
      <c r="E64" s="10">
        <v>0</v>
      </c>
      <c r="F64" s="10">
        <v>46666667</v>
      </c>
      <c r="G64" s="10">
        <v>50000000</v>
      </c>
      <c r="H64" s="10">
        <v>0</v>
      </c>
      <c r="I64" s="10">
        <v>83333333</v>
      </c>
      <c r="J64" s="10">
        <v>83333333</v>
      </c>
      <c r="K64" s="10">
        <v>166666666</v>
      </c>
      <c r="L64" s="10">
        <v>0</v>
      </c>
      <c r="M64" s="10">
        <v>166666666</v>
      </c>
      <c r="N64" s="10">
        <v>83333333</v>
      </c>
      <c r="O64" s="10">
        <v>0</v>
      </c>
      <c r="P64" s="10">
        <v>116666670</v>
      </c>
      <c r="Q64" s="11">
        <f t="shared" si="3"/>
        <v>796666668</v>
      </c>
    </row>
    <row r="65" spans="2:17" x14ac:dyDescent="0.3">
      <c r="B65" s="21" t="s">
        <v>52</v>
      </c>
      <c r="C65" s="9">
        <v>0</v>
      </c>
      <c r="D65" s="9">
        <v>699000</v>
      </c>
      <c r="E65" s="10">
        <v>0</v>
      </c>
      <c r="F65" s="10">
        <v>0</v>
      </c>
      <c r="G65" s="10">
        <v>0</v>
      </c>
      <c r="H65" s="10">
        <v>0</v>
      </c>
      <c r="I65" s="10">
        <v>0</v>
      </c>
      <c r="J65" s="10">
        <v>0</v>
      </c>
      <c r="K65" s="10">
        <v>0</v>
      </c>
      <c r="L65" s="10">
        <v>0</v>
      </c>
      <c r="M65" s="10">
        <v>0</v>
      </c>
      <c r="N65" s="10">
        <v>0</v>
      </c>
      <c r="O65" s="10">
        <v>0</v>
      </c>
      <c r="P65" s="10">
        <v>0</v>
      </c>
      <c r="Q65" s="11">
        <f t="shared" si="3"/>
        <v>0</v>
      </c>
    </row>
    <row r="66" spans="2:17" x14ac:dyDescent="0.3">
      <c r="B66" s="21" t="s">
        <v>55</v>
      </c>
      <c r="C66" s="9">
        <v>0</v>
      </c>
      <c r="D66" s="9">
        <v>551887</v>
      </c>
      <c r="E66" s="9">
        <v>0</v>
      </c>
      <c r="F66" s="9">
        <v>0</v>
      </c>
      <c r="G66" s="9">
        <v>0</v>
      </c>
      <c r="H66" s="9">
        <v>0</v>
      </c>
      <c r="I66" s="9">
        <v>0</v>
      </c>
      <c r="J66" s="10">
        <v>0</v>
      </c>
      <c r="K66" s="10">
        <v>0</v>
      </c>
      <c r="L66" s="10">
        <v>0</v>
      </c>
      <c r="M66" s="10">
        <v>0</v>
      </c>
      <c r="N66" s="10">
        <v>0</v>
      </c>
      <c r="O66" s="10">
        <v>0</v>
      </c>
      <c r="P66" s="10">
        <v>0</v>
      </c>
      <c r="Q66" s="11">
        <f t="shared" si="3"/>
        <v>0</v>
      </c>
    </row>
    <row r="67" spans="2:17" x14ac:dyDescent="0.3">
      <c r="B67" s="22" t="s">
        <v>68</v>
      </c>
      <c r="C67" s="20">
        <f t="shared" ref="C67:Q67" si="4">C51+C53</f>
        <v>16384367785</v>
      </c>
      <c r="D67" s="20">
        <f t="shared" si="4"/>
        <v>17989571375.639999</v>
      </c>
      <c r="E67" s="14">
        <f t="shared" si="4"/>
        <v>759065899.92000008</v>
      </c>
      <c r="F67" s="14">
        <f t="shared" si="4"/>
        <v>1314312928.5900002</v>
      </c>
      <c r="G67" s="14">
        <f t="shared" si="4"/>
        <v>1415967510.6200001</v>
      </c>
      <c r="H67" s="14">
        <f t="shared" si="4"/>
        <v>2047920752.6500001</v>
      </c>
      <c r="I67" s="14">
        <f t="shared" si="4"/>
        <v>2345153665.4400001</v>
      </c>
      <c r="J67" s="14">
        <f t="shared" si="4"/>
        <v>1654126892.2400002</v>
      </c>
      <c r="K67" s="14">
        <f t="shared" si="4"/>
        <v>3135328403.6100001</v>
      </c>
      <c r="L67" s="14">
        <f t="shared" si="4"/>
        <v>1185500498.5699999</v>
      </c>
      <c r="M67" s="14">
        <f t="shared" si="4"/>
        <v>2229515113.5900002</v>
      </c>
      <c r="N67" s="14">
        <f t="shared" si="4"/>
        <v>2178438064.9000001</v>
      </c>
      <c r="O67" s="14">
        <f t="shared" si="4"/>
        <v>3074081137.9299998</v>
      </c>
      <c r="P67" s="14">
        <f t="shared" si="4"/>
        <v>2545133268.1399994</v>
      </c>
      <c r="Q67" s="14">
        <f t="shared" si="4"/>
        <v>23884544136.200001</v>
      </c>
    </row>
    <row r="68" spans="2:17" x14ac:dyDescent="0.3">
      <c r="B68" s="16" t="s">
        <v>61</v>
      </c>
      <c r="E68" s="15"/>
      <c r="F68" s="15"/>
      <c r="G68" s="15"/>
      <c r="H68" s="15"/>
      <c r="I68" s="15"/>
      <c r="J68" s="15"/>
    </row>
    <row r="69" spans="2:17" x14ac:dyDescent="0.3">
      <c r="B69" s="16" t="s">
        <v>62</v>
      </c>
      <c r="E69" s="17"/>
      <c r="F69" s="17"/>
      <c r="G69" s="17"/>
      <c r="H69" s="17"/>
      <c r="I69" s="17"/>
      <c r="J69" s="17"/>
      <c r="K69" s="17"/>
      <c r="L69" s="17"/>
      <c r="M69" s="17"/>
      <c r="N69" s="17"/>
      <c r="O69" s="17"/>
      <c r="P69" s="17"/>
      <c r="Q69" s="17"/>
    </row>
    <row r="70" spans="2:17" x14ac:dyDescent="0.3">
      <c r="B70" s="5"/>
      <c r="C70" s="18"/>
      <c r="D70" s="18"/>
      <c r="E70" s="19"/>
      <c r="F70" s="19"/>
      <c r="G70" s="19"/>
      <c r="H70" s="19"/>
      <c r="I70" s="19"/>
      <c r="J70" s="19"/>
      <c r="K70" s="19"/>
      <c r="L70" s="19"/>
      <c r="M70" s="19"/>
      <c r="N70" s="19"/>
      <c r="O70" s="19"/>
      <c r="P7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50 Q54:Q6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94"/>
  <sheetViews>
    <sheetView showGridLines="0" zoomScale="90" zoomScaleNormal="90" workbookViewId="0">
      <selection activeCell="B10" sqref="B10:B11"/>
    </sheetView>
  </sheetViews>
  <sheetFormatPr baseColWidth="10" defaultColWidth="11.44140625" defaultRowHeight="14.4" x14ac:dyDescent="0.3"/>
  <cols>
    <col min="1" max="1" width="7.33203125" customWidth="1"/>
    <col min="2" max="2" width="79.109375" customWidth="1"/>
    <col min="3" max="3" width="14.33203125" customWidth="1"/>
    <col min="4" max="4" width="15.109375" customWidth="1"/>
    <col min="5" max="5" width="8.88671875" bestFit="1" customWidth="1"/>
    <col min="6" max="6" width="10.33203125" bestFit="1" customWidth="1"/>
    <col min="7" max="7" width="9.109375" bestFit="1" customWidth="1"/>
    <col min="8" max="11" width="8.8867187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46" t="s">
        <v>0</v>
      </c>
      <c r="C2" s="46"/>
      <c r="D2" s="46"/>
      <c r="E2" s="46"/>
      <c r="F2" s="46"/>
      <c r="G2" s="46"/>
      <c r="H2" s="46"/>
      <c r="I2" s="46"/>
      <c r="J2" s="46"/>
      <c r="K2" s="46"/>
      <c r="L2" s="46"/>
      <c r="M2" s="46"/>
      <c r="N2" s="46"/>
      <c r="O2" s="46"/>
      <c r="P2" s="46"/>
      <c r="Q2" s="46"/>
    </row>
    <row r="3" spans="1:17" ht="21" x14ac:dyDescent="0.3">
      <c r="B3" s="47" t="s">
        <v>1</v>
      </c>
      <c r="C3" s="47"/>
      <c r="D3" s="47"/>
      <c r="E3" s="47"/>
      <c r="F3" s="47"/>
      <c r="G3" s="47"/>
      <c r="H3" s="47"/>
      <c r="I3" s="47"/>
      <c r="J3" s="47"/>
      <c r="K3" s="47"/>
      <c r="L3" s="47"/>
      <c r="M3" s="47"/>
      <c r="N3" s="47"/>
      <c r="O3" s="47"/>
      <c r="P3" s="47"/>
      <c r="Q3" s="47"/>
    </row>
    <row r="4" spans="1:17" ht="21" customHeight="1" x14ac:dyDescent="0.3">
      <c r="A4" s="23"/>
      <c r="B4" s="55" t="s">
        <v>2</v>
      </c>
      <c r="C4" s="55"/>
      <c r="D4" s="55"/>
      <c r="E4" s="55"/>
      <c r="F4" s="55"/>
      <c r="G4" s="55"/>
      <c r="H4" s="55"/>
      <c r="I4" s="55"/>
      <c r="J4" s="55"/>
      <c r="K4" s="55"/>
      <c r="L4" s="55"/>
      <c r="M4" s="55"/>
      <c r="N4" s="55"/>
      <c r="O4" s="55"/>
      <c r="P4" s="55"/>
      <c r="Q4" s="55"/>
    </row>
    <row r="5" spans="1:17" ht="15.6" x14ac:dyDescent="0.3">
      <c r="B5" s="48" t="s">
        <v>3</v>
      </c>
      <c r="C5" s="48"/>
      <c r="D5" s="48"/>
      <c r="E5" s="48"/>
      <c r="F5" s="48"/>
      <c r="G5" s="48"/>
      <c r="H5" s="48"/>
      <c r="I5" s="48"/>
      <c r="J5" s="48"/>
      <c r="K5" s="48"/>
      <c r="L5" s="48"/>
      <c r="M5" s="48"/>
      <c r="N5" s="48"/>
      <c r="O5" s="48"/>
      <c r="P5" s="48"/>
      <c r="Q5" s="48"/>
    </row>
    <row r="6" spans="1:17" x14ac:dyDescent="0.3">
      <c r="B6" s="1"/>
      <c r="C6" s="1"/>
      <c r="D6" s="1"/>
      <c r="E6" s="1"/>
      <c r="F6" s="1"/>
      <c r="G6" s="1"/>
      <c r="H6" s="1"/>
      <c r="I6" s="1"/>
      <c r="J6" s="1"/>
      <c r="K6" s="1"/>
      <c r="L6" s="1"/>
      <c r="M6" s="1"/>
      <c r="N6" s="1"/>
      <c r="O6" s="1"/>
      <c r="P6" s="1"/>
      <c r="Q6" s="2"/>
    </row>
    <row r="7" spans="1:17" x14ac:dyDescent="0.3">
      <c r="B7" s="3"/>
    </row>
    <row r="8" spans="1:17" x14ac:dyDescent="0.3">
      <c r="B8" s="4" t="s">
        <v>69</v>
      </c>
      <c r="C8" s="5"/>
      <c r="D8" s="5"/>
      <c r="E8" s="5"/>
      <c r="F8" s="5"/>
      <c r="G8" s="5"/>
      <c r="H8" s="5"/>
      <c r="I8" s="5"/>
      <c r="J8" s="5"/>
      <c r="K8" s="5"/>
      <c r="L8" s="5"/>
      <c r="M8" s="5"/>
      <c r="N8" s="5"/>
      <c r="O8" s="5"/>
      <c r="P8" s="5"/>
      <c r="Q8" s="6" t="s">
        <v>5</v>
      </c>
    </row>
    <row r="9" spans="1:17" x14ac:dyDescent="0.3">
      <c r="B9" s="7"/>
    </row>
    <row r="10" spans="1:17" x14ac:dyDescent="0.3">
      <c r="B10" s="49" t="s">
        <v>6</v>
      </c>
      <c r="C10" s="51" t="s">
        <v>7</v>
      </c>
      <c r="D10" s="51" t="s">
        <v>8</v>
      </c>
      <c r="E10" s="53" t="s">
        <v>9</v>
      </c>
      <c r="F10" s="53"/>
      <c r="G10" s="53"/>
      <c r="H10" s="53"/>
      <c r="I10" s="53"/>
      <c r="J10" s="53"/>
      <c r="K10" s="53"/>
      <c r="L10" s="53"/>
      <c r="M10" s="53"/>
      <c r="N10" s="53"/>
      <c r="O10" s="53"/>
      <c r="P10" s="53"/>
      <c r="Q10" s="54"/>
    </row>
    <row r="11" spans="1:17" x14ac:dyDescent="0.3">
      <c r="B11" s="50"/>
      <c r="C11" s="52"/>
      <c r="D11" s="52"/>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1" t="s">
        <v>23</v>
      </c>
      <c r="C12" s="9">
        <v>317983048</v>
      </c>
      <c r="D12" s="9">
        <v>332983048</v>
      </c>
      <c r="E12" s="10">
        <v>20480478</v>
      </c>
      <c r="F12" s="10">
        <v>20705478</v>
      </c>
      <c r="G12" s="10">
        <v>20748639.5</v>
      </c>
      <c r="H12" s="10">
        <v>20705478</v>
      </c>
      <c r="I12" s="10">
        <v>26483838</v>
      </c>
      <c r="J12" s="10">
        <v>20930478</v>
      </c>
      <c r="K12" s="10">
        <v>30930478</v>
      </c>
      <c r="L12" s="10">
        <v>25705478</v>
      </c>
      <c r="M12" s="10">
        <v>20480478</v>
      </c>
      <c r="N12" s="10">
        <v>21155478</v>
      </c>
      <c r="O12" s="10">
        <v>20705478</v>
      </c>
      <c r="P12" s="10">
        <v>41635956</v>
      </c>
      <c r="Q12" s="11">
        <f>SUM(E12:P12)</f>
        <v>290667735.5</v>
      </c>
    </row>
    <row r="13" spans="1:17" x14ac:dyDescent="0.3">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3">
      <c r="B14" s="21" t="s">
        <v>64</v>
      </c>
      <c r="C14" s="9">
        <v>447581645</v>
      </c>
      <c r="D14" s="9">
        <v>447581645</v>
      </c>
      <c r="E14" s="10">
        <v>0</v>
      </c>
      <c r="F14" s="10">
        <v>0</v>
      </c>
      <c r="G14" s="10">
        <v>0</v>
      </c>
      <c r="H14" s="10">
        <v>0</v>
      </c>
      <c r="I14" s="10">
        <v>0</v>
      </c>
      <c r="J14" s="10">
        <v>0</v>
      </c>
      <c r="K14" s="10">
        <v>0</v>
      </c>
      <c r="L14" s="10">
        <v>0</v>
      </c>
      <c r="M14" s="10">
        <v>39522620.209999993</v>
      </c>
      <c r="N14" s="10">
        <v>5758380.8799999999</v>
      </c>
      <c r="O14" s="10">
        <v>30159210.729999993</v>
      </c>
      <c r="P14" s="10">
        <v>47050945.099999994</v>
      </c>
      <c r="Q14" s="11">
        <f t="shared" si="0"/>
        <v>122491156.91999999</v>
      </c>
    </row>
    <row r="15" spans="1:17" x14ac:dyDescent="0.3">
      <c r="B15" s="21" t="s">
        <v>70</v>
      </c>
      <c r="C15" s="9">
        <v>289895881</v>
      </c>
      <c r="D15" s="9">
        <v>289895881</v>
      </c>
      <c r="E15" s="10">
        <v>0</v>
      </c>
      <c r="F15" s="10">
        <v>0</v>
      </c>
      <c r="G15" s="10">
        <v>0</v>
      </c>
      <c r="H15" s="10">
        <v>0</v>
      </c>
      <c r="I15" s="10">
        <v>0</v>
      </c>
      <c r="J15" s="10">
        <v>0</v>
      </c>
      <c r="K15" s="10">
        <v>0</v>
      </c>
      <c r="L15" s="10">
        <v>0</v>
      </c>
      <c r="M15" s="10">
        <v>0</v>
      </c>
      <c r="N15" s="10">
        <v>0</v>
      </c>
      <c r="O15" s="10">
        <v>0</v>
      </c>
      <c r="P15" s="10">
        <v>0</v>
      </c>
      <c r="Q15" s="11">
        <f t="shared" si="0"/>
        <v>0</v>
      </c>
    </row>
    <row r="16" spans="1:17" x14ac:dyDescent="0.3">
      <c r="B16" s="21" t="s">
        <v>25</v>
      </c>
      <c r="C16" s="9">
        <v>129445945</v>
      </c>
      <c r="D16" s="9">
        <v>147502427.00999999</v>
      </c>
      <c r="E16" s="10">
        <v>0</v>
      </c>
      <c r="F16" s="10">
        <v>20646944</v>
      </c>
      <c r="G16" s="10">
        <v>10416384.34</v>
      </c>
      <c r="H16" s="10">
        <v>10340972</v>
      </c>
      <c r="I16" s="10">
        <v>10340972</v>
      </c>
      <c r="J16" s="10">
        <v>10340972</v>
      </c>
      <c r="K16" s="10">
        <v>10340972</v>
      </c>
      <c r="L16" s="10">
        <v>10340972</v>
      </c>
      <c r="M16" s="10">
        <v>10340972</v>
      </c>
      <c r="N16" s="10">
        <v>10340972</v>
      </c>
      <c r="O16" s="10">
        <v>10340972</v>
      </c>
      <c r="P16" s="10">
        <v>15311795.800000001</v>
      </c>
      <c r="Q16" s="11">
        <f t="shared" si="0"/>
        <v>129102900.14</v>
      </c>
    </row>
    <row r="17" spans="2:17" x14ac:dyDescent="0.3">
      <c r="B17" s="21" t="s">
        <v>26</v>
      </c>
      <c r="C17" s="9">
        <v>978572419</v>
      </c>
      <c r="D17" s="9">
        <v>1542559413.03</v>
      </c>
      <c r="E17" s="10">
        <v>90930305</v>
      </c>
      <c r="F17" s="10">
        <v>97687795</v>
      </c>
      <c r="G17" s="10">
        <v>109330495.86</v>
      </c>
      <c r="H17" s="10">
        <v>133617945.86</v>
      </c>
      <c r="I17" s="10">
        <v>310722998.22000003</v>
      </c>
      <c r="J17" s="10">
        <v>75089460.640000001</v>
      </c>
      <c r="K17" s="10">
        <v>78230714</v>
      </c>
      <c r="L17" s="10">
        <v>75558515.699999988</v>
      </c>
      <c r="M17" s="10">
        <v>68557475</v>
      </c>
      <c r="N17" s="10">
        <v>97454902</v>
      </c>
      <c r="O17" s="10">
        <v>82650868.219999999</v>
      </c>
      <c r="P17" s="10">
        <v>273558364.87</v>
      </c>
      <c r="Q17" s="11">
        <f t="shared" si="0"/>
        <v>1493389840.3699999</v>
      </c>
    </row>
    <row r="18" spans="2:17" x14ac:dyDescent="0.3">
      <c r="B18" s="21" t="s">
        <v>27</v>
      </c>
      <c r="C18" s="9">
        <v>55557401</v>
      </c>
      <c r="D18" s="9">
        <v>55557401</v>
      </c>
      <c r="E18" s="10">
        <v>0</v>
      </c>
      <c r="F18" s="10">
        <v>6504416.1799999997</v>
      </c>
      <c r="G18" s="10">
        <v>3252208.09</v>
      </c>
      <c r="H18" s="10">
        <v>2983357.09</v>
      </c>
      <c r="I18" s="10">
        <v>3394704.79</v>
      </c>
      <c r="J18" s="10">
        <v>2985752</v>
      </c>
      <c r="K18" s="10">
        <v>2985752</v>
      </c>
      <c r="L18" s="10">
        <v>2985752</v>
      </c>
      <c r="M18" s="10">
        <v>2985752</v>
      </c>
      <c r="N18" s="10">
        <v>2985752</v>
      </c>
      <c r="O18" s="10">
        <v>5416970.7999999998</v>
      </c>
      <c r="P18" s="10">
        <v>9390217</v>
      </c>
      <c r="Q18" s="11">
        <f t="shared" si="0"/>
        <v>45870633.949999996</v>
      </c>
    </row>
    <row r="19" spans="2:17" x14ac:dyDescent="0.3">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3">
      <c r="B20" s="21" t="s">
        <v>28</v>
      </c>
      <c r="C20" s="9">
        <v>3558817566</v>
      </c>
      <c r="D20" s="9">
        <v>4035944811.8400002</v>
      </c>
      <c r="E20" s="10">
        <v>90886012</v>
      </c>
      <c r="F20" s="10">
        <v>196170158.96000001</v>
      </c>
      <c r="G20" s="10">
        <v>370796721.51999998</v>
      </c>
      <c r="H20" s="10">
        <v>204237996</v>
      </c>
      <c r="I20" s="10">
        <v>149574886.71000001</v>
      </c>
      <c r="J20" s="10">
        <v>162402424</v>
      </c>
      <c r="K20" s="10">
        <v>139699811.84</v>
      </c>
      <c r="L20" s="10">
        <v>136992931</v>
      </c>
      <c r="M20" s="10">
        <v>139786905</v>
      </c>
      <c r="N20" s="10">
        <v>248572770</v>
      </c>
      <c r="O20" s="10">
        <v>136104924</v>
      </c>
      <c r="P20" s="10">
        <v>257031217</v>
      </c>
      <c r="Q20" s="11">
        <f t="shared" si="0"/>
        <v>2232256758.0299997</v>
      </c>
    </row>
    <row r="21" spans="2:17" x14ac:dyDescent="0.3">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3">
      <c r="B22" s="21" t="s">
        <v>29</v>
      </c>
      <c r="C22" s="9">
        <v>121954889</v>
      </c>
      <c r="D22" s="9">
        <v>121954889</v>
      </c>
      <c r="E22" s="10">
        <v>8274714.3799999999</v>
      </c>
      <c r="F22" s="10">
        <v>7260272.1699999999</v>
      </c>
      <c r="G22" s="10">
        <v>7518436.9199999999</v>
      </c>
      <c r="H22" s="10">
        <v>7187580.1900000004</v>
      </c>
      <c r="I22" s="10">
        <v>8141446.3200000003</v>
      </c>
      <c r="J22" s="10">
        <v>6782876.6900000004</v>
      </c>
      <c r="K22" s="10">
        <v>6930928.9400000004</v>
      </c>
      <c r="L22" s="10">
        <v>6519553.6900000004</v>
      </c>
      <c r="M22" s="10">
        <v>6747904.9400000004</v>
      </c>
      <c r="N22" s="10">
        <v>8030632.4400000004</v>
      </c>
      <c r="O22" s="10">
        <v>11387318.709999999</v>
      </c>
      <c r="P22" s="10">
        <v>9048402.3200000003</v>
      </c>
      <c r="Q22" s="11">
        <f t="shared" si="0"/>
        <v>93830067.709999979</v>
      </c>
    </row>
    <row r="23" spans="2:17" x14ac:dyDescent="0.3">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3">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3">
      <c r="B25" s="21" t="s">
        <v>30</v>
      </c>
      <c r="C25" s="9">
        <v>515360010</v>
      </c>
      <c r="D25" s="9">
        <v>540719565.53999996</v>
      </c>
      <c r="E25" s="10">
        <v>58227094.030000001</v>
      </c>
      <c r="F25" s="10">
        <v>38759602.759999998</v>
      </c>
      <c r="G25" s="10">
        <v>39187864.219999999</v>
      </c>
      <c r="H25" s="10">
        <v>39785728.850000001</v>
      </c>
      <c r="I25" s="10">
        <v>39299741.420000002</v>
      </c>
      <c r="J25" s="10">
        <v>39471171.780000001</v>
      </c>
      <c r="K25" s="10">
        <v>39303528.25</v>
      </c>
      <c r="L25" s="10">
        <v>39336277.490000002</v>
      </c>
      <c r="M25" s="10">
        <v>39273024.43</v>
      </c>
      <c r="N25" s="10">
        <v>39483816.049999997</v>
      </c>
      <c r="O25" s="10">
        <v>63793695.469999999</v>
      </c>
      <c r="P25" s="10">
        <v>60536797.590000004</v>
      </c>
      <c r="Q25" s="11">
        <f t="shared" si="0"/>
        <v>536458342.34000003</v>
      </c>
    </row>
    <row r="26" spans="2:17" x14ac:dyDescent="0.3">
      <c r="B26" s="21" t="s">
        <v>75</v>
      </c>
      <c r="C26" s="9">
        <v>7754909038</v>
      </c>
      <c r="D26" s="9">
        <v>7754909038</v>
      </c>
      <c r="E26" s="10">
        <v>0</v>
      </c>
      <c r="F26" s="10">
        <v>0</v>
      </c>
      <c r="G26" s="10">
        <v>0</v>
      </c>
      <c r="H26" s="10">
        <v>0</v>
      </c>
      <c r="I26" s="10">
        <v>0</v>
      </c>
      <c r="J26" s="10">
        <v>0</v>
      </c>
      <c r="K26" s="10">
        <v>0</v>
      </c>
      <c r="L26" s="10">
        <v>0</v>
      </c>
      <c r="M26" s="10">
        <v>0</v>
      </c>
      <c r="N26" s="10">
        <v>0</v>
      </c>
      <c r="O26" s="10">
        <v>0</v>
      </c>
      <c r="P26" s="10">
        <v>0</v>
      </c>
      <c r="Q26" s="11">
        <f t="shared" si="0"/>
        <v>0</v>
      </c>
    </row>
    <row r="27" spans="2:17" x14ac:dyDescent="0.3">
      <c r="B27" s="21" t="s">
        <v>31</v>
      </c>
      <c r="C27" s="9">
        <v>75799431</v>
      </c>
      <c r="D27" s="9">
        <v>75799431</v>
      </c>
      <c r="E27" s="10">
        <v>4403951</v>
      </c>
      <c r="F27" s="10">
        <v>4403951</v>
      </c>
      <c r="G27" s="10">
        <v>4403951</v>
      </c>
      <c r="H27" s="10">
        <v>4403951</v>
      </c>
      <c r="I27" s="10">
        <v>4403951</v>
      </c>
      <c r="J27" s="10">
        <v>4403951</v>
      </c>
      <c r="K27" s="10">
        <v>4403951</v>
      </c>
      <c r="L27" s="10">
        <v>4403951</v>
      </c>
      <c r="M27" s="10">
        <v>4403951</v>
      </c>
      <c r="N27" s="10">
        <v>4403949</v>
      </c>
      <c r="O27" s="10">
        <v>7224401</v>
      </c>
      <c r="P27" s="10">
        <v>5733679.0899999999</v>
      </c>
      <c r="Q27" s="11">
        <f t="shared" si="0"/>
        <v>56997588.090000004</v>
      </c>
    </row>
    <row r="28" spans="2:17" x14ac:dyDescent="0.3">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3">
      <c r="B29" s="21" t="s">
        <v>32</v>
      </c>
      <c r="C29" s="9">
        <v>233552748</v>
      </c>
      <c r="D29" s="9">
        <v>233552748</v>
      </c>
      <c r="E29" s="10">
        <v>17087640.620000001</v>
      </c>
      <c r="F29" s="10">
        <v>16804243.420000002</v>
      </c>
      <c r="G29" s="10">
        <v>16814172</v>
      </c>
      <c r="H29" s="10">
        <v>16919309.949999999</v>
      </c>
      <c r="I29" s="10">
        <v>16804243.420000002</v>
      </c>
      <c r="J29" s="10">
        <v>16804243.420000002</v>
      </c>
      <c r="K29" s="10">
        <v>16804243.420000002</v>
      </c>
      <c r="L29" s="10">
        <v>16804243.420000002</v>
      </c>
      <c r="M29" s="10">
        <v>16966651.969999999</v>
      </c>
      <c r="N29" s="10">
        <v>17031610.420000002</v>
      </c>
      <c r="O29" s="10">
        <v>16868464.420000002</v>
      </c>
      <c r="P29" s="10">
        <v>28249357.850000001</v>
      </c>
      <c r="Q29" s="11">
        <f t="shared" si="0"/>
        <v>213958424.33000001</v>
      </c>
    </row>
    <row r="30" spans="2:17" x14ac:dyDescent="0.3">
      <c r="B30" s="21" t="s">
        <v>33</v>
      </c>
      <c r="C30" s="9">
        <v>48080521</v>
      </c>
      <c r="D30" s="9">
        <v>53631219.210000001</v>
      </c>
      <c r="E30" s="10">
        <v>3367229</v>
      </c>
      <c r="F30" s="10">
        <v>3556364</v>
      </c>
      <c r="G30" s="10">
        <v>8642912.5</v>
      </c>
      <c r="H30" s="10">
        <v>3625720</v>
      </c>
      <c r="I30" s="10">
        <v>3537617</v>
      </c>
      <c r="J30" s="10">
        <v>4839488.29</v>
      </c>
      <c r="K30" s="10">
        <v>3443725</v>
      </c>
      <c r="L30" s="10">
        <v>3453265.23</v>
      </c>
      <c r="M30" s="10">
        <v>3422579</v>
      </c>
      <c r="N30" s="10">
        <v>3195312</v>
      </c>
      <c r="O30" s="10">
        <v>3276805</v>
      </c>
      <c r="P30" s="10">
        <v>5121210</v>
      </c>
      <c r="Q30" s="11">
        <f t="shared" si="0"/>
        <v>49482227.019999996</v>
      </c>
    </row>
    <row r="31" spans="2:17" x14ac:dyDescent="0.3">
      <c r="B31" s="21" t="s">
        <v>34</v>
      </c>
      <c r="C31" s="9">
        <v>58235164</v>
      </c>
      <c r="D31" s="9">
        <v>58235164</v>
      </c>
      <c r="E31" s="10">
        <v>4036523.58</v>
      </c>
      <c r="F31" s="10">
        <v>4008538</v>
      </c>
      <c r="G31" s="10">
        <v>4507838</v>
      </c>
      <c r="H31" s="10">
        <v>4439618</v>
      </c>
      <c r="I31" s="10">
        <v>4427164</v>
      </c>
      <c r="J31" s="10">
        <v>4057353</v>
      </c>
      <c r="K31" s="10">
        <v>4524789</v>
      </c>
      <c r="L31" s="10">
        <v>4405957.8499999996</v>
      </c>
      <c r="M31" s="10">
        <v>3812580.12</v>
      </c>
      <c r="N31" s="10">
        <v>3801130</v>
      </c>
      <c r="O31" s="10">
        <v>5938194</v>
      </c>
      <c r="P31" s="10">
        <v>3975259.62</v>
      </c>
      <c r="Q31" s="11">
        <f t="shared" si="0"/>
        <v>51934945.169999994</v>
      </c>
    </row>
    <row r="32" spans="2:17" x14ac:dyDescent="0.3">
      <c r="B32" s="21" t="s">
        <v>35</v>
      </c>
      <c r="C32" s="9">
        <v>348201454</v>
      </c>
      <c r="D32" s="9">
        <v>348201454</v>
      </c>
      <c r="E32" s="10">
        <v>18973179.179999996</v>
      </c>
      <c r="F32" s="10">
        <v>29666109.66</v>
      </c>
      <c r="G32" s="10">
        <v>29082756.460000001</v>
      </c>
      <c r="H32" s="10">
        <v>28352225.539999999</v>
      </c>
      <c r="I32" s="10">
        <v>25374046.530000001</v>
      </c>
      <c r="J32" s="10">
        <v>28156377.249999996</v>
      </c>
      <c r="K32" s="10">
        <v>27469922.180000011</v>
      </c>
      <c r="L32" s="10">
        <v>28876774.259999998</v>
      </c>
      <c r="M32" s="10">
        <v>28919876.440000005</v>
      </c>
      <c r="N32" s="10">
        <v>30080141.899999999</v>
      </c>
      <c r="O32" s="10">
        <v>29484578.460000005</v>
      </c>
      <c r="P32" s="10">
        <v>28534023.370000005</v>
      </c>
      <c r="Q32" s="11">
        <f t="shared" si="0"/>
        <v>332970011.22999996</v>
      </c>
    </row>
    <row r="33" spans="2:17" x14ac:dyDescent="0.3">
      <c r="B33" s="21" t="s">
        <v>36</v>
      </c>
      <c r="C33" s="9">
        <v>282975293</v>
      </c>
      <c r="D33" s="9">
        <v>292975293</v>
      </c>
      <c r="E33" s="10">
        <v>21709772</v>
      </c>
      <c r="F33" s="10">
        <v>21709772</v>
      </c>
      <c r="G33" s="10">
        <v>41709772</v>
      </c>
      <c r="H33" s="10">
        <v>21709772</v>
      </c>
      <c r="I33" s="10">
        <v>21709772</v>
      </c>
      <c r="J33" s="10">
        <v>24709772</v>
      </c>
      <c r="K33" s="10">
        <v>18376389</v>
      </c>
      <c r="L33" s="10">
        <v>18376389</v>
      </c>
      <c r="M33" s="10">
        <v>20076389</v>
      </c>
      <c r="N33" s="10">
        <v>18376389</v>
      </c>
      <c r="O33" s="10">
        <v>0</v>
      </c>
      <c r="P33" s="10">
        <v>54511105</v>
      </c>
      <c r="Q33" s="11">
        <f t="shared" si="0"/>
        <v>282975293</v>
      </c>
    </row>
    <row r="34" spans="2:17" x14ac:dyDescent="0.3">
      <c r="B34" s="21" t="s">
        <v>37</v>
      </c>
      <c r="C34" s="9">
        <v>11879023</v>
      </c>
      <c r="D34" s="9">
        <v>11879023</v>
      </c>
      <c r="E34" s="10">
        <v>933666.67</v>
      </c>
      <c r="F34" s="10">
        <v>933666.67</v>
      </c>
      <c r="G34" s="10">
        <v>933666.67</v>
      </c>
      <c r="H34" s="10">
        <v>933666.67</v>
      </c>
      <c r="I34" s="10">
        <v>933666.67</v>
      </c>
      <c r="J34" s="10">
        <v>933666.67</v>
      </c>
      <c r="K34" s="10">
        <v>20000</v>
      </c>
      <c r="L34" s="10">
        <v>1867333.34</v>
      </c>
      <c r="M34" s="10">
        <v>933666.67</v>
      </c>
      <c r="N34" s="10">
        <v>0</v>
      </c>
      <c r="O34" s="10">
        <v>1867333.34</v>
      </c>
      <c r="P34" s="10">
        <v>500200</v>
      </c>
      <c r="Q34" s="11">
        <f t="shared" si="0"/>
        <v>10790533.370000001</v>
      </c>
    </row>
    <row r="35" spans="2:17" x14ac:dyDescent="0.3">
      <c r="B35" s="21" t="s">
        <v>38</v>
      </c>
      <c r="C35" s="9">
        <v>437710644</v>
      </c>
      <c r="D35" s="9">
        <v>437710644</v>
      </c>
      <c r="E35" s="10">
        <v>10795730</v>
      </c>
      <c r="F35" s="10">
        <v>12279237</v>
      </c>
      <c r="G35" s="10">
        <v>12279237</v>
      </c>
      <c r="H35" s="10">
        <v>12279237</v>
      </c>
      <c r="I35" s="10">
        <v>12279237</v>
      </c>
      <c r="J35" s="10">
        <v>12279237</v>
      </c>
      <c r="K35" s="10">
        <v>12279237</v>
      </c>
      <c r="L35" s="10">
        <v>12279237</v>
      </c>
      <c r="M35" s="10">
        <v>12279237</v>
      </c>
      <c r="N35" s="10">
        <v>12279237</v>
      </c>
      <c r="O35" s="10">
        <v>12279237</v>
      </c>
      <c r="P35" s="10">
        <v>21510656</v>
      </c>
      <c r="Q35" s="11">
        <f t="shared" si="0"/>
        <v>155098756</v>
      </c>
    </row>
    <row r="36" spans="2:17" x14ac:dyDescent="0.3">
      <c r="B36" s="21" t="s">
        <v>39</v>
      </c>
      <c r="C36" s="9">
        <v>1107711675</v>
      </c>
      <c r="D36" s="9">
        <v>1107711675</v>
      </c>
      <c r="E36" s="10">
        <v>36813736.269999996</v>
      </c>
      <c r="F36" s="10">
        <v>36811264.57</v>
      </c>
      <c r="G36" s="10">
        <v>36809119.530000001</v>
      </c>
      <c r="H36" s="10">
        <v>36796284.789999999</v>
      </c>
      <c r="I36" s="10">
        <v>36791999.019999996</v>
      </c>
      <c r="J36" s="10">
        <v>41790666.880000003</v>
      </c>
      <c r="K36" s="10">
        <v>31788287.899999999</v>
      </c>
      <c r="L36" s="10">
        <v>31786733.309999999</v>
      </c>
      <c r="M36" s="10">
        <v>34766862.380000003</v>
      </c>
      <c r="N36" s="10">
        <v>48245309.380000003</v>
      </c>
      <c r="O36" s="10">
        <v>31748782.469999999</v>
      </c>
      <c r="P36" s="10">
        <v>37745410.140000001</v>
      </c>
      <c r="Q36" s="11">
        <f t="shared" si="0"/>
        <v>441894456.63999999</v>
      </c>
    </row>
    <row r="37" spans="2:17" x14ac:dyDescent="0.3">
      <c r="B37" s="21" t="s">
        <v>40</v>
      </c>
      <c r="C37" s="9">
        <v>289847514</v>
      </c>
      <c r="D37" s="9">
        <v>323263810</v>
      </c>
      <c r="E37" s="10">
        <v>22618475.52</v>
      </c>
      <c r="F37" s="10">
        <v>22551645.16</v>
      </c>
      <c r="G37" s="10">
        <v>26187936.199999999</v>
      </c>
      <c r="H37" s="10">
        <v>24627538</v>
      </c>
      <c r="I37" s="10">
        <v>22665554.57</v>
      </c>
      <c r="J37" s="10">
        <v>26690945.399999999</v>
      </c>
      <c r="K37" s="10">
        <v>24496765.120000001</v>
      </c>
      <c r="L37" s="10">
        <v>24410143.100000001</v>
      </c>
      <c r="M37" s="10">
        <v>24268327</v>
      </c>
      <c r="N37" s="10">
        <v>22342727.25</v>
      </c>
      <c r="O37" s="10">
        <v>34262593.049999997</v>
      </c>
      <c r="P37" s="10">
        <v>37582406.420000002</v>
      </c>
      <c r="Q37" s="11">
        <f t="shared" si="0"/>
        <v>312705056.79000002</v>
      </c>
    </row>
    <row r="38" spans="2:17" x14ac:dyDescent="0.3">
      <c r="B38" s="21" t="s">
        <v>77</v>
      </c>
      <c r="C38" s="9">
        <v>971260876</v>
      </c>
      <c r="D38" s="9">
        <v>971260876</v>
      </c>
      <c r="E38" s="10">
        <v>0</v>
      </c>
      <c r="F38" s="10">
        <v>0</v>
      </c>
      <c r="G38" s="10">
        <v>0</v>
      </c>
      <c r="H38" s="10">
        <v>0</v>
      </c>
      <c r="I38" s="10">
        <v>0</v>
      </c>
      <c r="J38" s="10">
        <v>0</v>
      </c>
      <c r="K38" s="10">
        <v>0</v>
      </c>
      <c r="L38" s="10">
        <v>0</v>
      </c>
      <c r="M38" s="10">
        <v>0</v>
      </c>
      <c r="N38" s="10">
        <v>0</v>
      </c>
      <c r="O38" s="10">
        <v>0</v>
      </c>
      <c r="P38" s="10">
        <v>0</v>
      </c>
      <c r="Q38" s="11">
        <f t="shared" si="0"/>
        <v>0</v>
      </c>
    </row>
    <row r="39" spans="2:17" x14ac:dyDescent="0.3">
      <c r="B39" s="21" t="s">
        <v>41</v>
      </c>
      <c r="C39" s="9">
        <v>172956366</v>
      </c>
      <c r="D39" s="9">
        <v>185910049.69999999</v>
      </c>
      <c r="E39" s="10">
        <v>13887743</v>
      </c>
      <c r="F39" s="10">
        <v>13886723.85</v>
      </c>
      <c r="G39" s="10">
        <v>15693293</v>
      </c>
      <c r="H39" s="10">
        <v>13777065</v>
      </c>
      <c r="I39" s="10">
        <v>18977310</v>
      </c>
      <c r="J39" s="10">
        <v>19056943.579999998</v>
      </c>
      <c r="K39" s="10">
        <v>14183957.710000001</v>
      </c>
      <c r="L39" s="10">
        <v>14300000.65</v>
      </c>
      <c r="M39" s="10">
        <v>14065360.76</v>
      </c>
      <c r="N39" s="10">
        <v>233262</v>
      </c>
      <c r="O39" s="10">
        <v>13990541.9</v>
      </c>
      <c r="P39" s="10">
        <v>20776119.93</v>
      </c>
      <c r="Q39" s="11">
        <f t="shared" si="0"/>
        <v>172828321.38</v>
      </c>
    </row>
    <row r="40" spans="2:17" x14ac:dyDescent="0.3">
      <c r="B40" s="21" t="s">
        <v>42</v>
      </c>
      <c r="C40" s="9">
        <v>200000000</v>
      </c>
      <c r="D40" s="9">
        <v>217544086</v>
      </c>
      <c r="E40" s="10">
        <v>15727495</v>
      </c>
      <c r="F40" s="10">
        <v>106086828</v>
      </c>
      <c r="G40" s="10">
        <v>189420161</v>
      </c>
      <c r="H40" s="10">
        <v>22753495</v>
      </c>
      <c r="I40" s="10">
        <v>106086828</v>
      </c>
      <c r="J40" s="10">
        <v>99060828</v>
      </c>
      <c r="K40" s="10">
        <v>18727495</v>
      </c>
      <c r="L40" s="10">
        <v>15727495</v>
      </c>
      <c r="M40" s="10">
        <v>15727495</v>
      </c>
      <c r="N40" s="10">
        <v>15727495</v>
      </c>
      <c r="O40" s="10">
        <v>15727495</v>
      </c>
      <c r="P40" s="10">
        <v>95929835.519999996</v>
      </c>
      <c r="Q40" s="11">
        <f t="shared" si="0"/>
        <v>716702945.51999998</v>
      </c>
    </row>
    <row r="41" spans="2:17" x14ac:dyDescent="0.3">
      <c r="B41" s="21" t="s">
        <v>43</v>
      </c>
      <c r="C41" s="9">
        <v>375000006</v>
      </c>
      <c r="D41" s="9">
        <v>390000006</v>
      </c>
      <c r="E41" s="10">
        <v>8308582</v>
      </c>
      <c r="F41" s="10">
        <v>8308582</v>
      </c>
      <c r="G41" s="10">
        <v>8308582</v>
      </c>
      <c r="H41" s="10">
        <v>18308582</v>
      </c>
      <c r="I41" s="10">
        <v>8308582</v>
      </c>
      <c r="J41" s="10">
        <v>8308582</v>
      </c>
      <c r="K41" s="10">
        <v>8308582</v>
      </c>
      <c r="L41" s="10">
        <v>12308582</v>
      </c>
      <c r="M41" s="10">
        <v>8308582</v>
      </c>
      <c r="N41" s="10">
        <v>6975248.6699999999</v>
      </c>
      <c r="O41" s="10">
        <v>11975248.67</v>
      </c>
      <c r="P41" s="10">
        <v>6975248.6699999999</v>
      </c>
      <c r="Q41" s="11">
        <f t="shared" si="0"/>
        <v>114702984.01000001</v>
      </c>
    </row>
    <row r="42" spans="2:17" x14ac:dyDescent="0.3">
      <c r="B42" s="21" t="s">
        <v>44</v>
      </c>
      <c r="C42" s="9">
        <v>16399548</v>
      </c>
      <c r="D42" s="9">
        <v>16399548</v>
      </c>
      <c r="E42" s="10">
        <v>1302334</v>
      </c>
      <c r="F42" s="10">
        <v>1302334</v>
      </c>
      <c r="G42" s="10">
        <v>1302334</v>
      </c>
      <c r="H42" s="10">
        <v>1302334</v>
      </c>
      <c r="I42" s="10">
        <v>1302334</v>
      </c>
      <c r="J42" s="10">
        <v>1302334</v>
      </c>
      <c r="K42" s="10">
        <v>1302334</v>
      </c>
      <c r="L42" s="10">
        <v>1302334</v>
      </c>
      <c r="M42" s="10">
        <v>1302334</v>
      </c>
      <c r="N42" s="10">
        <v>1302334</v>
      </c>
      <c r="O42" s="10">
        <v>1302334</v>
      </c>
      <c r="P42" s="10">
        <v>2073874</v>
      </c>
      <c r="Q42" s="11">
        <f t="shared" si="0"/>
        <v>16399548</v>
      </c>
    </row>
    <row r="43" spans="2:17" x14ac:dyDescent="0.3">
      <c r="B43" s="21" t="s">
        <v>45</v>
      </c>
      <c r="C43" s="9">
        <v>225714352</v>
      </c>
      <c r="D43" s="9">
        <v>225714352</v>
      </c>
      <c r="E43" s="10">
        <v>13279971.24</v>
      </c>
      <c r="F43" s="10">
        <v>17848758.460000001</v>
      </c>
      <c r="G43" s="10">
        <v>11608844.510000002</v>
      </c>
      <c r="H43" s="10">
        <v>21481688.960000001</v>
      </c>
      <c r="I43" s="10">
        <v>17106470.649999999</v>
      </c>
      <c r="J43" s="10">
        <v>21211732.310000002</v>
      </c>
      <c r="K43" s="10">
        <v>17836718.050000001</v>
      </c>
      <c r="L43" s="10">
        <v>18092733.32</v>
      </c>
      <c r="M43" s="10">
        <v>18778282.57</v>
      </c>
      <c r="N43" s="10">
        <v>16967298.949999999</v>
      </c>
      <c r="O43" s="10">
        <v>17394966.66</v>
      </c>
      <c r="P43" s="10">
        <v>17377367.759999998</v>
      </c>
      <c r="Q43" s="11">
        <f t="shared" si="0"/>
        <v>208984833.43999997</v>
      </c>
    </row>
    <row r="44" spans="2:17" x14ac:dyDescent="0.3">
      <c r="B44" s="21" t="s">
        <v>46</v>
      </c>
      <c r="C44" s="9">
        <v>805827409</v>
      </c>
      <c r="D44" s="9">
        <v>805827409</v>
      </c>
      <c r="E44" s="10">
        <v>65658529.75</v>
      </c>
      <c r="F44" s="10">
        <v>68646037.75</v>
      </c>
      <c r="G44" s="10">
        <v>67152283.75</v>
      </c>
      <c r="H44" s="10">
        <v>67152283.75</v>
      </c>
      <c r="I44" s="10">
        <v>67152283.75</v>
      </c>
      <c r="J44" s="10">
        <v>67152283.75</v>
      </c>
      <c r="K44" s="10">
        <v>67152283.75</v>
      </c>
      <c r="L44" s="10">
        <v>65658529.75</v>
      </c>
      <c r="M44" s="10">
        <v>67152283.75</v>
      </c>
      <c r="N44" s="10">
        <v>67152283.75</v>
      </c>
      <c r="O44" s="10">
        <v>67152283.75</v>
      </c>
      <c r="P44" s="10">
        <v>67152277.5</v>
      </c>
      <c r="Q44" s="11">
        <f t="shared" si="0"/>
        <v>804333644.75</v>
      </c>
    </row>
    <row r="45" spans="2:17" x14ac:dyDescent="0.3">
      <c r="B45" s="21" t="s">
        <v>47</v>
      </c>
      <c r="C45" s="9">
        <v>57356346</v>
      </c>
      <c r="D45" s="9">
        <v>57356346</v>
      </c>
      <c r="E45" s="10">
        <v>4304540</v>
      </c>
      <c r="F45" s="10">
        <v>4304540</v>
      </c>
      <c r="G45" s="10">
        <v>4304540</v>
      </c>
      <c r="H45" s="10">
        <v>4444272</v>
      </c>
      <c r="I45" s="10">
        <v>4444272</v>
      </c>
      <c r="J45" s="10">
        <v>4444272</v>
      </c>
      <c r="K45" s="10">
        <v>4444272</v>
      </c>
      <c r="L45" s="10">
        <v>4444272</v>
      </c>
      <c r="M45" s="10">
        <v>4444272</v>
      </c>
      <c r="N45" s="10">
        <v>4444272</v>
      </c>
      <c r="O45" s="10">
        <v>8888550</v>
      </c>
      <c r="P45" s="10">
        <v>5124842</v>
      </c>
      <c r="Q45" s="11">
        <f t="shared" si="0"/>
        <v>58036916</v>
      </c>
    </row>
    <row r="46" spans="2:17" x14ac:dyDescent="0.3">
      <c r="B46" s="21" t="s">
        <v>48</v>
      </c>
      <c r="C46" s="9">
        <v>134331784</v>
      </c>
      <c r="D46" s="9">
        <v>134331784</v>
      </c>
      <c r="E46" s="10">
        <v>792124.68</v>
      </c>
      <c r="F46" s="10">
        <v>21457422.360000003</v>
      </c>
      <c r="G46" s="10">
        <v>11405434.58</v>
      </c>
      <c r="H46" s="10">
        <v>10670089.699999999</v>
      </c>
      <c r="I46" s="10">
        <v>12200853.550000001</v>
      </c>
      <c r="J46" s="10">
        <v>11058519.560000001</v>
      </c>
      <c r="K46" s="10">
        <v>11639106.970000001</v>
      </c>
      <c r="L46" s="10">
        <v>11208388.16</v>
      </c>
      <c r="M46" s="10">
        <v>11434104.07</v>
      </c>
      <c r="N46" s="10">
        <v>11071765.48</v>
      </c>
      <c r="O46" s="10">
        <v>11390599.609999999</v>
      </c>
      <c r="P46" s="10">
        <v>11134862.77</v>
      </c>
      <c r="Q46" s="11">
        <f t="shared" si="0"/>
        <v>135463271.49000001</v>
      </c>
    </row>
    <row r="47" spans="2:17" x14ac:dyDescent="0.3">
      <c r="B47" s="21" t="s">
        <v>78</v>
      </c>
      <c r="C47" s="9">
        <v>2937679505</v>
      </c>
      <c r="D47" s="9">
        <v>2937679505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3">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3">
      <c r="B49" s="21" t="s">
        <v>80</v>
      </c>
      <c r="C49" s="9">
        <v>4853630835</v>
      </c>
      <c r="D49" s="9">
        <v>4853630835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3">
      <c r="B50" s="21" t="s">
        <v>49</v>
      </c>
      <c r="C50" s="9">
        <v>4739106334</v>
      </c>
      <c r="D50" s="9">
        <v>4739106334</v>
      </c>
      <c r="E50" s="10">
        <v>373758862</v>
      </c>
      <c r="F50" s="10">
        <v>373758862</v>
      </c>
      <c r="G50" s="10">
        <v>408425528.67000002</v>
      </c>
      <c r="H50" s="10">
        <v>794668726.07000005</v>
      </c>
      <c r="I50" s="10">
        <v>408425528.67000002</v>
      </c>
      <c r="J50" s="10">
        <v>373758862</v>
      </c>
      <c r="K50" s="10">
        <v>373758862</v>
      </c>
      <c r="L50" s="10">
        <v>373758862</v>
      </c>
      <c r="M50" s="10">
        <v>743515664.60000002</v>
      </c>
      <c r="N50" s="10">
        <v>373758862</v>
      </c>
      <c r="O50" s="10">
        <v>373758862</v>
      </c>
      <c r="P50" s="10">
        <v>373758851</v>
      </c>
      <c r="Q50" s="11">
        <f t="shared" si="0"/>
        <v>5345106333.0100002</v>
      </c>
    </row>
    <row r="51" spans="2:17" x14ac:dyDescent="0.3">
      <c r="B51" s="21" t="s">
        <v>50</v>
      </c>
      <c r="C51" s="9">
        <v>139503134</v>
      </c>
      <c r="D51" s="9">
        <v>146199254.47999999</v>
      </c>
      <c r="E51" s="10">
        <v>10999295</v>
      </c>
      <c r="F51" s="10">
        <v>12206181.720000001</v>
      </c>
      <c r="G51" s="10">
        <v>11323992.439999999</v>
      </c>
      <c r="H51" s="10">
        <v>11860274.67</v>
      </c>
      <c r="I51" s="10">
        <v>11488570.98</v>
      </c>
      <c r="J51" s="10">
        <v>11507132.619999999</v>
      </c>
      <c r="K51" s="10">
        <v>11438549.26</v>
      </c>
      <c r="L51" s="10">
        <v>11965632.76</v>
      </c>
      <c r="M51" s="10">
        <v>11477667.82</v>
      </c>
      <c r="N51" s="10">
        <v>11794712.869999999</v>
      </c>
      <c r="O51" s="10">
        <v>10350532.870000001</v>
      </c>
      <c r="P51" s="10">
        <v>19777734.790000003</v>
      </c>
      <c r="Q51" s="11">
        <f t="shared" si="0"/>
        <v>146190277.80000001</v>
      </c>
    </row>
    <row r="52" spans="2:17" x14ac:dyDescent="0.3">
      <c r="B52" s="21" t="s">
        <v>51</v>
      </c>
      <c r="C52" s="9">
        <v>3372305986</v>
      </c>
      <c r="D52" s="9">
        <v>3827369284</v>
      </c>
      <c r="E52" s="10">
        <v>0</v>
      </c>
      <c r="F52" s="10">
        <v>204615543.27000001</v>
      </c>
      <c r="G52" s="10">
        <v>232348834.90000001</v>
      </c>
      <c r="H52" s="10">
        <v>223896261.75999999</v>
      </c>
      <c r="I52" s="10">
        <v>236417838.79999998</v>
      </c>
      <c r="J52" s="10">
        <v>228456098.91</v>
      </c>
      <c r="K52" s="10">
        <v>65889695.5</v>
      </c>
      <c r="L52" s="10">
        <v>467080648.06999999</v>
      </c>
      <c r="M52" s="10">
        <v>270144203.80000001</v>
      </c>
      <c r="N52" s="10">
        <v>448746370.20000005</v>
      </c>
      <c r="O52" s="10">
        <v>617845425.74000001</v>
      </c>
      <c r="P52" s="10">
        <v>593791466.70000005</v>
      </c>
      <c r="Q52" s="11">
        <f t="shared" si="0"/>
        <v>3589232387.6499996</v>
      </c>
    </row>
    <row r="53" spans="2:17" x14ac:dyDescent="0.3">
      <c r="B53" s="21" t="s">
        <v>52</v>
      </c>
      <c r="C53" s="9">
        <v>114061574</v>
      </c>
      <c r="D53" s="9">
        <v>114061574</v>
      </c>
      <c r="E53" s="10">
        <v>8399146.0299999993</v>
      </c>
      <c r="F53" s="10">
        <v>8852574.8000000007</v>
      </c>
      <c r="G53" s="10">
        <v>9062892.2200000007</v>
      </c>
      <c r="H53" s="10">
        <v>7695235.8200000003</v>
      </c>
      <c r="I53" s="10">
        <v>7698934.8899999997</v>
      </c>
      <c r="J53" s="10">
        <v>8092106.6799999997</v>
      </c>
      <c r="K53" s="10">
        <v>7682285.2699999996</v>
      </c>
      <c r="L53" s="10">
        <v>9084178.3599999994</v>
      </c>
      <c r="M53" s="10">
        <v>8352760.0099999998</v>
      </c>
      <c r="N53" s="10">
        <v>8324795.3100000005</v>
      </c>
      <c r="O53" s="10">
        <v>8305178.8599999994</v>
      </c>
      <c r="P53" s="10">
        <v>13326403.010000002</v>
      </c>
      <c r="Q53" s="11">
        <f t="shared" si="0"/>
        <v>104876491.26000001</v>
      </c>
    </row>
    <row r="54" spans="2:17" x14ac:dyDescent="0.3">
      <c r="B54" s="21" t="s">
        <v>81</v>
      </c>
      <c r="C54" s="9">
        <v>27622851</v>
      </c>
      <c r="D54" s="9">
        <v>27622851</v>
      </c>
      <c r="E54" s="10">
        <v>0</v>
      </c>
      <c r="F54" s="10">
        <v>0</v>
      </c>
      <c r="G54" s="10">
        <v>0</v>
      </c>
      <c r="H54" s="10">
        <v>0</v>
      </c>
      <c r="I54" s="10">
        <v>6490191</v>
      </c>
      <c r="J54" s="10">
        <v>2163397</v>
      </c>
      <c r="K54" s="10">
        <v>2163397</v>
      </c>
      <c r="L54" s="10">
        <v>2163397</v>
      </c>
      <c r="M54" s="10">
        <v>2163397</v>
      </c>
      <c r="N54" s="10">
        <v>2163397</v>
      </c>
      <c r="O54" s="10">
        <v>2354585</v>
      </c>
      <c r="P54" s="10">
        <v>3443098</v>
      </c>
      <c r="Q54" s="11">
        <f t="shared" si="0"/>
        <v>23104859</v>
      </c>
    </row>
    <row r="55" spans="2:17" x14ac:dyDescent="0.3">
      <c r="B55" s="21" t="s">
        <v>53</v>
      </c>
      <c r="C55" s="9">
        <v>61876263</v>
      </c>
      <c r="D55" s="9">
        <v>61876263</v>
      </c>
      <c r="E55" s="10">
        <v>4949582</v>
      </c>
      <c r="F55" s="10">
        <v>4949582</v>
      </c>
      <c r="G55" s="10">
        <v>4949582</v>
      </c>
      <c r="H55" s="10">
        <v>4949582</v>
      </c>
      <c r="I55" s="10">
        <v>4949582</v>
      </c>
      <c r="J55" s="10">
        <v>4949582</v>
      </c>
      <c r="K55" s="10">
        <v>4949582</v>
      </c>
      <c r="L55" s="10">
        <v>4949582</v>
      </c>
      <c r="M55" s="10">
        <v>4949582</v>
      </c>
      <c r="N55" s="10">
        <v>4949582</v>
      </c>
      <c r="O55" s="10">
        <v>4949582</v>
      </c>
      <c r="P55" s="10">
        <v>7430861</v>
      </c>
      <c r="Q55" s="11">
        <f t="shared" si="0"/>
        <v>61876263</v>
      </c>
    </row>
    <row r="56" spans="2:17" x14ac:dyDescent="0.3">
      <c r="B56" s="21" t="s">
        <v>54</v>
      </c>
      <c r="C56" s="9">
        <v>141852099</v>
      </c>
      <c r="D56" s="9">
        <v>153301699</v>
      </c>
      <c r="E56" s="10">
        <v>18961608</v>
      </c>
      <c r="F56" s="10">
        <v>16578004</v>
      </c>
      <c r="G56" s="10">
        <v>10178005</v>
      </c>
      <c r="H56" s="10">
        <v>6626568</v>
      </c>
      <c r="I56" s="10">
        <v>13729442</v>
      </c>
      <c r="J56" s="10">
        <v>10178005</v>
      </c>
      <c r="K56" s="10">
        <v>10178005</v>
      </c>
      <c r="L56" s="10">
        <v>10178005</v>
      </c>
      <c r="M56" s="10">
        <v>10178005</v>
      </c>
      <c r="N56" s="10">
        <v>10178005</v>
      </c>
      <c r="O56" s="10">
        <v>10178005</v>
      </c>
      <c r="P56" s="10">
        <v>22706202</v>
      </c>
      <c r="Q56" s="11">
        <f t="shared" si="0"/>
        <v>149847859</v>
      </c>
    </row>
    <row r="57" spans="2:17" x14ac:dyDescent="0.3">
      <c r="B57" s="21" t="s">
        <v>55</v>
      </c>
      <c r="C57" s="9">
        <v>415559179</v>
      </c>
      <c r="D57" s="9">
        <v>415559179</v>
      </c>
      <c r="E57" s="10">
        <v>34629931</v>
      </c>
      <c r="F57" s="10">
        <v>34629931</v>
      </c>
      <c r="G57" s="10">
        <v>34629931</v>
      </c>
      <c r="H57" s="10">
        <v>34629931</v>
      </c>
      <c r="I57" s="10">
        <v>34629931</v>
      </c>
      <c r="J57" s="10">
        <v>34629931</v>
      </c>
      <c r="K57" s="10">
        <v>34629931</v>
      </c>
      <c r="L57" s="10">
        <v>34629931</v>
      </c>
      <c r="M57" s="10">
        <v>34629931</v>
      </c>
      <c r="N57" s="10">
        <v>34629931</v>
      </c>
      <c r="O57" s="10">
        <v>34629931</v>
      </c>
      <c r="P57" s="10">
        <v>34629938</v>
      </c>
      <c r="Q57" s="11">
        <f t="shared" si="0"/>
        <v>415559179</v>
      </c>
    </row>
    <row r="58" spans="2:17" x14ac:dyDescent="0.3">
      <c r="B58" s="21" t="s">
        <v>56</v>
      </c>
      <c r="C58" s="9">
        <v>200847321</v>
      </c>
      <c r="D58" s="9">
        <v>200847321</v>
      </c>
      <c r="E58" s="10">
        <v>13881564.32</v>
      </c>
      <c r="F58" s="10">
        <v>13597922</v>
      </c>
      <c r="G58" s="10">
        <v>15659731</v>
      </c>
      <c r="H58" s="10">
        <v>13719639</v>
      </c>
      <c r="I58" s="10">
        <v>13762019</v>
      </c>
      <c r="J58" s="10">
        <v>14088975</v>
      </c>
      <c r="K58" s="10">
        <v>13960549</v>
      </c>
      <c r="L58" s="10">
        <v>13962730</v>
      </c>
      <c r="M58" s="10">
        <v>13627751</v>
      </c>
      <c r="N58" s="10">
        <v>13783272</v>
      </c>
      <c r="O58" s="10">
        <v>13718220</v>
      </c>
      <c r="P58" s="10">
        <v>22430072.84</v>
      </c>
      <c r="Q58" s="11">
        <f t="shared" si="0"/>
        <v>176192445.16</v>
      </c>
    </row>
    <row r="59" spans="2:17" x14ac:dyDescent="0.3">
      <c r="B59" s="21" t="s">
        <v>57</v>
      </c>
      <c r="C59" s="9">
        <v>125000000</v>
      </c>
      <c r="D59" s="9">
        <v>125000000</v>
      </c>
      <c r="E59" s="10">
        <v>10248565</v>
      </c>
      <c r="F59" s="10">
        <v>0</v>
      </c>
      <c r="G59" s="10">
        <v>20497130</v>
      </c>
      <c r="H59" s="10">
        <v>10248565</v>
      </c>
      <c r="I59" s="10">
        <v>0</v>
      </c>
      <c r="J59" s="10">
        <v>20497130</v>
      </c>
      <c r="K59" s="10">
        <v>0</v>
      </c>
      <c r="L59" s="10">
        <v>20497130</v>
      </c>
      <c r="M59" s="10">
        <v>10248565</v>
      </c>
      <c r="N59" s="10">
        <v>10248565</v>
      </c>
      <c r="O59" s="10">
        <v>10248565</v>
      </c>
      <c r="P59" s="10">
        <v>12265778</v>
      </c>
      <c r="Q59" s="11">
        <f t="shared" si="0"/>
        <v>124999993</v>
      </c>
    </row>
    <row r="60" spans="2:17" x14ac:dyDescent="0.3">
      <c r="B60" s="21" t="s">
        <v>65</v>
      </c>
      <c r="C60" s="9">
        <v>13263444273</v>
      </c>
      <c r="D60" s="9">
        <v>13263444273</v>
      </c>
      <c r="E60" s="10">
        <v>0</v>
      </c>
      <c r="F60" s="10">
        <v>2809168144.3200002</v>
      </c>
      <c r="G60" s="10">
        <v>1105287022.6600001</v>
      </c>
      <c r="H60" s="10">
        <v>1116398133.8900001</v>
      </c>
      <c r="I60" s="10">
        <v>1116398133.8900001</v>
      </c>
      <c r="J60" s="10">
        <v>1116398133</v>
      </c>
      <c r="K60" s="10">
        <v>1116398134</v>
      </c>
      <c r="L60" s="10">
        <v>1116398134</v>
      </c>
      <c r="M60" s="10">
        <v>1116398134</v>
      </c>
      <c r="N60" s="10">
        <v>1116398134</v>
      </c>
      <c r="O60" s="10">
        <v>1116398134</v>
      </c>
      <c r="P60" s="10">
        <v>1116398134</v>
      </c>
      <c r="Q60" s="11">
        <f t="shared" si="0"/>
        <v>13962038371.760002</v>
      </c>
    </row>
    <row r="61" spans="2:17" x14ac:dyDescent="0.3">
      <c r="B61" s="21" t="s">
        <v>58</v>
      </c>
      <c r="C61" s="9">
        <v>90000000</v>
      </c>
      <c r="D61" s="9">
        <v>93651326.400000006</v>
      </c>
      <c r="E61" s="10">
        <v>7142223</v>
      </c>
      <c r="F61" s="10">
        <v>7152616.9000000004</v>
      </c>
      <c r="G61" s="10">
        <v>7142222</v>
      </c>
      <c r="H61" s="10">
        <v>7142222</v>
      </c>
      <c r="I61" s="10">
        <v>7142222</v>
      </c>
      <c r="J61" s="10">
        <v>7142222</v>
      </c>
      <c r="K61" s="10">
        <v>7190442</v>
      </c>
      <c r="L61" s="10">
        <v>7142222</v>
      </c>
      <c r="M61" s="10">
        <v>7143422</v>
      </c>
      <c r="N61" s="10">
        <v>7142222</v>
      </c>
      <c r="O61" s="10">
        <v>7248544.0700000003</v>
      </c>
      <c r="P61" s="10">
        <v>11486257</v>
      </c>
      <c r="Q61" s="11">
        <f t="shared" si="0"/>
        <v>90216836.969999999</v>
      </c>
    </row>
    <row r="62" spans="2:17" x14ac:dyDescent="0.3">
      <c r="B62" s="21" t="s">
        <v>59</v>
      </c>
      <c r="C62" s="9">
        <v>50000000</v>
      </c>
      <c r="D62" s="9">
        <v>52754791.640000001</v>
      </c>
      <c r="E62" s="10">
        <v>4047782.33</v>
      </c>
      <c r="F62" s="10">
        <v>3877640.38</v>
      </c>
      <c r="G62" s="10">
        <v>3871225.42</v>
      </c>
      <c r="H62" s="10">
        <v>3863360.98</v>
      </c>
      <c r="I62" s="10">
        <v>6141775.0600000005</v>
      </c>
      <c r="J62" s="10">
        <v>3849895.06</v>
      </c>
      <c r="K62" s="10">
        <v>3998153</v>
      </c>
      <c r="L62" s="10">
        <v>3921153</v>
      </c>
      <c r="M62" s="10">
        <v>3846153</v>
      </c>
      <c r="N62" s="10">
        <v>3846153</v>
      </c>
      <c r="O62" s="10">
        <v>4251624.42</v>
      </c>
      <c r="P62" s="10">
        <v>7286845.5800000001</v>
      </c>
      <c r="Q62" s="11">
        <f t="shared" si="0"/>
        <v>52801761.230000004</v>
      </c>
    </row>
    <row r="63" spans="2:17" x14ac:dyDescent="0.3">
      <c r="B63" s="21" t="s">
        <v>66</v>
      </c>
      <c r="C63" s="9">
        <v>171040272</v>
      </c>
      <c r="D63" s="9">
        <v>179757077</v>
      </c>
      <c r="E63" s="10">
        <v>0</v>
      </c>
      <c r="F63" s="10">
        <v>0</v>
      </c>
      <c r="G63" s="10">
        <v>0</v>
      </c>
      <c r="H63" s="10">
        <v>0</v>
      </c>
      <c r="I63" s="10">
        <v>0</v>
      </c>
      <c r="J63" s="10">
        <v>0</v>
      </c>
      <c r="K63" s="10">
        <v>0</v>
      </c>
      <c r="L63" s="10">
        <v>0</v>
      </c>
      <c r="M63" s="10">
        <v>0</v>
      </c>
      <c r="N63" s="10">
        <v>0</v>
      </c>
      <c r="O63" s="10">
        <v>0</v>
      </c>
      <c r="P63" s="10">
        <v>0</v>
      </c>
      <c r="Q63" s="11">
        <f t="shared" si="0"/>
        <v>0</v>
      </c>
    </row>
    <row r="64" spans="2:17" x14ac:dyDescent="0.3">
      <c r="B64" s="21" t="s">
        <v>82</v>
      </c>
      <c r="C64" s="9">
        <v>98406008</v>
      </c>
      <c r="D64" s="9">
        <v>98406008</v>
      </c>
      <c r="E64" s="10">
        <v>0</v>
      </c>
      <c r="F64" s="10">
        <v>15425364</v>
      </c>
      <c r="G64" s="10">
        <v>7339858</v>
      </c>
      <c r="H64" s="10">
        <v>7206709</v>
      </c>
      <c r="I64" s="10">
        <v>7327510</v>
      </c>
      <c r="J64" s="10">
        <v>6769616.54</v>
      </c>
      <c r="K64" s="10">
        <v>7352899.0700000003</v>
      </c>
      <c r="L64" s="10">
        <v>0</v>
      </c>
      <c r="M64" s="10">
        <v>0</v>
      </c>
      <c r="N64" s="10">
        <v>0</v>
      </c>
      <c r="O64" s="10">
        <v>0</v>
      </c>
      <c r="P64" s="10">
        <v>14369869.83</v>
      </c>
      <c r="Q64" s="11">
        <f t="shared" si="0"/>
        <v>65791826.439999998</v>
      </c>
    </row>
    <row r="65" spans="2:17" x14ac:dyDescent="0.3">
      <c r="B65" s="21" t="s">
        <v>83</v>
      </c>
      <c r="C65" s="9">
        <v>115939092</v>
      </c>
      <c r="D65" s="9">
        <v>115939092</v>
      </c>
      <c r="E65" s="10">
        <v>6394924</v>
      </c>
      <c r="F65" s="10">
        <v>6394924</v>
      </c>
      <c r="G65" s="10">
        <v>6394924</v>
      </c>
      <c r="H65" s="10">
        <v>6394924</v>
      </c>
      <c r="I65" s="10">
        <v>6394924</v>
      </c>
      <c r="J65" s="10">
        <v>6394924</v>
      </c>
      <c r="K65" s="10">
        <v>6394924</v>
      </c>
      <c r="L65" s="10">
        <v>7888678</v>
      </c>
      <c r="M65" s="10">
        <v>6394924</v>
      </c>
      <c r="N65" s="10">
        <v>5535283</v>
      </c>
      <c r="O65" s="10">
        <v>44877283</v>
      </c>
      <c r="P65" s="10">
        <v>7972210</v>
      </c>
      <c r="Q65" s="11">
        <f t="shared" si="0"/>
        <v>117432846</v>
      </c>
    </row>
    <row r="66" spans="2:17" x14ac:dyDescent="0.3">
      <c r="B66" s="21" t="s">
        <v>84</v>
      </c>
      <c r="C66" s="9">
        <v>55905842</v>
      </c>
      <c r="D66" s="9">
        <v>55905842</v>
      </c>
      <c r="E66" s="10">
        <v>4484297.83</v>
      </c>
      <c r="F66" s="10">
        <v>4508820</v>
      </c>
      <c r="G66" s="10">
        <v>4508820</v>
      </c>
      <c r="H66" s="10">
        <v>4508820</v>
      </c>
      <c r="I66" s="10">
        <v>4508820</v>
      </c>
      <c r="J66" s="10">
        <v>4508820</v>
      </c>
      <c r="K66" s="10">
        <v>4508820</v>
      </c>
      <c r="L66" s="10">
        <v>4508820</v>
      </c>
      <c r="M66" s="10">
        <v>4508820</v>
      </c>
      <c r="N66" s="10">
        <v>4508820</v>
      </c>
      <c r="O66" s="10">
        <v>4508820</v>
      </c>
      <c r="P66" s="10">
        <v>4508820</v>
      </c>
      <c r="Q66" s="11">
        <f t="shared" si="0"/>
        <v>54081317.829999998</v>
      </c>
    </row>
    <row r="67" spans="2:17" x14ac:dyDescent="0.3">
      <c r="B67" s="21" t="s">
        <v>85</v>
      </c>
      <c r="C67" s="9">
        <v>12000000</v>
      </c>
      <c r="D67" s="9">
        <v>12000000</v>
      </c>
      <c r="E67" s="10">
        <v>1000000</v>
      </c>
      <c r="F67" s="10">
        <v>1000000</v>
      </c>
      <c r="G67" s="10">
        <v>1000000</v>
      </c>
      <c r="H67" s="10">
        <v>1000000</v>
      </c>
      <c r="I67" s="10">
        <v>1000000</v>
      </c>
      <c r="J67" s="10">
        <v>1000000</v>
      </c>
      <c r="K67" s="10">
        <v>1000000</v>
      </c>
      <c r="L67" s="10">
        <v>1000000</v>
      </c>
      <c r="M67" s="10">
        <v>1000000</v>
      </c>
      <c r="N67" s="10">
        <v>1000000</v>
      </c>
      <c r="O67" s="10">
        <v>1000000</v>
      </c>
      <c r="P67" s="10">
        <v>1000000</v>
      </c>
      <c r="Q67" s="11">
        <f t="shared" si="0"/>
        <v>12000000</v>
      </c>
    </row>
    <row r="68" spans="2:17" x14ac:dyDescent="0.3">
      <c r="B68" s="21" t="s">
        <v>86</v>
      </c>
      <c r="C68" s="9">
        <v>35136767</v>
      </c>
      <c r="D68" s="9">
        <v>41201864.710000001</v>
      </c>
      <c r="E68" s="10">
        <v>1900051</v>
      </c>
      <c r="F68" s="10">
        <v>3672743</v>
      </c>
      <c r="G68" s="10">
        <v>2786397</v>
      </c>
      <c r="H68" s="10">
        <v>2786397</v>
      </c>
      <c r="I68" s="10">
        <v>6559897</v>
      </c>
      <c r="J68" s="10">
        <v>2786397</v>
      </c>
      <c r="K68" s="10">
        <v>2786397</v>
      </c>
      <c r="L68" s="10">
        <v>2786397</v>
      </c>
      <c r="M68" s="10">
        <v>2786397</v>
      </c>
      <c r="N68" s="10">
        <v>2786397</v>
      </c>
      <c r="O68" s="10">
        <v>6151750</v>
      </c>
      <c r="P68" s="10">
        <v>2656187.79</v>
      </c>
      <c r="Q68" s="11">
        <f t="shared" si="0"/>
        <v>40445407.789999999</v>
      </c>
    </row>
    <row r="69" spans="2:17" x14ac:dyDescent="0.3">
      <c r="B69" s="21" t="s">
        <v>87</v>
      </c>
      <c r="C69" s="9">
        <v>23896346284</v>
      </c>
      <c r="D69" s="9">
        <v>26257307237</v>
      </c>
      <c r="E69" s="10">
        <v>0</v>
      </c>
      <c r="F69" s="10">
        <v>3492218925.9900002</v>
      </c>
      <c r="G69" s="10">
        <v>1935265117.4300001</v>
      </c>
      <c r="H69" s="10">
        <v>1773002458.26</v>
      </c>
      <c r="I69" s="10">
        <v>1902820020.8599999</v>
      </c>
      <c r="J69" s="10">
        <v>1931753250.1699998</v>
      </c>
      <c r="K69" s="10">
        <v>1879453364.5699999</v>
      </c>
      <c r="L69" s="10">
        <v>1890114650.22</v>
      </c>
      <c r="M69" s="10">
        <v>1926057965.2399998</v>
      </c>
      <c r="N69" s="10">
        <v>1950617175.8699999</v>
      </c>
      <c r="O69" s="10">
        <v>2026359109.1700001</v>
      </c>
      <c r="P69" s="10">
        <v>3376011640.0399995</v>
      </c>
      <c r="Q69" s="11">
        <f t="shared" si="0"/>
        <v>24083673677.82</v>
      </c>
    </row>
    <row r="70" spans="2:17" x14ac:dyDescent="0.3">
      <c r="B70" s="21" t="s">
        <v>88</v>
      </c>
      <c r="C70" s="9">
        <v>50000000</v>
      </c>
      <c r="D70" s="9">
        <v>50000000</v>
      </c>
      <c r="E70" s="10">
        <v>0</v>
      </c>
      <c r="F70" s="10">
        <v>1933397.21</v>
      </c>
      <c r="G70" s="10">
        <v>9400119.7199999988</v>
      </c>
      <c r="H70" s="10">
        <v>3979666.67</v>
      </c>
      <c r="I70" s="10">
        <v>3979666.67</v>
      </c>
      <c r="J70" s="10">
        <v>3979666.67</v>
      </c>
      <c r="K70" s="10">
        <v>1434570</v>
      </c>
      <c r="L70" s="10">
        <v>9375839.2100000009</v>
      </c>
      <c r="M70" s="10">
        <v>3994667</v>
      </c>
      <c r="N70" s="10">
        <v>3979667</v>
      </c>
      <c r="O70" s="10">
        <v>2474923.48</v>
      </c>
      <c r="P70" s="10">
        <v>5467809.4800000004</v>
      </c>
      <c r="Q70" s="11">
        <f t="shared" si="0"/>
        <v>49999993.109999999</v>
      </c>
    </row>
    <row r="71" spans="2:17" x14ac:dyDescent="0.3">
      <c r="B71" s="13" t="s">
        <v>60</v>
      </c>
      <c r="C71" s="20">
        <f>SUM(C12:C70)</f>
        <v>80313489762</v>
      </c>
      <c r="D71" s="20">
        <f>SUM(D12:D70)</f>
        <v>84362842795.559998</v>
      </c>
      <c r="E71" s="14">
        <f>+SUM(E12:E70)</f>
        <v>1033597658.4300001</v>
      </c>
      <c r="F71" s="14">
        <f t="shared" ref="F71:P71" si="1">+SUM(F12:F70)</f>
        <v>7796841861.5600004</v>
      </c>
      <c r="G71" s="14">
        <f t="shared" si="1"/>
        <v>4881888918.1100006</v>
      </c>
      <c r="H71" s="14">
        <f t="shared" si="1"/>
        <v>4767413666.4700003</v>
      </c>
      <c r="I71" s="14">
        <f t="shared" si="1"/>
        <v>4732329780.4400005</v>
      </c>
      <c r="J71" s="14">
        <f t="shared" si="1"/>
        <v>4507168475.8699999</v>
      </c>
      <c r="K71" s="14">
        <f t="shared" si="1"/>
        <v>4150792803.8000002</v>
      </c>
      <c r="L71" s="14">
        <f t="shared" si="1"/>
        <v>4578551831.8900003</v>
      </c>
      <c r="M71" s="14">
        <f t="shared" si="1"/>
        <v>4800175975.7799997</v>
      </c>
      <c r="N71" s="14">
        <f t="shared" si="1"/>
        <v>4731803813.4200001</v>
      </c>
      <c r="O71" s="14">
        <f t="shared" si="1"/>
        <v>4950940921.8699989</v>
      </c>
      <c r="P71" s="14">
        <f t="shared" si="1"/>
        <v>6814289610.3799992</v>
      </c>
      <c r="Q71" s="14">
        <f>SUM(E71:P71)</f>
        <v>57745795318.019997</v>
      </c>
    </row>
    <row r="73" spans="2:17" x14ac:dyDescent="0.3">
      <c r="B73" s="22" t="s">
        <v>67</v>
      </c>
      <c r="C73" s="20">
        <f t="shared" ref="C73:P73" si="2">SUM(C74:C90)</f>
        <v>1756000000</v>
      </c>
      <c r="D73" s="20">
        <f t="shared" si="2"/>
        <v>2202244885.73</v>
      </c>
      <c r="E73" s="14">
        <f t="shared" si="2"/>
        <v>0</v>
      </c>
      <c r="F73" s="14">
        <f t="shared" si="2"/>
        <v>0</v>
      </c>
      <c r="G73" s="14">
        <f t="shared" si="2"/>
        <v>0</v>
      </c>
      <c r="H73" s="14">
        <f t="shared" si="2"/>
        <v>0</v>
      </c>
      <c r="I73" s="14">
        <f t="shared" si="2"/>
        <v>0</v>
      </c>
      <c r="J73" s="14">
        <f t="shared" si="2"/>
        <v>0</v>
      </c>
      <c r="K73" s="14">
        <f t="shared" si="2"/>
        <v>83333333</v>
      </c>
      <c r="L73" s="14">
        <f t="shared" si="2"/>
        <v>83333333</v>
      </c>
      <c r="M73" s="14">
        <f t="shared" si="2"/>
        <v>166666666</v>
      </c>
      <c r="N73" s="14">
        <f t="shared" si="2"/>
        <v>0</v>
      </c>
      <c r="O73" s="14">
        <f t="shared" si="2"/>
        <v>166666666</v>
      </c>
      <c r="P73" s="14">
        <f t="shared" si="2"/>
        <v>0</v>
      </c>
      <c r="Q73" s="14">
        <f>SUM(E73:P73)</f>
        <v>499999998</v>
      </c>
    </row>
    <row r="74" spans="2:17" x14ac:dyDescent="0.3">
      <c r="B74" s="21" t="s">
        <v>26</v>
      </c>
      <c r="C74" s="9">
        <v>0</v>
      </c>
      <c r="D74" s="9">
        <v>129208695.94</v>
      </c>
      <c r="E74" s="10">
        <v>0</v>
      </c>
      <c r="F74" s="10">
        <v>0</v>
      </c>
      <c r="G74" s="10">
        <v>0</v>
      </c>
      <c r="H74" s="10">
        <v>0</v>
      </c>
      <c r="I74" s="10">
        <v>0</v>
      </c>
      <c r="J74" s="10">
        <v>0</v>
      </c>
      <c r="K74" s="10">
        <v>0</v>
      </c>
      <c r="L74" s="10">
        <v>0</v>
      </c>
      <c r="M74" s="10">
        <v>0</v>
      </c>
      <c r="N74" s="10">
        <v>0</v>
      </c>
      <c r="O74" s="10">
        <v>0</v>
      </c>
      <c r="P74" s="10">
        <v>0</v>
      </c>
      <c r="Q74" s="11">
        <f>SUM(E74:P74)</f>
        <v>0</v>
      </c>
    </row>
    <row r="75" spans="2:17" x14ac:dyDescent="0.3">
      <c r="B75" s="21" t="s">
        <v>28</v>
      </c>
      <c r="C75" s="9">
        <v>0</v>
      </c>
      <c r="D75" s="9">
        <v>86294630.459999993</v>
      </c>
      <c r="E75" s="10">
        <v>0</v>
      </c>
      <c r="F75" s="10">
        <v>0</v>
      </c>
      <c r="G75" s="10">
        <v>0</v>
      </c>
      <c r="H75" s="10">
        <v>0</v>
      </c>
      <c r="I75" s="10">
        <v>0</v>
      </c>
      <c r="J75" s="10">
        <v>0</v>
      </c>
      <c r="K75" s="10">
        <v>0</v>
      </c>
      <c r="L75" s="10">
        <v>0</v>
      </c>
      <c r="M75" s="10">
        <v>0</v>
      </c>
      <c r="N75" s="10">
        <v>0</v>
      </c>
      <c r="O75" s="10">
        <v>0</v>
      </c>
      <c r="P75" s="10">
        <v>0</v>
      </c>
      <c r="Q75" s="11">
        <f t="shared" ref="Q75:Q90" si="3">SUM(E75:P75)</f>
        <v>0</v>
      </c>
    </row>
    <row r="76" spans="2:17" x14ac:dyDescent="0.3">
      <c r="B76" s="21" t="s">
        <v>29</v>
      </c>
      <c r="C76" s="9">
        <v>0</v>
      </c>
      <c r="D76" s="9">
        <v>20753164</v>
      </c>
      <c r="E76" s="10">
        <v>0</v>
      </c>
      <c r="F76" s="10">
        <v>0</v>
      </c>
      <c r="G76" s="10">
        <v>0</v>
      </c>
      <c r="H76" s="10">
        <v>0</v>
      </c>
      <c r="I76" s="10">
        <v>0</v>
      </c>
      <c r="J76" s="10">
        <v>0</v>
      </c>
      <c r="K76" s="10">
        <v>0</v>
      </c>
      <c r="L76" s="10">
        <v>0</v>
      </c>
      <c r="M76" s="10">
        <v>0</v>
      </c>
      <c r="N76" s="10">
        <v>0</v>
      </c>
      <c r="O76" s="10">
        <v>0</v>
      </c>
      <c r="P76" s="10">
        <v>0</v>
      </c>
      <c r="Q76" s="11">
        <f t="shared" si="3"/>
        <v>0</v>
      </c>
    </row>
    <row r="77" spans="2:17" x14ac:dyDescent="0.3">
      <c r="B77" s="21" t="s">
        <v>32</v>
      </c>
      <c r="C77" s="9">
        <v>0</v>
      </c>
      <c r="D77" s="9">
        <v>16942226</v>
      </c>
      <c r="E77" s="10">
        <v>0</v>
      </c>
      <c r="F77" s="10">
        <v>0</v>
      </c>
      <c r="G77" s="10">
        <v>0</v>
      </c>
      <c r="H77" s="10">
        <v>0</v>
      </c>
      <c r="I77" s="10">
        <v>0</v>
      </c>
      <c r="J77" s="10">
        <v>0</v>
      </c>
      <c r="K77" s="10">
        <v>0</v>
      </c>
      <c r="L77" s="10">
        <v>0</v>
      </c>
      <c r="M77" s="10">
        <v>0</v>
      </c>
      <c r="N77" s="10">
        <v>0</v>
      </c>
      <c r="O77" s="10">
        <v>0</v>
      </c>
      <c r="P77" s="10">
        <v>0</v>
      </c>
      <c r="Q77" s="11">
        <f t="shared" si="3"/>
        <v>0</v>
      </c>
    </row>
    <row r="78" spans="2:17" x14ac:dyDescent="0.3">
      <c r="B78" s="21" t="s">
        <v>33</v>
      </c>
      <c r="C78" s="9">
        <v>0</v>
      </c>
      <c r="D78" s="9">
        <v>1045605.69</v>
      </c>
      <c r="E78" s="10">
        <v>0</v>
      </c>
      <c r="F78" s="10">
        <v>0</v>
      </c>
      <c r="G78" s="10">
        <v>0</v>
      </c>
      <c r="H78" s="10">
        <v>0</v>
      </c>
      <c r="I78" s="10">
        <v>0</v>
      </c>
      <c r="J78" s="10">
        <v>0</v>
      </c>
      <c r="K78" s="10">
        <v>0</v>
      </c>
      <c r="L78" s="10">
        <v>0</v>
      </c>
      <c r="M78" s="10">
        <v>0</v>
      </c>
      <c r="N78" s="10">
        <v>0</v>
      </c>
      <c r="O78" s="10">
        <v>0</v>
      </c>
      <c r="P78" s="10">
        <v>0</v>
      </c>
      <c r="Q78" s="11">
        <f t="shared" si="3"/>
        <v>0</v>
      </c>
    </row>
    <row r="79" spans="2:17" x14ac:dyDescent="0.3">
      <c r="B79" s="21" t="s">
        <v>37</v>
      </c>
      <c r="C79" s="9">
        <v>0</v>
      </c>
      <c r="D79" s="9">
        <v>1012353.09</v>
      </c>
      <c r="E79" s="10">
        <v>0</v>
      </c>
      <c r="F79" s="10">
        <v>0</v>
      </c>
      <c r="G79" s="10">
        <v>0</v>
      </c>
      <c r="H79" s="10">
        <v>0</v>
      </c>
      <c r="I79" s="10">
        <v>0</v>
      </c>
      <c r="J79" s="10">
        <v>0</v>
      </c>
      <c r="K79" s="10">
        <v>0</v>
      </c>
      <c r="L79" s="10">
        <v>0</v>
      </c>
      <c r="M79" s="10">
        <v>0</v>
      </c>
      <c r="N79" s="10">
        <v>0</v>
      </c>
      <c r="O79" s="10">
        <v>0</v>
      </c>
      <c r="P79" s="10">
        <v>0</v>
      </c>
      <c r="Q79" s="11">
        <f t="shared" si="3"/>
        <v>0</v>
      </c>
    </row>
    <row r="80" spans="2:17" x14ac:dyDescent="0.3">
      <c r="B80" s="21" t="s">
        <v>38</v>
      </c>
      <c r="C80" s="9">
        <v>0</v>
      </c>
      <c r="D80" s="9">
        <v>10076713.800000001</v>
      </c>
      <c r="E80" s="10">
        <v>0</v>
      </c>
      <c r="F80" s="10">
        <v>0</v>
      </c>
      <c r="G80" s="10">
        <v>0</v>
      </c>
      <c r="H80" s="10">
        <v>0</v>
      </c>
      <c r="I80" s="10">
        <v>0</v>
      </c>
      <c r="J80" s="10">
        <v>0</v>
      </c>
      <c r="K80" s="10">
        <v>0</v>
      </c>
      <c r="L80" s="10">
        <v>0</v>
      </c>
      <c r="M80" s="10">
        <v>0</v>
      </c>
      <c r="N80" s="10">
        <v>0</v>
      </c>
      <c r="O80" s="10">
        <v>0</v>
      </c>
      <c r="P80" s="10">
        <v>0</v>
      </c>
      <c r="Q80" s="11">
        <f t="shared" si="3"/>
        <v>0</v>
      </c>
    </row>
    <row r="81" spans="2:17" x14ac:dyDescent="0.3">
      <c r="B81" s="21" t="s">
        <v>39</v>
      </c>
      <c r="C81" s="9">
        <v>0</v>
      </c>
      <c r="D81" s="9">
        <v>10456609.58</v>
      </c>
      <c r="E81" s="10">
        <v>0</v>
      </c>
      <c r="F81" s="10">
        <v>0</v>
      </c>
      <c r="G81" s="10">
        <v>0</v>
      </c>
      <c r="H81" s="10">
        <v>0</v>
      </c>
      <c r="I81" s="10">
        <v>0</v>
      </c>
      <c r="J81" s="10">
        <v>0</v>
      </c>
      <c r="K81" s="10">
        <v>0</v>
      </c>
      <c r="L81" s="10">
        <v>0</v>
      </c>
      <c r="M81" s="10">
        <v>0</v>
      </c>
      <c r="N81" s="10">
        <v>0</v>
      </c>
      <c r="O81" s="10">
        <v>0</v>
      </c>
      <c r="P81" s="10">
        <v>0</v>
      </c>
      <c r="Q81" s="11">
        <f t="shared" si="3"/>
        <v>0</v>
      </c>
    </row>
    <row r="82" spans="2:17" x14ac:dyDescent="0.3">
      <c r="B82" s="21" t="s">
        <v>41</v>
      </c>
      <c r="C82" s="9">
        <v>0</v>
      </c>
      <c r="D82" s="9">
        <v>19177502</v>
      </c>
      <c r="E82" s="10">
        <v>0</v>
      </c>
      <c r="F82" s="10">
        <v>0</v>
      </c>
      <c r="G82" s="10">
        <v>0</v>
      </c>
      <c r="H82" s="10">
        <v>0</v>
      </c>
      <c r="I82" s="10">
        <v>0</v>
      </c>
      <c r="J82" s="10">
        <v>0</v>
      </c>
      <c r="K82" s="10">
        <v>0</v>
      </c>
      <c r="L82" s="10">
        <v>0</v>
      </c>
      <c r="M82" s="10">
        <v>0</v>
      </c>
      <c r="N82" s="10">
        <v>0</v>
      </c>
      <c r="O82" s="10">
        <v>0</v>
      </c>
      <c r="P82" s="10">
        <v>0</v>
      </c>
      <c r="Q82" s="11">
        <f t="shared" si="3"/>
        <v>0</v>
      </c>
    </row>
    <row r="83" spans="2:17" x14ac:dyDescent="0.3">
      <c r="B83" s="21" t="s">
        <v>42</v>
      </c>
      <c r="C83" s="9">
        <v>1000000000</v>
      </c>
      <c r="D83" s="9">
        <v>1000000000</v>
      </c>
      <c r="E83" s="10">
        <v>0</v>
      </c>
      <c r="F83" s="10">
        <v>0</v>
      </c>
      <c r="G83" s="10">
        <v>0</v>
      </c>
      <c r="H83" s="10">
        <v>0</v>
      </c>
      <c r="I83" s="10">
        <v>0</v>
      </c>
      <c r="J83" s="10">
        <v>0</v>
      </c>
      <c r="K83" s="10">
        <v>83333333</v>
      </c>
      <c r="L83" s="10">
        <v>83333333</v>
      </c>
      <c r="M83" s="10">
        <v>166666666</v>
      </c>
      <c r="N83" s="10">
        <v>0</v>
      </c>
      <c r="O83" s="10">
        <v>166666666</v>
      </c>
      <c r="P83" s="10">
        <v>0</v>
      </c>
      <c r="Q83" s="11">
        <f t="shared" si="3"/>
        <v>499999998</v>
      </c>
    </row>
    <row r="84" spans="2:17" x14ac:dyDescent="0.3">
      <c r="B84" s="21" t="s">
        <v>43</v>
      </c>
      <c r="C84" s="9">
        <v>0</v>
      </c>
      <c r="D84" s="9">
        <v>7616785</v>
      </c>
      <c r="E84" s="10">
        <v>0</v>
      </c>
      <c r="F84" s="10">
        <v>0</v>
      </c>
      <c r="G84" s="10">
        <v>0</v>
      </c>
      <c r="H84" s="10">
        <v>0</v>
      </c>
      <c r="I84" s="10">
        <v>0</v>
      </c>
      <c r="J84" s="10">
        <v>0</v>
      </c>
      <c r="K84" s="10">
        <v>0</v>
      </c>
      <c r="L84" s="10">
        <v>0</v>
      </c>
      <c r="M84" s="10">
        <v>0</v>
      </c>
      <c r="N84" s="10">
        <v>0</v>
      </c>
      <c r="O84" s="10">
        <v>0</v>
      </c>
      <c r="P84" s="10">
        <v>0</v>
      </c>
      <c r="Q84" s="11">
        <f t="shared" si="3"/>
        <v>0</v>
      </c>
    </row>
    <row r="85" spans="2:17" x14ac:dyDescent="0.3">
      <c r="B85" s="21" t="s">
        <v>45</v>
      </c>
      <c r="C85" s="9">
        <v>0</v>
      </c>
      <c r="D85" s="9">
        <v>22526876</v>
      </c>
      <c r="E85" s="10">
        <v>0</v>
      </c>
      <c r="F85" s="10">
        <v>0</v>
      </c>
      <c r="G85" s="10">
        <v>0</v>
      </c>
      <c r="H85" s="10">
        <v>0</v>
      </c>
      <c r="I85" s="10">
        <v>0</v>
      </c>
      <c r="J85" s="10">
        <v>0</v>
      </c>
      <c r="K85" s="10">
        <v>0</v>
      </c>
      <c r="L85" s="10">
        <v>0</v>
      </c>
      <c r="M85" s="10">
        <v>0</v>
      </c>
      <c r="N85" s="10">
        <v>0</v>
      </c>
      <c r="O85" s="10">
        <v>0</v>
      </c>
      <c r="P85" s="10">
        <v>0</v>
      </c>
      <c r="Q85" s="11">
        <f t="shared" si="3"/>
        <v>0</v>
      </c>
    </row>
    <row r="86" spans="2:17" x14ac:dyDescent="0.3">
      <c r="B86" s="21" t="s">
        <v>46</v>
      </c>
      <c r="C86" s="9">
        <v>0</v>
      </c>
      <c r="D86" s="9">
        <v>114143435</v>
      </c>
      <c r="E86" s="10">
        <v>0</v>
      </c>
      <c r="F86" s="10">
        <v>0</v>
      </c>
      <c r="G86" s="10">
        <v>0</v>
      </c>
      <c r="H86" s="10">
        <v>0</v>
      </c>
      <c r="I86" s="10">
        <v>0</v>
      </c>
      <c r="J86" s="10">
        <v>0</v>
      </c>
      <c r="K86" s="10">
        <v>0</v>
      </c>
      <c r="L86" s="10">
        <v>0</v>
      </c>
      <c r="M86" s="10">
        <v>0</v>
      </c>
      <c r="N86" s="10">
        <v>0</v>
      </c>
      <c r="O86" s="10">
        <v>0</v>
      </c>
      <c r="P86" s="10">
        <v>0</v>
      </c>
      <c r="Q86" s="11">
        <f t="shared" si="3"/>
        <v>0</v>
      </c>
    </row>
    <row r="87" spans="2:17" x14ac:dyDescent="0.3">
      <c r="B87" s="21" t="s">
        <v>49</v>
      </c>
      <c r="C87" s="9">
        <v>756000000</v>
      </c>
      <c r="D87" s="9">
        <v>756000000</v>
      </c>
      <c r="E87" s="10">
        <v>0</v>
      </c>
      <c r="F87" s="10">
        <v>0</v>
      </c>
      <c r="G87" s="10">
        <v>0</v>
      </c>
      <c r="H87" s="10">
        <v>0</v>
      </c>
      <c r="I87" s="10">
        <v>0</v>
      </c>
      <c r="J87" s="10">
        <v>0</v>
      </c>
      <c r="K87" s="10">
        <v>0</v>
      </c>
      <c r="L87" s="10">
        <v>0</v>
      </c>
      <c r="M87" s="10">
        <v>0</v>
      </c>
      <c r="N87" s="10">
        <v>0</v>
      </c>
      <c r="O87" s="10">
        <v>0</v>
      </c>
      <c r="P87" s="10">
        <v>0</v>
      </c>
      <c r="Q87" s="11">
        <f t="shared" si="3"/>
        <v>0</v>
      </c>
    </row>
    <row r="88" spans="2:17" x14ac:dyDescent="0.3">
      <c r="B88" s="21" t="s">
        <v>52</v>
      </c>
      <c r="C88" s="9">
        <v>0</v>
      </c>
      <c r="D88" s="9">
        <v>123200</v>
      </c>
      <c r="E88" s="10">
        <v>0</v>
      </c>
      <c r="F88" s="10">
        <v>0</v>
      </c>
      <c r="G88" s="10">
        <v>0</v>
      </c>
      <c r="H88" s="10">
        <v>0</v>
      </c>
      <c r="I88" s="10">
        <v>0</v>
      </c>
      <c r="J88" s="10">
        <v>0</v>
      </c>
      <c r="K88" s="10">
        <v>0</v>
      </c>
      <c r="L88" s="10">
        <v>0</v>
      </c>
      <c r="M88" s="10">
        <v>0</v>
      </c>
      <c r="N88" s="10">
        <v>0</v>
      </c>
      <c r="O88" s="10">
        <v>0</v>
      </c>
      <c r="P88" s="10">
        <v>0</v>
      </c>
      <c r="Q88" s="11">
        <f t="shared" si="3"/>
        <v>0</v>
      </c>
    </row>
    <row r="89" spans="2:17" x14ac:dyDescent="0.3">
      <c r="B89" s="21" t="s">
        <v>55</v>
      </c>
      <c r="C89" s="9">
        <v>0</v>
      </c>
      <c r="D89" s="9">
        <v>2034185.04</v>
      </c>
      <c r="E89" s="10">
        <v>0</v>
      </c>
      <c r="F89" s="10">
        <v>0</v>
      </c>
      <c r="G89" s="10">
        <v>0</v>
      </c>
      <c r="H89" s="10">
        <v>0</v>
      </c>
      <c r="I89" s="10">
        <v>0</v>
      </c>
      <c r="J89" s="10">
        <v>0</v>
      </c>
      <c r="K89" s="10">
        <v>0</v>
      </c>
      <c r="L89" s="10">
        <v>0</v>
      </c>
      <c r="M89" s="10">
        <v>0</v>
      </c>
      <c r="N89" s="10">
        <v>0</v>
      </c>
      <c r="O89" s="10">
        <v>0</v>
      </c>
      <c r="P89" s="10">
        <v>0</v>
      </c>
      <c r="Q89" s="11">
        <f t="shared" si="3"/>
        <v>0</v>
      </c>
    </row>
    <row r="90" spans="2:17" x14ac:dyDescent="0.3">
      <c r="B90" s="21" t="s">
        <v>56</v>
      </c>
      <c r="C90" s="9">
        <v>0</v>
      </c>
      <c r="D90" s="9">
        <v>4832904.13</v>
      </c>
      <c r="E90" s="10">
        <v>0</v>
      </c>
      <c r="F90" s="9">
        <v>0</v>
      </c>
      <c r="G90" s="9">
        <v>0</v>
      </c>
      <c r="H90" s="9">
        <v>0</v>
      </c>
      <c r="I90" s="9">
        <v>0</v>
      </c>
      <c r="J90" s="10">
        <v>0</v>
      </c>
      <c r="K90" s="10">
        <v>0</v>
      </c>
      <c r="L90" s="10">
        <v>0</v>
      </c>
      <c r="M90" s="10">
        <v>0</v>
      </c>
      <c r="N90" s="10">
        <v>0</v>
      </c>
      <c r="O90" s="10">
        <v>0</v>
      </c>
      <c r="P90" s="10">
        <v>0</v>
      </c>
      <c r="Q90" s="11">
        <f t="shared" si="3"/>
        <v>0</v>
      </c>
    </row>
    <row r="91" spans="2:17" x14ac:dyDescent="0.3">
      <c r="B91" s="22" t="s">
        <v>68</v>
      </c>
      <c r="C91" s="20">
        <f t="shared" ref="C91:Q91" si="4">C71+C73</f>
        <v>82069489762</v>
      </c>
      <c r="D91" s="20">
        <f t="shared" si="4"/>
        <v>86565087681.289993</v>
      </c>
      <c r="E91" s="14">
        <f t="shared" si="4"/>
        <v>1033597658.4300001</v>
      </c>
      <c r="F91" s="14">
        <f t="shared" si="4"/>
        <v>7796841861.5600004</v>
      </c>
      <c r="G91" s="14">
        <f t="shared" si="4"/>
        <v>4881888918.1100006</v>
      </c>
      <c r="H91" s="14">
        <f t="shared" si="4"/>
        <v>4767413666.4700003</v>
      </c>
      <c r="I91" s="14">
        <f t="shared" si="4"/>
        <v>4732329780.4400005</v>
      </c>
      <c r="J91" s="14">
        <f t="shared" si="4"/>
        <v>4507168475.8699999</v>
      </c>
      <c r="K91" s="14">
        <f t="shared" si="4"/>
        <v>4234126136.8000002</v>
      </c>
      <c r="L91" s="14">
        <f t="shared" si="4"/>
        <v>4661885164.8900003</v>
      </c>
      <c r="M91" s="14">
        <f t="shared" si="4"/>
        <v>4966842641.7799997</v>
      </c>
      <c r="N91" s="14">
        <f t="shared" si="4"/>
        <v>4731803813.4200001</v>
      </c>
      <c r="O91" s="14">
        <f t="shared" si="4"/>
        <v>5117607587.8699989</v>
      </c>
      <c r="P91" s="14">
        <f t="shared" si="4"/>
        <v>6814289610.3799992</v>
      </c>
      <c r="Q91" s="14">
        <f t="shared" si="4"/>
        <v>58245795316.019997</v>
      </c>
    </row>
    <row r="92" spans="2:17" x14ac:dyDescent="0.3">
      <c r="B92" s="16" t="s">
        <v>61</v>
      </c>
      <c r="E92" s="15"/>
      <c r="F92" s="15"/>
      <c r="G92" s="15"/>
      <c r="H92" s="15"/>
      <c r="I92" s="15"/>
      <c r="J92" s="15"/>
    </row>
    <row r="93" spans="2:17" x14ac:dyDescent="0.3">
      <c r="B93" s="16" t="s">
        <v>62</v>
      </c>
      <c r="E93" s="17"/>
      <c r="F93" s="17"/>
      <c r="G93" s="17"/>
      <c r="H93" s="17"/>
      <c r="I93" s="17"/>
      <c r="J93" s="17"/>
      <c r="K93" s="17"/>
      <c r="L93" s="17"/>
      <c r="M93" s="17"/>
      <c r="N93" s="17"/>
      <c r="O93" s="17"/>
      <c r="P93" s="17"/>
      <c r="Q93" s="17"/>
    </row>
    <row r="94" spans="2:17" x14ac:dyDescent="0.3">
      <c r="B94" s="5"/>
      <c r="C94" s="18"/>
      <c r="D94" s="18"/>
      <c r="E94" s="19"/>
      <c r="F94" s="19"/>
      <c r="G94" s="19"/>
      <c r="H94" s="19"/>
      <c r="I94" s="19"/>
      <c r="J94" s="19"/>
      <c r="K94" s="19"/>
      <c r="L94" s="19"/>
      <c r="M94" s="19"/>
      <c r="N94" s="19"/>
      <c r="O94" s="19"/>
      <c r="P94"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90"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90"/>
  <sheetViews>
    <sheetView showGridLines="0" zoomScale="90" zoomScaleNormal="90" workbookViewId="0">
      <selection activeCell="B10" sqref="B10:B11"/>
    </sheetView>
  </sheetViews>
  <sheetFormatPr baseColWidth="10" defaultColWidth="11.44140625" defaultRowHeight="14.4" x14ac:dyDescent="0.3"/>
  <cols>
    <col min="1" max="1" width="7.33203125" customWidth="1"/>
    <col min="2" max="2" width="79.109375" customWidth="1"/>
    <col min="3" max="3" width="14.33203125" customWidth="1"/>
    <col min="4" max="4" width="15.109375" customWidth="1"/>
    <col min="5" max="5" width="8.88671875" bestFit="1" customWidth="1"/>
    <col min="6" max="6" width="10.33203125" bestFit="1" customWidth="1"/>
    <col min="7" max="7" width="9.109375" bestFit="1" customWidth="1"/>
    <col min="8" max="11" width="8.8867187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46" t="s">
        <v>0</v>
      </c>
      <c r="C2" s="46"/>
      <c r="D2" s="46"/>
      <c r="E2" s="46"/>
      <c r="F2" s="46"/>
      <c r="G2" s="46"/>
      <c r="H2" s="46"/>
      <c r="I2" s="46"/>
      <c r="J2" s="46"/>
      <c r="K2" s="46"/>
      <c r="L2" s="46"/>
      <c r="M2" s="46"/>
      <c r="N2" s="46"/>
      <c r="O2" s="46"/>
      <c r="P2" s="46"/>
      <c r="Q2" s="46"/>
    </row>
    <row r="3" spans="1:17" ht="21" x14ac:dyDescent="0.3">
      <c r="B3" s="47" t="s">
        <v>1</v>
      </c>
      <c r="C3" s="47"/>
      <c r="D3" s="47"/>
      <c r="E3" s="47"/>
      <c r="F3" s="47"/>
      <c r="G3" s="47"/>
      <c r="H3" s="47"/>
      <c r="I3" s="47"/>
      <c r="J3" s="47"/>
      <c r="K3" s="47"/>
      <c r="L3" s="47"/>
      <c r="M3" s="47"/>
      <c r="N3" s="47"/>
      <c r="O3" s="47"/>
      <c r="P3" s="47"/>
      <c r="Q3" s="47"/>
    </row>
    <row r="4" spans="1:17" ht="21" customHeight="1" x14ac:dyDescent="0.3">
      <c r="A4" s="23"/>
      <c r="B4" s="55" t="s">
        <v>2</v>
      </c>
      <c r="C4" s="55"/>
      <c r="D4" s="55"/>
      <c r="E4" s="55"/>
      <c r="F4" s="55"/>
      <c r="G4" s="55"/>
      <c r="H4" s="55"/>
      <c r="I4" s="55"/>
      <c r="J4" s="55"/>
      <c r="K4" s="55"/>
      <c r="L4" s="55"/>
      <c r="M4" s="55"/>
      <c r="N4" s="55"/>
      <c r="O4" s="55"/>
      <c r="P4" s="55"/>
      <c r="Q4" s="55"/>
    </row>
    <row r="5" spans="1:17" ht="15.6" x14ac:dyDescent="0.3">
      <c r="B5" s="48" t="s">
        <v>3</v>
      </c>
      <c r="C5" s="48"/>
      <c r="D5" s="48"/>
      <c r="E5" s="48"/>
      <c r="F5" s="48"/>
      <c r="G5" s="48"/>
      <c r="H5" s="48"/>
      <c r="I5" s="48"/>
      <c r="J5" s="48"/>
      <c r="K5" s="48"/>
      <c r="L5" s="48"/>
      <c r="M5" s="48"/>
      <c r="N5" s="48"/>
      <c r="O5" s="48"/>
      <c r="P5" s="48"/>
      <c r="Q5" s="48"/>
    </row>
    <row r="6" spans="1:17" x14ac:dyDescent="0.3">
      <c r="B6" s="1"/>
      <c r="C6" s="1"/>
      <c r="D6" s="1"/>
      <c r="E6" s="1"/>
      <c r="F6" s="1"/>
      <c r="G6" s="1"/>
      <c r="H6" s="1"/>
      <c r="I6" s="1"/>
      <c r="J6" s="1"/>
      <c r="K6" s="1"/>
      <c r="L6" s="1"/>
      <c r="M6" s="1"/>
      <c r="N6" s="1"/>
      <c r="O6" s="1"/>
      <c r="P6" s="1"/>
      <c r="Q6" s="2"/>
    </row>
    <row r="7" spans="1:17" x14ac:dyDescent="0.3">
      <c r="B7" s="3"/>
    </row>
    <row r="8" spans="1:17" x14ac:dyDescent="0.3">
      <c r="B8" s="4" t="s">
        <v>89</v>
      </c>
      <c r="C8" s="5"/>
      <c r="D8" s="5"/>
      <c r="E8" s="5"/>
      <c r="F8" s="5"/>
      <c r="G8" s="5"/>
      <c r="H8" s="5"/>
      <c r="I8" s="5"/>
      <c r="J8" s="5"/>
      <c r="K8" s="5"/>
      <c r="L8" s="5"/>
      <c r="M8" s="5"/>
      <c r="N8" s="5"/>
      <c r="O8" s="5"/>
      <c r="P8" s="5"/>
      <c r="Q8" s="6" t="s">
        <v>5</v>
      </c>
    </row>
    <row r="9" spans="1:17" x14ac:dyDescent="0.3">
      <c r="B9" s="7"/>
    </row>
    <row r="10" spans="1:17" x14ac:dyDescent="0.3">
      <c r="B10" s="49" t="s">
        <v>6</v>
      </c>
      <c r="C10" s="51" t="s">
        <v>7</v>
      </c>
      <c r="D10" s="51" t="s">
        <v>8</v>
      </c>
      <c r="E10" s="53" t="s">
        <v>9</v>
      </c>
      <c r="F10" s="53"/>
      <c r="G10" s="53"/>
      <c r="H10" s="53"/>
      <c r="I10" s="53"/>
      <c r="J10" s="53"/>
      <c r="K10" s="53"/>
      <c r="L10" s="53"/>
      <c r="M10" s="53"/>
      <c r="N10" s="53"/>
      <c r="O10" s="53"/>
      <c r="P10" s="53"/>
      <c r="Q10" s="54"/>
    </row>
    <row r="11" spans="1:17" x14ac:dyDescent="0.3">
      <c r="B11" s="50"/>
      <c r="C11" s="52"/>
      <c r="D11" s="52"/>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1" t="s">
        <v>23</v>
      </c>
      <c r="C12" s="9">
        <v>317983048</v>
      </c>
      <c r="D12" s="9">
        <v>317983048</v>
      </c>
      <c r="E12" s="10">
        <v>17762726</v>
      </c>
      <c r="F12" s="10">
        <v>26507750</v>
      </c>
      <c r="G12" s="10">
        <v>23993220</v>
      </c>
      <c r="H12" s="10">
        <v>22236849</v>
      </c>
      <c r="I12" s="10">
        <v>20480478</v>
      </c>
      <c r="J12" s="10">
        <v>20480478</v>
      </c>
      <c r="K12" s="10">
        <v>20480478</v>
      </c>
      <c r="L12" s="10">
        <v>30480478</v>
      </c>
      <c r="M12" s="10">
        <v>20480478</v>
      </c>
      <c r="N12" s="10">
        <v>20480478</v>
      </c>
      <c r="O12" s="10">
        <v>20480478</v>
      </c>
      <c r="P12" s="10">
        <v>40960956</v>
      </c>
      <c r="Q12" s="11">
        <f>SUM(E12:P12)</f>
        <v>284824847</v>
      </c>
    </row>
    <row r="13" spans="1:17" x14ac:dyDescent="0.3">
      <c r="B13" s="21" t="s">
        <v>24</v>
      </c>
      <c r="C13" s="9">
        <v>28808307</v>
      </c>
      <c r="D13" s="9">
        <v>28808307</v>
      </c>
      <c r="E13" s="10">
        <v>0</v>
      </c>
      <c r="F13" s="10">
        <v>0</v>
      </c>
      <c r="G13" s="10">
        <v>0</v>
      </c>
      <c r="H13" s="10">
        <v>0</v>
      </c>
      <c r="I13" s="10">
        <v>0</v>
      </c>
      <c r="J13" s="10">
        <v>0</v>
      </c>
      <c r="K13" s="10">
        <v>0</v>
      </c>
      <c r="L13" s="10">
        <v>0</v>
      </c>
      <c r="M13" s="10">
        <v>0</v>
      </c>
      <c r="N13" s="10">
        <v>0</v>
      </c>
      <c r="O13" s="10">
        <v>0</v>
      </c>
      <c r="P13" s="10">
        <v>0</v>
      </c>
      <c r="Q13" s="11">
        <f t="shared" ref="Q13:Q70" si="0">SUM(E13:P13)</f>
        <v>0</v>
      </c>
    </row>
    <row r="14" spans="1:17" x14ac:dyDescent="0.3">
      <c r="B14" s="21" t="s">
        <v>64</v>
      </c>
      <c r="C14" s="9">
        <v>471268986</v>
      </c>
      <c r="D14" s="9">
        <v>471268986</v>
      </c>
      <c r="E14" s="10">
        <v>27550328.030000005</v>
      </c>
      <c r="F14" s="10">
        <v>43880073.740000002</v>
      </c>
      <c r="G14" s="10">
        <v>41446539.539999999</v>
      </c>
      <c r="H14" s="10">
        <v>43362880.149999999</v>
      </c>
      <c r="I14" s="10">
        <v>46979390.489999987</v>
      </c>
      <c r="J14" s="10">
        <v>39252870.120000005</v>
      </c>
      <c r="K14" s="10">
        <v>43155102.790000007</v>
      </c>
      <c r="L14" s="10">
        <v>49306063.159999996</v>
      </c>
      <c r="M14" s="10">
        <v>41840337.219999991</v>
      </c>
      <c r="N14" s="10">
        <v>20551227.650000002</v>
      </c>
      <c r="O14" s="10">
        <v>39882616.410000004</v>
      </c>
      <c r="P14" s="10">
        <v>85137152.609999999</v>
      </c>
      <c r="Q14" s="11">
        <f t="shared" si="0"/>
        <v>522344581.90999997</v>
      </c>
    </row>
    <row r="15" spans="1:17" x14ac:dyDescent="0.3">
      <c r="B15" s="21" t="s">
        <v>70</v>
      </c>
      <c r="C15" s="9">
        <v>308625793</v>
      </c>
      <c r="D15" s="9">
        <v>308625793</v>
      </c>
      <c r="E15" s="10">
        <v>0</v>
      </c>
      <c r="F15" s="10">
        <v>0</v>
      </c>
      <c r="G15" s="10">
        <v>0</v>
      </c>
      <c r="H15" s="10">
        <v>0</v>
      </c>
      <c r="I15" s="10">
        <v>0</v>
      </c>
      <c r="J15" s="10">
        <v>0</v>
      </c>
      <c r="K15" s="10">
        <v>0</v>
      </c>
      <c r="L15" s="10">
        <v>0</v>
      </c>
      <c r="M15" s="10">
        <v>0</v>
      </c>
      <c r="N15" s="10">
        <v>0</v>
      </c>
      <c r="O15" s="10">
        <v>0</v>
      </c>
      <c r="P15" s="10">
        <v>0</v>
      </c>
      <c r="Q15" s="11">
        <f t="shared" si="0"/>
        <v>0</v>
      </c>
    </row>
    <row r="16" spans="1:17" x14ac:dyDescent="0.3">
      <c r="B16" s="21" t="s">
        <v>25</v>
      </c>
      <c r="C16" s="9">
        <v>134445945</v>
      </c>
      <c r="D16" s="9">
        <v>156084038</v>
      </c>
      <c r="E16" s="10">
        <v>10745658</v>
      </c>
      <c r="F16" s="10">
        <v>1.862645149230957E-9</v>
      </c>
      <c r="G16" s="10">
        <v>21491316</v>
      </c>
      <c r="H16" s="10">
        <v>10745658</v>
      </c>
      <c r="I16" s="10">
        <v>13245658</v>
      </c>
      <c r="J16" s="10">
        <v>10745658</v>
      </c>
      <c r="K16" s="10">
        <v>10745658</v>
      </c>
      <c r="L16" s="10">
        <v>6596667.3600000003</v>
      </c>
      <c r="M16" s="10">
        <v>11883951.939999999</v>
      </c>
      <c r="N16" s="10">
        <v>14868103.810000001</v>
      </c>
      <c r="O16" s="10">
        <v>12745658</v>
      </c>
      <c r="P16" s="10">
        <v>16140648.99</v>
      </c>
      <c r="Q16" s="11">
        <f t="shared" si="0"/>
        <v>139954636.09999999</v>
      </c>
    </row>
    <row r="17" spans="2:17" x14ac:dyDescent="0.3">
      <c r="B17" s="21" t="s">
        <v>26</v>
      </c>
      <c r="C17" s="9">
        <v>1061081479</v>
      </c>
      <c r="D17" s="9">
        <v>1459707622</v>
      </c>
      <c r="E17" s="10">
        <v>73809740</v>
      </c>
      <c r="F17" s="10">
        <v>102858451</v>
      </c>
      <c r="G17" s="10">
        <v>99584576.060000002</v>
      </c>
      <c r="H17" s="10">
        <v>148431032</v>
      </c>
      <c r="I17" s="10">
        <v>124363813</v>
      </c>
      <c r="J17" s="10">
        <v>120242915</v>
      </c>
      <c r="K17" s="10">
        <v>94851119.260000005</v>
      </c>
      <c r="L17" s="10">
        <v>93999801.659999996</v>
      </c>
      <c r="M17" s="10">
        <v>108625248.66</v>
      </c>
      <c r="N17" s="10">
        <v>92110201.680000007</v>
      </c>
      <c r="O17" s="10">
        <v>121172989.42</v>
      </c>
      <c r="P17" s="10">
        <v>186758118.12</v>
      </c>
      <c r="Q17" s="11">
        <f t="shared" si="0"/>
        <v>1366808005.8600001</v>
      </c>
    </row>
    <row r="18" spans="2:17" x14ac:dyDescent="0.3">
      <c r="B18" s="21" t="s">
        <v>27</v>
      </c>
      <c r="C18" s="9">
        <v>55557401</v>
      </c>
      <c r="D18" s="9">
        <v>55557401</v>
      </c>
      <c r="E18" s="10">
        <v>3739940</v>
      </c>
      <c r="F18" s="10">
        <v>3609827</v>
      </c>
      <c r="G18" s="10">
        <v>4454776</v>
      </c>
      <c r="H18" s="10">
        <v>4724426</v>
      </c>
      <c r="I18" s="10">
        <v>3609827</v>
      </c>
      <c r="J18" s="10">
        <v>5495198.75</v>
      </c>
      <c r="K18" s="10">
        <v>3532516</v>
      </c>
      <c r="L18" s="10">
        <v>4307737.3499999996</v>
      </c>
      <c r="M18" s="10">
        <v>3611499.65</v>
      </c>
      <c r="N18" s="10">
        <v>5859111</v>
      </c>
      <c r="O18" s="10">
        <v>6998338</v>
      </c>
      <c r="P18" s="10">
        <v>12206653</v>
      </c>
      <c r="Q18" s="11">
        <f t="shared" si="0"/>
        <v>62149849.75</v>
      </c>
    </row>
    <row r="19" spans="2:17" x14ac:dyDescent="0.3">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3">
      <c r="B20" s="21" t="s">
        <v>28</v>
      </c>
      <c r="C20" s="9">
        <v>4862692970</v>
      </c>
      <c r="D20" s="9">
        <v>6278706001</v>
      </c>
      <c r="E20" s="10">
        <v>245167659.22</v>
      </c>
      <c r="F20" s="10">
        <v>107311547</v>
      </c>
      <c r="G20" s="10">
        <v>447415924</v>
      </c>
      <c r="H20" s="10">
        <v>164191618</v>
      </c>
      <c r="I20" s="10">
        <v>195560971</v>
      </c>
      <c r="J20" s="10">
        <v>288043970.66000003</v>
      </c>
      <c r="K20" s="10">
        <v>183670134</v>
      </c>
      <c r="L20" s="10">
        <v>162076233.5</v>
      </c>
      <c r="M20" s="10">
        <v>1190166614.79</v>
      </c>
      <c r="N20" s="10">
        <v>142948907.59</v>
      </c>
      <c r="O20" s="10">
        <v>269193655.54000002</v>
      </c>
      <c r="P20" s="10">
        <v>299391759.59000003</v>
      </c>
      <c r="Q20" s="11">
        <f t="shared" si="0"/>
        <v>3695138994.8900003</v>
      </c>
    </row>
    <row r="21" spans="2:17" x14ac:dyDescent="0.3">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3">
      <c r="B22" s="21" t="s">
        <v>29</v>
      </c>
      <c r="C22" s="9">
        <v>114496744</v>
      </c>
      <c r="D22" s="9">
        <v>114496744</v>
      </c>
      <c r="E22" s="10">
        <v>8002169.1800000006</v>
      </c>
      <c r="F22" s="10">
        <v>8753873.3200000003</v>
      </c>
      <c r="G22" s="10">
        <v>9687010.620000001</v>
      </c>
      <c r="H22" s="10">
        <v>7770788.1500000004</v>
      </c>
      <c r="I22" s="10">
        <v>8720530.9199999999</v>
      </c>
      <c r="J22" s="10">
        <v>7830070.8200000003</v>
      </c>
      <c r="K22" s="10">
        <v>7880032.21</v>
      </c>
      <c r="L22" s="10">
        <v>7785903.79</v>
      </c>
      <c r="M22" s="10">
        <v>8140431.3000000007</v>
      </c>
      <c r="N22" s="10">
        <v>9966948.9399999995</v>
      </c>
      <c r="O22" s="10">
        <v>7247329.8899999997</v>
      </c>
      <c r="P22" s="10">
        <v>12384043.550000001</v>
      </c>
      <c r="Q22" s="11">
        <f t="shared" si="0"/>
        <v>104169132.69</v>
      </c>
    </row>
    <row r="23" spans="2:17" x14ac:dyDescent="0.3">
      <c r="B23" s="21" t="s">
        <v>73</v>
      </c>
      <c r="C23" s="9">
        <v>854312374</v>
      </c>
      <c r="D23" s="9">
        <v>854312374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3">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3">
      <c r="B25" s="21" t="s">
        <v>30</v>
      </c>
      <c r="C25" s="9">
        <v>515360010</v>
      </c>
      <c r="D25" s="9">
        <v>564860010</v>
      </c>
      <c r="E25" s="10">
        <v>48388216.359999999</v>
      </c>
      <c r="F25" s="10">
        <v>36409286.659999996</v>
      </c>
      <c r="G25" s="10">
        <v>34367060.210000001</v>
      </c>
      <c r="H25" s="10">
        <v>39396584.740000002</v>
      </c>
      <c r="I25" s="10">
        <v>39468003.82</v>
      </c>
      <c r="J25" s="10">
        <v>56481315.159999996</v>
      </c>
      <c r="K25" s="10">
        <v>39779365</v>
      </c>
      <c r="L25" s="10">
        <v>39872893.990000002</v>
      </c>
      <c r="M25" s="10">
        <v>40261964.200000003</v>
      </c>
      <c r="N25" s="10">
        <v>39510372.640000001</v>
      </c>
      <c r="O25" s="10">
        <v>39757727.109999999</v>
      </c>
      <c r="P25" s="10">
        <v>94524868.349999994</v>
      </c>
      <c r="Q25" s="11">
        <f t="shared" si="0"/>
        <v>548217658.24000001</v>
      </c>
    </row>
    <row r="26" spans="2:17" x14ac:dyDescent="0.3">
      <c r="B26" s="21" t="s">
        <v>75</v>
      </c>
      <c r="C26" s="9">
        <v>8474071006</v>
      </c>
      <c r="D26" s="9">
        <v>8474071006</v>
      </c>
      <c r="E26" s="10">
        <v>0</v>
      </c>
      <c r="F26" s="10">
        <v>0</v>
      </c>
      <c r="G26" s="10">
        <v>0</v>
      </c>
      <c r="H26" s="10">
        <v>0</v>
      </c>
      <c r="I26" s="10">
        <v>0</v>
      </c>
      <c r="J26" s="10">
        <v>0</v>
      </c>
      <c r="K26" s="10">
        <v>0</v>
      </c>
      <c r="L26" s="10">
        <v>0</v>
      </c>
      <c r="M26" s="10">
        <v>0</v>
      </c>
      <c r="N26" s="10">
        <v>0</v>
      </c>
      <c r="O26" s="10">
        <v>0</v>
      </c>
      <c r="P26" s="10">
        <v>0</v>
      </c>
      <c r="Q26" s="11">
        <f t="shared" si="0"/>
        <v>0</v>
      </c>
    </row>
    <row r="27" spans="2:17" x14ac:dyDescent="0.3">
      <c r="B27" s="21" t="s">
        <v>31</v>
      </c>
      <c r="C27" s="9">
        <v>91532525</v>
      </c>
      <c r="D27" s="9">
        <v>91532525</v>
      </c>
      <c r="E27" s="10">
        <v>7923096</v>
      </c>
      <c r="F27" s="10">
        <v>7450190</v>
      </c>
      <c r="G27" s="10">
        <v>8151241</v>
      </c>
      <c r="H27" s="10">
        <v>7403602</v>
      </c>
      <c r="I27" s="10">
        <v>7762810</v>
      </c>
      <c r="J27" s="10">
        <v>7804076</v>
      </c>
      <c r="K27" s="10">
        <v>8894151</v>
      </c>
      <c r="L27" s="10">
        <v>8902287.6400000006</v>
      </c>
      <c r="M27" s="10">
        <v>6966422.8699999992</v>
      </c>
      <c r="N27" s="10">
        <v>7864757.0600000005</v>
      </c>
      <c r="O27" s="10">
        <v>10970666.189999999</v>
      </c>
      <c r="P27" s="10">
        <v>7952813.0499999998</v>
      </c>
      <c r="Q27" s="11">
        <f t="shared" si="0"/>
        <v>98046112.810000002</v>
      </c>
    </row>
    <row r="28" spans="2:17" x14ac:dyDescent="0.3">
      <c r="B28" s="21" t="s">
        <v>76</v>
      </c>
      <c r="C28" s="9">
        <v>2006942168</v>
      </c>
      <c r="D28" s="9">
        <v>2006942168</v>
      </c>
      <c r="E28" s="10">
        <v>0</v>
      </c>
      <c r="F28" s="10">
        <v>0</v>
      </c>
      <c r="G28" s="10">
        <v>0</v>
      </c>
      <c r="H28" s="10">
        <v>0</v>
      </c>
      <c r="I28" s="10">
        <v>0</v>
      </c>
      <c r="J28" s="10">
        <v>0</v>
      </c>
      <c r="K28" s="10">
        <v>0</v>
      </c>
      <c r="L28" s="10">
        <v>0</v>
      </c>
      <c r="M28" s="10">
        <v>0</v>
      </c>
      <c r="N28" s="10">
        <v>0</v>
      </c>
      <c r="O28" s="10">
        <v>0</v>
      </c>
      <c r="P28" s="10">
        <v>0</v>
      </c>
      <c r="Q28" s="11">
        <f t="shared" si="0"/>
        <v>0</v>
      </c>
    </row>
    <row r="29" spans="2:17" x14ac:dyDescent="0.3">
      <c r="B29" s="21" t="s">
        <v>32</v>
      </c>
      <c r="C29" s="9">
        <v>270628385</v>
      </c>
      <c r="D29" s="9">
        <v>283228385</v>
      </c>
      <c r="E29" s="10">
        <v>16955379.66</v>
      </c>
      <c r="F29" s="10">
        <v>16804243.420000002</v>
      </c>
      <c r="G29" s="10">
        <v>16832993.870000001</v>
      </c>
      <c r="H29" s="10">
        <v>16790122</v>
      </c>
      <c r="I29" s="10">
        <v>16824073.84</v>
      </c>
      <c r="J29" s="10">
        <v>16790122</v>
      </c>
      <c r="K29" s="10">
        <v>19954243.420000002</v>
      </c>
      <c r="L29" s="10">
        <v>18365122</v>
      </c>
      <c r="M29" s="10">
        <v>18365122</v>
      </c>
      <c r="N29" s="10">
        <v>18365122</v>
      </c>
      <c r="O29" s="10">
        <v>18365122</v>
      </c>
      <c r="P29" s="10">
        <v>30330084.199999999</v>
      </c>
      <c r="Q29" s="11">
        <f t="shared" si="0"/>
        <v>224741750.41</v>
      </c>
    </row>
    <row r="30" spans="2:17" x14ac:dyDescent="0.3">
      <c r="B30" s="21" t="s">
        <v>33</v>
      </c>
      <c r="C30" s="9">
        <v>47976627</v>
      </c>
      <c r="D30" s="9">
        <v>48122515</v>
      </c>
      <c r="E30" s="10">
        <v>3483367</v>
      </c>
      <c r="F30" s="10">
        <v>3548974</v>
      </c>
      <c r="G30" s="10">
        <v>3781334</v>
      </c>
      <c r="H30" s="10">
        <v>3589659</v>
      </c>
      <c r="I30" s="10">
        <v>3590539</v>
      </c>
      <c r="J30" s="10">
        <v>3527695</v>
      </c>
      <c r="K30" s="10">
        <v>3561619</v>
      </c>
      <c r="L30" s="10">
        <v>3572943</v>
      </c>
      <c r="M30" s="10">
        <v>3474414</v>
      </c>
      <c r="N30" s="10">
        <v>3762110</v>
      </c>
      <c r="O30" s="10">
        <v>3687192.53</v>
      </c>
      <c r="P30" s="10">
        <v>5496356.4699999997</v>
      </c>
      <c r="Q30" s="11">
        <f t="shared" si="0"/>
        <v>45076203</v>
      </c>
    </row>
    <row r="31" spans="2:17" x14ac:dyDescent="0.3">
      <c r="B31" s="21" t="s">
        <v>34</v>
      </c>
      <c r="C31" s="9">
        <v>59717559</v>
      </c>
      <c r="D31" s="9">
        <v>59717559</v>
      </c>
      <c r="E31" s="10">
        <v>3972155.38</v>
      </c>
      <c r="F31" s="10">
        <v>4087571.45</v>
      </c>
      <c r="G31" s="10">
        <v>6525503.5899999999</v>
      </c>
      <c r="H31" s="10">
        <v>4353820</v>
      </c>
      <c r="I31" s="10">
        <v>4689575.34</v>
      </c>
      <c r="J31" s="10">
        <v>4410930</v>
      </c>
      <c r="K31" s="10">
        <v>4872575.74</v>
      </c>
      <c r="L31" s="10">
        <v>5227964</v>
      </c>
      <c r="M31" s="10">
        <v>3352681</v>
      </c>
      <c r="N31" s="10">
        <v>4071330</v>
      </c>
      <c r="O31" s="10">
        <v>4254332</v>
      </c>
      <c r="P31" s="10">
        <v>6026639</v>
      </c>
      <c r="Q31" s="11">
        <f t="shared" si="0"/>
        <v>55845077.5</v>
      </c>
    </row>
    <row r="32" spans="2:17" x14ac:dyDescent="0.3">
      <c r="B32" s="21" t="s">
        <v>35</v>
      </c>
      <c r="C32" s="9">
        <v>373201454</v>
      </c>
      <c r="D32" s="9">
        <v>373201454</v>
      </c>
      <c r="E32" s="10">
        <v>27691313.020000007</v>
      </c>
      <c r="F32" s="10">
        <v>28326868.020000011</v>
      </c>
      <c r="G32" s="10">
        <v>35207391.059999995</v>
      </c>
      <c r="H32" s="10">
        <v>26542330.5</v>
      </c>
      <c r="I32" s="10">
        <v>34346079.699999988</v>
      </c>
      <c r="J32" s="10">
        <v>32971534.450000007</v>
      </c>
      <c r="K32" s="10">
        <v>30650643.139999993</v>
      </c>
      <c r="L32" s="10">
        <v>31429443.129999995</v>
      </c>
      <c r="M32" s="10">
        <v>25847742.309999999</v>
      </c>
      <c r="N32" s="10">
        <v>32133756.640000001</v>
      </c>
      <c r="O32" s="10">
        <v>29594894.869999997</v>
      </c>
      <c r="P32" s="10">
        <v>28626320.579999998</v>
      </c>
      <c r="Q32" s="11">
        <f t="shared" si="0"/>
        <v>363368317.41999996</v>
      </c>
    </row>
    <row r="33" spans="2:17" x14ac:dyDescent="0.3">
      <c r="B33" s="21" t="s">
        <v>90</v>
      </c>
      <c r="C33" s="9">
        <v>282975293</v>
      </c>
      <c r="D33" s="9">
        <v>299975293</v>
      </c>
      <c r="E33" s="10">
        <v>21709772</v>
      </c>
      <c r="F33" s="10">
        <v>21709772</v>
      </c>
      <c r="G33" s="10">
        <v>21709772</v>
      </c>
      <c r="H33" s="10">
        <v>21709772</v>
      </c>
      <c r="I33" s="10">
        <v>21709772</v>
      </c>
      <c r="J33" s="10">
        <v>21709772</v>
      </c>
      <c r="K33" s="10">
        <v>27915731.18</v>
      </c>
      <c r="L33" s="10">
        <v>23970968.84</v>
      </c>
      <c r="M33" s="10">
        <v>23970968.84</v>
      </c>
      <c r="N33" s="10">
        <v>25654535.84</v>
      </c>
      <c r="O33" s="10">
        <v>23970968.84</v>
      </c>
      <c r="P33" s="10">
        <v>44280121.509999998</v>
      </c>
      <c r="Q33" s="11">
        <f t="shared" si="0"/>
        <v>300021927.05000001</v>
      </c>
    </row>
    <row r="34" spans="2:17" x14ac:dyDescent="0.3">
      <c r="B34" s="21" t="s">
        <v>37</v>
      </c>
      <c r="C34" s="9">
        <v>16769023</v>
      </c>
      <c r="D34" s="9">
        <v>16769023</v>
      </c>
      <c r="E34" s="10">
        <v>2281085.25</v>
      </c>
      <c r="F34" s="10">
        <v>0</v>
      </c>
      <c r="G34" s="10">
        <v>1347418.58</v>
      </c>
      <c r="H34" s="10">
        <v>2694837.16</v>
      </c>
      <c r="I34" s="10">
        <v>0</v>
      </c>
      <c r="J34" s="10">
        <v>1347418.58</v>
      </c>
      <c r="K34" s="10">
        <v>2717337.16</v>
      </c>
      <c r="L34" s="10">
        <v>1347418.58</v>
      </c>
      <c r="M34" s="10">
        <v>0</v>
      </c>
      <c r="N34" s="10">
        <v>2694837.16</v>
      </c>
      <c r="O34" s="10">
        <v>1347418.58</v>
      </c>
      <c r="P34" s="10">
        <v>1867618.58</v>
      </c>
      <c r="Q34" s="11">
        <f t="shared" si="0"/>
        <v>17645389.630000003</v>
      </c>
    </row>
    <row r="35" spans="2:17" x14ac:dyDescent="0.3">
      <c r="B35" s="21" t="s">
        <v>38</v>
      </c>
      <c r="C35" s="9">
        <v>437710644</v>
      </c>
      <c r="D35" s="9">
        <v>437710644</v>
      </c>
      <c r="E35" s="10">
        <v>12279237</v>
      </c>
      <c r="F35" s="10">
        <v>12279237</v>
      </c>
      <c r="G35" s="10">
        <v>12279237</v>
      </c>
      <c r="H35" s="10">
        <v>0</v>
      </c>
      <c r="I35" s="10">
        <v>0</v>
      </c>
      <c r="J35" s="10">
        <v>0</v>
      </c>
      <c r="K35" s="10">
        <v>1166.67</v>
      </c>
      <c r="L35" s="10">
        <v>4509.3599999999997</v>
      </c>
      <c r="M35" s="10">
        <v>1166.67</v>
      </c>
      <c r="N35" s="10">
        <v>1166.67</v>
      </c>
      <c r="O35" s="10">
        <v>1166.67</v>
      </c>
      <c r="P35" s="10">
        <v>118261045</v>
      </c>
      <c r="Q35" s="11">
        <f t="shared" si="0"/>
        <v>155107932.04000002</v>
      </c>
    </row>
    <row r="36" spans="2:17" x14ac:dyDescent="0.3">
      <c r="B36" s="21" t="s">
        <v>39</v>
      </c>
      <c r="C36" s="9">
        <v>876168835</v>
      </c>
      <c r="D36" s="9">
        <v>876168835</v>
      </c>
      <c r="E36" s="10">
        <v>38776774.759999998</v>
      </c>
      <c r="F36" s="10">
        <v>36769924.07</v>
      </c>
      <c r="G36" s="10">
        <v>26759174.920000002</v>
      </c>
      <c r="H36" s="10">
        <v>31752243.43</v>
      </c>
      <c r="I36" s="10">
        <v>39745707.030000001</v>
      </c>
      <c r="J36" s="10">
        <v>38753208.289999999</v>
      </c>
      <c r="K36" s="10">
        <v>39756478.670000002</v>
      </c>
      <c r="L36" s="10">
        <v>39333333</v>
      </c>
      <c r="M36" s="10">
        <v>39833333</v>
      </c>
      <c r="N36" s="10">
        <v>42333333</v>
      </c>
      <c r="O36" s="10">
        <v>40333333</v>
      </c>
      <c r="P36" s="10">
        <v>40333333</v>
      </c>
      <c r="Q36" s="11">
        <f t="shared" si="0"/>
        <v>454480176.17000002</v>
      </c>
    </row>
    <row r="37" spans="2:17" x14ac:dyDescent="0.3">
      <c r="B37" s="21" t="s">
        <v>40</v>
      </c>
      <c r="C37" s="9">
        <v>289847514</v>
      </c>
      <c r="D37" s="9">
        <v>324392464</v>
      </c>
      <c r="E37" s="10">
        <v>24417316.609999999</v>
      </c>
      <c r="F37" s="10">
        <v>22415140.199999999</v>
      </c>
      <c r="G37" s="10">
        <v>22313661</v>
      </c>
      <c r="H37" s="10">
        <v>22628716.419999998</v>
      </c>
      <c r="I37" s="10">
        <v>24136359</v>
      </c>
      <c r="J37" s="10">
        <v>26115865.010000002</v>
      </c>
      <c r="K37" s="10">
        <v>24695430</v>
      </c>
      <c r="L37" s="10">
        <v>24487989.890000001</v>
      </c>
      <c r="M37" s="10">
        <v>24478368.719999999</v>
      </c>
      <c r="N37" s="10">
        <v>25001511.899999999</v>
      </c>
      <c r="O37" s="10">
        <v>24902583.639999997</v>
      </c>
      <c r="P37" s="10">
        <v>31066110.920000002</v>
      </c>
      <c r="Q37" s="11">
        <f t="shared" si="0"/>
        <v>296659053.31</v>
      </c>
    </row>
    <row r="38" spans="2:17" x14ac:dyDescent="0.3">
      <c r="B38" s="21" t="s">
        <v>77</v>
      </c>
      <c r="C38" s="9">
        <v>1398888143</v>
      </c>
      <c r="D38" s="9">
        <v>1398888143</v>
      </c>
      <c r="E38" s="10">
        <v>0</v>
      </c>
      <c r="F38" s="10">
        <v>0</v>
      </c>
      <c r="G38" s="10">
        <v>0</v>
      </c>
      <c r="H38" s="10">
        <v>0</v>
      </c>
      <c r="I38" s="10">
        <v>0</v>
      </c>
      <c r="J38" s="10">
        <v>0</v>
      </c>
      <c r="K38" s="10">
        <v>0</v>
      </c>
      <c r="L38" s="10">
        <v>0</v>
      </c>
      <c r="M38" s="10">
        <v>0</v>
      </c>
      <c r="N38" s="10">
        <v>0</v>
      </c>
      <c r="O38" s="10">
        <v>0</v>
      </c>
      <c r="P38" s="10">
        <v>0</v>
      </c>
      <c r="Q38" s="11">
        <f>SUM(E38:P38)</f>
        <v>0</v>
      </c>
    </row>
    <row r="39" spans="2:17" x14ac:dyDescent="0.3">
      <c r="B39" s="21" t="s">
        <v>41</v>
      </c>
      <c r="C39" s="9">
        <v>175456366</v>
      </c>
      <c r="D39" s="9">
        <v>196321570</v>
      </c>
      <c r="E39" s="10">
        <v>13841504</v>
      </c>
      <c r="F39" s="10">
        <v>13843529.560000001</v>
      </c>
      <c r="G39" s="10">
        <v>14019837.189999999</v>
      </c>
      <c r="H39" s="10">
        <v>14040645.949999999</v>
      </c>
      <c r="I39" s="10">
        <v>13841213.84</v>
      </c>
      <c r="J39" s="10">
        <v>27748814.23</v>
      </c>
      <c r="K39" s="10">
        <v>13925494.09</v>
      </c>
      <c r="L39" s="10">
        <v>21544882.82</v>
      </c>
      <c r="M39" s="10">
        <v>16308123.390000001</v>
      </c>
      <c r="N39" s="10">
        <v>2347966</v>
      </c>
      <c r="O39" s="10">
        <v>27574028</v>
      </c>
      <c r="P39" s="10">
        <v>26734967.699999999</v>
      </c>
      <c r="Q39" s="11">
        <f t="shared" si="0"/>
        <v>205771006.76999998</v>
      </c>
    </row>
    <row r="40" spans="2:17" x14ac:dyDescent="0.3">
      <c r="B40" s="21" t="s">
        <v>42</v>
      </c>
      <c r="C40" s="9">
        <v>200000000</v>
      </c>
      <c r="D40" s="9">
        <v>200000000</v>
      </c>
      <c r="E40" s="10">
        <v>15023069.439999999</v>
      </c>
      <c r="F40" s="10">
        <v>15023069.439999998</v>
      </c>
      <c r="G40" s="10">
        <v>15023069.439999998</v>
      </c>
      <c r="H40" s="10">
        <v>15023069.439999998</v>
      </c>
      <c r="I40" s="10">
        <v>15727495</v>
      </c>
      <c r="J40" s="10">
        <v>14092684.609999999</v>
      </c>
      <c r="K40" s="10">
        <v>14092684.610000014</v>
      </c>
      <c r="L40" s="10">
        <v>14092684.609999999</v>
      </c>
      <c r="M40" s="10">
        <v>14934264.609999999</v>
      </c>
      <c r="N40" s="10">
        <v>14934264.609999999</v>
      </c>
      <c r="O40" s="10">
        <v>14934264.609999999</v>
      </c>
      <c r="P40" s="10">
        <v>37099378.780000001</v>
      </c>
      <c r="Q40" s="11">
        <f t="shared" si="0"/>
        <v>199999999.20000002</v>
      </c>
    </row>
    <row r="41" spans="2:17" x14ac:dyDescent="0.3">
      <c r="B41" s="21" t="s">
        <v>43</v>
      </c>
      <c r="C41" s="9">
        <v>366302681</v>
      </c>
      <c r="D41" s="9">
        <v>386302681</v>
      </c>
      <c r="E41" s="10">
        <v>16617164</v>
      </c>
      <c r="F41" s="10">
        <v>0</v>
      </c>
      <c r="G41" s="10">
        <v>8308582</v>
      </c>
      <c r="H41" s="10">
        <v>8308582</v>
      </c>
      <c r="I41" s="10">
        <v>8308582</v>
      </c>
      <c r="J41" s="10">
        <v>18308582</v>
      </c>
      <c r="K41" s="10">
        <v>8308582</v>
      </c>
      <c r="L41" s="10">
        <v>8308582</v>
      </c>
      <c r="M41" s="10">
        <v>8308582</v>
      </c>
      <c r="N41" s="10">
        <v>8308582</v>
      </c>
      <c r="O41" s="10">
        <v>8308582</v>
      </c>
      <c r="P41" s="10">
        <v>8308582</v>
      </c>
      <c r="Q41" s="11">
        <f t="shared" si="0"/>
        <v>109702984</v>
      </c>
    </row>
    <row r="42" spans="2:17" x14ac:dyDescent="0.3">
      <c r="B42" s="21" t="s">
        <v>44</v>
      </c>
      <c r="C42" s="9">
        <v>16399548</v>
      </c>
      <c r="D42" s="9">
        <v>16399548</v>
      </c>
      <c r="E42" s="10">
        <v>1302304</v>
      </c>
      <c r="F42" s="10">
        <v>1302334</v>
      </c>
      <c r="G42" s="10">
        <v>1302334</v>
      </c>
      <c r="H42" s="10">
        <v>1302334</v>
      </c>
      <c r="I42" s="10">
        <v>1302334</v>
      </c>
      <c r="J42" s="10">
        <v>1302334</v>
      </c>
      <c r="K42" s="10">
        <v>1302334</v>
      </c>
      <c r="L42" s="10">
        <v>1302334</v>
      </c>
      <c r="M42" s="10">
        <v>18247734</v>
      </c>
      <c r="N42" s="10">
        <v>1302334</v>
      </c>
      <c r="O42" s="10">
        <v>1302334</v>
      </c>
      <c r="P42" s="10">
        <v>2017874</v>
      </c>
      <c r="Q42" s="11">
        <f t="shared" si="0"/>
        <v>33288918</v>
      </c>
    </row>
    <row r="43" spans="2:17" x14ac:dyDescent="0.3">
      <c r="B43" s="21" t="s">
        <v>45</v>
      </c>
      <c r="C43" s="9">
        <v>226927562</v>
      </c>
      <c r="D43" s="9">
        <v>226927562</v>
      </c>
      <c r="E43" s="10">
        <v>9463158.3900000006</v>
      </c>
      <c r="F43" s="10">
        <v>22074334.349999998</v>
      </c>
      <c r="G43" s="10">
        <v>16714396.399999999</v>
      </c>
      <c r="H43" s="10">
        <v>15906945.140000001</v>
      </c>
      <c r="I43" s="10">
        <v>18679720.140000001</v>
      </c>
      <c r="J43" s="10">
        <v>17024926.460000001</v>
      </c>
      <c r="K43" s="10">
        <v>17948186.939999998</v>
      </c>
      <c r="L43" s="10">
        <v>13615609.870000001</v>
      </c>
      <c r="M43" s="10">
        <v>20777793.5</v>
      </c>
      <c r="N43" s="10">
        <v>17594689.789999999</v>
      </c>
      <c r="O43" s="10">
        <v>22680397.43</v>
      </c>
      <c r="P43" s="10">
        <v>15019460.120000001</v>
      </c>
      <c r="Q43" s="11">
        <f t="shared" si="0"/>
        <v>207499618.53</v>
      </c>
    </row>
    <row r="44" spans="2:17" x14ac:dyDescent="0.3">
      <c r="B44" s="21" t="s">
        <v>46</v>
      </c>
      <c r="C44" s="9">
        <v>805827409</v>
      </c>
      <c r="D44" s="9">
        <v>805827409</v>
      </c>
      <c r="E44" s="10">
        <v>65022999.579999998</v>
      </c>
      <c r="F44" s="10">
        <v>65022999.579999998</v>
      </c>
      <c r="G44" s="10">
        <v>65022999.579999998</v>
      </c>
      <c r="H44" s="10">
        <v>65022999.579999998</v>
      </c>
      <c r="I44" s="10">
        <v>65022999.579999998</v>
      </c>
      <c r="J44" s="10">
        <v>65022999.579999998</v>
      </c>
      <c r="K44" s="10">
        <v>65022999.579999998</v>
      </c>
      <c r="L44" s="10">
        <v>65022999.579999998</v>
      </c>
      <c r="M44" s="10">
        <v>65022999.579999998</v>
      </c>
      <c r="N44" s="10">
        <v>65022999.579999998</v>
      </c>
      <c r="O44" s="10">
        <v>65022999.579999998</v>
      </c>
      <c r="P44" s="10">
        <v>90574412.420000002</v>
      </c>
      <c r="Q44" s="11">
        <f t="shared" si="0"/>
        <v>805827407.79999995</v>
      </c>
    </row>
    <row r="45" spans="2:17" x14ac:dyDescent="0.3">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6766306.0199999996</v>
      </c>
      <c r="P45" s="10">
        <v>6469779.9800000004</v>
      </c>
      <c r="Q45" s="11">
        <f t="shared" si="0"/>
        <v>57356346</v>
      </c>
    </row>
    <row r="46" spans="2:17" x14ac:dyDescent="0.3">
      <c r="B46" s="21" t="s">
        <v>48</v>
      </c>
      <c r="C46" s="9">
        <v>134331784</v>
      </c>
      <c r="D46" s="9">
        <v>134331784</v>
      </c>
      <c r="E46" s="10">
        <v>380873.17</v>
      </c>
      <c r="F46" s="10">
        <v>21852320.600000001</v>
      </c>
      <c r="G46" s="10">
        <v>11171675.609999999</v>
      </c>
      <c r="H46" s="10">
        <v>10900705.970000001</v>
      </c>
      <c r="I46" s="10">
        <v>11156912.879999999</v>
      </c>
      <c r="J46" s="10">
        <v>11502751.279999999</v>
      </c>
      <c r="K46" s="10">
        <v>11347208.6</v>
      </c>
      <c r="L46" s="10">
        <v>11367830.439999999</v>
      </c>
      <c r="M46" s="10">
        <v>10974907.98</v>
      </c>
      <c r="N46" s="10">
        <v>11119961.51</v>
      </c>
      <c r="O46" s="10">
        <v>11055399.25</v>
      </c>
      <c r="P46" s="10">
        <v>12838136.279999999</v>
      </c>
      <c r="Q46" s="11">
        <f t="shared" si="0"/>
        <v>135668683.56999999</v>
      </c>
    </row>
    <row r="47" spans="2:17" x14ac:dyDescent="0.3">
      <c r="B47" s="21" t="s">
        <v>78</v>
      </c>
      <c r="C47" s="9">
        <v>3414879505</v>
      </c>
      <c r="D47" s="9">
        <v>3414879505</v>
      </c>
      <c r="E47" s="10">
        <v>0</v>
      </c>
      <c r="F47" s="10">
        <v>0</v>
      </c>
      <c r="G47" s="10">
        <v>0</v>
      </c>
      <c r="H47" s="10">
        <v>0</v>
      </c>
      <c r="I47" s="10">
        <v>0</v>
      </c>
      <c r="J47" s="10">
        <v>0</v>
      </c>
      <c r="K47" s="10">
        <v>0</v>
      </c>
      <c r="L47" s="10">
        <v>0</v>
      </c>
      <c r="M47" s="10">
        <v>0</v>
      </c>
      <c r="N47" s="10">
        <v>0</v>
      </c>
      <c r="O47" s="10">
        <v>0</v>
      </c>
      <c r="P47" s="10">
        <v>0</v>
      </c>
      <c r="Q47" s="11">
        <f t="shared" si="0"/>
        <v>0</v>
      </c>
    </row>
    <row r="48" spans="2:17" x14ac:dyDescent="0.3">
      <c r="B48" s="21" t="s">
        <v>79</v>
      </c>
      <c r="C48" s="9">
        <v>83790461</v>
      </c>
      <c r="D48" s="9">
        <v>83790461</v>
      </c>
      <c r="E48" s="10">
        <v>0</v>
      </c>
      <c r="F48" s="10">
        <v>0</v>
      </c>
      <c r="G48" s="10">
        <v>0</v>
      </c>
      <c r="H48" s="10">
        <v>0</v>
      </c>
      <c r="I48" s="10">
        <v>0</v>
      </c>
      <c r="J48" s="10">
        <v>0</v>
      </c>
      <c r="K48" s="10">
        <v>0</v>
      </c>
      <c r="L48" s="10">
        <v>0</v>
      </c>
      <c r="M48" s="10">
        <v>0</v>
      </c>
      <c r="N48" s="10">
        <v>0</v>
      </c>
      <c r="O48" s="10">
        <v>0</v>
      </c>
      <c r="P48" s="10">
        <v>0</v>
      </c>
      <c r="Q48" s="11">
        <f t="shared" si="0"/>
        <v>0</v>
      </c>
    </row>
    <row r="49" spans="2:17" x14ac:dyDescent="0.3">
      <c r="B49" s="21" t="s">
        <v>80</v>
      </c>
      <c r="C49" s="9">
        <v>5253630835</v>
      </c>
      <c r="D49" s="9">
        <v>5253630835</v>
      </c>
      <c r="E49" s="10">
        <v>0</v>
      </c>
      <c r="F49" s="10">
        <v>0</v>
      </c>
      <c r="G49" s="10">
        <v>0</v>
      </c>
      <c r="H49" s="10">
        <v>0</v>
      </c>
      <c r="I49" s="10">
        <v>0</v>
      </c>
      <c r="J49" s="10">
        <v>0</v>
      </c>
      <c r="K49" s="10">
        <v>0</v>
      </c>
      <c r="L49" s="10">
        <v>0</v>
      </c>
      <c r="M49" s="10">
        <v>0</v>
      </c>
      <c r="N49" s="10">
        <v>0</v>
      </c>
      <c r="O49" s="10">
        <v>0</v>
      </c>
      <c r="P49" s="10">
        <v>0</v>
      </c>
      <c r="Q49" s="11">
        <f t="shared" si="0"/>
        <v>0</v>
      </c>
    </row>
    <row r="50" spans="2:17" x14ac:dyDescent="0.3">
      <c r="B50" s="21" t="s">
        <v>49</v>
      </c>
      <c r="C50" s="9">
        <v>6531586334</v>
      </c>
      <c r="D50" s="9">
        <v>6531586334</v>
      </c>
      <c r="E50" s="10">
        <v>473758862</v>
      </c>
      <c r="F50" s="10">
        <v>628027924</v>
      </c>
      <c r="G50" s="10">
        <v>373758862</v>
      </c>
      <c r="H50" s="10">
        <v>548758862</v>
      </c>
      <c r="I50" s="10">
        <v>473758862</v>
      </c>
      <c r="J50" s="10">
        <v>473758862</v>
      </c>
      <c r="K50" s="10">
        <v>523758862</v>
      </c>
      <c r="L50" s="10">
        <v>548758862</v>
      </c>
      <c r="M50" s="10">
        <v>632489800</v>
      </c>
      <c r="N50" s="10">
        <v>0</v>
      </c>
      <c r="O50" s="10">
        <v>615258862</v>
      </c>
      <c r="P50" s="10">
        <v>373758852</v>
      </c>
      <c r="Q50" s="11">
        <f t="shared" si="0"/>
        <v>5665847472</v>
      </c>
    </row>
    <row r="51" spans="2:17" x14ac:dyDescent="0.3">
      <c r="B51" s="21" t="s">
        <v>50</v>
      </c>
      <c r="C51" s="9">
        <v>177361735</v>
      </c>
      <c r="D51" s="9">
        <v>192512843</v>
      </c>
      <c r="E51" s="10">
        <v>12743115.82</v>
      </c>
      <c r="F51" s="10">
        <v>14182841.939999999</v>
      </c>
      <c r="G51" s="10">
        <v>13434932</v>
      </c>
      <c r="H51" s="10">
        <v>14068957</v>
      </c>
      <c r="I51" s="10">
        <v>15437203</v>
      </c>
      <c r="J51" s="10">
        <v>10996392</v>
      </c>
      <c r="K51" s="10">
        <v>20014354.5</v>
      </c>
      <c r="L51" s="10">
        <v>18463824.259999998</v>
      </c>
      <c r="M51" s="10">
        <v>18895236.719999999</v>
      </c>
      <c r="N51" s="10">
        <v>13617480.83</v>
      </c>
      <c r="O51" s="10">
        <v>15772431.65</v>
      </c>
      <c r="P51" s="10">
        <v>21521733.350000001</v>
      </c>
      <c r="Q51" s="11">
        <f t="shared" si="0"/>
        <v>189148503.06999999</v>
      </c>
    </row>
    <row r="52" spans="2:17" x14ac:dyDescent="0.3">
      <c r="B52" s="21" t="s">
        <v>51</v>
      </c>
      <c r="C52" s="9">
        <v>3792444987</v>
      </c>
      <c r="D52" s="9">
        <v>3792444987</v>
      </c>
      <c r="E52" s="10">
        <v>46664000.369999997</v>
      </c>
      <c r="F52" s="10">
        <v>240592745.66</v>
      </c>
      <c r="G52" s="10">
        <v>287501079.87</v>
      </c>
      <c r="H52" s="10">
        <v>299067402.77999997</v>
      </c>
      <c r="I52" s="10">
        <v>303960608.98000002</v>
      </c>
      <c r="J52" s="10">
        <v>261561155.84</v>
      </c>
      <c r="K52" s="10">
        <v>31088919.73</v>
      </c>
      <c r="L52" s="10">
        <v>490498419.75999999</v>
      </c>
      <c r="M52" s="10">
        <v>263670042.94999999</v>
      </c>
      <c r="N52" s="10">
        <v>305120040.85000002</v>
      </c>
      <c r="O52" s="10">
        <v>73954069.799999997</v>
      </c>
      <c r="P52" s="10">
        <v>1391590506.51</v>
      </c>
      <c r="Q52" s="11">
        <f t="shared" si="0"/>
        <v>3995268993.0999994</v>
      </c>
    </row>
    <row r="53" spans="2:17" x14ac:dyDescent="0.3">
      <c r="B53" s="21" t="s">
        <v>52</v>
      </c>
      <c r="C53" s="9">
        <v>114061582</v>
      </c>
      <c r="D53" s="9">
        <v>114910914</v>
      </c>
      <c r="E53" s="10">
        <v>8275127.0700000003</v>
      </c>
      <c r="F53" s="10">
        <v>9482964.7699999996</v>
      </c>
      <c r="G53" s="10">
        <v>9507575.3399999999</v>
      </c>
      <c r="H53" s="10">
        <v>7918172.3300000001</v>
      </c>
      <c r="I53" s="10">
        <v>8505678.870000001</v>
      </c>
      <c r="J53" s="10">
        <v>8236154.3299999991</v>
      </c>
      <c r="K53" s="10">
        <v>7982696.5499999989</v>
      </c>
      <c r="L53" s="10">
        <v>9764616.0999999996</v>
      </c>
      <c r="M53" s="10">
        <v>10222572.460000001</v>
      </c>
      <c r="N53" s="10">
        <v>8149319.9500000011</v>
      </c>
      <c r="O53" s="10">
        <v>9159349.2200000007</v>
      </c>
      <c r="P53" s="10">
        <v>11566971.300000001</v>
      </c>
      <c r="Q53" s="11">
        <f t="shared" si="0"/>
        <v>108771198.28999999</v>
      </c>
    </row>
    <row r="54" spans="2:17" x14ac:dyDescent="0.3">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2163398</v>
      </c>
      <c r="P54" s="10">
        <v>3563398</v>
      </c>
      <c r="Q54" s="11">
        <f t="shared" si="0"/>
        <v>27360776</v>
      </c>
    </row>
    <row r="55" spans="2:17" x14ac:dyDescent="0.3">
      <c r="B55" s="21" t="s">
        <v>53</v>
      </c>
      <c r="C55" s="9">
        <v>66876263</v>
      </c>
      <c r="D55" s="9">
        <v>66876263</v>
      </c>
      <c r="E55" s="10">
        <v>5144327</v>
      </c>
      <c r="F55" s="10">
        <v>5144327</v>
      </c>
      <c r="G55" s="10">
        <v>5144327</v>
      </c>
      <c r="H55" s="10">
        <v>0</v>
      </c>
      <c r="I55" s="10">
        <v>5144327</v>
      </c>
      <c r="J55" s="10">
        <v>10288654</v>
      </c>
      <c r="K55" s="10">
        <v>5144327</v>
      </c>
      <c r="L55" s="10">
        <v>5144327</v>
      </c>
      <c r="M55" s="10">
        <v>5144327</v>
      </c>
      <c r="N55" s="10">
        <v>5144327</v>
      </c>
      <c r="O55" s="10">
        <v>5144327</v>
      </c>
      <c r="P55" s="10">
        <v>7181038.1100000003</v>
      </c>
      <c r="Q55" s="11">
        <f t="shared" si="0"/>
        <v>63768635.109999999</v>
      </c>
    </row>
    <row r="56" spans="2:17" x14ac:dyDescent="0.3">
      <c r="B56" s="21" t="s">
        <v>54</v>
      </c>
      <c r="C56" s="9">
        <v>158614657</v>
      </c>
      <c r="D56" s="9">
        <v>158614657</v>
      </c>
      <c r="E56" s="10">
        <v>0</v>
      </c>
      <c r="F56" s="10">
        <v>10741450.52</v>
      </c>
      <c r="G56" s="10">
        <v>21479178</v>
      </c>
      <c r="H56" s="10">
        <v>13239589</v>
      </c>
      <c r="I56" s="10">
        <v>10739589</v>
      </c>
      <c r="J56" s="10">
        <v>10739588.73</v>
      </c>
      <c r="K56" s="10">
        <v>0</v>
      </c>
      <c r="L56" s="10">
        <v>25879177.73</v>
      </c>
      <c r="M56" s="10">
        <v>0</v>
      </c>
      <c r="N56" s="10">
        <v>23979179</v>
      </c>
      <c r="O56" s="10">
        <v>11110020.42</v>
      </c>
      <c r="P56" s="10">
        <v>16708745.58</v>
      </c>
      <c r="Q56" s="11">
        <f t="shared" si="0"/>
        <v>144616517.98000002</v>
      </c>
    </row>
    <row r="57" spans="2:17" x14ac:dyDescent="0.3">
      <c r="B57" s="21" t="s">
        <v>55</v>
      </c>
      <c r="C57" s="9">
        <v>465559179</v>
      </c>
      <c r="D57" s="9">
        <v>465559179</v>
      </c>
      <c r="E57" s="10">
        <v>38796598</v>
      </c>
      <c r="F57" s="10">
        <v>38796598</v>
      </c>
      <c r="G57" s="10">
        <v>38796598</v>
      </c>
      <c r="H57" s="10">
        <v>38796598</v>
      </c>
      <c r="I57" s="10">
        <v>38796598</v>
      </c>
      <c r="J57" s="10">
        <v>38796598</v>
      </c>
      <c r="K57" s="10">
        <v>38796598</v>
      </c>
      <c r="L57" s="10">
        <v>38796598</v>
      </c>
      <c r="M57" s="10">
        <v>38796598</v>
      </c>
      <c r="N57" s="10">
        <v>38796598</v>
      </c>
      <c r="O57" s="10">
        <v>38796598</v>
      </c>
      <c r="P57" s="10">
        <v>38796601</v>
      </c>
      <c r="Q57" s="11">
        <f t="shared" si="0"/>
        <v>465559179</v>
      </c>
    </row>
    <row r="58" spans="2:17" x14ac:dyDescent="0.3">
      <c r="B58" s="21" t="s">
        <v>56</v>
      </c>
      <c r="C58" s="9">
        <v>230233222</v>
      </c>
      <c r="D58" s="9">
        <v>230233222</v>
      </c>
      <c r="E58" s="10">
        <v>14001241</v>
      </c>
      <c r="F58" s="10">
        <v>844067.8</v>
      </c>
      <c r="G58" s="10">
        <v>27098107</v>
      </c>
      <c r="H58" s="10">
        <v>219057</v>
      </c>
      <c r="I58" s="10">
        <v>27329360</v>
      </c>
      <c r="J58" s="10">
        <v>2161085</v>
      </c>
      <c r="K58" s="10">
        <v>31187217</v>
      </c>
      <c r="L58" s="10">
        <v>13882714.939999999</v>
      </c>
      <c r="M58" s="10">
        <v>19637329.059999999</v>
      </c>
      <c r="N58" s="10">
        <v>15797322.5</v>
      </c>
      <c r="O58" s="10">
        <v>15937385</v>
      </c>
      <c r="P58" s="10">
        <v>23915540.469999999</v>
      </c>
      <c r="Q58" s="11">
        <f t="shared" si="0"/>
        <v>192010426.76999998</v>
      </c>
    </row>
    <row r="59" spans="2:17" x14ac:dyDescent="0.3">
      <c r="B59" s="21" t="s">
        <v>57</v>
      </c>
      <c r="C59" s="9">
        <v>125000000</v>
      </c>
      <c r="D59" s="9">
        <v>125000000</v>
      </c>
      <c r="E59" s="10">
        <v>10248565</v>
      </c>
      <c r="F59" s="10">
        <v>10248565</v>
      </c>
      <c r="G59" s="10">
        <v>10248565</v>
      </c>
      <c r="H59" s="10">
        <v>0</v>
      </c>
      <c r="I59" s="10">
        <v>40994260</v>
      </c>
      <c r="J59" s="10">
        <v>0</v>
      </c>
      <c r="K59" s="10">
        <v>0</v>
      </c>
      <c r="L59" s="10">
        <v>10248565</v>
      </c>
      <c r="M59" s="10">
        <v>20497130</v>
      </c>
      <c r="N59" s="10">
        <v>619258862</v>
      </c>
      <c r="O59" s="10">
        <v>10248565</v>
      </c>
      <c r="P59" s="10">
        <v>12265785</v>
      </c>
      <c r="Q59" s="11">
        <f t="shared" si="0"/>
        <v>744258862</v>
      </c>
    </row>
    <row r="60" spans="2:17" x14ac:dyDescent="0.3">
      <c r="B60" s="21" t="s">
        <v>58</v>
      </c>
      <c r="C60" s="9">
        <v>113126560</v>
      </c>
      <c r="D60" s="9">
        <v>174945824</v>
      </c>
      <c r="E60" s="10">
        <v>8842437.6799999997</v>
      </c>
      <c r="F60" s="10">
        <v>8628238</v>
      </c>
      <c r="G60" s="10">
        <v>8998092.8699999992</v>
      </c>
      <c r="H60" s="10">
        <v>8881738</v>
      </c>
      <c r="I60" s="10">
        <v>15605651.74</v>
      </c>
      <c r="J60" s="10">
        <v>15813781.23</v>
      </c>
      <c r="K60" s="10">
        <v>15016779.030000001</v>
      </c>
      <c r="L60" s="10">
        <v>14195771.399999999</v>
      </c>
      <c r="M60" s="10">
        <v>17292000.740000002</v>
      </c>
      <c r="N60" s="10">
        <v>16226992.58</v>
      </c>
      <c r="O60" s="10">
        <v>18443221.199999999</v>
      </c>
      <c r="P60" s="10">
        <v>23335515.470000006</v>
      </c>
      <c r="Q60" s="11">
        <f t="shared" si="0"/>
        <v>171280219.94</v>
      </c>
    </row>
    <row r="61" spans="2:17" x14ac:dyDescent="0.3">
      <c r="B61" s="21" t="s">
        <v>59</v>
      </c>
      <c r="C61" s="9">
        <v>75000000</v>
      </c>
      <c r="D61" s="9">
        <v>75000000</v>
      </c>
      <c r="E61" s="10">
        <v>1957583.16</v>
      </c>
      <c r="F61" s="10">
        <v>6503956.8399999999</v>
      </c>
      <c r="G61" s="10">
        <v>4230770</v>
      </c>
      <c r="H61" s="10">
        <v>4290769</v>
      </c>
      <c r="I61" s="10">
        <v>4242626.5</v>
      </c>
      <c r="J61" s="10">
        <v>4231769</v>
      </c>
      <c r="K61" s="10">
        <v>4458770</v>
      </c>
      <c r="L61" s="10">
        <v>10490449.369999999</v>
      </c>
      <c r="M61" s="10">
        <v>5481090.6299999999</v>
      </c>
      <c r="N61" s="10">
        <v>9230770</v>
      </c>
      <c r="O61" s="10">
        <v>7972560.7800000003</v>
      </c>
      <c r="P61" s="10">
        <v>7233943.2199999997</v>
      </c>
      <c r="Q61" s="11">
        <f t="shared" si="0"/>
        <v>70325058.5</v>
      </c>
    </row>
    <row r="62" spans="2:17" x14ac:dyDescent="0.3">
      <c r="B62" s="21" t="s">
        <v>66</v>
      </c>
      <c r="C62" s="9">
        <v>152052018</v>
      </c>
      <c r="D62" s="9">
        <v>169052018</v>
      </c>
      <c r="E62" s="10">
        <v>0</v>
      </c>
      <c r="F62" s="10">
        <v>0</v>
      </c>
      <c r="G62" s="10">
        <v>0</v>
      </c>
      <c r="H62" s="10">
        <v>0</v>
      </c>
      <c r="I62" s="10">
        <v>0</v>
      </c>
      <c r="J62" s="10">
        <v>0</v>
      </c>
      <c r="K62" s="10">
        <v>0</v>
      </c>
      <c r="L62" s="10">
        <v>0</v>
      </c>
      <c r="M62" s="10">
        <v>0</v>
      </c>
      <c r="N62" s="10">
        <v>0</v>
      </c>
      <c r="O62" s="10">
        <v>0</v>
      </c>
      <c r="P62" s="10">
        <v>0</v>
      </c>
      <c r="Q62" s="11">
        <f t="shared" si="0"/>
        <v>0</v>
      </c>
    </row>
    <row r="63" spans="2:17" x14ac:dyDescent="0.3">
      <c r="B63" s="21" t="s">
        <v>82</v>
      </c>
      <c r="C63" s="9">
        <v>98406008</v>
      </c>
      <c r="D63" s="9">
        <v>98406008</v>
      </c>
      <c r="E63" s="10">
        <v>5774216.3399999999</v>
      </c>
      <c r="F63" s="10">
        <v>3929216.34</v>
      </c>
      <c r="G63" s="10">
        <v>10542616.34</v>
      </c>
      <c r="H63" s="10">
        <v>6102113.96</v>
      </c>
      <c r="I63" s="10">
        <v>0</v>
      </c>
      <c r="J63" s="10">
        <v>7195113.8300000001</v>
      </c>
      <c r="K63" s="10">
        <v>7867096.5199999996</v>
      </c>
      <c r="L63" s="10">
        <v>7576075.6899999995</v>
      </c>
      <c r="M63" s="10">
        <v>5515175.6100000003</v>
      </c>
      <c r="N63" s="10">
        <v>15627529.300000001</v>
      </c>
      <c r="O63" s="10">
        <v>5452592.2400000002</v>
      </c>
      <c r="P63" s="10">
        <v>16049011.550000001</v>
      </c>
      <c r="Q63" s="11">
        <f t="shared" si="0"/>
        <v>91630757.719999984</v>
      </c>
    </row>
    <row r="64" spans="2:17" x14ac:dyDescent="0.3">
      <c r="B64" s="21" t="s">
        <v>83</v>
      </c>
      <c r="C64" s="9">
        <v>125939092</v>
      </c>
      <c r="D64" s="9">
        <v>125939092</v>
      </c>
      <c r="E64" s="10">
        <v>14456514</v>
      </c>
      <c r="F64" s="10">
        <v>0</v>
      </c>
      <c r="G64" s="10">
        <v>14456514</v>
      </c>
      <c r="H64" s="10">
        <v>0</v>
      </c>
      <c r="I64" s="10">
        <v>7228257</v>
      </c>
      <c r="J64" s="10">
        <v>7228257</v>
      </c>
      <c r="K64" s="10">
        <v>7228257</v>
      </c>
      <c r="L64" s="10">
        <v>7228257</v>
      </c>
      <c r="M64" s="10">
        <v>7228257</v>
      </c>
      <c r="N64" s="10">
        <v>7228257</v>
      </c>
      <c r="O64" s="10">
        <v>24436133</v>
      </c>
      <c r="P64" s="10">
        <v>10938541</v>
      </c>
      <c r="Q64" s="11">
        <f t="shared" si="0"/>
        <v>107657244</v>
      </c>
    </row>
    <row r="65" spans="2:17" x14ac:dyDescent="0.3">
      <c r="B65" s="21" t="s">
        <v>84</v>
      </c>
      <c r="C65" s="9">
        <v>55905842</v>
      </c>
      <c r="D65" s="9">
        <v>55905842</v>
      </c>
      <c r="E65" s="10">
        <v>4508820</v>
      </c>
      <c r="F65" s="10">
        <v>0</v>
      </c>
      <c r="G65" s="10">
        <v>9017640</v>
      </c>
      <c r="H65" s="10">
        <v>4508820</v>
      </c>
      <c r="I65" s="10">
        <v>4508820</v>
      </c>
      <c r="J65" s="10">
        <v>4508820</v>
      </c>
      <c r="K65" s="10">
        <v>4508820</v>
      </c>
      <c r="L65" s="10">
        <v>4508820</v>
      </c>
      <c r="M65" s="10">
        <v>4508820</v>
      </c>
      <c r="N65" s="10">
        <v>4508820</v>
      </c>
      <c r="O65" s="10">
        <v>4508820</v>
      </c>
      <c r="P65" s="10">
        <v>6519220</v>
      </c>
      <c r="Q65" s="11">
        <f t="shared" si="0"/>
        <v>56116240</v>
      </c>
    </row>
    <row r="66" spans="2:17" x14ac:dyDescent="0.3">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3">
      <c r="B67" s="21" t="s">
        <v>86</v>
      </c>
      <c r="C67" s="9">
        <v>42918317</v>
      </c>
      <c r="D67" s="9">
        <v>42918317</v>
      </c>
      <c r="E67" s="10">
        <v>4603975.2299999995</v>
      </c>
      <c r="F67" s="10">
        <v>2856674.38</v>
      </c>
      <c r="G67" s="10">
        <v>2856674.38</v>
      </c>
      <c r="H67" s="10">
        <v>2856674.38</v>
      </c>
      <c r="I67" s="10">
        <v>2856674.38</v>
      </c>
      <c r="J67" s="10">
        <v>2856674.38</v>
      </c>
      <c r="K67" s="10">
        <v>2856674.38</v>
      </c>
      <c r="L67" s="10">
        <v>3744724.09</v>
      </c>
      <c r="M67" s="10">
        <v>2856674.38</v>
      </c>
      <c r="N67" s="10">
        <v>2856674.38</v>
      </c>
      <c r="O67" s="10">
        <v>2856674.38</v>
      </c>
      <c r="P67" s="10">
        <v>4232804.3099999996</v>
      </c>
      <c r="Q67" s="11">
        <f t="shared" si="0"/>
        <v>38291573.049999997</v>
      </c>
    </row>
    <row r="68" spans="2:17" x14ac:dyDescent="0.3">
      <c r="B68" s="21" t="s">
        <v>87</v>
      </c>
      <c r="C68" s="9">
        <v>31695447329</v>
      </c>
      <c r="D68" s="9">
        <v>34800259823</v>
      </c>
      <c r="E68" s="10">
        <v>136725643.61000001</v>
      </c>
      <c r="F68" s="10">
        <v>2111470663.3799999</v>
      </c>
      <c r="G68" s="10">
        <v>4332585199.6700001</v>
      </c>
      <c r="H68" s="10">
        <v>2378296992.54</v>
      </c>
      <c r="I68" s="10">
        <v>2227964316.6700001</v>
      </c>
      <c r="J68" s="10">
        <v>2388848069.6000004</v>
      </c>
      <c r="K68" s="10">
        <v>2294494009.9900002</v>
      </c>
      <c r="L68" s="10">
        <v>2369710141.5399995</v>
      </c>
      <c r="M68" s="10">
        <v>2530408306.5</v>
      </c>
      <c r="N68" s="10">
        <v>2666972208.0799994</v>
      </c>
      <c r="O68" s="10">
        <v>2660546910.0500002</v>
      </c>
      <c r="P68" s="10">
        <v>5107473824.8800001</v>
      </c>
      <c r="Q68" s="11">
        <f t="shared" si="0"/>
        <v>31205496286.509998</v>
      </c>
    </row>
    <row r="69" spans="2:17" x14ac:dyDescent="0.3">
      <c r="B69" s="21" t="s">
        <v>88</v>
      </c>
      <c r="C69" s="9">
        <v>50000000</v>
      </c>
      <c r="D69" s="9">
        <v>50371200</v>
      </c>
      <c r="E69" s="10">
        <v>3980083.33</v>
      </c>
      <c r="F69" s="10">
        <v>3980083.33</v>
      </c>
      <c r="G69" s="10">
        <v>3980083.33</v>
      </c>
      <c r="H69" s="10">
        <v>3980083.33</v>
      </c>
      <c r="I69" s="10">
        <v>3980083.33</v>
      </c>
      <c r="J69" s="10">
        <v>3980083.33</v>
      </c>
      <c r="K69" s="10">
        <v>3980083.33</v>
      </c>
      <c r="L69" s="10">
        <v>3022828.3</v>
      </c>
      <c r="M69" s="10">
        <v>4295031.8</v>
      </c>
      <c r="N69" s="10">
        <v>4790134.8600000003</v>
      </c>
      <c r="O69" s="10">
        <v>1470232.33</v>
      </c>
      <c r="P69" s="10">
        <v>8936189.3200000003</v>
      </c>
      <c r="Q69" s="11">
        <f t="shared" si="0"/>
        <v>50374999.919999994</v>
      </c>
    </row>
    <row r="70" spans="2:17" x14ac:dyDescent="0.3">
      <c r="B70" s="21" t="s">
        <v>91</v>
      </c>
      <c r="C70" s="9">
        <v>0</v>
      </c>
      <c r="D70" s="9">
        <v>365115272.50999999</v>
      </c>
      <c r="E70" s="10">
        <v>0</v>
      </c>
      <c r="F70" s="10">
        <v>0</v>
      </c>
      <c r="G70" s="10">
        <v>0</v>
      </c>
      <c r="H70" s="10">
        <v>0</v>
      </c>
      <c r="I70" s="10">
        <v>0</v>
      </c>
      <c r="J70" s="10">
        <v>0</v>
      </c>
      <c r="K70" s="10">
        <v>0</v>
      </c>
      <c r="L70" s="10">
        <v>32972429.170000002</v>
      </c>
      <c r="M70" s="10">
        <v>45100720.689999998</v>
      </c>
      <c r="N70" s="10">
        <v>109516853.45</v>
      </c>
      <c r="O70" s="10">
        <v>73638308.139999986</v>
      </c>
      <c r="P70" s="10">
        <v>134084579.69</v>
      </c>
      <c r="Q70" s="11">
        <f t="shared" si="0"/>
        <v>395312891.13999999</v>
      </c>
    </row>
    <row r="71" spans="2:17" x14ac:dyDescent="0.3">
      <c r="B71" s="13" t="s">
        <v>60</v>
      </c>
      <c r="C71" s="20">
        <f>SUM(C12:C70)</f>
        <v>80545575543</v>
      </c>
      <c r="D71" s="20">
        <f>SUM(D12:D70)</f>
        <v>86101627522.509995</v>
      </c>
      <c r="E71" s="14">
        <f t="shared" ref="E71:P71" si="1">+SUM(E12:E70)</f>
        <v>1514363539.6599998</v>
      </c>
      <c r="F71" s="14">
        <f t="shared" si="1"/>
        <v>3724847057.3699999</v>
      </c>
      <c r="G71" s="14">
        <f t="shared" si="1"/>
        <v>6150123282.4699993</v>
      </c>
      <c r="H71" s="14">
        <f t="shared" si="1"/>
        <v>4047391473.9499998</v>
      </c>
      <c r="I71" s="14">
        <f t="shared" si="1"/>
        <v>3937901186.0500002</v>
      </c>
      <c r="J71" s="14">
        <f t="shared" si="1"/>
        <v>4115782672.2700005</v>
      </c>
      <c r="K71" s="14">
        <f t="shared" si="1"/>
        <v>3705020160.0900002</v>
      </c>
      <c r="L71" s="14">
        <f t="shared" si="1"/>
        <v>4308784706.9200001</v>
      </c>
      <c r="M71" s="14">
        <f t="shared" si="1"/>
        <v>5365489687.7699986</v>
      </c>
      <c r="N71" s="14">
        <f t="shared" si="1"/>
        <v>4503205402.8499994</v>
      </c>
      <c r="O71" s="14">
        <f t="shared" si="1"/>
        <v>4430421239.7900009</v>
      </c>
      <c r="P71" s="14">
        <f t="shared" si="1"/>
        <v>8481480034.5599985</v>
      </c>
      <c r="Q71" s="14">
        <f>SUM(E71:P71)</f>
        <v>54284810443.749992</v>
      </c>
    </row>
    <row r="73" spans="2:17" x14ac:dyDescent="0.3">
      <c r="B73" s="22" t="s">
        <v>67</v>
      </c>
      <c r="C73" s="20">
        <f t="shared" ref="C73:P73" si="2">SUM(C74:C86)</f>
        <v>1105565000</v>
      </c>
      <c r="D73" s="20">
        <f t="shared" si="2"/>
        <v>1393067802</v>
      </c>
      <c r="E73" s="14">
        <f t="shared" si="2"/>
        <v>0</v>
      </c>
      <c r="F73" s="14">
        <f t="shared" si="2"/>
        <v>83333333</v>
      </c>
      <c r="G73" s="14">
        <f t="shared" si="2"/>
        <v>83333333</v>
      </c>
      <c r="H73" s="14">
        <f t="shared" si="2"/>
        <v>83333333</v>
      </c>
      <c r="I73" s="14">
        <f t="shared" si="2"/>
        <v>83333333</v>
      </c>
      <c r="J73" s="14">
        <f t="shared" si="2"/>
        <v>83333333</v>
      </c>
      <c r="K73" s="14">
        <f t="shared" si="2"/>
        <v>166666666</v>
      </c>
      <c r="L73" s="14">
        <f t="shared" si="2"/>
        <v>83333333</v>
      </c>
      <c r="M73" s="14">
        <f t="shared" si="2"/>
        <v>83333333</v>
      </c>
      <c r="N73" s="14">
        <f t="shared" si="2"/>
        <v>83333333</v>
      </c>
      <c r="O73" s="14">
        <f t="shared" si="2"/>
        <v>83333333</v>
      </c>
      <c r="P73" s="14">
        <f t="shared" si="2"/>
        <v>83333333</v>
      </c>
      <c r="Q73" s="14">
        <f>SUM(E73:P73)</f>
        <v>999999996</v>
      </c>
    </row>
    <row r="74" spans="2:17" x14ac:dyDescent="0.3">
      <c r="B74" s="21" t="s">
        <v>26</v>
      </c>
      <c r="C74" s="9">
        <v>0</v>
      </c>
      <c r="D74" s="9">
        <v>145735997.19999999</v>
      </c>
      <c r="E74" s="10">
        <v>0</v>
      </c>
      <c r="F74" s="10">
        <v>0</v>
      </c>
      <c r="G74" s="10">
        <v>0</v>
      </c>
      <c r="H74" s="10">
        <v>0</v>
      </c>
      <c r="I74" s="10">
        <v>0</v>
      </c>
      <c r="J74" s="10">
        <v>0</v>
      </c>
      <c r="K74" s="10">
        <v>0</v>
      </c>
      <c r="L74" s="10">
        <v>0</v>
      </c>
      <c r="M74" s="10">
        <v>0</v>
      </c>
      <c r="N74" s="10">
        <v>0</v>
      </c>
      <c r="O74" s="10">
        <v>0</v>
      </c>
      <c r="P74" s="10">
        <v>0</v>
      </c>
      <c r="Q74" s="11">
        <f>SUM(E74:P74)</f>
        <v>0</v>
      </c>
    </row>
    <row r="75" spans="2:17" x14ac:dyDescent="0.3">
      <c r="B75" s="21" t="s">
        <v>28</v>
      </c>
      <c r="C75" s="9">
        <v>0</v>
      </c>
      <c r="D75" s="9">
        <v>20000000</v>
      </c>
      <c r="E75" s="10">
        <v>0</v>
      </c>
      <c r="F75" s="10">
        <v>0</v>
      </c>
      <c r="G75" s="10">
        <v>0</v>
      </c>
      <c r="H75" s="10">
        <v>0</v>
      </c>
      <c r="I75" s="10">
        <v>0</v>
      </c>
      <c r="J75" s="10">
        <v>0</v>
      </c>
      <c r="K75" s="10">
        <v>0</v>
      </c>
      <c r="L75" s="10">
        <v>0</v>
      </c>
      <c r="M75" s="10">
        <v>0</v>
      </c>
      <c r="N75" s="10">
        <v>0</v>
      </c>
      <c r="O75" s="10">
        <v>0</v>
      </c>
      <c r="P75" s="10">
        <v>0</v>
      </c>
      <c r="Q75" s="11">
        <f t="shared" ref="Q75:Q86" si="3">SUM(E75:P75)</f>
        <v>0</v>
      </c>
    </row>
    <row r="76" spans="2:17" x14ac:dyDescent="0.3">
      <c r="B76" s="21" t="s">
        <v>29</v>
      </c>
      <c r="C76" s="9">
        <v>0</v>
      </c>
      <c r="D76" s="9">
        <v>8694648</v>
      </c>
      <c r="E76" s="10">
        <v>0</v>
      </c>
      <c r="F76" s="10">
        <v>0</v>
      </c>
      <c r="G76" s="10">
        <v>0</v>
      </c>
      <c r="H76" s="10">
        <v>0</v>
      </c>
      <c r="I76" s="10">
        <v>0</v>
      </c>
      <c r="J76" s="10">
        <v>0</v>
      </c>
      <c r="K76" s="10">
        <v>0</v>
      </c>
      <c r="L76" s="10">
        <v>0</v>
      </c>
      <c r="M76" s="10">
        <v>0</v>
      </c>
      <c r="N76" s="10">
        <v>0</v>
      </c>
      <c r="O76" s="10">
        <v>0</v>
      </c>
      <c r="P76" s="10">
        <v>0</v>
      </c>
      <c r="Q76" s="11">
        <f t="shared" si="3"/>
        <v>0</v>
      </c>
    </row>
    <row r="77" spans="2:17" x14ac:dyDescent="0.3">
      <c r="B77" s="21" t="s">
        <v>32</v>
      </c>
      <c r="C77" s="9">
        <v>0</v>
      </c>
      <c r="D77" s="9">
        <v>14375102.800000001</v>
      </c>
      <c r="E77" s="10">
        <v>0</v>
      </c>
      <c r="F77" s="10">
        <v>0</v>
      </c>
      <c r="G77" s="10">
        <v>0</v>
      </c>
      <c r="H77" s="10">
        <v>0</v>
      </c>
      <c r="I77" s="10">
        <v>0</v>
      </c>
      <c r="J77" s="10">
        <v>0</v>
      </c>
      <c r="K77" s="10">
        <v>0</v>
      </c>
      <c r="L77" s="10">
        <v>0</v>
      </c>
      <c r="M77" s="10">
        <v>0</v>
      </c>
      <c r="N77" s="10">
        <v>0</v>
      </c>
      <c r="O77" s="10">
        <v>0</v>
      </c>
      <c r="P77" s="10">
        <v>0</v>
      </c>
      <c r="Q77" s="11">
        <f t="shared" si="3"/>
        <v>0</v>
      </c>
    </row>
    <row r="78" spans="2:17" x14ac:dyDescent="0.3">
      <c r="B78" s="21" t="s">
        <v>33</v>
      </c>
      <c r="C78" s="9">
        <v>0</v>
      </c>
      <c r="D78" s="9">
        <v>1906371.1600000001</v>
      </c>
      <c r="E78" s="10">
        <v>0</v>
      </c>
      <c r="F78" s="10">
        <v>0</v>
      </c>
      <c r="G78" s="10">
        <v>0</v>
      </c>
      <c r="H78" s="10">
        <v>0</v>
      </c>
      <c r="I78" s="10">
        <v>0</v>
      </c>
      <c r="J78" s="10">
        <v>0</v>
      </c>
      <c r="K78" s="10">
        <v>0</v>
      </c>
      <c r="L78" s="10">
        <v>0</v>
      </c>
      <c r="M78" s="10">
        <v>0</v>
      </c>
      <c r="N78" s="10">
        <v>0</v>
      </c>
      <c r="O78" s="10">
        <v>0</v>
      </c>
      <c r="P78" s="10">
        <v>0</v>
      </c>
      <c r="Q78" s="11">
        <f t="shared" si="3"/>
        <v>0</v>
      </c>
    </row>
    <row r="79" spans="2:17" x14ac:dyDescent="0.3">
      <c r="B79" s="21" t="s">
        <v>34</v>
      </c>
      <c r="C79" s="9">
        <v>0</v>
      </c>
      <c r="D79" s="9">
        <v>5970056</v>
      </c>
      <c r="E79" s="10">
        <v>0</v>
      </c>
      <c r="F79" s="10">
        <v>0</v>
      </c>
      <c r="G79" s="10">
        <v>0</v>
      </c>
      <c r="H79" s="10">
        <v>0</v>
      </c>
      <c r="I79" s="10">
        <v>0</v>
      </c>
      <c r="J79" s="10">
        <v>0</v>
      </c>
      <c r="K79" s="10">
        <v>0</v>
      </c>
      <c r="L79" s="10">
        <v>0</v>
      </c>
      <c r="M79" s="10">
        <v>0</v>
      </c>
      <c r="N79" s="10">
        <v>0</v>
      </c>
      <c r="O79" s="10">
        <v>0</v>
      </c>
      <c r="P79" s="10">
        <v>0</v>
      </c>
      <c r="Q79" s="11">
        <f t="shared" si="3"/>
        <v>0</v>
      </c>
    </row>
    <row r="80" spans="2:17" x14ac:dyDescent="0.3">
      <c r="B80" s="21" t="s">
        <v>37</v>
      </c>
      <c r="C80" s="9">
        <v>0</v>
      </c>
      <c r="D80" s="9">
        <v>284269.03000000003</v>
      </c>
      <c r="E80" s="10">
        <v>0</v>
      </c>
      <c r="F80" s="10">
        <v>0</v>
      </c>
      <c r="G80" s="10">
        <v>0</v>
      </c>
      <c r="H80" s="10">
        <v>0</v>
      </c>
      <c r="I80" s="10">
        <v>0</v>
      </c>
      <c r="J80" s="10">
        <v>0</v>
      </c>
      <c r="K80" s="10">
        <v>0</v>
      </c>
      <c r="L80" s="10">
        <v>0</v>
      </c>
      <c r="M80" s="10">
        <v>0</v>
      </c>
      <c r="N80" s="10">
        <v>0</v>
      </c>
      <c r="O80" s="10">
        <v>0</v>
      </c>
      <c r="P80" s="10">
        <v>0</v>
      </c>
      <c r="Q80" s="11">
        <f t="shared" si="3"/>
        <v>0</v>
      </c>
    </row>
    <row r="81" spans="2:17" x14ac:dyDescent="0.3">
      <c r="B81" s="21" t="s">
        <v>41</v>
      </c>
      <c r="C81" s="9">
        <v>0</v>
      </c>
      <c r="D81" s="9">
        <v>1987324</v>
      </c>
      <c r="E81" s="10">
        <v>0</v>
      </c>
      <c r="F81" s="10">
        <v>0</v>
      </c>
      <c r="G81" s="10">
        <v>0</v>
      </c>
      <c r="H81" s="10">
        <v>0</v>
      </c>
      <c r="I81" s="10">
        <v>0</v>
      </c>
      <c r="J81" s="10">
        <v>0</v>
      </c>
      <c r="K81" s="10">
        <v>0</v>
      </c>
      <c r="L81" s="10">
        <v>0</v>
      </c>
      <c r="M81" s="10">
        <v>0</v>
      </c>
      <c r="N81" s="10">
        <v>0</v>
      </c>
      <c r="O81" s="10">
        <v>0</v>
      </c>
      <c r="P81" s="10">
        <v>0</v>
      </c>
      <c r="Q81" s="11">
        <f t="shared" si="3"/>
        <v>0</v>
      </c>
    </row>
    <row r="82" spans="2:17" x14ac:dyDescent="0.3">
      <c r="B82" s="21" t="s">
        <v>42</v>
      </c>
      <c r="C82" s="9">
        <v>1000000000</v>
      </c>
      <c r="D82" s="9">
        <v>1000000000</v>
      </c>
      <c r="E82" s="10">
        <v>0</v>
      </c>
      <c r="F82" s="10">
        <v>83333333</v>
      </c>
      <c r="G82" s="10">
        <v>83333333</v>
      </c>
      <c r="H82" s="10">
        <v>83333333</v>
      </c>
      <c r="I82" s="10">
        <v>83333333</v>
      </c>
      <c r="J82" s="10">
        <v>83333333</v>
      </c>
      <c r="K82" s="10">
        <v>166666666</v>
      </c>
      <c r="L82" s="10">
        <v>83333333</v>
      </c>
      <c r="M82" s="10">
        <v>83333333</v>
      </c>
      <c r="N82" s="10">
        <v>83333333</v>
      </c>
      <c r="O82" s="10">
        <v>83333333</v>
      </c>
      <c r="P82" s="10">
        <v>83333333</v>
      </c>
      <c r="Q82" s="11">
        <f t="shared" si="3"/>
        <v>999999996</v>
      </c>
    </row>
    <row r="83" spans="2:17" x14ac:dyDescent="0.3">
      <c r="B83" s="21" t="s">
        <v>46</v>
      </c>
      <c r="C83" s="9">
        <v>0</v>
      </c>
      <c r="D83" s="9">
        <v>75000000</v>
      </c>
      <c r="E83" s="10">
        <v>0</v>
      </c>
      <c r="F83" s="10">
        <v>0</v>
      </c>
      <c r="G83" s="10">
        <v>0</v>
      </c>
      <c r="H83" s="10">
        <v>0</v>
      </c>
      <c r="I83" s="10">
        <v>0</v>
      </c>
      <c r="J83" s="10">
        <v>0</v>
      </c>
      <c r="K83" s="10">
        <v>0</v>
      </c>
      <c r="L83" s="10">
        <v>0</v>
      </c>
      <c r="M83" s="10">
        <v>0</v>
      </c>
      <c r="N83" s="10">
        <v>0</v>
      </c>
      <c r="O83" s="10">
        <v>0</v>
      </c>
      <c r="P83" s="10">
        <v>0</v>
      </c>
      <c r="Q83" s="11">
        <f t="shared" si="3"/>
        <v>0</v>
      </c>
    </row>
    <row r="84" spans="2:17" x14ac:dyDescent="0.3">
      <c r="B84" s="21" t="s">
        <v>78</v>
      </c>
      <c r="C84" s="9">
        <v>105565000</v>
      </c>
      <c r="D84" s="9">
        <v>105565000</v>
      </c>
      <c r="E84" s="10">
        <v>0</v>
      </c>
      <c r="F84" s="10">
        <v>0</v>
      </c>
      <c r="G84" s="10">
        <v>0</v>
      </c>
      <c r="H84" s="10">
        <v>0</v>
      </c>
      <c r="I84" s="10">
        <v>0</v>
      </c>
      <c r="J84" s="10">
        <v>0</v>
      </c>
      <c r="K84" s="10">
        <v>0</v>
      </c>
      <c r="L84" s="10">
        <v>0</v>
      </c>
      <c r="M84" s="10">
        <v>0</v>
      </c>
      <c r="N84" s="10">
        <v>0</v>
      </c>
      <c r="O84" s="10">
        <v>0</v>
      </c>
      <c r="P84" s="10">
        <v>0</v>
      </c>
      <c r="Q84" s="11">
        <f t="shared" si="3"/>
        <v>0</v>
      </c>
    </row>
    <row r="85" spans="2:17" x14ac:dyDescent="0.3">
      <c r="B85" s="21" t="s">
        <v>54</v>
      </c>
      <c r="C85" s="9">
        <v>0</v>
      </c>
      <c r="D85" s="9">
        <v>7615000</v>
      </c>
      <c r="E85" s="10">
        <v>0</v>
      </c>
      <c r="F85" s="10">
        <v>0</v>
      </c>
      <c r="G85" s="10">
        <v>0</v>
      </c>
      <c r="H85" s="10">
        <v>0</v>
      </c>
      <c r="I85" s="10">
        <v>0</v>
      </c>
      <c r="J85" s="10">
        <v>0</v>
      </c>
      <c r="K85" s="10">
        <v>0</v>
      </c>
      <c r="L85" s="10">
        <v>0</v>
      </c>
      <c r="M85" s="10">
        <v>0</v>
      </c>
      <c r="N85" s="10">
        <v>0</v>
      </c>
      <c r="O85" s="10">
        <v>0</v>
      </c>
      <c r="P85" s="10">
        <v>0</v>
      </c>
      <c r="Q85" s="11">
        <f t="shared" si="3"/>
        <v>0</v>
      </c>
    </row>
    <row r="86" spans="2:17" x14ac:dyDescent="0.3">
      <c r="B86" s="21" t="s">
        <v>56</v>
      </c>
      <c r="C86" s="9">
        <v>0</v>
      </c>
      <c r="D86" s="9">
        <v>5934033.8099999996</v>
      </c>
      <c r="E86" s="10">
        <v>0</v>
      </c>
      <c r="F86" s="10">
        <v>0</v>
      </c>
      <c r="G86" s="10">
        <v>0</v>
      </c>
      <c r="H86" s="10">
        <v>0</v>
      </c>
      <c r="I86" s="10">
        <v>0</v>
      </c>
      <c r="J86" s="10">
        <v>0</v>
      </c>
      <c r="K86" s="10">
        <v>0</v>
      </c>
      <c r="L86" s="10">
        <v>0</v>
      </c>
      <c r="M86" s="10">
        <v>0</v>
      </c>
      <c r="N86" s="10">
        <v>0</v>
      </c>
      <c r="O86" s="10">
        <v>0</v>
      </c>
      <c r="P86" s="10">
        <v>0</v>
      </c>
      <c r="Q86" s="11">
        <f t="shared" si="3"/>
        <v>0</v>
      </c>
    </row>
    <row r="87" spans="2:17" x14ac:dyDescent="0.3">
      <c r="B87" s="22" t="s">
        <v>68</v>
      </c>
      <c r="C87" s="20">
        <f t="shared" ref="C87:Q87" si="4">C71+C73</f>
        <v>81651140543</v>
      </c>
      <c r="D87" s="20">
        <f t="shared" si="4"/>
        <v>87494695324.509995</v>
      </c>
      <c r="E87" s="14">
        <f t="shared" si="4"/>
        <v>1514363539.6599998</v>
      </c>
      <c r="F87" s="14">
        <f t="shared" si="4"/>
        <v>3808180390.3699999</v>
      </c>
      <c r="G87" s="14">
        <f t="shared" si="4"/>
        <v>6233456615.4699993</v>
      </c>
      <c r="H87" s="14">
        <f t="shared" si="4"/>
        <v>4130724806.9499998</v>
      </c>
      <c r="I87" s="14">
        <f t="shared" si="4"/>
        <v>4021234519.0500002</v>
      </c>
      <c r="J87" s="14">
        <f t="shared" si="4"/>
        <v>4199116005.2700005</v>
      </c>
      <c r="K87" s="14">
        <f t="shared" si="4"/>
        <v>3871686826.0900002</v>
      </c>
      <c r="L87" s="14">
        <f t="shared" si="4"/>
        <v>4392118039.9200001</v>
      </c>
      <c r="M87" s="14">
        <f t="shared" si="4"/>
        <v>5448823020.7699986</v>
      </c>
      <c r="N87" s="14">
        <f t="shared" si="4"/>
        <v>4586538735.8499994</v>
      </c>
      <c r="O87" s="14">
        <f t="shared" si="4"/>
        <v>4513754572.7900009</v>
      </c>
      <c r="P87" s="14">
        <f t="shared" si="4"/>
        <v>8564813367.5599985</v>
      </c>
      <c r="Q87" s="14">
        <f t="shared" si="4"/>
        <v>55284810439.749992</v>
      </c>
    </row>
    <row r="88" spans="2:17" x14ac:dyDescent="0.3">
      <c r="B88" s="16" t="s">
        <v>61</v>
      </c>
      <c r="E88" s="15"/>
      <c r="F88" s="15"/>
      <c r="G88" s="15"/>
      <c r="H88" s="15"/>
      <c r="I88" s="15"/>
      <c r="J88" s="15"/>
    </row>
    <row r="89" spans="2:17" x14ac:dyDescent="0.3">
      <c r="B89" s="16" t="s">
        <v>62</v>
      </c>
      <c r="E89" s="17"/>
      <c r="F89" s="17"/>
      <c r="G89" s="17"/>
      <c r="H89" s="17"/>
      <c r="I89" s="17"/>
      <c r="J89" s="17"/>
      <c r="K89" s="17"/>
      <c r="L89" s="17"/>
      <c r="M89" s="17"/>
      <c r="N89" s="17"/>
      <c r="O89" s="17"/>
      <c r="P89" s="17"/>
      <c r="Q89" s="17"/>
    </row>
    <row r="90" spans="2:17" x14ac:dyDescent="0.3">
      <c r="B90" s="5"/>
      <c r="C90" s="18"/>
      <c r="D90" s="18"/>
      <c r="E90" s="19"/>
      <c r="F90" s="19"/>
      <c r="G90" s="19"/>
      <c r="H90" s="19"/>
      <c r="I90" s="19"/>
      <c r="J90" s="19"/>
      <c r="K90" s="19"/>
      <c r="L90" s="19"/>
      <c r="M90" s="19"/>
      <c r="N90" s="19"/>
      <c r="O90" s="19"/>
      <c r="P90"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0 Q74:Q8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03"/>
  <sheetViews>
    <sheetView showGridLines="0" zoomScale="90" zoomScaleNormal="90" workbookViewId="0">
      <selection activeCell="B10" sqref="B10:B11"/>
    </sheetView>
  </sheetViews>
  <sheetFormatPr baseColWidth="10" defaultColWidth="11.44140625" defaultRowHeight="14.4" x14ac:dyDescent="0.3"/>
  <cols>
    <col min="1" max="1" width="7.33203125" customWidth="1"/>
    <col min="2" max="2" width="79.109375" customWidth="1"/>
    <col min="3" max="3" width="14.33203125" customWidth="1"/>
    <col min="4" max="4" width="15.109375" customWidth="1"/>
    <col min="5" max="5" width="8.88671875" bestFit="1" customWidth="1"/>
    <col min="6" max="6" width="10.33203125" bestFit="1" customWidth="1"/>
    <col min="7" max="7" width="9.109375" bestFit="1" customWidth="1"/>
    <col min="8" max="11" width="8.8867187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46" t="s">
        <v>0</v>
      </c>
      <c r="C2" s="46"/>
      <c r="D2" s="46"/>
      <c r="E2" s="46"/>
      <c r="F2" s="46"/>
      <c r="G2" s="46"/>
      <c r="H2" s="46"/>
      <c r="I2" s="46"/>
      <c r="J2" s="46"/>
      <c r="K2" s="46"/>
      <c r="L2" s="46"/>
      <c r="M2" s="46"/>
      <c r="N2" s="46"/>
      <c r="O2" s="46"/>
      <c r="P2" s="46"/>
      <c r="Q2" s="46"/>
    </row>
    <row r="3" spans="1:17" ht="21" x14ac:dyDescent="0.3">
      <c r="B3" s="47" t="s">
        <v>1</v>
      </c>
      <c r="C3" s="47"/>
      <c r="D3" s="47"/>
      <c r="E3" s="47"/>
      <c r="F3" s="47"/>
      <c r="G3" s="47"/>
      <c r="H3" s="47"/>
      <c r="I3" s="47"/>
      <c r="J3" s="47"/>
      <c r="K3" s="47"/>
      <c r="L3" s="47"/>
      <c r="M3" s="47"/>
      <c r="N3" s="47"/>
      <c r="O3" s="47"/>
      <c r="P3" s="47"/>
      <c r="Q3" s="47"/>
    </row>
    <row r="4" spans="1:17" ht="21" customHeight="1" x14ac:dyDescent="0.3">
      <c r="A4" s="23"/>
      <c r="B4" s="55" t="s">
        <v>2</v>
      </c>
      <c r="C4" s="55"/>
      <c r="D4" s="55"/>
      <c r="E4" s="55"/>
      <c r="F4" s="55"/>
      <c r="G4" s="55"/>
      <c r="H4" s="55"/>
      <c r="I4" s="55"/>
      <c r="J4" s="55"/>
      <c r="K4" s="55"/>
      <c r="L4" s="55"/>
      <c r="M4" s="55"/>
      <c r="N4" s="55"/>
      <c r="O4" s="55"/>
      <c r="P4" s="55"/>
      <c r="Q4" s="55"/>
    </row>
    <row r="5" spans="1:17" ht="15.6" x14ac:dyDescent="0.3">
      <c r="B5" s="48" t="s">
        <v>3</v>
      </c>
      <c r="C5" s="48"/>
      <c r="D5" s="48"/>
      <c r="E5" s="48"/>
      <c r="F5" s="48"/>
      <c r="G5" s="48"/>
      <c r="H5" s="48"/>
      <c r="I5" s="48"/>
      <c r="J5" s="48"/>
      <c r="K5" s="48"/>
      <c r="L5" s="48"/>
      <c r="M5" s="48"/>
      <c r="N5" s="48"/>
      <c r="O5" s="48"/>
      <c r="P5" s="48"/>
      <c r="Q5" s="48"/>
    </row>
    <row r="6" spans="1:17" x14ac:dyDescent="0.3">
      <c r="B6" s="1"/>
      <c r="C6" s="1"/>
      <c r="D6" s="1"/>
      <c r="E6" s="1"/>
      <c r="F6" s="1"/>
      <c r="G6" s="1"/>
      <c r="H6" s="1"/>
      <c r="I6" s="1"/>
      <c r="J6" s="1"/>
      <c r="K6" s="1"/>
      <c r="L6" s="1"/>
      <c r="M6" s="1"/>
      <c r="N6" s="1"/>
      <c r="O6" s="1"/>
      <c r="P6" s="1"/>
      <c r="Q6" s="2"/>
    </row>
    <row r="7" spans="1:17" x14ac:dyDescent="0.3">
      <c r="B7" s="3"/>
    </row>
    <row r="8" spans="1:17" x14ac:dyDescent="0.3">
      <c r="B8" s="4" t="s">
        <v>92</v>
      </c>
      <c r="C8" s="5"/>
      <c r="D8" s="5"/>
      <c r="E8" s="5"/>
      <c r="F8" s="5"/>
      <c r="G8" s="5"/>
      <c r="H8" s="5"/>
      <c r="I8" s="5"/>
      <c r="J8" s="5"/>
      <c r="K8" s="5"/>
      <c r="L8" s="5"/>
      <c r="M8" s="5"/>
      <c r="N8" s="5"/>
      <c r="O8" s="5"/>
      <c r="P8" s="5"/>
      <c r="Q8" s="6" t="s">
        <v>5</v>
      </c>
    </row>
    <row r="9" spans="1:17" x14ac:dyDescent="0.3">
      <c r="B9" s="7"/>
    </row>
    <row r="10" spans="1:17" x14ac:dyDescent="0.3">
      <c r="B10" s="49" t="s">
        <v>6</v>
      </c>
      <c r="C10" s="51" t="s">
        <v>7</v>
      </c>
      <c r="D10" s="51" t="s">
        <v>8</v>
      </c>
      <c r="E10" s="53" t="s">
        <v>9</v>
      </c>
      <c r="F10" s="53"/>
      <c r="G10" s="53"/>
      <c r="H10" s="53"/>
      <c r="I10" s="53"/>
      <c r="J10" s="53"/>
      <c r="K10" s="53"/>
      <c r="L10" s="53"/>
      <c r="M10" s="53"/>
      <c r="N10" s="53"/>
      <c r="O10" s="53"/>
      <c r="P10" s="53"/>
      <c r="Q10" s="54"/>
    </row>
    <row r="11" spans="1:17" x14ac:dyDescent="0.3">
      <c r="B11" s="50"/>
      <c r="C11" s="52"/>
      <c r="D11" s="52"/>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1" t="s">
        <v>23</v>
      </c>
      <c r="C12" s="9">
        <v>389983048</v>
      </c>
      <c r="D12" s="9">
        <v>447263048</v>
      </c>
      <c r="E12" s="10">
        <v>20489978</v>
      </c>
      <c r="F12" s="10">
        <v>80480478</v>
      </c>
      <c r="G12" s="10">
        <v>20480478</v>
      </c>
      <c r="H12" s="10">
        <v>20480478</v>
      </c>
      <c r="I12" s="10">
        <v>20480478</v>
      </c>
      <c r="J12" s="10">
        <v>70480478</v>
      </c>
      <c r="K12" s="10">
        <v>20480478</v>
      </c>
      <c r="L12" s="10">
        <v>20480478</v>
      </c>
      <c r="M12" s="10">
        <v>14678206</v>
      </c>
      <c r="N12" s="10">
        <v>26282750</v>
      </c>
      <c r="O12" s="10">
        <v>14678206</v>
      </c>
      <c r="P12" s="10">
        <v>40203228</v>
      </c>
      <c r="Q12" s="11">
        <f>SUM(E12:P12)</f>
        <v>369695714</v>
      </c>
    </row>
    <row r="13" spans="1:17" x14ac:dyDescent="0.3">
      <c r="B13" s="21" t="s">
        <v>24</v>
      </c>
      <c r="C13" s="9">
        <v>49920776</v>
      </c>
      <c r="D13" s="9">
        <v>49920776</v>
      </c>
      <c r="E13" s="10">
        <v>0</v>
      </c>
      <c r="F13" s="10">
        <v>0</v>
      </c>
      <c r="G13" s="10">
        <v>0</v>
      </c>
      <c r="H13" s="10">
        <v>0</v>
      </c>
      <c r="I13" s="10">
        <v>0</v>
      </c>
      <c r="J13" s="10">
        <v>0</v>
      </c>
      <c r="K13" s="10">
        <v>0</v>
      </c>
      <c r="L13" s="10">
        <v>0</v>
      </c>
      <c r="M13" s="10">
        <v>0</v>
      </c>
      <c r="N13" s="10">
        <v>7779158</v>
      </c>
      <c r="O13" s="10">
        <v>4209707</v>
      </c>
      <c r="P13" s="10">
        <v>7470658.5</v>
      </c>
      <c r="Q13" s="11">
        <f t="shared" ref="Q13:Q71" si="0">SUM(E13:P13)</f>
        <v>19459523.5</v>
      </c>
    </row>
    <row r="14" spans="1:17" x14ac:dyDescent="0.3">
      <c r="B14" s="21" t="s">
        <v>93</v>
      </c>
      <c r="C14" s="9">
        <v>552905024</v>
      </c>
      <c r="D14" s="9">
        <v>552905024</v>
      </c>
      <c r="E14" s="10">
        <v>51499019.449999996</v>
      </c>
      <c r="F14" s="10">
        <v>64414104.18</v>
      </c>
      <c r="G14" s="10">
        <v>85207765.159999982</v>
      </c>
      <c r="H14" s="10">
        <v>84002308.159999996</v>
      </c>
      <c r="I14" s="10">
        <v>75440536.969999999</v>
      </c>
      <c r="J14" s="10">
        <v>68829416.159999996</v>
      </c>
      <c r="K14" s="10">
        <v>50156099.920000002</v>
      </c>
      <c r="L14" s="10">
        <v>57207021.910000004</v>
      </c>
      <c r="M14" s="10">
        <v>44267847.380000003</v>
      </c>
      <c r="N14" s="10">
        <v>166475534.66000003</v>
      </c>
      <c r="O14" s="10">
        <v>48378367.400000013</v>
      </c>
      <c r="P14" s="10">
        <v>72518665.36999999</v>
      </c>
      <c r="Q14" s="11">
        <f t="shared" si="0"/>
        <v>868396686.72000003</v>
      </c>
    </row>
    <row r="15" spans="1:17" x14ac:dyDescent="0.3">
      <c r="B15" s="21" t="s">
        <v>70</v>
      </c>
      <c r="C15" s="9">
        <v>308601079</v>
      </c>
      <c r="D15" s="9">
        <v>308601079</v>
      </c>
      <c r="E15" s="10">
        <v>0</v>
      </c>
      <c r="F15" s="10">
        <v>0</v>
      </c>
      <c r="G15" s="10">
        <v>0</v>
      </c>
      <c r="H15" s="10">
        <v>0</v>
      </c>
      <c r="I15" s="10">
        <v>0</v>
      </c>
      <c r="J15" s="10">
        <v>0</v>
      </c>
      <c r="K15" s="10">
        <v>0</v>
      </c>
      <c r="L15" s="10">
        <v>0</v>
      </c>
      <c r="M15" s="10">
        <v>0</v>
      </c>
      <c r="N15" s="10">
        <v>0</v>
      </c>
      <c r="O15" s="10">
        <v>0</v>
      </c>
      <c r="P15" s="10">
        <v>0</v>
      </c>
      <c r="Q15" s="11">
        <f t="shared" si="0"/>
        <v>0</v>
      </c>
    </row>
    <row r="16" spans="1:17" x14ac:dyDescent="0.3">
      <c r="B16" s="21" t="s">
        <v>25</v>
      </c>
      <c r="C16" s="9">
        <v>149445945</v>
      </c>
      <c r="D16" s="9">
        <v>188588935</v>
      </c>
      <c r="E16" s="10">
        <v>0</v>
      </c>
      <c r="F16" s="10">
        <v>18178345.859999999</v>
      </c>
      <c r="G16" s="10">
        <v>9859618</v>
      </c>
      <c r="H16" s="10">
        <v>18520770.079999998</v>
      </c>
      <c r="I16" s="10">
        <v>5641431.4400000004</v>
      </c>
      <c r="J16" s="10">
        <v>22901659.560000002</v>
      </c>
      <c r="K16" s="10">
        <v>10805489.24</v>
      </c>
      <c r="L16" s="10">
        <v>9408234.0099999998</v>
      </c>
      <c r="M16" s="10">
        <v>3774340</v>
      </c>
      <c r="N16" s="10">
        <v>28175968.5</v>
      </c>
      <c r="O16" s="10">
        <v>18708587.330000002</v>
      </c>
      <c r="P16" s="10">
        <v>21456199.309999999</v>
      </c>
      <c r="Q16" s="11">
        <f t="shared" si="0"/>
        <v>167430643.33000001</v>
      </c>
    </row>
    <row r="17" spans="2:17" x14ac:dyDescent="0.3">
      <c r="B17" s="21" t="s">
        <v>26</v>
      </c>
      <c r="C17" s="9">
        <v>1679310763</v>
      </c>
      <c r="D17" s="9">
        <v>1738789387</v>
      </c>
      <c r="E17" s="10">
        <v>100287996</v>
      </c>
      <c r="F17" s="10">
        <v>147680993.72</v>
      </c>
      <c r="G17" s="10">
        <v>110611539</v>
      </c>
      <c r="H17" s="10">
        <v>118215067</v>
      </c>
      <c r="I17" s="10">
        <v>110615803.58</v>
      </c>
      <c r="J17" s="10">
        <v>132675539</v>
      </c>
      <c r="K17" s="10">
        <v>115377284</v>
      </c>
      <c r="L17" s="10">
        <v>111925915.91</v>
      </c>
      <c r="M17" s="10">
        <v>119571891</v>
      </c>
      <c r="N17" s="10">
        <v>122800987</v>
      </c>
      <c r="O17" s="10">
        <v>130588423</v>
      </c>
      <c r="P17" s="10">
        <v>177301388.84</v>
      </c>
      <c r="Q17" s="11">
        <f t="shared" si="0"/>
        <v>1497652828.05</v>
      </c>
    </row>
    <row r="18" spans="2:17" x14ac:dyDescent="0.3">
      <c r="B18" s="21" t="s">
        <v>27</v>
      </c>
      <c r="C18" s="9">
        <v>55583757</v>
      </c>
      <c r="D18" s="9">
        <v>55583757</v>
      </c>
      <c r="E18" s="10">
        <v>4101986</v>
      </c>
      <c r="F18" s="10">
        <v>3952824.17</v>
      </c>
      <c r="G18" s="10">
        <v>3795299.17</v>
      </c>
      <c r="H18" s="10">
        <v>5965381.1699999999</v>
      </c>
      <c r="I18" s="10">
        <v>5786835.1699999999</v>
      </c>
      <c r="J18" s="10">
        <v>3743239.17</v>
      </c>
      <c r="K18" s="10">
        <v>4649372.17</v>
      </c>
      <c r="L18" s="10">
        <v>3742365.17</v>
      </c>
      <c r="M18" s="10">
        <v>6707234.1699999999</v>
      </c>
      <c r="N18" s="10">
        <v>5109493.17</v>
      </c>
      <c r="O18" s="10">
        <v>6675376.1699999999</v>
      </c>
      <c r="P18" s="10">
        <v>8718103.7300000004</v>
      </c>
      <c r="Q18" s="11">
        <f t="shared" si="0"/>
        <v>62947509.430000007</v>
      </c>
    </row>
    <row r="19" spans="2:17" x14ac:dyDescent="0.3">
      <c r="B19" s="21" t="s">
        <v>71</v>
      </c>
      <c r="C19" s="9">
        <v>14832507</v>
      </c>
      <c r="D19" s="9">
        <v>14832507</v>
      </c>
      <c r="E19" s="10">
        <v>0</v>
      </c>
      <c r="F19" s="10">
        <v>0</v>
      </c>
      <c r="G19" s="10">
        <v>0</v>
      </c>
      <c r="H19" s="10">
        <v>0</v>
      </c>
      <c r="I19" s="10">
        <v>0</v>
      </c>
      <c r="J19" s="10">
        <v>0</v>
      </c>
      <c r="K19" s="10">
        <v>0</v>
      </c>
      <c r="L19" s="10">
        <v>0</v>
      </c>
      <c r="M19" s="10">
        <v>0</v>
      </c>
      <c r="N19" s="10">
        <v>0</v>
      </c>
      <c r="O19" s="10">
        <v>0</v>
      </c>
      <c r="P19" s="10">
        <v>0</v>
      </c>
      <c r="Q19" s="11">
        <f t="shared" si="0"/>
        <v>0</v>
      </c>
    </row>
    <row r="20" spans="2:17" x14ac:dyDescent="0.3">
      <c r="B20" s="21" t="s">
        <v>28</v>
      </c>
      <c r="C20" s="9">
        <v>6138557084</v>
      </c>
      <c r="D20" s="9">
        <v>6363891748</v>
      </c>
      <c r="E20" s="10">
        <v>289280551</v>
      </c>
      <c r="F20" s="10">
        <v>101072002</v>
      </c>
      <c r="G20" s="10">
        <v>416072002</v>
      </c>
      <c r="H20" s="10">
        <v>115016249.34</v>
      </c>
      <c r="I20" s="10">
        <v>113711417</v>
      </c>
      <c r="J20" s="10">
        <v>415616318.94999999</v>
      </c>
      <c r="K20" s="10">
        <v>103606134.76000001</v>
      </c>
      <c r="L20" s="10">
        <v>313880427.5</v>
      </c>
      <c r="M20" s="10">
        <v>340197048.50999999</v>
      </c>
      <c r="N20" s="10">
        <v>173969306.94999999</v>
      </c>
      <c r="O20" s="10">
        <v>327416384.72000003</v>
      </c>
      <c r="P20" s="10">
        <v>1420486397.9599998</v>
      </c>
      <c r="Q20" s="11">
        <f t="shared" si="0"/>
        <v>4130324240.6899996</v>
      </c>
    </row>
    <row r="21" spans="2:17" x14ac:dyDescent="0.3">
      <c r="B21" s="21" t="s">
        <v>72</v>
      </c>
      <c r="C21" s="9">
        <v>104170377</v>
      </c>
      <c r="D21" s="9">
        <v>104170377</v>
      </c>
      <c r="E21" s="10">
        <v>0</v>
      </c>
      <c r="F21" s="10">
        <v>0</v>
      </c>
      <c r="G21" s="10">
        <v>0</v>
      </c>
      <c r="H21" s="10">
        <v>0</v>
      </c>
      <c r="I21" s="10">
        <v>0</v>
      </c>
      <c r="J21" s="10">
        <v>0</v>
      </c>
      <c r="K21" s="10">
        <v>0</v>
      </c>
      <c r="L21" s="10">
        <v>0</v>
      </c>
      <c r="M21" s="10">
        <v>0</v>
      </c>
      <c r="N21" s="10">
        <v>0</v>
      </c>
      <c r="O21" s="10">
        <v>0</v>
      </c>
      <c r="P21" s="10">
        <v>0</v>
      </c>
      <c r="Q21" s="11">
        <f t="shared" si="0"/>
        <v>0</v>
      </c>
    </row>
    <row r="22" spans="2:17" x14ac:dyDescent="0.3">
      <c r="B22" s="21" t="s">
        <v>29</v>
      </c>
      <c r="C22" s="9">
        <v>128125328</v>
      </c>
      <c r="D22" s="9">
        <v>128125328</v>
      </c>
      <c r="E22" s="10">
        <v>8504089.5</v>
      </c>
      <c r="F22" s="10">
        <v>8548815.6600000001</v>
      </c>
      <c r="G22" s="10">
        <v>11300075.210000001</v>
      </c>
      <c r="H22" s="10">
        <v>9836169.7400000002</v>
      </c>
      <c r="I22" s="10">
        <v>10993476.219999999</v>
      </c>
      <c r="J22" s="10">
        <v>8866180.1899999995</v>
      </c>
      <c r="K22" s="10">
        <v>8691777.379999999</v>
      </c>
      <c r="L22" s="10">
        <v>10572114.449999999</v>
      </c>
      <c r="M22" s="10">
        <v>8554519.6999999993</v>
      </c>
      <c r="N22" s="10">
        <v>9548810.9499999993</v>
      </c>
      <c r="O22" s="10">
        <v>14307782.539999999</v>
      </c>
      <c r="P22" s="10">
        <v>10321347.649999999</v>
      </c>
      <c r="Q22" s="11">
        <f t="shared" si="0"/>
        <v>120045159.19</v>
      </c>
    </row>
    <row r="23" spans="2:17" x14ac:dyDescent="0.3">
      <c r="B23" s="21" t="s">
        <v>73</v>
      </c>
      <c r="C23" s="9">
        <v>1864312374</v>
      </c>
      <c r="D23" s="9">
        <v>1864312374</v>
      </c>
      <c r="E23" s="10">
        <v>0</v>
      </c>
      <c r="F23" s="10">
        <v>0</v>
      </c>
      <c r="G23" s="10">
        <v>0</v>
      </c>
      <c r="H23" s="10">
        <v>0</v>
      </c>
      <c r="I23" s="10">
        <v>0</v>
      </c>
      <c r="J23" s="10">
        <v>0</v>
      </c>
      <c r="K23" s="10">
        <v>0</v>
      </c>
      <c r="L23" s="10">
        <v>0</v>
      </c>
      <c r="M23" s="10">
        <v>0</v>
      </c>
      <c r="N23" s="10">
        <v>0</v>
      </c>
      <c r="O23" s="10">
        <v>0</v>
      </c>
      <c r="P23" s="10">
        <v>0</v>
      </c>
      <c r="Q23" s="11">
        <f t="shared" si="0"/>
        <v>0</v>
      </c>
    </row>
    <row r="24" spans="2:17" x14ac:dyDescent="0.3">
      <c r="B24" s="21" t="s">
        <v>74</v>
      </c>
      <c r="C24" s="9">
        <v>2230451953</v>
      </c>
      <c r="D24" s="9">
        <v>2230451953</v>
      </c>
      <c r="E24" s="10">
        <v>0</v>
      </c>
      <c r="F24" s="10">
        <v>0</v>
      </c>
      <c r="G24" s="10">
        <v>0</v>
      </c>
      <c r="H24" s="10">
        <v>0</v>
      </c>
      <c r="I24" s="10">
        <v>0</v>
      </c>
      <c r="J24" s="10">
        <v>0</v>
      </c>
      <c r="K24" s="10">
        <v>0</v>
      </c>
      <c r="L24" s="10">
        <v>0</v>
      </c>
      <c r="M24" s="10">
        <v>0</v>
      </c>
      <c r="N24" s="10">
        <v>0</v>
      </c>
      <c r="O24" s="10">
        <v>0</v>
      </c>
      <c r="P24" s="10">
        <v>0</v>
      </c>
      <c r="Q24" s="11">
        <f t="shared" si="0"/>
        <v>0</v>
      </c>
    </row>
    <row r="25" spans="2:17" x14ac:dyDescent="0.3">
      <c r="B25" s="21" t="s">
        <v>30</v>
      </c>
      <c r="C25" s="9">
        <v>563400010</v>
      </c>
      <c r="D25" s="9">
        <v>593124095</v>
      </c>
      <c r="E25" s="10">
        <v>51153554.090000004</v>
      </c>
      <c r="F25" s="10">
        <v>60179319.590000004</v>
      </c>
      <c r="G25" s="10">
        <v>51844418.519999996</v>
      </c>
      <c r="H25" s="10">
        <v>43280469.539999999</v>
      </c>
      <c r="I25" s="10">
        <v>41809581.359999999</v>
      </c>
      <c r="J25" s="10">
        <v>41475651.210000001</v>
      </c>
      <c r="K25" s="10">
        <v>42089834.409999996</v>
      </c>
      <c r="L25" s="10">
        <v>42962093.270000003</v>
      </c>
      <c r="M25" s="10">
        <v>44736765.780000001</v>
      </c>
      <c r="N25" s="10">
        <v>35532519.439999998</v>
      </c>
      <c r="O25" s="10">
        <v>72395545.420000002</v>
      </c>
      <c r="P25" s="10">
        <v>62092645.789999999</v>
      </c>
      <c r="Q25" s="11">
        <f t="shared" si="0"/>
        <v>589552398.41999984</v>
      </c>
    </row>
    <row r="26" spans="2:17" x14ac:dyDescent="0.3">
      <c r="B26" s="21" t="s">
        <v>75</v>
      </c>
      <c r="C26" s="9">
        <v>8766270481</v>
      </c>
      <c r="D26" s="9">
        <v>8766270481</v>
      </c>
      <c r="E26" s="10">
        <v>0</v>
      </c>
      <c r="F26" s="10">
        <v>0</v>
      </c>
      <c r="G26" s="10">
        <v>0</v>
      </c>
      <c r="H26" s="10">
        <v>0</v>
      </c>
      <c r="I26" s="10">
        <v>0</v>
      </c>
      <c r="J26" s="10">
        <v>0</v>
      </c>
      <c r="K26" s="10">
        <v>0</v>
      </c>
      <c r="L26" s="10">
        <v>0</v>
      </c>
      <c r="M26" s="10">
        <v>0</v>
      </c>
      <c r="N26" s="10">
        <v>0</v>
      </c>
      <c r="O26" s="10">
        <v>0</v>
      </c>
      <c r="P26" s="10">
        <v>0</v>
      </c>
      <c r="Q26" s="11">
        <f t="shared" si="0"/>
        <v>0</v>
      </c>
    </row>
    <row r="27" spans="2:17" x14ac:dyDescent="0.3">
      <c r="B27" s="21" t="s">
        <v>31</v>
      </c>
      <c r="C27" s="9">
        <v>96474676</v>
      </c>
      <c r="D27" s="9">
        <v>96474676</v>
      </c>
      <c r="E27" s="10">
        <v>7580399</v>
      </c>
      <c r="F27" s="10">
        <v>7853515</v>
      </c>
      <c r="G27" s="10">
        <v>9407301.5</v>
      </c>
      <c r="H27" s="10">
        <v>8865041</v>
      </c>
      <c r="I27" s="10">
        <v>9141938</v>
      </c>
      <c r="J27" s="10">
        <v>8535511</v>
      </c>
      <c r="K27" s="10">
        <v>9818640</v>
      </c>
      <c r="L27" s="10">
        <v>8786425</v>
      </c>
      <c r="M27" s="10">
        <v>7416770</v>
      </c>
      <c r="N27" s="10">
        <v>7798965</v>
      </c>
      <c r="O27" s="10">
        <v>12490254</v>
      </c>
      <c r="P27" s="10">
        <v>8404704</v>
      </c>
      <c r="Q27" s="11">
        <f t="shared" si="0"/>
        <v>106099463.5</v>
      </c>
    </row>
    <row r="28" spans="2:17" x14ac:dyDescent="0.3">
      <c r="B28" s="21" t="s">
        <v>76</v>
      </c>
      <c r="C28" s="9">
        <v>2485960705</v>
      </c>
      <c r="D28" s="9">
        <v>2485960705</v>
      </c>
      <c r="E28" s="10">
        <v>0</v>
      </c>
      <c r="F28" s="10">
        <v>0</v>
      </c>
      <c r="G28" s="10">
        <v>0</v>
      </c>
      <c r="H28" s="10">
        <v>0</v>
      </c>
      <c r="I28" s="10">
        <v>0</v>
      </c>
      <c r="J28" s="10">
        <v>0</v>
      </c>
      <c r="K28" s="10">
        <v>0</v>
      </c>
      <c r="L28" s="10">
        <v>0</v>
      </c>
      <c r="M28" s="10">
        <v>0</v>
      </c>
      <c r="N28" s="10">
        <v>0</v>
      </c>
      <c r="O28" s="10">
        <v>0</v>
      </c>
      <c r="P28" s="10">
        <v>0</v>
      </c>
      <c r="Q28" s="11">
        <f t="shared" si="0"/>
        <v>0</v>
      </c>
    </row>
    <row r="29" spans="2:17" x14ac:dyDescent="0.3">
      <c r="B29" s="21" t="s">
        <v>32</v>
      </c>
      <c r="C29" s="9">
        <v>310867006</v>
      </c>
      <c r="D29" s="9">
        <v>310867006</v>
      </c>
      <c r="E29" s="10">
        <v>21419088</v>
      </c>
      <c r="F29" s="10">
        <v>20031789</v>
      </c>
      <c r="G29" s="10">
        <v>20048931.370000001</v>
      </c>
      <c r="H29" s="10">
        <v>28513644.16</v>
      </c>
      <c r="I29" s="10">
        <v>21577890.789999999</v>
      </c>
      <c r="J29" s="10">
        <v>0</v>
      </c>
      <c r="K29" s="10">
        <v>40063578</v>
      </c>
      <c r="L29" s="10">
        <v>1260820.57</v>
      </c>
      <c r="M29" s="10">
        <v>22374928.719999999</v>
      </c>
      <c r="N29" s="10">
        <v>40063578</v>
      </c>
      <c r="O29" s="10">
        <v>20319177.440000001</v>
      </c>
      <c r="P29" s="10">
        <v>33835907.560000002</v>
      </c>
      <c r="Q29" s="11">
        <f t="shared" si="0"/>
        <v>269509333.61000001</v>
      </c>
    </row>
    <row r="30" spans="2:17" x14ac:dyDescent="0.3">
      <c r="B30" s="21" t="s">
        <v>33</v>
      </c>
      <c r="C30" s="9">
        <v>61670507</v>
      </c>
      <c r="D30" s="9">
        <v>61670507</v>
      </c>
      <c r="E30" s="10">
        <v>4371859</v>
      </c>
      <c r="F30" s="10">
        <v>4540289</v>
      </c>
      <c r="G30" s="10">
        <v>5368292.79</v>
      </c>
      <c r="H30" s="10">
        <v>4434092.5</v>
      </c>
      <c r="I30" s="10">
        <v>4761635</v>
      </c>
      <c r="J30" s="10">
        <v>4800131</v>
      </c>
      <c r="K30" s="10">
        <v>4635150.53</v>
      </c>
      <c r="L30" s="10">
        <v>4903626.1100000003</v>
      </c>
      <c r="M30" s="10">
        <v>4644088.32</v>
      </c>
      <c r="N30" s="10">
        <v>4751378.7</v>
      </c>
      <c r="O30" s="10">
        <v>6774824.3600000003</v>
      </c>
      <c r="P30" s="10">
        <v>4637271.05</v>
      </c>
      <c r="Q30" s="11">
        <f t="shared" si="0"/>
        <v>58622638.359999999</v>
      </c>
    </row>
    <row r="31" spans="2:17" x14ac:dyDescent="0.3">
      <c r="B31" s="21" t="s">
        <v>34</v>
      </c>
      <c r="C31" s="9">
        <v>83309902</v>
      </c>
      <c r="D31" s="9">
        <v>83309902</v>
      </c>
      <c r="E31" s="10">
        <v>5681598</v>
      </c>
      <c r="F31" s="10">
        <v>5713745</v>
      </c>
      <c r="G31" s="10">
        <v>7558545.0499999998</v>
      </c>
      <c r="H31" s="10">
        <v>6347698.5899999999</v>
      </c>
      <c r="I31" s="10">
        <v>7078521.3599999994</v>
      </c>
      <c r="J31" s="10">
        <v>19347452.379999999</v>
      </c>
      <c r="K31" s="10">
        <v>6871450.9000000004</v>
      </c>
      <c r="L31" s="10">
        <v>6496163.8399999999</v>
      </c>
      <c r="M31" s="10">
        <v>6136593.4399999995</v>
      </c>
      <c r="N31" s="10">
        <v>6055997.7999999998</v>
      </c>
      <c r="O31" s="10">
        <v>8456907.6999999993</v>
      </c>
      <c r="P31" s="10">
        <v>6792496.5099999998</v>
      </c>
      <c r="Q31" s="11">
        <f t="shared" si="0"/>
        <v>92537170.569999993</v>
      </c>
    </row>
    <row r="32" spans="2:17" x14ac:dyDescent="0.3">
      <c r="B32" s="21" t="s">
        <v>35</v>
      </c>
      <c r="C32" s="9">
        <v>389617477</v>
      </c>
      <c r="D32" s="9">
        <v>400521477</v>
      </c>
      <c r="E32" s="10">
        <v>25995099.949999999</v>
      </c>
      <c r="F32" s="10">
        <v>30661586.970000006</v>
      </c>
      <c r="G32" s="10">
        <v>36085227.530000001</v>
      </c>
      <c r="H32" s="10">
        <v>30620096.829999998</v>
      </c>
      <c r="I32" s="10">
        <v>35273637.82</v>
      </c>
      <c r="J32" s="10">
        <v>33084909.279999997</v>
      </c>
      <c r="K32" s="10">
        <v>31796706.159999996</v>
      </c>
      <c r="L32" s="10">
        <v>30174190.029999994</v>
      </c>
      <c r="M32" s="10">
        <v>25090654.760000002</v>
      </c>
      <c r="N32" s="10">
        <v>35764145.829999998</v>
      </c>
      <c r="O32" s="10">
        <v>33883299.5</v>
      </c>
      <c r="P32" s="10">
        <v>34086521.480000004</v>
      </c>
      <c r="Q32" s="11">
        <f t="shared" si="0"/>
        <v>382516076.13999999</v>
      </c>
    </row>
    <row r="33" spans="2:17" x14ac:dyDescent="0.3">
      <c r="B33" s="21" t="s">
        <v>90</v>
      </c>
      <c r="C33" s="9">
        <v>317370852</v>
      </c>
      <c r="D33" s="9">
        <v>319170852</v>
      </c>
      <c r="E33" s="10">
        <v>0</v>
      </c>
      <c r="F33" s="10">
        <v>24387636</v>
      </c>
      <c r="G33" s="10">
        <v>48775272</v>
      </c>
      <c r="H33" s="10">
        <v>24387636</v>
      </c>
      <c r="I33" s="10">
        <v>24387636</v>
      </c>
      <c r="J33" s="10">
        <v>26071200</v>
      </c>
      <c r="K33" s="10">
        <v>24387636</v>
      </c>
      <c r="L33" s="10">
        <v>24387636</v>
      </c>
      <c r="M33" s="10">
        <v>0</v>
      </c>
      <c r="N33" s="10">
        <v>54272542</v>
      </c>
      <c r="O33" s="10">
        <v>41508871.960000001</v>
      </c>
      <c r="P33" s="10">
        <v>30301588.039999999</v>
      </c>
      <c r="Q33" s="11">
        <f t="shared" si="0"/>
        <v>322867654</v>
      </c>
    </row>
    <row r="34" spans="2:17" x14ac:dyDescent="0.3">
      <c r="B34" s="21" t="s">
        <v>37</v>
      </c>
      <c r="C34" s="9">
        <v>16769023</v>
      </c>
      <c r="D34" s="9">
        <v>16769023</v>
      </c>
      <c r="E34" s="10">
        <v>0</v>
      </c>
      <c r="F34" s="10">
        <v>1347418.58</v>
      </c>
      <c r="G34" s="10">
        <v>1347418.58</v>
      </c>
      <c r="H34" s="10">
        <v>1347418.58</v>
      </c>
      <c r="I34" s="10">
        <v>1347418.58</v>
      </c>
      <c r="J34" s="10">
        <v>1347418.58</v>
      </c>
      <c r="K34" s="10">
        <v>1347418.58</v>
      </c>
      <c r="L34" s="10">
        <v>2717337.16</v>
      </c>
      <c r="M34" s="10">
        <v>0</v>
      </c>
      <c r="N34" s="10">
        <v>1347418.58</v>
      </c>
      <c r="O34" s="10">
        <v>2694837.16</v>
      </c>
      <c r="P34" s="10">
        <v>1947418.62</v>
      </c>
      <c r="Q34" s="11">
        <f t="shared" si="0"/>
        <v>16791523</v>
      </c>
    </row>
    <row r="35" spans="2:17" x14ac:dyDescent="0.3">
      <c r="B35" s="21" t="s">
        <v>38</v>
      </c>
      <c r="C35" s="9">
        <v>361655110</v>
      </c>
      <c r="D35" s="9">
        <v>365867110</v>
      </c>
      <c r="E35" s="10">
        <v>4166.6700000071523</v>
      </c>
      <c r="F35" s="10">
        <v>300</v>
      </c>
      <c r="G35" s="10">
        <v>12279237</v>
      </c>
      <c r="H35" s="10">
        <v>36837711</v>
      </c>
      <c r="I35" s="10">
        <v>12279237</v>
      </c>
      <c r="J35" s="10">
        <v>486000</v>
      </c>
      <c r="K35" s="10">
        <v>25530474</v>
      </c>
      <c r="L35" s="10">
        <v>12765237</v>
      </c>
      <c r="M35" s="10">
        <v>12765237</v>
      </c>
      <c r="N35" s="10">
        <v>12775237</v>
      </c>
      <c r="O35" s="10">
        <v>20628261.170000002</v>
      </c>
      <c r="P35" s="10">
        <v>12775237</v>
      </c>
      <c r="Q35" s="11">
        <f t="shared" si="0"/>
        <v>159126334.84000003</v>
      </c>
    </row>
    <row r="36" spans="2:17" x14ac:dyDescent="0.3">
      <c r="B36" s="21" t="s">
        <v>39</v>
      </c>
      <c r="C36" s="9">
        <v>855520072</v>
      </c>
      <c r="D36" s="9">
        <v>855520072</v>
      </c>
      <c r="E36" s="10">
        <v>40743410.240000002</v>
      </c>
      <c r="F36" s="10">
        <v>38732747.210000001</v>
      </c>
      <c r="G36" s="10">
        <v>40728931.380000003</v>
      </c>
      <c r="H36" s="10">
        <v>38728334.890000001</v>
      </c>
      <c r="I36" s="10">
        <v>40753342.469999999</v>
      </c>
      <c r="J36" s="10">
        <v>37744725.18</v>
      </c>
      <c r="K36" s="10">
        <v>37755289.25</v>
      </c>
      <c r="L36" s="10">
        <v>36751313.240000002</v>
      </c>
      <c r="M36" s="10">
        <v>37743168.18</v>
      </c>
      <c r="N36" s="10">
        <v>43743191.950000003</v>
      </c>
      <c r="O36" s="10">
        <v>44748770.460000001</v>
      </c>
      <c r="P36" s="10">
        <v>38763273.049999997</v>
      </c>
      <c r="Q36" s="11">
        <f t="shared" si="0"/>
        <v>476936497.5</v>
      </c>
    </row>
    <row r="37" spans="2:17" x14ac:dyDescent="0.3">
      <c r="B37" s="21" t="s">
        <v>94</v>
      </c>
      <c r="C37" s="9">
        <v>301082427</v>
      </c>
      <c r="D37" s="9">
        <v>334498723</v>
      </c>
      <c r="E37" s="10">
        <v>29961466.359999999</v>
      </c>
      <c r="F37" s="10">
        <v>24580537</v>
      </c>
      <c r="G37" s="10">
        <v>22713609.5</v>
      </c>
      <c r="H37" s="10">
        <v>24542237.649999999</v>
      </c>
      <c r="I37" s="10">
        <v>24564582.5</v>
      </c>
      <c r="J37" s="10">
        <v>24413623</v>
      </c>
      <c r="K37" s="10">
        <v>26451342</v>
      </c>
      <c r="L37" s="10">
        <v>24398579.600000001</v>
      </c>
      <c r="M37" s="10">
        <v>22440363.050000001</v>
      </c>
      <c r="N37" s="10">
        <v>24565204.579999998</v>
      </c>
      <c r="O37" s="10">
        <v>36111265</v>
      </c>
      <c r="P37" s="10">
        <v>34711526.170000002</v>
      </c>
      <c r="Q37" s="11">
        <f t="shared" si="0"/>
        <v>319454336.41000003</v>
      </c>
    </row>
    <row r="38" spans="2:17" x14ac:dyDescent="0.3">
      <c r="B38" s="21" t="s">
        <v>77</v>
      </c>
      <c r="C38" s="9">
        <v>1987731115</v>
      </c>
      <c r="D38" s="9">
        <v>1987731115</v>
      </c>
      <c r="E38" s="10">
        <v>0</v>
      </c>
      <c r="F38" s="10">
        <v>0</v>
      </c>
      <c r="G38" s="10">
        <v>0</v>
      </c>
      <c r="H38" s="10">
        <v>0</v>
      </c>
      <c r="I38" s="10">
        <v>0</v>
      </c>
      <c r="J38" s="10">
        <v>0</v>
      </c>
      <c r="K38" s="10">
        <v>0</v>
      </c>
      <c r="L38" s="10">
        <v>0</v>
      </c>
      <c r="M38" s="10">
        <v>0</v>
      </c>
      <c r="N38" s="10">
        <v>0</v>
      </c>
      <c r="O38" s="10">
        <v>0</v>
      </c>
      <c r="P38" s="10">
        <v>0</v>
      </c>
      <c r="Q38" s="11">
        <f>SUM(E38:P38)</f>
        <v>0</v>
      </c>
    </row>
    <row r="39" spans="2:17" x14ac:dyDescent="0.3">
      <c r="B39" s="21" t="s">
        <v>41</v>
      </c>
      <c r="C39" s="9">
        <v>205456366</v>
      </c>
      <c r="D39" s="9">
        <v>230119121</v>
      </c>
      <c r="E39" s="10">
        <v>170043.37</v>
      </c>
      <c r="F39" s="10">
        <v>32561745</v>
      </c>
      <c r="G39" s="10">
        <v>244660.63</v>
      </c>
      <c r="H39" s="10">
        <v>21768213.350000001</v>
      </c>
      <c r="I39" s="10">
        <v>33069237.629999999</v>
      </c>
      <c r="J39" s="10">
        <v>813712.2</v>
      </c>
      <c r="K39" s="10">
        <v>33487201</v>
      </c>
      <c r="L39" s="10">
        <v>3340850.6999999997</v>
      </c>
      <c r="M39" s="10">
        <v>16923035.960000001</v>
      </c>
      <c r="N39" s="10">
        <v>16897917</v>
      </c>
      <c r="O39" s="10">
        <v>34195816.149999999</v>
      </c>
      <c r="P39" s="10">
        <v>27850898.620000001</v>
      </c>
      <c r="Q39" s="11">
        <f t="shared" si="0"/>
        <v>221323331.61000001</v>
      </c>
    </row>
    <row r="40" spans="2:17" x14ac:dyDescent="0.3">
      <c r="B40" s="21" t="s">
        <v>42</v>
      </c>
      <c r="C40" s="9">
        <v>200000000</v>
      </c>
      <c r="D40" s="9">
        <v>200000000</v>
      </c>
      <c r="E40" s="10">
        <v>14934264.609999999</v>
      </c>
      <c r="F40" s="10">
        <v>14934264.609999999</v>
      </c>
      <c r="G40" s="10">
        <v>14934264.609999999</v>
      </c>
      <c r="H40" s="10">
        <v>14934264.609999999</v>
      </c>
      <c r="I40" s="10">
        <v>14934264.609999999</v>
      </c>
      <c r="J40" s="10">
        <v>14934264.609999999</v>
      </c>
      <c r="K40" s="10">
        <v>16374264.609999999</v>
      </c>
      <c r="L40" s="10">
        <v>15414264.609999999</v>
      </c>
      <c r="M40" s="10">
        <v>15414264.609999999</v>
      </c>
      <c r="N40" s="10">
        <v>65414264.609999999</v>
      </c>
      <c r="O40" s="10">
        <v>15414264.609999999</v>
      </c>
      <c r="P40" s="10">
        <v>28626864.539999999</v>
      </c>
      <c r="Q40" s="11">
        <f t="shared" si="0"/>
        <v>246263775.25000003</v>
      </c>
    </row>
    <row r="41" spans="2:17" x14ac:dyDescent="0.3">
      <c r="B41" s="21" t="s">
        <v>43</v>
      </c>
      <c r="C41" s="9">
        <v>427310424</v>
      </c>
      <c r="D41" s="9">
        <v>432310424</v>
      </c>
      <c r="E41" s="10">
        <v>10000000</v>
      </c>
      <c r="F41" s="10">
        <v>8308582</v>
      </c>
      <c r="G41" s="10">
        <v>20808582.009999998</v>
      </c>
      <c r="H41" s="10">
        <v>20783830.670000002</v>
      </c>
      <c r="I41" s="10">
        <v>12475248.67</v>
      </c>
      <c r="J41" s="10">
        <v>12475248.67</v>
      </c>
      <c r="K41" s="10">
        <v>12475248.67</v>
      </c>
      <c r="L41" s="10">
        <v>12475248.67</v>
      </c>
      <c r="M41" s="10">
        <v>12475248.67</v>
      </c>
      <c r="N41" s="10">
        <v>12475248.67</v>
      </c>
      <c r="O41" s="10">
        <v>17475248.670000002</v>
      </c>
      <c r="P41" s="10">
        <v>12475248.67</v>
      </c>
      <c r="Q41" s="11">
        <f t="shared" si="0"/>
        <v>164702984.03999999</v>
      </c>
    </row>
    <row r="42" spans="2:17" x14ac:dyDescent="0.3">
      <c r="B42" s="21" t="s">
        <v>44</v>
      </c>
      <c r="C42" s="9">
        <v>16399548</v>
      </c>
      <c r="D42" s="9">
        <v>16399548</v>
      </c>
      <c r="E42" s="10">
        <v>0</v>
      </c>
      <c r="F42" s="10">
        <v>2604668</v>
      </c>
      <c r="G42" s="10">
        <v>1302334</v>
      </c>
      <c r="H42" s="10">
        <v>1302334</v>
      </c>
      <c r="I42" s="10">
        <v>7305334</v>
      </c>
      <c r="J42" s="10">
        <v>1302334</v>
      </c>
      <c r="K42" s="10">
        <v>1302334</v>
      </c>
      <c r="L42" s="10">
        <v>0</v>
      </c>
      <c r="M42" s="10">
        <v>1943354</v>
      </c>
      <c r="N42" s="10">
        <v>1963648</v>
      </c>
      <c r="O42" s="10">
        <v>1302334</v>
      </c>
      <c r="P42" s="10">
        <v>2009687.33</v>
      </c>
      <c r="Q42" s="11">
        <f t="shared" si="0"/>
        <v>22338361.329999998</v>
      </c>
    </row>
    <row r="43" spans="2:17" x14ac:dyDescent="0.3">
      <c r="B43" s="21" t="s">
        <v>45</v>
      </c>
      <c r="C43" s="9">
        <v>391705579</v>
      </c>
      <c r="D43" s="9">
        <v>391705579</v>
      </c>
      <c r="E43" s="10">
        <v>10372263.91</v>
      </c>
      <c r="F43" s="10">
        <v>19358842.129999999</v>
      </c>
      <c r="G43" s="10">
        <v>15360812.18</v>
      </c>
      <c r="H43" s="10">
        <v>23156160.710000001</v>
      </c>
      <c r="I43" s="10">
        <v>19351076.02</v>
      </c>
      <c r="J43" s="10">
        <v>13042669.719999999</v>
      </c>
      <c r="K43" s="10">
        <v>20847829.420000002</v>
      </c>
      <c r="L43" s="10">
        <v>16272592.399999999</v>
      </c>
      <c r="M43" s="10">
        <v>16185871.620000001</v>
      </c>
      <c r="N43" s="10">
        <v>17704468.329999998</v>
      </c>
      <c r="O43" s="10">
        <v>15972088.58</v>
      </c>
      <c r="P43" s="10">
        <v>15470481.929999998</v>
      </c>
      <c r="Q43" s="11">
        <f t="shared" si="0"/>
        <v>203095156.95000002</v>
      </c>
    </row>
    <row r="44" spans="2:17" x14ac:dyDescent="0.3">
      <c r="B44" s="21" t="s">
        <v>46</v>
      </c>
      <c r="C44" s="9">
        <v>842747409</v>
      </c>
      <c r="D44" s="9">
        <v>833727419</v>
      </c>
      <c r="E44" s="10">
        <v>67975291.329999998</v>
      </c>
      <c r="F44" s="10">
        <v>67975291.329999998</v>
      </c>
      <c r="G44" s="10">
        <v>67975291.329999998</v>
      </c>
      <c r="H44" s="10">
        <v>67975291.329999998</v>
      </c>
      <c r="I44" s="10">
        <v>67975291.329999998</v>
      </c>
      <c r="J44" s="10">
        <v>67975291.329999998</v>
      </c>
      <c r="K44" s="10">
        <v>67975291.329999998</v>
      </c>
      <c r="L44" s="10">
        <v>67975291.329999998</v>
      </c>
      <c r="M44" s="10">
        <v>67975291.329999998</v>
      </c>
      <c r="N44" s="10">
        <v>67975291.329999998</v>
      </c>
      <c r="O44" s="10">
        <v>95019204.329999998</v>
      </c>
      <c r="P44" s="10">
        <v>58955291.32</v>
      </c>
      <c r="Q44" s="11">
        <f t="shared" si="0"/>
        <v>833727408.95000017</v>
      </c>
    </row>
    <row r="45" spans="2:17" x14ac:dyDescent="0.3">
      <c r="B45" s="21" t="s">
        <v>47</v>
      </c>
      <c r="C45" s="9">
        <v>57356346</v>
      </c>
      <c r="D45" s="9">
        <v>57356346</v>
      </c>
      <c r="E45" s="10">
        <v>4412026</v>
      </c>
      <c r="F45" s="10">
        <v>4412026</v>
      </c>
      <c r="G45" s="10">
        <v>4412026</v>
      </c>
      <c r="H45" s="10">
        <v>4412026</v>
      </c>
      <c r="I45" s="10">
        <v>4412026</v>
      </c>
      <c r="J45" s="10">
        <v>4412026</v>
      </c>
      <c r="K45" s="10">
        <v>4412026</v>
      </c>
      <c r="L45" s="10">
        <v>4412026</v>
      </c>
      <c r="M45" s="10">
        <v>4412026</v>
      </c>
      <c r="N45" s="10">
        <v>4412026</v>
      </c>
      <c r="O45" s="10">
        <v>8608635</v>
      </c>
      <c r="P45" s="10">
        <v>4627451</v>
      </c>
      <c r="Q45" s="11">
        <f t="shared" si="0"/>
        <v>57356346</v>
      </c>
    </row>
    <row r="46" spans="2:17" x14ac:dyDescent="0.3">
      <c r="B46" s="21" t="s">
        <v>48</v>
      </c>
      <c r="C46" s="9">
        <v>136586101</v>
      </c>
      <c r="D46" s="9">
        <v>136586101</v>
      </c>
      <c r="E46" s="10">
        <v>11391090.449999999</v>
      </c>
      <c r="F46" s="10">
        <v>11043692.950000001</v>
      </c>
      <c r="G46" s="10">
        <v>16158317.82</v>
      </c>
      <c r="H46" s="10">
        <v>4840200.8900000006</v>
      </c>
      <c r="I46" s="10">
        <v>22843130.84</v>
      </c>
      <c r="J46" s="10">
        <v>10995649.9</v>
      </c>
      <c r="K46" s="10">
        <v>10996682.380000001</v>
      </c>
      <c r="L46" s="10">
        <v>778822.7</v>
      </c>
      <c r="M46" s="10">
        <v>23771147.460000001</v>
      </c>
      <c r="N46" s="10">
        <v>11471977.76</v>
      </c>
      <c r="O46" s="10">
        <v>582620.53000000026</v>
      </c>
      <c r="P46" s="10">
        <v>21898467.52</v>
      </c>
      <c r="Q46" s="11">
        <f t="shared" si="0"/>
        <v>146771801.20000002</v>
      </c>
    </row>
    <row r="47" spans="2:17" x14ac:dyDescent="0.3">
      <c r="B47" s="21" t="s">
        <v>78</v>
      </c>
      <c r="C47" s="9">
        <v>3820050927</v>
      </c>
      <c r="D47" s="9">
        <v>3820050927</v>
      </c>
      <c r="E47" s="10">
        <v>0</v>
      </c>
      <c r="F47" s="10">
        <v>0</v>
      </c>
      <c r="G47" s="10">
        <v>0</v>
      </c>
      <c r="H47" s="10">
        <v>0</v>
      </c>
      <c r="I47" s="10">
        <v>0</v>
      </c>
      <c r="J47" s="10">
        <v>0</v>
      </c>
      <c r="K47" s="10">
        <v>0</v>
      </c>
      <c r="L47" s="10">
        <v>0</v>
      </c>
      <c r="M47" s="10">
        <v>0</v>
      </c>
      <c r="N47" s="10">
        <v>0</v>
      </c>
      <c r="O47" s="10">
        <v>0</v>
      </c>
      <c r="P47" s="10">
        <v>0</v>
      </c>
      <c r="Q47" s="11">
        <f t="shared" si="0"/>
        <v>0</v>
      </c>
    </row>
    <row r="48" spans="2:17" x14ac:dyDescent="0.3">
      <c r="B48" s="21" t="s">
        <v>79</v>
      </c>
      <c r="C48" s="9">
        <v>38590970</v>
      </c>
      <c r="D48" s="9">
        <v>38590970</v>
      </c>
      <c r="E48" s="10">
        <v>0</v>
      </c>
      <c r="F48" s="10">
        <v>0</v>
      </c>
      <c r="G48" s="10">
        <v>0</v>
      </c>
      <c r="H48" s="10">
        <v>0</v>
      </c>
      <c r="I48" s="10">
        <v>0</v>
      </c>
      <c r="J48" s="10">
        <v>0</v>
      </c>
      <c r="K48" s="10">
        <v>0</v>
      </c>
      <c r="L48" s="10">
        <v>0</v>
      </c>
      <c r="M48" s="10">
        <v>0</v>
      </c>
      <c r="N48" s="10">
        <v>0</v>
      </c>
      <c r="O48" s="10">
        <v>0</v>
      </c>
      <c r="P48" s="10">
        <v>0</v>
      </c>
      <c r="Q48" s="11">
        <f t="shared" si="0"/>
        <v>0</v>
      </c>
    </row>
    <row r="49" spans="2:17" x14ac:dyDescent="0.3">
      <c r="B49" s="21" t="s">
        <v>80</v>
      </c>
      <c r="C49" s="9">
        <v>5561818554</v>
      </c>
      <c r="D49" s="9">
        <v>5561818554</v>
      </c>
      <c r="E49" s="10">
        <v>0</v>
      </c>
      <c r="F49" s="10">
        <v>0</v>
      </c>
      <c r="G49" s="10">
        <v>250826849.27000001</v>
      </c>
      <c r="H49" s="10">
        <v>230092662.80000001</v>
      </c>
      <c r="I49" s="10">
        <v>230082979.05000001</v>
      </c>
      <c r="J49" s="10">
        <v>230081807</v>
      </c>
      <c r="K49" s="10">
        <v>230067823.40000001</v>
      </c>
      <c r="L49" s="10">
        <v>230068776.88</v>
      </c>
      <c r="M49" s="10">
        <v>252852632.34999999</v>
      </c>
      <c r="N49" s="10">
        <v>230095640.81999999</v>
      </c>
      <c r="O49" s="10">
        <v>417066841.41000003</v>
      </c>
      <c r="P49" s="10">
        <v>230128222.19999999</v>
      </c>
      <c r="Q49" s="11">
        <f t="shared" si="0"/>
        <v>2531364235.1799998</v>
      </c>
    </row>
    <row r="50" spans="2:17" x14ac:dyDescent="0.3">
      <c r="B50" s="21" t="s">
        <v>49</v>
      </c>
      <c r="C50" s="9">
        <v>8177606334</v>
      </c>
      <c r="D50" s="9">
        <v>8177606334</v>
      </c>
      <c r="E50" s="10">
        <v>543912645.20000005</v>
      </c>
      <c r="F50" s="10">
        <v>673758862</v>
      </c>
      <c r="G50" s="10">
        <v>698758862</v>
      </c>
      <c r="H50" s="10">
        <v>623758862</v>
      </c>
      <c r="I50" s="10">
        <v>698758862</v>
      </c>
      <c r="J50" s="10">
        <v>623758862</v>
      </c>
      <c r="K50" s="10">
        <v>523758862</v>
      </c>
      <c r="L50" s="10">
        <v>523758862</v>
      </c>
      <c r="M50" s="10">
        <v>623758862</v>
      </c>
      <c r="N50" s="10">
        <v>623758862</v>
      </c>
      <c r="O50" s="10">
        <v>623758862</v>
      </c>
      <c r="P50" s="10">
        <v>523758852</v>
      </c>
      <c r="Q50" s="11">
        <f t="shared" si="0"/>
        <v>7305260117.1999998</v>
      </c>
    </row>
    <row r="51" spans="2:17" x14ac:dyDescent="0.3">
      <c r="B51" s="21" t="s">
        <v>50</v>
      </c>
      <c r="C51" s="9">
        <v>232361735</v>
      </c>
      <c r="D51" s="9">
        <v>235504634</v>
      </c>
      <c r="E51" s="10">
        <v>17827122</v>
      </c>
      <c r="F51" s="10">
        <v>19105474</v>
      </c>
      <c r="G51" s="10">
        <v>21880399.329999998</v>
      </c>
      <c r="H51" s="10">
        <v>18297459</v>
      </c>
      <c r="I51" s="10">
        <v>18071481.5</v>
      </c>
      <c r="J51" s="10">
        <v>18114013.5</v>
      </c>
      <c r="K51" s="10">
        <v>18568433</v>
      </c>
      <c r="L51" s="10">
        <v>19679504</v>
      </c>
      <c r="M51" s="10">
        <v>18032148</v>
      </c>
      <c r="N51" s="10">
        <v>18075911</v>
      </c>
      <c r="O51" s="10">
        <v>6954170.8899999997</v>
      </c>
      <c r="P51" s="10">
        <v>41404544.609999999</v>
      </c>
      <c r="Q51" s="11">
        <f t="shared" si="0"/>
        <v>236010660.82999998</v>
      </c>
    </row>
    <row r="52" spans="2:17" x14ac:dyDescent="0.3">
      <c r="B52" s="21" t="s">
        <v>51</v>
      </c>
      <c r="C52" s="9">
        <v>4264814008</v>
      </c>
      <c r="D52" s="9">
        <v>4264814008</v>
      </c>
      <c r="E52" s="10">
        <v>31279331.920000002</v>
      </c>
      <c r="F52" s="10">
        <v>31981266.84</v>
      </c>
      <c r="G52" s="10">
        <v>521904933.94999993</v>
      </c>
      <c r="H52" s="10">
        <v>333349386.34999996</v>
      </c>
      <c r="I52" s="10">
        <v>329295325.11999995</v>
      </c>
      <c r="J52" s="10">
        <v>235500743.63</v>
      </c>
      <c r="K52" s="10">
        <v>461308060.39999998</v>
      </c>
      <c r="L52" s="10">
        <v>407758525.99000007</v>
      </c>
      <c r="M52" s="10">
        <v>377459548.12999994</v>
      </c>
      <c r="N52" s="10">
        <v>267257828.92000002</v>
      </c>
      <c r="O52" s="10">
        <v>253618479.28999999</v>
      </c>
      <c r="P52" s="10">
        <v>1070752633.08</v>
      </c>
      <c r="Q52" s="11">
        <f t="shared" si="0"/>
        <v>4321466063.6200008</v>
      </c>
    </row>
    <row r="53" spans="2:17" x14ac:dyDescent="0.3">
      <c r="B53" s="21" t="s">
        <v>52</v>
      </c>
      <c r="C53" s="9">
        <v>115403714</v>
      </c>
      <c r="D53" s="9">
        <v>116207948.11</v>
      </c>
      <c r="E53" s="10">
        <v>9250733.4800000004</v>
      </c>
      <c r="F53" s="10">
        <v>8467662.8800000008</v>
      </c>
      <c r="G53" s="10">
        <v>10947315.34</v>
      </c>
      <c r="H53" s="10">
        <v>9072344.2699999996</v>
      </c>
      <c r="I53" s="10">
        <v>10353122.699999999</v>
      </c>
      <c r="J53" s="10">
        <v>10063449.529999997</v>
      </c>
      <c r="K53" s="10">
        <v>9555374.7400000021</v>
      </c>
      <c r="L53" s="10">
        <v>9629406.1300000008</v>
      </c>
      <c r="M53" s="10">
        <v>9194451.8900000006</v>
      </c>
      <c r="N53" s="10">
        <v>9285322.0199999996</v>
      </c>
      <c r="O53" s="10">
        <v>9465688.2400000002</v>
      </c>
      <c r="P53" s="10">
        <v>14247496.640000001</v>
      </c>
      <c r="Q53" s="11">
        <f t="shared" si="0"/>
        <v>119532367.85999998</v>
      </c>
    </row>
    <row r="54" spans="2:17" x14ac:dyDescent="0.3">
      <c r="B54" s="21" t="s">
        <v>81</v>
      </c>
      <c r="C54" s="9">
        <v>27622851</v>
      </c>
      <c r="D54" s="9">
        <v>27622851</v>
      </c>
      <c r="E54" s="10">
        <v>2163398</v>
      </c>
      <c r="F54" s="10">
        <v>2163398</v>
      </c>
      <c r="G54" s="10">
        <v>2163398</v>
      </c>
      <c r="H54" s="10">
        <v>2163398</v>
      </c>
      <c r="I54" s="10">
        <v>2163398</v>
      </c>
      <c r="J54" s="10">
        <v>2163398</v>
      </c>
      <c r="K54" s="10">
        <v>2163398</v>
      </c>
      <c r="L54" s="10">
        <v>2163398</v>
      </c>
      <c r="M54" s="10">
        <v>2163398</v>
      </c>
      <c r="N54" s="10">
        <v>2163398</v>
      </c>
      <c r="O54" s="10">
        <v>3663398</v>
      </c>
      <c r="P54" s="10">
        <v>2163398</v>
      </c>
      <c r="Q54" s="11">
        <f t="shared" si="0"/>
        <v>27460776</v>
      </c>
    </row>
    <row r="55" spans="2:17" x14ac:dyDescent="0.3">
      <c r="B55" s="21" t="s">
        <v>53</v>
      </c>
      <c r="C55" s="9">
        <v>66876263</v>
      </c>
      <c r="D55" s="9">
        <v>66876263</v>
      </c>
      <c r="E55" s="10">
        <v>0</v>
      </c>
      <c r="F55" s="10">
        <v>10288654</v>
      </c>
      <c r="G55" s="10">
        <v>5144327</v>
      </c>
      <c r="H55" s="10">
        <v>5144327</v>
      </c>
      <c r="I55" s="10">
        <v>5144327</v>
      </c>
      <c r="J55" s="10">
        <v>5144327</v>
      </c>
      <c r="K55" s="10">
        <v>5144327</v>
      </c>
      <c r="L55" s="10">
        <v>5144327</v>
      </c>
      <c r="M55" s="10">
        <v>5144327</v>
      </c>
      <c r="N55" s="10">
        <v>5144327</v>
      </c>
      <c r="O55" s="10">
        <v>5144327</v>
      </c>
      <c r="P55" s="10">
        <v>7396104.7699999996</v>
      </c>
      <c r="Q55" s="11">
        <f t="shared" si="0"/>
        <v>63983701.769999996</v>
      </c>
    </row>
    <row r="56" spans="2:17" x14ac:dyDescent="0.3">
      <c r="B56" s="21" t="s">
        <v>54</v>
      </c>
      <c r="C56" s="9">
        <v>225630528</v>
      </c>
      <c r="D56" s="9">
        <v>231130528</v>
      </c>
      <c r="E56" s="10">
        <v>0</v>
      </c>
      <c r="F56" s="10">
        <v>23017638</v>
      </c>
      <c r="G56" s="10">
        <v>14008818</v>
      </c>
      <c r="H56" s="10">
        <v>12342152</v>
      </c>
      <c r="I56" s="10">
        <v>12342152</v>
      </c>
      <c r="J56" s="10">
        <v>12342152</v>
      </c>
      <c r="K56" s="10">
        <v>12342152</v>
      </c>
      <c r="L56" s="10">
        <v>12342152</v>
      </c>
      <c r="M56" s="10">
        <v>11508819</v>
      </c>
      <c r="N56" s="10">
        <v>13175485</v>
      </c>
      <c r="O56" s="10">
        <v>19152672.740000002</v>
      </c>
      <c r="P56" s="10">
        <v>0</v>
      </c>
      <c r="Q56" s="11">
        <f t="shared" si="0"/>
        <v>142574192.74000001</v>
      </c>
    </row>
    <row r="57" spans="2:17" x14ac:dyDescent="0.3">
      <c r="B57" s="21" t="s">
        <v>55</v>
      </c>
      <c r="C57" s="9">
        <v>545559179</v>
      </c>
      <c r="D57" s="9">
        <v>545559179</v>
      </c>
      <c r="E57" s="10">
        <v>34530654</v>
      </c>
      <c r="F57" s="10">
        <v>52010519</v>
      </c>
      <c r="G57" s="10">
        <v>43270587</v>
      </c>
      <c r="H57" s="10">
        <v>43270587</v>
      </c>
      <c r="I57" s="10">
        <v>43270587</v>
      </c>
      <c r="J57" s="10">
        <v>43270587</v>
      </c>
      <c r="K57" s="10">
        <v>43270587</v>
      </c>
      <c r="L57" s="10">
        <v>43270587</v>
      </c>
      <c r="M57" s="10">
        <v>43270587</v>
      </c>
      <c r="N57" s="10">
        <v>43270587</v>
      </c>
      <c r="O57" s="10">
        <v>69582723</v>
      </c>
      <c r="P57" s="10">
        <v>43270587</v>
      </c>
      <c r="Q57" s="11">
        <f t="shared" si="0"/>
        <v>545559179</v>
      </c>
    </row>
    <row r="58" spans="2:17" x14ac:dyDescent="0.3">
      <c r="B58" s="21" t="s">
        <v>56</v>
      </c>
      <c r="C58" s="9">
        <v>229869265</v>
      </c>
      <c r="D58" s="9">
        <v>229869265</v>
      </c>
      <c r="E58" s="10">
        <v>221385.82</v>
      </c>
      <c r="F58" s="10">
        <v>27119483.5</v>
      </c>
      <c r="G58" s="10">
        <v>19247673</v>
      </c>
      <c r="H58" s="10">
        <v>15977859</v>
      </c>
      <c r="I58" s="10">
        <v>14937190.16</v>
      </c>
      <c r="J58" s="10">
        <v>17763470</v>
      </c>
      <c r="K58" s="10">
        <v>30433581</v>
      </c>
      <c r="L58" s="10">
        <v>30993888</v>
      </c>
      <c r="M58" s="10">
        <v>287185.53000000003</v>
      </c>
      <c r="N58" s="10">
        <v>31210269</v>
      </c>
      <c r="O58" s="10">
        <v>15599964.33</v>
      </c>
      <c r="P58" s="10">
        <v>23646269.5</v>
      </c>
      <c r="Q58" s="11">
        <f t="shared" si="0"/>
        <v>227438218.84000003</v>
      </c>
    </row>
    <row r="59" spans="2:17" x14ac:dyDescent="0.3">
      <c r="B59" s="21" t="s">
        <v>57</v>
      </c>
      <c r="C59" s="9">
        <v>155000000</v>
      </c>
      <c r="D59" s="9">
        <v>155000000</v>
      </c>
      <c r="E59" s="10">
        <v>0</v>
      </c>
      <c r="F59" s="10">
        <v>20497130</v>
      </c>
      <c r="G59" s="10">
        <v>10248565</v>
      </c>
      <c r="H59" s="10">
        <v>10248565</v>
      </c>
      <c r="I59" s="10">
        <v>10248565</v>
      </c>
      <c r="J59" s="10">
        <v>10248565</v>
      </c>
      <c r="K59" s="10">
        <v>22420380.380000003</v>
      </c>
      <c r="L59" s="10">
        <v>10255065</v>
      </c>
      <c r="M59" s="10">
        <v>10248565</v>
      </c>
      <c r="N59" s="10">
        <v>10498565</v>
      </c>
      <c r="O59" s="10">
        <v>10279565</v>
      </c>
      <c r="P59" s="10">
        <v>12265785</v>
      </c>
      <c r="Q59" s="11">
        <f t="shared" si="0"/>
        <v>137459315.38</v>
      </c>
    </row>
    <row r="60" spans="2:17" x14ac:dyDescent="0.3">
      <c r="B60" s="21" t="s">
        <v>58</v>
      </c>
      <c r="C60" s="9">
        <v>239229000</v>
      </c>
      <c r="D60" s="9">
        <v>239229000</v>
      </c>
      <c r="E60" s="10">
        <v>14622347.68</v>
      </c>
      <c r="F60" s="10">
        <v>24218572.48</v>
      </c>
      <c r="G60" s="10">
        <v>16507048.460000001</v>
      </c>
      <c r="H60" s="10">
        <v>14092792.73</v>
      </c>
      <c r="I60" s="10">
        <v>19064496.57</v>
      </c>
      <c r="J60" s="10">
        <v>19346819.82</v>
      </c>
      <c r="K60" s="10">
        <v>18898949.359999999</v>
      </c>
      <c r="L60" s="10">
        <v>20501843.940000001</v>
      </c>
      <c r="M60" s="10">
        <v>8849816.9299999997</v>
      </c>
      <c r="N60" s="10">
        <v>24323871.48</v>
      </c>
      <c r="O60" s="10">
        <v>29921523.770000003</v>
      </c>
      <c r="P60" s="10">
        <v>16810369.219999999</v>
      </c>
      <c r="Q60" s="11">
        <f t="shared" si="0"/>
        <v>227158452.44</v>
      </c>
    </row>
    <row r="61" spans="2:17" x14ac:dyDescent="0.3">
      <c r="B61" s="21" t="s">
        <v>59</v>
      </c>
      <c r="C61" s="9">
        <v>90000000</v>
      </c>
      <c r="D61" s="9">
        <v>90000000</v>
      </c>
      <c r="E61" s="10">
        <v>2095818.7</v>
      </c>
      <c r="F61" s="10">
        <v>11173411.300000001</v>
      </c>
      <c r="G61" s="10">
        <v>6634615</v>
      </c>
      <c r="H61" s="10">
        <v>5464615</v>
      </c>
      <c r="I61" s="10">
        <v>7963615</v>
      </c>
      <c r="J61" s="10">
        <v>6712102.5999999996</v>
      </c>
      <c r="K61" s="10">
        <v>210801.38</v>
      </c>
      <c r="L61" s="10">
        <v>13345130</v>
      </c>
      <c r="M61" s="10">
        <v>6639615</v>
      </c>
      <c r="N61" s="10">
        <v>5424615</v>
      </c>
      <c r="O61" s="10">
        <v>7884615</v>
      </c>
      <c r="P61" s="10">
        <v>12019234.939999999</v>
      </c>
      <c r="Q61" s="11">
        <f t="shared" si="0"/>
        <v>85568188.920000002</v>
      </c>
    </row>
    <row r="62" spans="2:17" x14ac:dyDescent="0.3">
      <c r="B62" s="21" t="s">
        <v>66</v>
      </c>
      <c r="C62" s="9">
        <v>152174096</v>
      </c>
      <c r="D62" s="9">
        <v>189031736</v>
      </c>
      <c r="E62" s="10">
        <v>0</v>
      </c>
      <c r="F62" s="10">
        <v>0</v>
      </c>
      <c r="G62" s="10">
        <v>0</v>
      </c>
      <c r="H62" s="10">
        <v>0</v>
      </c>
      <c r="I62" s="10">
        <v>0</v>
      </c>
      <c r="J62" s="10">
        <v>0</v>
      </c>
      <c r="K62" s="10">
        <v>0</v>
      </c>
      <c r="L62" s="10">
        <v>0</v>
      </c>
      <c r="M62" s="10">
        <v>0</v>
      </c>
      <c r="N62" s="10">
        <v>0</v>
      </c>
      <c r="O62" s="10">
        <v>0</v>
      </c>
      <c r="P62" s="10">
        <v>0</v>
      </c>
      <c r="Q62" s="11">
        <f t="shared" si="0"/>
        <v>0</v>
      </c>
    </row>
    <row r="63" spans="2:17" x14ac:dyDescent="0.3">
      <c r="B63" s="21" t="s">
        <v>82</v>
      </c>
      <c r="C63" s="9">
        <v>183837612</v>
      </c>
      <c r="D63" s="9">
        <v>203837612</v>
      </c>
      <c r="E63" s="10">
        <v>0</v>
      </c>
      <c r="F63" s="10">
        <v>18226588.68</v>
      </c>
      <c r="G63" s="10">
        <v>11378671.17</v>
      </c>
      <c r="H63" s="10">
        <v>13260165.609999999</v>
      </c>
      <c r="I63" s="10">
        <v>26848117.829999998</v>
      </c>
      <c r="J63" s="10">
        <v>12753059.49</v>
      </c>
      <c r="K63" s="10">
        <v>0</v>
      </c>
      <c r="L63" s="10">
        <v>21098912.379999999</v>
      </c>
      <c r="M63" s="10">
        <v>10522069.49</v>
      </c>
      <c r="N63" s="10">
        <v>15471435.869999999</v>
      </c>
      <c r="O63" s="10">
        <v>0</v>
      </c>
      <c r="P63" s="10">
        <v>61671304.740000002</v>
      </c>
      <c r="Q63" s="11">
        <f t="shared" si="0"/>
        <v>191230325.25999999</v>
      </c>
    </row>
    <row r="64" spans="2:17" x14ac:dyDescent="0.3">
      <c r="B64" s="21" t="s">
        <v>83</v>
      </c>
      <c r="C64" s="9">
        <v>190149186</v>
      </c>
      <c r="D64" s="9">
        <v>190149186</v>
      </c>
      <c r="E64" s="10">
        <v>33805447</v>
      </c>
      <c r="F64" s="10">
        <v>14797187.199999999</v>
      </c>
      <c r="G64" s="10">
        <v>14098927.82</v>
      </c>
      <c r="H64" s="10">
        <v>16929689.350000001</v>
      </c>
      <c r="I64" s="10">
        <v>13856528.140000001</v>
      </c>
      <c r="J64" s="10">
        <v>14191066.449999999</v>
      </c>
      <c r="K64" s="10">
        <v>21561780.390000001</v>
      </c>
      <c r="L64" s="10">
        <v>13382004.449999999</v>
      </c>
      <c r="M64" s="10">
        <v>17024488.449999999</v>
      </c>
      <c r="N64" s="10">
        <v>15861081.199999999</v>
      </c>
      <c r="O64" s="10">
        <v>18181934.600000001</v>
      </c>
      <c r="P64" s="10">
        <v>14740898.949999999</v>
      </c>
      <c r="Q64" s="11">
        <f t="shared" si="0"/>
        <v>208431033.99999997</v>
      </c>
    </row>
    <row r="65" spans="2:17" x14ac:dyDescent="0.3">
      <c r="B65" s="21" t="s">
        <v>84</v>
      </c>
      <c r="C65" s="9">
        <v>55905842</v>
      </c>
      <c r="D65" s="9">
        <v>55905842</v>
      </c>
      <c r="E65" s="10">
        <v>4508820</v>
      </c>
      <c r="F65" s="10">
        <v>4508820</v>
      </c>
      <c r="G65" s="10">
        <v>4508820</v>
      </c>
      <c r="H65" s="10">
        <v>0</v>
      </c>
      <c r="I65" s="10">
        <v>9017640</v>
      </c>
      <c r="J65" s="10">
        <v>0</v>
      </c>
      <c r="K65" s="10">
        <v>9017640</v>
      </c>
      <c r="L65" s="10">
        <v>4508820</v>
      </c>
      <c r="M65" s="10">
        <v>0</v>
      </c>
      <c r="N65" s="10">
        <v>9040290</v>
      </c>
      <c r="O65" s="10">
        <v>6814908</v>
      </c>
      <c r="P65" s="10">
        <v>4002734</v>
      </c>
      <c r="Q65" s="11">
        <f t="shared" si="0"/>
        <v>55928492</v>
      </c>
    </row>
    <row r="66" spans="2:17" x14ac:dyDescent="0.3">
      <c r="B66" s="21" t="s">
        <v>85</v>
      </c>
      <c r="C66" s="9">
        <v>12000000</v>
      </c>
      <c r="D66" s="9">
        <v>12000000</v>
      </c>
      <c r="E66" s="10">
        <v>1000000</v>
      </c>
      <c r="F66" s="10">
        <v>1000000</v>
      </c>
      <c r="G66" s="10">
        <v>1000000</v>
      </c>
      <c r="H66" s="10">
        <v>1000000</v>
      </c>
      <c r="I66" s="10">
        <v>1000000</v>
      </c>
      <c r="J66" s="10">
        <v>1000000</v>
      </c>
      <c r="K66" s="10">
        <v>1000000</v>
      </c>
      <c r="L66" s="10">
        <v>1000000</v>
      </c>
      <c r="M66" s="10">
        <v>1000000</v>
      </c>
      <c r="N66" s="10">
        <v>1000000</v>
      </c>
      <c r="O66" s="10">
        <v>1000000</v>
      </c>
      <c r="P66" s="10">
        <v>1000000</v>
      </c>
      <c r="Q66" s="11">
        <f t="shared" si="0"/>
        <v>12000000</v>
      </c>
    </row>
    <row r="67" spans="2:17" x14ac:dyDescent="0.3">
      <c r="B67" s="21" t="s">
        <v>86</v>
      </c>
      <c r="C67" s="9">
        <v>45136768</v>
      </c>
      <c r="D67" s="9">
        <v>45600968</v>
      </c>
      <c r="E67" s="10">
        <v>5815797.9100000001</v>
      </c>
      <c r="F67" s="10">
        <v>3088054.31</v>
      </c>
      <c r="G67" s="10">
        <v>4269221.43</v>
      </c>
      <c r="H67" s="10">
        <v>5101602.59</v>
      </c>
      <c r="I67" s="10">
        <v>4542821.43</v>
      </c>
      <c r="J67" s="10">
        <v>3325081.43</v>
      </c>
      <c r="K67" s="10">
        <v>3682991.43</v>
      </c>
      <c r="L67" s="10">
        <v>5069284.9000000004</v>
      </c>
      <c r="M67" s="10">
        <v>4267251.1400000006</v>
      </c>
      <c r="N67" s="10">
        <v>3565991.43</v>
      </c>
      <c r="O67" s="10">
        <v>5396581.4299999997</v>
      </c>
      <c r="P67" s="10">
        <v>3861961.43</v>
      </c>
      <c r="Q67" s="11">
        <f t="shared" si="0"/>
        <v>51986640.859999999</v>
      </c>
    </row>
    <row r="68" spans="2:17" x14ac:dyDescent="0.3">
      <c r="B68" s="21" t="s">
        <v>87</v>
      </c>
      <c r="C68" s="9">
        <v>38678345958</v>
      </c>
      <c r="D68" s="9">
        <v>36674382289.900002</v>
      </c>
      <c r="E68" s="10">
        <v>2211032441.5000005</v>
      </c>
      <c r="F68" s="10">
        <v>2694226249.6000004</v>
      </c>
      <c r="G68" s="10">
        <v>2241854474.9100003</v>
      </c>
      <c r="H68" s="10">
        <v>2600635691.0500002</v>
      </c>
      <c r="I68" s="10">
        <v>2513309761.3699999</v>
      </c>
      <c r="J68" s="10">
        <v>2424753169.73</v>
      </c>
      <c r="K68" s="10">
        <v>2246338794.0600004</v>
      </c>
      <c r="L68" s="10">
        <v>2605612578.79</v>
      </c>
      <c r="M68" s="10">
        <v>2680161688.6199999</v>
      </c>
      <c r="N68" s="10">
        <v>3060650859.8699999</v>
      </c>
      <c r="O68" s="10">
        <v>2619199815.5799999</v>
      </c>
      <c r="P68" s="10">
        <v>5106782009.0699997</v>
      </c>
      <c r="Q68" s="11">
        <f t="shared" si="0"/>
        <v>33004557534.150002</v>
      </c>
    </row>
    <row r="69" spans="2:17" x14ac:dyDescent="0.3">
      <c r="B69" s="21" t="s">
        <v>88</v>
      </c>
      <c r="C69" s="9">
        <v>70000000</v>
      </c>
      <c r="D69" s="9">
        <v>70381950</v>
      </c>
      <c r="E69" s="10">
        <v>0</v>
      </c>
      <c r="F69" s="10">
        <v>10845580.760000002</v>
      </c>
      <c r="G69" s="10">
        <v>5968273.2400000002</v>
      </c>
      <c r="H69" s="10">
        <v>5604619</v>
      </c>
      <c r="I69" s="10">
        <v>5604619</v>
      </c>
      <c r="J69" s="10">
        <v>5604619</v>
      </c>
      <c r="K69" s="10">
        <v>5581551</v>
      </c>
      <c r="L69" s="10">
        <v>5604619</v>
      </c>
      <c r="M69" s="10">
        <v>5986569</v>
      </c>
      <c r="N69" s="10">
        <v>5604619</v>
      </c>
      <c r="O69" s="10">
        <v>8371067.5599999996</v>
      </c>
      <c r="P69" s="10">
        <v>5605813.4400000004</v>
      </c>
      <c r="Q69" s="11">
        <f t="shared" si="0"/>
        <v>70381950</v>
      </c>
    </row>
    <row r="70" spans="2:17" x14ac:dyDescent="0.3">
      <c r="B70" s="21" t="s">
        <v>91</v>
      </c>
      <c r="C70" s="9">
        <v>1263702288</v>
      </c>
      <c r="D70" s="9">
        <v>1439752765</v>
      </c>
      <c r="E70" s="10">
        <v>112442491.36</v>
      </c>
      <c r="F70" s="10">
        <v>141933306.28</v>
      </c>
      <c r="G70" s="10">
        <v>144838122.78</v>
      </c>
      <c r="H70" s="10">
        <v>103586485.80000001</v>
      </c>
      <c r="I70" s="10">
        <v>68487273.109999999</v>
      </c>
      <c r="J70" s="10">
        <v>153478500.16999999</v>
      </c>
      <c r="K70" s="10">
        <v>101941633.10000001</v>
      </c>
      <c r="L70" s="10">
        <v>115820433.94999999</v>
      </c>
      <c r="M70" s="10">
        <v>56906601.43</v>
      </c>
      <c r="N70" s="10">
        <v>151124817.11999997</v>
      </c>
      <c r="O70" s="10">
        <v>147181020.41</v>
      </c>
      <c r="P70" s="10">
        <v>181826252.77999997</v>
      </c>
      <c r="Q70" s="11">
        <f t="shared" si="0"/>
        <v>1479566938.29</v>
      </c>
    </row>
    <row r="71" spans="2:17" x14ac:dyDescent="0.3">
      <c r="B71" s="21" t="s">
        <v>95</v>
      </c>
      <c r="C71" s="9">
        <v>197154333</v>
      </c>
      <c r="D71" s="9">
        <v>197154333</v>
      </c>
      <c r="E71" s="10">
        <v>0</v>
      </c>
      <c r="F71" s="10">
        <v>0</v>
      </c>
      <c r="G71" s="10">
        <v>0</v>
      </c>
      <c r="H71" s="10">
        <v>14174641</v>
      </c>
      <c r="I71" s="10">
        <v>0</v>
      </c>
      <c r="J71" s="10">
        <v>28174641</v>
      </c>
      <c r="K71" s="10">
        <v>0</v>
      </c>
      <c r="L71" s="10">
        <v>28349282</v>
      </c>
      <c r="M71" s="10">
        <v>28349282</v>
      </c>
      <c r="N71" s="10">
        <v>0</v>
      </c>
      <c r="O71" s="10">
        <v>14174641</v>
      </c>
      <c r="P71" s="10">
        <v>14174641</v>
      </c>
      <c r="Q71" s="11">
        <f t="shared" si="0"/>
        <v>127397128</v>
      </c>
    </row>
    <row r="72" spans="2:17" x14ac:dyDescent="0.3">
      <c r="B72" s="13" t="s">
        <v>60</v>
      </c>
      <c r="C72" s="20">
        <f>SUM(C12:C71)</f>
        <v>97180300562</v>
      </c>
      <c r="D72" s="20">
        <f>SUM(D12:D71)</f>
        <v>95901473718.01001</v>
      </c>
      <c r="E72" s="14">
        <f>+SUM(E12:E71)</f>
        <v>3804837675.500001</v>
      </c>
      <c r="F72" s="14">
        <f t="shared" ref="F72:O72" si="1">+SUM(F12:F71)</f>
        <v>4595983417.7900009</v>
      </c>
      <c r="G72" s="14">
        <f t="shared" si="1"/>
        <v>5104140153.04</v>
      </c>
      <c r="H72" s="14">
        <f t="shared" si="1"/>
        <v>4862681030.3400002</v>
      </c>
      <c r="I72" s="14">
        <f t="shared" si="1"/>
        <v>4792373870.3399992</v>
      </c>
      <c r="J72" s="14">
        <f t="shared" si="1"/>
        <v>4924161083.4400005</v>
      </c>
      <c r="K72" s="14">
        <f t="shared" si="1"/>
        <v>4499652152.3500004</v>
      </c>
      <c r="L72" s="14">
        <f t="shared" si="1"/>
        <v>4972846476.5900002</v>
      </c>
      <c r="M72" s="14">
        <f t="shared" si="1"/>
        <v>5053827801.6199989</v>
      </c>
      <c r="N72" s="14">
        <f t="shared" si="1"/>
        <v>5551130806.54</v>
      </c>
      <c r="O72" s="14">
        <f t="shared" si="1"/>
        <v>5345957859.4499998</v>
      </c>
      <c r="P72" s="14">
        <f>+SUM(P12:P71)</f>
        <v>9590268081.9300003</v>
      </c>
      <c r="Q72" s="14">
        <f>SUM(E72:P72)</f>
        <v>63097860408.929993</v>
      </c>
    </row>
    <row r="74" spans="2:17" x14ac:dyDescent="0.3">
      <c r="B74" s="22" t="s">
        <v>67</v>
      </c>
      <c r="C74" s="20">
        <f t="shared" ref="C74:P74" si="2">SUM(C75:C99)</f>
        <v>1044550000</v>
      </c>
      <c r="D74" s="20">
        <f t="shared" si="2"/>
        <v>2620966749.73</v>
      </c>
      <c r="E74" s="14">
        <f t="shared" si="2"/>
        <v>0</v>
      </c>
      <c r="F74" s="14">
        <f t="shared" si="2"/>
        <v>166666666</v>
      </c>
      <c r="G74" s="14">
        <f t="shared" si="2"/>
        <v>83333333</v>
      </c>
      <c r="H74" s="14">
        <f t="shared" si="2"/>
        <v>0</v>
      </c>
      <c r="I74" s="14">
        <f t="shared" si="2"/>
        <v>166666666</v>
      </c>
      <c r="J74" s="14">
        <f t="shared" si="2"/>
        <v>83333333</v>
      </c>
      <c r="K74" s="14">
        <f t="shared" si="2"/>
        <v>83333333</v>
      </c>
      <c r="L74" s="14">
        <f t="shared" si="2"/>
        <v>0</v>
      </c>
      <c r="M74" s="14">
        <f t="shared" si="2"/>
        <v>166666666</v>
      </c>
      <c r="N74" s="14">
        <f t="shared" si="2"/>
        <v>0</v>
      </c>
      <c r="O74" s="14">
        <f t="shared" si="2"/>
        <v>0</v>
      </c>
      <c r="P74" s="14">
        <f t="shared" si="2"/>
        <v>200000000</v>
      </c>
      <c r="Q74" s="14">
        <f>SUM(E74:P74)</f>
        <v>949999997</v>
      </c>
    </row>
    <row r="75" spans="2:17" x14ac:dyDescent="0.3">
      <c r="B75" s="21" t="s">
        <v>26</v>
      </c>
      <c r="C75" s="9">
        <v>0</v>
      </c>
      <c r="D75" s="9">
        <v>172883450.29999998</v>
      </c>
      <c r="E75" s="10">
        <v>0</v>
      </c>
      <c r="F75" s="10">
        <v>0</v>
      </c>
      <c r="G75" s="10">
        <v>0</v>
      </c>
      <c r="H75" s="10">
        <v>0</v>
      </c>
      <c r="I75" s="10">
        <v>0</v>
      </c>
      <c r="J75" s="10">
        <v>0</v>
      </c>
      <c r="K75" s="10">
        <v>0</v>
      </c>
      <c r="L75" s="10">
        <v>0</v>
      </c>
      <c r="M75" s="10">
        <v>0</v>
      </c>
      <c r="N75" s="10">
        <v>0</v>
      </c>
      <c r="O75" s="10">
        <v>0</v>
      </c>
      <c r="P75" s="10">
        <v>0</v>
      </c>
      <c r="Q75" s="11">
        <f>SUM(E75:P75)</f>
        <v>0</v>
      </c>
    </row>
    <row r="76" spans="2:17" x14ac:dyDescent="0.3">
      <c r="B76" s="21" t="s">
        <v>27</v>
      </c>
      <c r="C76" s="9">
        <v>0</v>
      </c>
      <c r="D76" s="9">
        <v>1000000</v>
      </c>
      <c r="E76" s="10">
        <v>0</v>
      </c>
      <c r="F76" s="10">
        <v>0</v>
      </c>
      <c r="G76" s="10">
        <v>0</v>
      </c>
      <c r="H76" s="10">
        <v>0</v>
      </c>
      <c r="I76" s="10">
        <v>0</v>
      </c>
      <c r="J76" s="10">
        <v>0</v>
      </c>
      <c r="K76" s="10">
        <v>0</v>
      </c>
      <c r="L76" s="10">
        <v>0</v>
      </c>
      <c r="M76" s="10">
        <v>0</v>
      </c>
      <c r="N76" s="10">
        <v>0</v>
      </c>
      <c r="O76" s="10">
        <v>0</v>
      </c>
      <c r="P76" s="10">
        <v>0</v>
      </c>
      <c r="Q76" s="11">
        <f t="shared" ref="Q76:Q90" si="3">SUM(E76:P76)</f>
        <v>0</v>
      </c>
    </row>
    <row r="77" spans="2:17" x14ac:dyDescent="0.3">
      <c r="B77" s="21" t="s">
        <v>28</v>
      </c>
      <c r="C77" s="9">
        <v>0</v>
      </c>
      <c r="D77" s="9">
        <v>254979427</v>
      </c>
      <c r="E77" s="10">
        <v>0</v>
      </c>
      <c r="F77" s="10">
        <v>0</v>
      </c>
      <c r="G77" s="10">
        <v>0</v>
      </c>
      <c r="H77" s="10">
        <v>0</v>
      </c>
      <c r="I77" s="10">
        <v>0</v>
      </c>
      <c r="J77" s="10">
        <v>0</v>
      </c>
      <c r="K77" s="10">
        <v>0</v>
      </c>
      <c r="L77" s="10">
        <v>0</v>
      </c>
      <c r="M77" s="10">
        <v>0</v>
      </c>
      <c r="N77" s="10">
        <v>0</v>
      </c>
      <c r="O77" s="10">
        <v>0</v>
      </c>
      <c r="P77" s="10">
        <v>0</v>
      </c>
      <c r="Q77" s="11">
        <f t="shared" si="3"/>
        <v>0</v>
      </c>
    </row>
    <row r="78" spans="2:17" x14ac:dyDescent="0.3">
      <c r="B78" s="21" t="s">
        <v>29</v>
      </c>
      <c r="C78" s="9">
        <v>0</v>
      </c>
      <c r="D78" s="9">
        <v>5044636</v>
      </c>
      <c r="E78" s="10">
        <v>0</v>
      </c>
      <c r="F78" s="10">
        <v>0</v>
      </c>
      <c r="G78" s="10">
        <v>0</v>
      </c>
      <c r="H78" s="10">
        <v>0</v>
      </c>
      <c r="I78" s="10">
        <v>0</v>
      </c>
      <c r="J78" s="10">
        <v>0</v>
      </c>
      <c r="K78" s="10">
        <v>0</v>
      </c>
      <c r="L78" s="10">
        <v>0</v>
      </c>
      <c r="M78" s="10">
        <v>0</v>
      </c>
      <c r="N78" s="10">
        <v>0</v>
      </c>
      <c r="O78" s="10">
        <v>0</v>
      </c>
      <c r="P78" s="10">
        <v>0</v>
      </c>
      <c r="Q78" s="11">
        <f t="shared" si="3"/>
        <v>0</v>
      </c>
    </row>
    <row r="79" spans="2:17" x14ac:dyDescent="0.3">
      <c r="B79" s="21" t="s">
        <v>32</v>
      </c>
      <c r="C79" s="9">
        <v>0</v>
      </c>
      <c r="D79" s="9">
        <v>19261963.960000001</v>
      </c>
      <c r="E79" s="10">
        <v>0</v>
      </c>
      <c r="F79" s="10">
        <v>0</v>
      </c>
      <c r="G79" s="10">
        <v>0</v>
      </c>
      <c r="H79" s="10">
        <v>0</v>
      </c>
      <c r="I79" s="10">
        <v>0</v>
      </c>
      <c r="J79" s="10">
        <v>0</v>
      </c>
      <c r="K79" s="10">
        <v>0</v>
      </c>
      <c r="L79" s="10">
        <v>0</v>
      </c>
      <c r="M79" s="10">
        <v>0</v>
      </c>
      <c r="N79" s="10">
        <v>0</v>
      </c>
      <c r="O79" s="10">
        <v>0</v>
      </c>
      <c r="P79" s="10">
        <v>0</v>
      </c>
      <c r="Q79" s="11">
        <f t="shared" si="3"/>
        <v>0</v>
      </c>
    </row>
    <row r="80" spans="2:17" x14ac:dyDescent="0.3">
      <c r="B80" s="21" t="s">
        <v>33</v>
      </c>
      <c r="C80" s="9">
        <v>0</v>
      </c>
      <c r="D80" s="9">
        <v>599987.41999999993</v>
      </c>
      <c r="E80" s="10">
        <v>0</v>
      </c>
      <c r="F80" s="10">
        <v>0</v>
      </c>
      <c r="G80" s="10">
        <v>0</v>
      </c>
      <c r="H80" s="10">
        <v>0</v>
      </c>
      <c r="I80" s="10">
        <v>0</v>
      </c>
      <c r="J80" s="10">
        <v>0</v>
      </c>
      <c r="K80" s="10">
        <v>0</v>
      </c>
      <c r="L80" s="10">
        <v>0</v>
      </c>
      <c r="M80" s="10">
        <v>0</v>
      </c>
      <c r="N80" s="10">
        <v>0</v>
      </c>
      <c r="O80" s="10">
        <v>0</v>
      </c>
      <c r="P80" s="10">
        <v>0</v>
      </c>
      <c r="Q80" s="11">
        <f t="shared" si="3"/>
        <v>0</v>
      </c>
    </row>
    <row r="81" spans="2:17" x14ac:dyDescent="0.3">
      <c r="B81" s="21" t="s">
        <v>34</v>
      </c>
      <c r="C81" s="9">
        <v>0</v>
      </c>
      <c r="D81" s="9">
        <v>1857809</v>
      </c>
      <c r="E81" s="10">
        <v>0</v>
      </c>
      <c r="F81" s="10">
        <v>0</v>
      </c>
      <c r="G81" s="10">
        <v>0</v>
      </c>
      <c r="H81" s="10">
        <v>0</v>
      </c>
      <c r="I81" s="10">
        <v>0</v>
      </c>
      <c r="J81" s="10">
        <v>0</v>
      </c>
      <c r="K81" s="10">
        <v>0</v>
      </c>
      <c r="L81" s="10">
        <v>0</v>
      </c>
      <c r="M81" s="10">
        <v>0</v>
      </c>
      <c r="N81" s="10">
        <v>0</v>
      </c>
      <c r="O81" s="10">
        <v>0</v>
      </c>
      <c r="P81" s="10">
        <v>0</v>
      </c>
      <c r="Q81" s="11">
        <f t="shared" si="3"/>
        <v>0</v>
      </c>
    </row>
    <row r="82" spans="2:17" x14ac:dyDescent="0.3">
      <c r="B82" s="21" t="s">
        <v>90</v>
      </c>
      <c r="C82" s="9">
        <v>0</v>
      </c>
      <c r="D82" s="9">
        <v>18348783.469999999</v>
      </c>
      <c r="E82" s="10">
        <v>0</v>
      </c>
      <c r="F82" s="10">
        <v>0</v>
      </c>
      <c r="G82" s="10">
        <v>0</v>
      </c>
      <c r="H82" s="10">
        <v>0</v>
      </c>
      <c r="I82" s="10">
        <v>0</v>
      </c>
      <c r="J82" s="10">
        <v>0</v>
      </c>
      <c r="K82" s="10">
        <v>0</v>
      </c>
      <c r="L82" s="10">
        <v>0</v>
      </c>
      <c r="M82" s="10">
        <v>0</v>
      </c>
      <c r="N82" s="10">
        <v>0</v>
      </c>
      <c r="O82" s="10">
        <v>0</v>
      </c>
      <c r="P82" s="10">
        <v>0</v>
      </c>
      <c r="Q82" s="11">
        <f t="shared" si="3"/>
        <v>0</v>
      </c>
    </row>
    <row r="83" spans="2:17" x14ac:dyDescent="0.3">
      <c r="B83" s="21" t="s">
        <v>37</v>
      </c>
      <c r="C83" s="9">
        <v>0</v>
      </c>
      <c r="D83" s="9">
        <v>2271297.31</v>
      </c>
      <c r="E83" s="10">
        <v>0</v>
      </c>
      <c r="F83" s="10">
        <v>0</v>
      </c>
      <c r="G83" s="10">
        <v>0</v>
      </c>
      <c r="H83" s="10">
        <v>0</v>
      </c>
      <c r="I83" s="10">
        <v>0</v>
      </c>
      <c r="J83" s="10">
        <v>0</v>
      </c>
      <c r="K83" s="10">
        <v>0</v>
      </c>
      <c r="L83" s="10">
        <v>0</v>
      </c>
      <c r="M83" s="10">
        <v>0</v>
      </c>
      <c r="N83" s="10">
        <v>0</v>
      </c>
      <c r="O83" s="10">
        <v>0</v>
      </c>
      <c r="P83" s="10">
        <v>0</v>
      </c>
      <c r="Q83" s="11">
        <f t="shared" si="3"/>
        <v>0</v>
      </c>
    </row>
    <row r="84" spans="2:17" x14ac:dyDescent="0.3">
      <c r="B84" s="21" t="s">
        <v>38</v>
      </c>
      <c r="C84" s="9">
        <v>0</v>
      </c>
      <c r="D84" s="9">
        <v>6423024</v>
      </c>
      <c r="E84" s="10">
        <v>0</v>
      </c>
      <c r="F84" s="10">
        <v>0</v>
      </c>
      <c r="G84" s="10">
        <v>0</v>
      </c>
      <c r="H84" s="10">
        <v>0</v>
      </c>
      <c r="I84" s="10">
        <v>0</v>
      </c>
      <c r="J84" s="10">
        <v>0</v>
      </c>
      <c r="K84" s="10">
        <v>0</v>
      </c>
      <c r="L84" s="10">
        <v>0</v>
      </c>
      <c r="M84" s="10">
        <v>0</v>
      </c>
      <c r="N84" s="10">
        <v>0</v>
      </c>
      <c r="O84" s="10">
        <v>0</v>
      </c>
      <c r="P84" s="10">
        <v>0</v>
      </c>
      <c r="Q84" s="11">
        <f t="shared" si="3"/>
        <v>0</v>
      </c>
    </row>
    <row r="85" spans="2:17" x14ac:dyDescent="0.3">
      <c r="B85" s="21" t="s">
        <v>41</v>
      </c>
      <c r="C85" s="9">
        <v>0</v>
      </c>
      <c r="D85" s="9">
        <v>12525632.970000001</v>
      </c>
      <c r="E85" s="10">
        <v>0</v>
      </c>
      <c r="F85" s="10">
        <v>0</v>
      </c>
      <c r="G85" s="10">
        <v>0</v>
      </c>
      <c r="H85" s="10">
        <v>0</v>
      </c>
      <c r="I85" s="10">
        <v>0</v>
      </c>
      <c r="J85" s="10">
        <v>0</v>
      </c>
      <c r="K85" s="10">
        <v>0</v>
      </c>
      <c r="L85" s="10">
        <v>0</v>
      </c>
      <c r="M85" s="10">
        <v>0</v>
      </c>
      <c r="N85" s="10">
        <v>0</v>
      </c>
      <c r="O85" s="10">
        <v>0</v>
      </c>
      <c r="P85" s="10">
        <v>0</v>
      </c>
      <c r="Q85" s="11">
        <f t="shared" si="3"/>
        <v>0</v>
      </c>
    </row>
    <row r="86" spans="2:17" x14ac:dyDescent="0.3">
      <c r="B86" s="21" t="s">
        <v>42</v>
      </c>
      <c r="C86" s="9">
        <v>1000000000</v>
      </c>
      <c r="D86" s="9">
        <v>1200000000</v>
      </c>
      <c r="E86" s="10">
        <v>0</v>
      </c>
      <c r="F86" s="10">
        <v>166666666</v>
      </c>
      <c r="G86" s="10">
        <v>83333333</v>
      </c>
      <c r="H86" s="10"/>
      <c r="I86" s="10">
        <v>166666666</v>
      </c>
      <c r="J86" s="10">
        <v>83333333</v>
      </c>
      <c r="K86" s="10">
        <v>83333333</v>
      </c>
      <c r="L86" s="10">
        <v>0</v>
      </c>
      <c r="M86" s="10">
        <v>166666666</v>
      </c>
      <c r="N86" s="10">
        <v>0</v>
      </c>
      <c r="O86" s="10">
        <v>0</v>
      </c>
      <c r="P86" s="10">
        <v>200000000</v>
      </c>
      <c r="Q86" s="11">
        <f t="shared" si="3"/>
        <v>949999997</v>
      </c>
    </row>
    <row r="87" spans="2:17" x14ac:dyDescent="0.3">
      <c r="B87" s="21" t="s">
        <v>43</v>
      </c>
      <c r="C87" s="9">
        <v>0</v>
      </c>
      <c r="D87" s="9">
        <v>18149132.219999999</v>
      </c>
      <c r="E87" s="10">
        <v>0</v>
      </c>
      <c r="F87" s="10">
        <v>0</v>
      </c>
      <c r="G87" s="10">
        <v>0</v>
      </c>
      <c r="H87" s="10">
        <v>0</v>
      </c>
      <c r="I87" s="10">
        <v>0</v>
      </c>
      <c r="J87" s="10">
        <v>0</v>
      </c>
      <c r="K87" s="10">
        <v>0</v>
      </c>
      <c r="L87" s="10">
        <v>0</v>
      </c>
      <c r="M87" s="10">
        <v>0</v>
      </c>
      <c r="N87" s="10">
        <v>0</v>
      </c>
      <c r="O87" s="10">
        <v>0</v>
      </c>
      <c r="P87" s="10">
        <v>0</v>
      </c>
      <c r="Q87" s="11">
        <f t="shared" si="3"/>
        <v>0</v>
      </c>
    </row>
    <row r="88" spans="2:17" x14ac:dyDescent="0.3">
      <c r="B88" s="21" t="s">
        <v>46</v>
      </c>
      <c r="C88" s="9">
        <v>0</v>
      </c>
      <c r="D88" s="9">
        <v>171652452.00999999</v>
      </c>
      <c r="E88" s="10">
        <v>0</v>
      </c>
      <c r="F88" s="10">
        <v>0</v>
      </c>
      <c r="G88" s="10">
        <v>0</v>
      </c>
      <c r="H88" s="10">
        <v>0</v>
      </c>
      <c r="I88" s="10">
        <v>0</v>
      </c>
      <c r="J88" s="10">
        <v>0</v>
      </c>
      <c r="K88" s="10">
        <v>0</v>
      </c>
      <c r="L88" s="10">
        <v>0</v>
      </c>
      <c r="M88" s="10">
        <v>0</v>
      </c>
      <c r="N88" s="10">
        <v>0</v>
      </c>
      <c r="O88" s="10">
        <v>0</v>
      </c>
      <c r="P88" s="10">
        <v>0</v>
      </c>
      <c r="Q88" s="11">
        <f t="shared" si="3"/>
        <v>0</v>
      </c>
    </row>
    <row r="89" spans="2:17" x14ac:dyDescent="0.3">
      <c r="B89" s="21" t="s">
        <v>48</v>
      </c>
      <c r="C89" s="9">
        <v>0</v>
      </c>
      <c r="D89" s="9">
        <v>31632258</v>
      </c>
      <c r="E89" s="10">
        <v>0</v>
      </c>
      <c r="F89" s="10">
        <v>0</v>
      </c>
      <c r="G89" s="10">
        <v>0</v>
      </c>
      <c r="H89" s="10">
        <v>0</v>
      </c>
      <c r="I89" s="10">
        <v>0</v>
      </c>
      <c r="J89" s="10">
        <v>0</v>
      </c>
      <c r="K89" s="10">
        <v>0</v>
      </c>
      <c r="L89" s="10">
        <v>0</v>
      </c>
      <c r="M89" s="10">
        <v>0</v>
      </c>
      <c r="N89" s="10">
        <v>0</v>
      </c>
      <c r="O89" s="10">
        <v>0</v>
      </c>
      <c r="P89" s="10">
        <v>0</v>
      </c>
      <c r="Q89" s="11">
        <f t="shared" si="3"/>
        <v>0</v>
      </c>
    </row>
    <row r="90" spans="2:17" x14ac:dyDescent="0.3">
      <c r="B90" s="21" t="s">
        <v>78</v>
      </c>
      <c r="C90" s="9">
        <v>44550000</v>
      </c>
      <c r="D90" s="9">
        <v>44550000</v>
      </c>
      <c r="E90" s="10">
        <v>0</v>
      </c>
      <c r="F90" s="10">
        <v>0</v>
      </c>
      <c r="G90" s="10">
        <v>0</v>
      </c>
      <c r="H90" s="10">
        <v>0</v>
      </c>
      <c r="I90" s="10">
        <v>0</v>
      </c>
      <c r="J90" s="10">
        <v>0</v>
      </c>
      <c r="K90" s="10">
        <v>0</v>
      </c>
      <c r="L90" s="10">
        <v>0</v>
      </c>
      <c r="M90" s="10">
        <v>0</v>
      </c>
      <c r="N90" s="10">
        <v>0</v>
      </c>
      <c r="O90" s="10">
        <v>0</v>
      </c>
      <c r="P90" s="10">
        <v>0</v>
      </c>
      <c r="Q90" s="11">
        <f t="shared" si="3"/>
        <v>0</v>
      </c>
    </row>
    <row r="91" spans="2:17" x14ac:dyDescent="0.3">
      <c r="B91" s="21" t="s">
        <v>50</v>
      </c>
      <c r="C91" s="9">
        <v>0</v>
      </c>
      <c r="D91" s="9">
        <v>4182674</v>
      </c>
      <c r="E91" s="10">
        <v>0</v>
      </c>
      <c r="F91" s="10">
        <v>0</v>
      </c>
      <c r="G91" s="10">
        <v>0</v>
      </c>
      <c r="H91" s="10">
        <v>0</v>
      </c>
      <c r="I91" s="10">
        <v>0</v>
      </c>
      <c r="J91" s="10">
        <v>0</v>
      </c>
      <c r="K91" s="10">
        <v>0</v>
      </c>
      <c r="L91" s="10">
        <v>0</v>
      </c>
      <c r="M91" s="10">
        <v>0</v>
      </c>
      <c r="N91" s="10">
        <v>0</v>
      </c>
      <c r="O91" s="10">
        <v>0</v>
      </c>
      <c r="P91" s="10">
        <v>0</v>
      </c>
      <c r="Q91" s="11">
        <f t="shared" ref="Q91:Q99" si="4">SUM(E91:P91)</f>
        <v>0</v>
      </c>
    </row>
    <row r="92" spans="2:17" x14ac:dyDescent="0.3">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4"/>
        <v>0</v>
      </c>
    </row>
    <row r="93" spans="2:17" x14ac:dyDescent="0.3">
      <c r="B93" s="21" t="s">
        <v>56</v>
      </c>
      <c r="C93" s="9">
        <v>0</v>
      </c>
      <c r="D93" s="9">
        <v>13300577.6</v>
      </c>
      <c r="E93" s="10">
        <v>0</v>
      </c>
      <c r="F93" s="10">
        <v>0</v>
      </c>
      <c r="G93" s="10">
        <v>0</v>
      </c>
      <c r="H93" s="10">
        <v>0</v>
      </c>
      <c r="I93" s="10">
        <v>0</v>
      </c>
      <c r="J93" s="10">
        <v>0</v>
      </c>
      <c r="K93" s="10">
        <v>0</v>
      </c>
      <c r="L93" s="10">
        <v>0</v>
      </c>
      <c r="M93" s="10">
        <v>0</v>
      </c>
      <c r="N93" s="10">
        <v>0</v>
      </c>
      <c r="O93" s="10">
        <v>0</v>
      </c>
      <c r="P93" s="10">
        <v>0</v>
      </c>
      <c r="Q93" s="11">
        <f t="shared" si="4"/>
        <v>0</v>
      </c>
    </row>
    <row r="94" spans="2:17" x14ac:dyDescent="0.3">
      <c r="B94" s="21" t="s">
        <v>58</v>
      </c>
      <c r="C94" s="9">
        <v>0</v>
      </c>
      <c r="D94" s="9">
        <v>13508216</v>
      </c>
      <c r="E94" s="10">
        <v>0</v>
      </c>
      <c r="F94" s="10">
        <v>0</v>
      </c>
      <c r="G94" s="10">
        <v>0</v>
      </c>
      <c r="H94" s="10">
        <v>0</v>
      </c>
      <c r="I94" s="10">
        <v>0</v>
      </c>
      <c r="J94" s="10">
        <v>0</v>
      </c>
      <c r="K94" s="10">
        <v>0</v>
      </c>
      <c r="L94" s="10">
        <v>0</v>
      </c>
      <c r="M94" s="10">
        <v>0</v>
      </c>
      <c r="N94" s="10">
        <v>0</v>
      </c>
      <c r="O94" s="10">
        <v>0</v>
      </c>
      <c r="P94" s="10">
        <v>0</v>
      </c>
      <c r="Q94" s="11">
        <f t="shared" si="4"/>
        <v>0</v>
      </c>
    </row>
    <row r="95" spans="2:17" x14ac:dyDescent="0.3">
      <c r="B95" s="21" t="s">
        <v>59</v>
      </c>
      <c r="C95" s="9">
        <v>0</v>
      </c>
      <c r="D95" s="9">
        <v>22104068</v>
      </c>
      <c r="E95" s="10">
        <v>0</v>
      </c>
      <c r="F95" s="10">
        <v>0</v>
      </c>
      <c r="G95" s="10">
        <v>0</v>
      </c>
      <c r="H95" s="10">
        <v>0</v>
      </c>
      <c r="I95" s="10">
        <v>0</v>
      </c>
      <c r="J95" s="10">
        <v>0</v>
      </c>
      <c r="K95" s="10">
        <v>0</v>
      </c>
      <c r="L95" s="10">
        <v>0</v>
      </c>
      <c r="M95" s="10">
        <v>0</v>
      </c>
      <c r="N95" s="10">
        <v>0</v>
      </c>
      <c r="O95" s="10">
        <v>0</v>
      </c>
      <c r="P95" s="10">
        <v>0</v>
      </c>
      <c r="Q95" s="11">
        <f t="shared" si="4"/>
        <v>0</v>
      </c>
    </row>
    <row r="96" spans="2:17" x14ac:dyDescent="0.3">
      <c r="B96" s="21" t="s">
        <v>83</v>
      </c>
      <c r="C96" s="9">
        <v>0</v>
      </c>
      <c r="D96" s="9">
        <v>43614965.75</v>
      </c>
      <c r="E96" s="10">
        <v>0</v>
      </c>
      <c r="F96" s="10">
        <v>0</v>
      </c>
      <c r="G96" s="10">
        <v>0</v>
      </c>
      <c r="H96" s="10">
        <v>0</v>
      </c>
      <c r="I96" s="10">
        <v>0</v>
      </c>
      <c r="J96" s="10">
        <v>0</v>
      </c>
      <c r="K96" s="10">
        <v>0</v>
      </c>
      <c r="L96" s="10">
        <v>0</v>
      </c>
      <c r="M96" s="10">
        <v>0</v>
      </c>
      <c r="N96" s="10">
        <v>0</v>
      </c>
      <c r="O96" s="10">
        <v>0</v>
      </c>
      <c r="P96" s="10">
        <v>0</v>
      </c>
      <c r="Q96" s="11">
        <f t="shared" si="4"/>
        <v>0</v>
      </c>
    </row>
    <row r="97" spans="2:17" x14ac:dyDescent="0.3">
      <c r="B97" s="21" t="s">
        <v>86</v>
      </c>
      <c r="C97" s="9">
        <v>0</v>
      </c>
      <c r="D97" s="9">
        <v>47003.97</v>
      </c>
      <c r="E97" s="10">
        <v>0</v>
      </c>
      <c r="F97" s="10">
        <v>0</v>
      </c>
      <c r="G97" s="10">
        <v>0</v>
      </c>
      <c r="H97" s="10">
        <v>0</v>
      </c>
      <c r="I97" s="10">
        <v>0</v>
      </c>
      <c r="J97" s="10">
        <v>0</v>
      </c>
      <c r="K97" s="10">
        <v>0</v>
      </c>
      <c r="L97" s="10">
        <v>0</v>
      </c>
      <c r="M97" s="10">
        <v>0</v>
      </c>
      <c r="N97" s="10">
        <v>0</v>
      </c>
      <c r="O97" s="10">
        <v>0</v>
      </c>
      <c r="P97" s="10">
        <v>0</v>
      </c>
      <c r="Q97" s="11">
        <f t="shared" si="4"/>
        <v>0</v>
      </c>
    </row>
    <row r="98" spans="2:17" x14ac:dyDescent="0.3">
      <c r="B98" s="21" t="s">
        <v>87</v>
      </c>
      <c r="C98" s="9">
        <v>0</v>
      </c>
      <c r="D98" s="9">
        <v>455191013.82999998</v>
      </c>
      <c r="E98" s="10">
        <v>0</v>
      </c>
      <c r="F98" s="10">
        <v>0</v>
      </c>
      <c r="G98" s="10">
        <v>0</v>
      </c>
      <c r="H98" s="10">
        <v>0</v>
      </c>
      <c r="I98" s="10">
        <v>0</v>
      </c>
      <c r="J98" s="10">
        <v>0</v>
      </c>
      <c r="K98" s="10">
        <v>0</v>
      </c>
      <c r="L98" s="10">
        <v>0</v>
      </c>
      <c r="M98" s="10">
        <v>0</v>
      </c>
      <c r="N98" s="10">
        <v>0</v>
      </c>
      <c r="O98" s="10">
        <v>0</v>
      </c>
      <c r="P98" s="10">
        <v>0</v>
      </c>
      <c r="Q98" s="11">
        <f t="shared" si="4"/>
        <v>0</v>
      </c>
    </row>
    <row r="99" spans="2:17" x14ac:dyDescent="0.3">
      <c r="B99" s="21" t="s">
        <v>91</v>
      </c>
      <c r="C99" s="9">
        <v>0</v>
      </c>
      <c r="D99" s="9">
        <v>102838376.92</v>
      </c>
      <c r="E99" s="10">
        <v>0</v>
      </c>
      <c r="F99" s="10">
        <v>0</v>
      </c>
      <c r="G99" s="10">
        <v>0</v>
      </c>
      <c r="H99" s="10">
        <v>0</v>
      </c>
      <c r="I99" s="10">
        <v>0</v>
      </c>
      <c r="J99" s="10">
        <v>0</v>
      </c>
      <c r="K99" s="10">
        <v>0</v>
      </c>
      <c r="L99" s="10">
        <v>0</v>
      </c>
      <c r="M99" s="10">
        <v>0</v>
      </c>
      <c r="N99" s="10">
        <v>0</v>
      </c>
      <c r="O99" s="10">
        <v>0</v>
      </c>
      <c r="P99" s="10">
        <v>0</v>
      </c>
      <c r="Q99" s="11">
        <f t="shared" si="4"/>
        <v>0</v>
      </c>
    </row>
    <row r="100" spans="2:17" x14ac:dyDescent="0.3">
      <c r="B100" s="22" t="s">
        <v>68</v>
      </c>
      <c r="C100" s="20">
        <f t="shared" ref="C100:Q100" si="5">C72+C74</f>
        <v>98224850562</v>
      </c>
      <c r="D100" s="20">
        <f t="shared" si="5"/>
        <v>98522440467.740005</v>
      </c>
      <c r="E100" s="14">
        <f t="shared" si="5"/>
        <v>3804837675.500001</v>
      </c>
      <c r="F100" s="14">
        <f t="shared" si="5"/>
        <v>4762650083.7900009</v>
      </c>
      <c r="G100" s="14">
        <f t="shared" si="5"/>
        <v>5187473486.04</v>
      </c>
      <c r="H100" s="14">
        <f t="shared" si="5"/>
        <v>4862681030.3400002</v>
      </c>
      <c r="I100" s="14">
        <f t="shared" si="5"/>
        <v>4959040536.3399992</v>
      </c>
      <c r="J100" s="14">
        <f t="shared" si="5"/>
        <v>5007494416.4400005</v>
      </c>
      <c r="K100" s="14">
        <f t="shared" si="5"/>
        <v>4582985485.3500004</v>
      </c>
      <c r="L100" s="14">
        <f t="shared" si="5"/>
        <v>4972846476.5900002</v>
      </c>
      <c r="M100" s="14">
        <f t="shared" si="5"/>
        <v>5220494467.6199989</v>
      </c>
      <c r="N100" s="14">
        <f t="shared" si="5"/>
        <v>5551130806.54</v>
      </c>
      <c r="O100" s="14">
        <f t="shared" si="5"/>
        <v>5345957859.4499998</v>
      </c>
      <c r="P100" s="14">
        <f t="shared" si="5"/>
        <v>9790268081.9300003</v>
      </c>
      <c r="Q100" s="14">
        <f t="shared" si="5"/>
        <v>64047860405.929993</v>
      </c>
    </row>
    <row r="101" spans="2:17" x14ac:dyDescent="0.3">
      <c r="B101" s="16" t="s">
        <v>61</v>
      </c>
      <c r="E101" s="15"/>
      <c r="F101" s="15"/>
      <c r="G101" s="15"/>
      <c r="H101" s="15"/>
      <c r="I101" s="15"/>
      <c r="J101" s="15"/>
    </row>
    <row r="102" spans="2:17" x14ac:dyDescent="0.3">
      <c r="B102" s="16" t="s">
        <v>62</v>
      </c>
      <c r="E102" s="17"/>
      <c r="F102" s="17"/>
      <c r="G102" s="17"/>
      <c r="H102" s="17"/>
      <c r="I102" s="17"/>
      <c r="J102" s="17"/>
      <c r="K102" s="17"/>
      <c r="L102" s="17"/>
      <c r="M102" s="17"/>
      <c r="N102" s="17"/>
      <c r="O102" s="17"/>
      <c r="P102" s="17"/>
      <c r="Q102" s="17"/>
    </row>
    <row r="103" spans="2:17" x14ac:dyDescent="0.3">
      <c r="B103" s="5"/>
      <c r="C103" s="18"/>
      <c r="D103" s="18"/>
      <c r="E103" s="19"/>
      <c r="F103" s="19"/>
      <c r="G103" s="19"/>
      <c r="H103" s="19"/>
      <c r="I103" s="19"/>
      <c r="J103" s="19"/>
      <c r="K103" s="19"/>
      <c r="L103" s="19"/>
      <c r="M103" s="19"/>
      <c r="N103" s="19"/>
      <c r="O103" s="19"/>
      <c r="P103"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71 Q91:Q99 Q75 Q76:Q90"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05"/>
  <sheetViews>
    <sheetView showGridLines="0" zoomScale="90" zoomScaleNormal="90" workbookViewId="0">
      <selection activeCell="B10" sqref="B10:B11"/>
    </sheetView>
  </sheetViews>
  <sheetFormatPr baseColWidth="10" defaultColWidth="11.44140625" defaultRowHeight="14.4" x14ac:dyDescent="0.3"/>
  <cols>
    <col min="1" max="1" width="7.33203125" customWidth="1"/>
    <col min="2" max="2" width="78" customWidth="1"/>
    <col min="3" max="3" width="14.33203125" customWidth="1"/>
    <col min="4" max="4" width="15.109375" customWidth="1"/>
    <col min="5" max="5" width="8.88671875" bestFit="1" customWidth="1"/>
    <col min="6" max="6" width="10.33203125" bestFit="1" customWidth="1"/>
    <col min="7" max="7" width="9.109375" bestFit="1" customWidth="1"/>
    <col min="8" max="11" width="8.88671875" bestFit="1" customWidth="1"/>
    <col min="12" max="12" width="10" bestFit="1" customWidth="1"/>
    <col min="13" max="13" width="13.33203125" bestFit="1" customWidth="1"/>
    <col min="14" max="14" width="10.6640625" bestFit="1" customWidth="1"/>
    <col min="15" max="15" width="13.33203125" bestFit="1" customWidth="1"/>
    <col min="16" max="17" width="12.109375" customWidth="1"/>
  </cols>
  <sheetData>
    <row r="2" spans="1:17" ht="25.8" x14ac:dyDescent="0.3">
      <c r="B2" s="46" t="s">
        <v>0</v>
      </c>
      <c r="C2" s="46"/>
      <c r="D2" s="46"/>
      <c r="E2" s="46"/>
      <c r="F2" s="46"/>
      <c r="G2" s="46"/>
      <c r="H2" s="46"/>
      <c r="I2" s="46"/>
      <c r="J2" s="46"/>
      <c r="K2" s="46"/>
      <c r="L2" s="46"/>
      <c r="M2" s="46"/>
      <c r="N2" s="46"/>
      <c r="O2" s="46"/>
      <c r="P2" s="46"/>
      <c r="Q2" s="46"/>
    </row>
    <row r="3" spans="1:17" ht="21" x14ac:dyDescent="0.3">
      <c r="B3" s="47" t="s">
        <v>1</v>
      </c>
      <c r="C3" s="47"/>
      <c r="D3" s="47"/>
      <c r="E3" s="47"/>
      <c r="F3" s="47"/>
      <c r="G3" s="47"/>
      <c r="H3" s="47"/>
      <c r="I3" s="47"/>
      <c r="J3" s="47"/>
      <c r="K3" s="47"/>
      <c r="L3" s="47"/>
      <c r="M3" s="47"/>
      <c r="N3" s="47"/>
      <c r="O3" s="47"/>
      <c r="P3" s="47"/>
      <c r="Q3" s="47"/>
    </row>
    <row r="4" spans="1:17" ht="21" customHeight="1" x14ac:dyDescent="0.3">
      <c r="A4" s="23"/>
      <c r="B4" s="55" t="s">
        <v>2</v>
      </c>
      <c r="C4" s="55"/>
      <c r="D4" s="55"/>
      <c r="E4" s="55"/>
      <c r="F4" s="55"/>
      <c r="G4" s="55"/>
      <c r="H4" s="55"/>
      <c r="I4" s="55"/>
      <c r="J4" s="55"/>
      <c r="K4" s="55"/>
      <c r="L4" s="55"/>
      <c r="M4" s="55"/>
      <c r="N4" s="55"/>
      <c r="O4" s="55"/>
      <c r="P4" s="55"/>
      <c r="Q4" s="55"/>
    </row>
    <row r="5" spans="1:17" ht="15.6" x14ac:dyDescent="0.3">
      <c r="B5" s="48" t="s">
        <v>3</v>
      </c>
      <c r="C5" s="48"/>
      <c r="D5" s="48"/>
      <c r="E5" s="48"/>
      <c r="F5" s="48"/>
      <c r="G5" s="48"/>
      <c r="H5" s="48"/>
      <c r="I5" s="48"/>
      <c r="J5" s="48"/>
      <c r="K5" s="48"/>
      <c r="L5" s="48"/>
      <c r="M5" s="48"/>
      <c r="N5" s="48"/>
      <c r="O5" s="48"/>
      <c r="P5" s="48"/>
      <c r="Q5" s="48"/>
    </row>
    <row r="6" spans="1:17" x14ac:dyDescent="0.3">
      <c r="B6" s="1"/>
      <c r="C6" s="1"/>
      <c r="D6" s="1"/>
      <c r="E6" s="1"/>
      <c r="F6" s="1"/>
      <c r="G6" s="1"/>
      <c r="H6" s="1"/>
      <c r="I6" s="1"/>
      <c r="J6" s="1"/>
      <c r="K6" s="1"/>
      <c r="L6" s="1"/>
      <c r="M6" s="1"/>
      <c r="N6" s="1"/>
      <c r="O6" s="1"/>
      <c r="P6" s="1"/>
      <c r="Q6" s="2"/>
    </row>
    <row r="7" spans="1:17" x14ac:dyDescent="0.3">
      <c r="B7" s="3"/>
    </row>
    <row r="8" spans="1:17" x14ac:dyDescent="0.3">
      <c r="B8" s="4" t="s">
        <v>96</v>
      </c>
      <c r="C8" s="5"/>
      <c r="D8" s="5"/>
      <c r="E8" s="5"/>
      <c r="F8" s="5"/>
      <c r="G8" s="5"/>
      <c r="H8" s="5"/>
      <c r="I8" s="5"/>
      <c r="J8" s="5"/>
      <c r="K8" s="5"/>
      <c r="L8" s="5"/>
      <c r="M8" s="5"/>
      <c r="N8" s="5"/>
      <c r="O8" s="5"/>
      <c r="P8" s="5"/>
      <c r="Q8" s="6" t="s">
        <v>5</v>
      </c>
    </row>
    <row r="9" spans="1:17" x14ac:dyDescent="0.3">
      <c r="B9" s="7"/>
    </row>
    <row r="10" spans="1:17" x14ac:dyDescent="0.3">
      <c r="B10" s="49" t="s">
        <v>6</v>
      </c>
      <c r="C10" s="51" t="s">
        <v>7</v>
      </c>
      <c r="D10" s="51" t="s">
        <v>8</v>
      </c>
      <c r="E10" s="53" t="s">
        <v>9</v>
      </c>
      <c r="F10" s="53"/>
      <c r="G10" s="53"/>
      <c r="H10" s="53"/>
      <c r="I10" s="53"/>
      <c r="J10" s="53"/>
      <c r="K10" s="53"/>
      <c r="L10" s="53"/>
      <c r="M10" s="53"/>
      <c r="N10" s="53"/>
      <c r="O10" s="53"/>
      <c r="P10" s="53"/>
      <c r="Q10" s="54"/>
    </row>
    <row r="11" spans="1:17" x14ac:dyDescent="0.3">
      <c r="B11" s="50"/>
      <c r="C11" s="52"/>
      <c r="D11" s="52"/>
      <c r="E11" s="8" t="s">
        <v>10</v>
      </c>
      <c r="F11" s="8" t="s">
        <v>11</v>
      </c>
      <c r="G11" s="8" t="s">
        <v>12</v>
      </c>
      <c r="H11" s="8" t="s">
        <v>13</v>
      </c>
      <c r="I11" s="8" t="s">
        <v>14</v>
      </c>
      <c r="J11" s="8" t="s">
        <v>15</v>
      </c>
      <c r="K11" s="8" t="s">
        <v>16</v>
      </c>
      <c r="L11" s="8" t="s">
        <v>17</v>
      </c>
      <c r="M11" s="8" t="s">
        <v>18</v>
      </c>
      <c r="N11" s="8" t="s">
        <v>19</v>
      </c>
      <c r="O11" s="8" t="s">
        <v>20</v>
      </c>
      <c r="P11" s="8" t="s">
        <v>21</v>
      </c>
      <c r="Q11" s="8" t="s">
        <v>22</v>
      </c>
    </row>
    <row r="12" spans="1:17" x14ac:dyDescent="0.3">
      <c r="B12" s="21" t="s">
        <v>23</v>
      </c>
      <c r="C12" s="9">
        <v>448455814</v>
      </c>
      <c r="D12" s="9">
        <v>448455814</v>
      </c>
      <c r="E12" s="10">
        <v>32108206</v>
      </c>
      <c r="F12" s="10">
        <v>9494594</v>
      </c>
      <c r="G12" s="10">
        <v>48484422.640000001</v>
      </c>
      <c r="H12" s="10">
        <v>16573726</v>
      </c>
      <c r="I12" s="10">
        <v>69436456</v>
      </c>
      <c r="J12" s="10">
        <v>16765174</v>
      </c>
      <c r="K12" s="10">
        <v>33667395</v>
      </c>
      <c r="L12" s="10">
        <v>42224300</v>
      </c>
      <c r="M12" s="10">
        <v>24243702</v>
      </c>
      <c r="N12" s="10">
        <v>51582124</v>
      </c>
      <c r="O12" s="10">
        <v>26211800</v>
      </c>
      <c r="P12" s="10">
        <v>43153554</v>
      </c>
      <c r="Q12" s="11">
        <f>SUM(E12:P12)</f>
        <v>413945453.63999999</v>
      </c>
    </row>
    <row r="13" spans="1:17" x14ac:dyDescent="0.3">
      <c r="B13" s="21" t="s">
        <v>24</v>
      </c>
      <c r="C13" s="9">
        <v>49920776</v>
      </c>
      <c r="D13" s="9">
        <v>52751307</v>
      </c>
      <c r="E13" s="10">
        <v>3889579</v>
      </c>
      <c r="F13" s="10">
        <v>3889579</v>
      </c>
      <c r="G13" s="10">
        <v>4369771</v>
      </c>
      <c r="H13" s="10">
        <v>4049643</v>
      </c>
      <c r="I13" s="10">
        <v>4402545.58</v>
      </c>
      <c r="J13" s="10">
        <v>4066744</v>
      </c>
      <c r="K13" s="10">
        <v>4386872</v>
      </c>
      <c r="L13" s="10">
        <v>9253782.8000000007</v>
      </c>
      <c r="M13" s="10">
        <v>4066744</v>
      </c>
      <c r="N13" s="10">
        <v>4386872</v>
      </c>
      <c r="O13" s="10">
        <v>4226808</v>
      </c>
      <c r="P13" s="10">
        <v>6629269.4199999999</v>
      </c>
      <c r="Q13" s="11">
        <f t="shared" ref="Q13:Q69" si="0">SUM(E13:P13)</f>
        <v>57618209.799999997</v>
      </c>
    </row>
    <row r="14" spans="1:17" x14ac:dyDescent="0.3">
      <c r="B14" s="21" t="s">
        <v>93</v>
      </c>
      <c r="C14" s="9">
        <v>893615709</v>
      </c>
      <c r="D14" s="9">
        <v>893615709</v>
      </c>
      <c r="E14" s="10">
        <v>71479993.820000008</v>
      </c>
      <c r="F14" s="10">
        <v>61482318.959999993</v>
      </c>
      <c r="G14" s="10">
        <v>82165770.939999998</v>
      </c>
      <c r="H14" s="10">
        <v>83088586.329999998</v>
      </c>
      <c r="I14" s="10">
        <v>75510320.75999999</v>
      </c>
      <c r="J14" s="10">
        <v>94227386.749999985</v>
      </c>
      <c r="K14" s="10">
        <v>80311272.970000014</v>
      </c>
      <c r="L14" s="10">
        <v>82191224.25</v>
      </c>
      <c r="M14" s="10">
        <v>71865566.75999999</v>
      </c>
      <c r="N14" s="10">
        <v>54613805.700000003</v>
      </c>
      <c r="O14" s="10">
        <v>55740653.189999998</v>
      </c>
      <c r="P14" s="10">
        <v>97223633.029999986</v>
      </c>
      <c r="Q14" s="11">
        <f t="shared" si="0"/>
        <v>909900533.46000004</v>
      </c>
    </row>
    <row r="15" spans="1:17" x14ac:dyDescent="0.3">
      <c r="B15" s="21" t="s">
        <v>70</v>
      </c>
      <c r="C15" s="9">
        <v>498273283</v>
      </c>
      <c r="D15" s="9">
        <v>498273283</v>
      </c>
      <c r="E15" s="10">
        <v>0</v>
      </c>
      <c r="F15" s="10">
        <v>0</v>
      </c>
      <c r="G15" s="10">
        <v>0</v>
      </c>
      <c r="H15" s="10">
        <v>0</v>
      </c>
      <c r="I15" s="10">
        <v>0</v>
      </c>
      <c r="J15" s="10">
        <v>0</v>
      </c>
      <c r="K15" s="10">
        <v>0</v>
      </c>
      <c r="L15" s="10">
        <v>0</v>
      </c>
      <c r="M15" s="10">
        <v>0</v>
      </c>
      <c r="N15" s="10">
        <v>0</v>
      </c>
      <c r="O15" s="10">
        <v>0</v>
      </c>
      <c r="P15" s="10">
        <v>0</v>
      </c>
      <c r="Q15" s="11">
        <f t="shared" si="0"/>
        <v>0</v>
      </c>
    </row>
    <row r="16" spans="1:17" x14ac:dyDescent="0.3">
      <c r="B16" s="21" t="s">
        <v>25</v>
      </c>
      <c r="C16" s="9">
        <v>162487253</v>
      </c>
      <c r="D16" s="9">
        <v>218433638.90000001</v>
      </c>
      <c r="E16" s="10">
        <v>18864467.690000001</v>
      </c>
      <c r="F16" s="10">
        <v>8627397.6999999993</v>
      </c>
      <c r="G16" s="10">
        <v>12916340.4</v>
      </c>
      <c r="H16" s="10">
        <v>0</v>
      </c>
      <c r="I16" s="10">
        <v>27897536.25</v>
      </c>
      <c r="J16" s="10">
        <v>13540604.42</v>
      </c>
      <c r="K16" s="10">
        <v>9927456.6500000004</v>
      </c>
      <c r="L16" s="10">
        <v>17278752.190000001</v>
      </c>
      <c r="M16" s="10">
        <v>12100185.98</v>
      </c>
      <c r="N16" s="10">
        <v>14939315.940000001</v>
      </c>
      <c r="O16" s="10">
        <v>13819750.960000001</v>
      </c>
      <c r="P16" s="10">
        <v>20871932.620000001</v>
      </c>
      <c r="Q16" s="11">
        <f t="shared" si="0"/>
        <v>170783740.80000001</v>
      </c>
    </row>
    <row r="17" spans="2:17" x14ac:dyDescent="0.3">
      <c r="B17" s="21" t="s">
        <v>26</v>
      </c>
      <c r="C17" s="9">
        <v>1721198511</v>
      </c>
      <c r="D17" s="9">
        <v>1897024183</v>
      </c>
      <c r="E17" s="10">
        <v>5143883.84</v>
      </c>
      <c r="F17" s="10">
        <v>264294592.75</v>
      </c>
      <c r="G17" s="10">
        <v>133507830.06</v>
      </c>
      <c r="H17" s="10">
        <v>121917033.12</v>
      </c>
      <c r="I17" s="10">
        <v>125371192.62</v>
      </c>
      <c r="J17" s="10">
        <v>182239684.91999999</v>
      </c>
      <c r="K17" s="10">
        <v>138394362.92000002</v>
      </c>
      <c r="L17" s="10">
        <v>139125542.88999999</v>
      </c>
      <c r="M17" s="10">
        <v>138890392.36000001</v>
      </c>
      <c r="N17" s="10">
        <v>131855023.71000001</v>
      </c>
      <c r="O17" s="10">
        <v>121711835.42</v>
      </c>
      <c r="P17" s="10">
        <v>269271829.57999998</v>
      </c>
      <c r="Q17" s="11">
        <f t="shared" si="0"/>
        <v>1771723204.1900001</v>
      </c>
    </row>
    <row r="18" spans="2:17" x14ac:dyDescent="0.3">
      <c r="B18" s="21" t="s">
        <v>27</v>
      </c>
      <c r="C18" s="9">
        <v>61569401</v>
      </c>
      <c r="D18" s="9">
        <v>63723875</v>
      </c>
      <c r="E18" s="10">
        <v>5251503.17</v>
      </c>
      <c r="F18" s="10">
        <v>4692240.17</v>
      </c>
      <c r="G18" s="10">
        <v>4321646.17</v>
      </c>
      <c r="H18" s="10">
        <v>8503871.4900000002</v>
      </c>
      <c r="I18" s="10">
        <v>13688810</v>
      </c>
      <c r="J18" s="10">
        <v>5931858</v>
      </c>
      <c r="K18" s="10">
        <v>5114558</v>
      </c>
      <c r="L18" s="10">
        <v>8789871</v>
      </c>
      <c r="M18" s="10">
        <v>6842545</v>
      </c>
      <c r="N18" s="10">
        <v>6718963</v>
      </c>
      <c r="O18" s="10">
        <v>9402473</v>
      </c>
      <c r="P18" s="10">
        <v>12522609.609999999</v>
      </c>
      <c r="Q18" s="11">
        <f t="shared" si="0"/>
        <v>91780948.609999999</v>
      </c>
    </row>
    <row r="19" spans="2:17" x14ac:dyDescent="0.3">
      <c r="B19" s="21" t="s">
        <v>71</v>
      </c>
      <c r="C19" s="9">
        <v>14832507</v>
      </c>
      <c r="D19" s="9">
        <v>15053733</v>
      </c>
      <c r="E19" s="10">
        <v>0</v>
      </c>
      <c r="F19" s="10">
        <v>0</v>
      </c>
      <c r="G19" s="10">
        <v>0</v>
      </c>
      <c r="H19" s="10">
        <v>0</v>
      </c>
      <c r="I19" s="10">
        <v>0</v>
      </c>
      <c r="J19" s="10">
        <v>490027.66</v>
      </c>
      <c r="K19" s="10">
        <v>2418682.2000000002</v>
      </c>
      <c r="L19" s="10">
        <v>0</v>
      </c>
      <c r="M19" s="10">
        <v>1209341.1000000001</v>
      </c>
      <c r="N19" s="10">
        <v>2418682.2000000002</v>
      </c>
      <c r="O19" s="10">
        <v>0</v>
      </c>
      <c r="P19" s="10">
        <v>3037355.2</v>
      </c>
      <c r="Q19" s="11">
        <f t="shared" si="0"/>
        <v>9574088.3599999994</v>
      </c>
    </row>
    <row r="20" spans="2:17" x14ac:dyDescent="0.3">
      <c r="B20" s="21" t="s">
        <v>28</v>
      </c>
      <c r="C20" s="9">
        <v>6018879031</v>
      </c>
      <c r="D20" s="9">
        <v>10762812100.639999</v>
      </c>
      <c r="E20" s="10">
        <v>116063591.42</v>
      </c>
      <c r="F20" s="10">
        <v>1245193752.2099998</v>
      </c>
      <c r="G20" s="10">
        <v>1006781839.89</v>
      </c>
      <c r="H20" s="10">
        <v>352947463.24000001</v>
      </c>
      <c r="I20" s="10">
        <v>253369705.39000002</v>
      </c>
      <c r="J20" s="10">
        <v>582468949.74000001</v>
      </c>
      <c r="K20" s="10">
        <v>466514166.13</v>
      </c>
      <c r="L20" s="10">
        <v>970275147.65999985</v>
      </c>
      <c r="M20" s="10">
        <v>293113442.60999995</v>
      </c>
      <c r="N20" s="10">
        <v>205568274.33000001</v>
      </c>
      <c r="O20" s="10">
        <v>1033372833.9999999</v>
      </c>
      <c r="P20" s="10">
        <v>745611647.95000005</v>
      </c>
      <c r="Q20" s="11">
        <f t="shared" si="0"/>
        <v>7271280814.5699997</v>
      </c>
    </row>
    <row r="21" spans="2:17" x14ac:dyDescent="0.3">
      <c r="B21" s="21" t="s">
        <v>72</v>
      </c>
      <c r="C21" s="9">
        <v>104170377</v>
      </c>
      <c r="D21" s="9">
        <v>128177931</v>
      </c>
      <c r="E21" s="10">
        <v>0</v>
      </c>
      <c r="F21" s="10">
        <v>0</v>
      </c>
      <c r="G21" s="10">
        <v>0</v>
      </c>
      <c r="H21" s="10">
        <v>0</v>
      </c>
      <c r="I21" s="10">
        <v>0</v>
      </c>
      <c r="J21" s="10">
        <v>0</v>
      </c>
      <c r="K21" s="10">
        <v>57222568</v>
      </c>
      <c r="L21" s="10">
        <v>5627789</v>
      </c>
      <c r="M21" s="10">
        <v>16103762</v>
      </c>
      <c r="N21" s="10">
        <v>0</v>
      </c>
      <c r="O21" s="10">
        <v>0</v>
      </c>
      <c r="P21" s="10">
        <v>0</v>
      </c>
      <c r="Q21" s="11">
        <f t="shared" si="0"/>
        <v>78954119</v>
      </c>
    </row>
    <row r="22" spans="2:17" x14ac:dyDescent="0.3">
      <c r="B22" s="21" t="s">
        <v>29</v>
      </c>
      <c r="C22" s="9">
        <v>138734623</v>
      </c>
      <c r="D22" s="9">
        <v>142191543</v>
      </c>
      <c r="E22" s="10">
        <v>9567484.5899999999</v>
      </c>
      <c r="F22" s="10">
        <v>9691874.5600000005</v>
      </c>
      <c r="G22" s="10">
        <v>14433032.189999999</v>
      </c>
      <c r="H22" s="10">
        <v>10950737.210000001</v>
      </c>
      <c r="I22" s="10">
        <v>11744953.689999999</v>
      </c>
      <c r="J22" s="10">
        <v>11053336.34</v>
      </c>
      <c r="K22" s="10">
        <v>10777220.07</v>
      </c>
      <c r="L22" s="10">
        <v>10226373.49</v>
      </c>
      <c r="M22" s="10">
        <v>11578688.75</v>
      </c>
      <c r="N22" s="10">
        <v>11694798.82</v>
      </c>
      <c r="O22" s="10">
        <v>11095927.539999999</v>
      </c>
      <c r="P22" s="10">
        <v>16291120.629999999</v>
      </c>
      <c r="Q22" s="11">
        <f t="shared" si="0"/>
        <v>139105547.88</v>
      </c>
    </row>
    <row r="23" spans="2:17" x14ac:dyDescent="0.3">
      <c r="B23" s="21" t="s">
        <v>73</v>
      </c>
      <c r="C23" s="9">
        <v>1474310753</v>
      </c>
      <c r="D23" s="9">
        <v>1474310753</v>
      </c>
      <c r="E23" s="10">
        <v>0</v>
      </c>
      <c r="F23" s="10">
        <v>0</v>
      </c>
      <c r="G23" s="10">
        <v>0</v>
      </c>
      <c r="H23" s="10">
        <v>0</v>
      </c>
      <c r="I23" s="10">
        <v>0</v>
      </c>
      <c r="J23" s="10">
        <v>0</v>
      </c>
      <c r="K23" s="10">
        <v>0</v>
      </c>
      <c r="L23" s="10">
        <v>0</v>
      </c>
      <c r="M23" s="10">
        <v>0</v>
      </c>
      <c r="N23" s="10">
        <v>0</v>
      </c>
      <c r="O23" s="10">
        <v>0</v>
      </c>
      <c r="P23" s="10">
        <v>0</v>
      </c>
      <c r="Q23" s="11">
        <f t="shared" si="0"/>
        <v>0</v>
      </c>
    </row>
    <row r="24" spans="2:17" x14ac:dyDescent="0.3">
      <c r="B24" s="21" t="s">
        <v>30</v>
      </c>
      <c r="C24" s="9">
        <v>580970005</v>
      </c>
      <c r="D24" s="9">
        <v>645940960</v>
      </c>
      <c r="E24" s="10">
        <v>66410378.520000003</v>
      </c>
      <c r="F24" s="10">
        <v>35913383.049999997</v>
      </c>
      <c r="G24" s="10">
        <v>54401477.520000003</v>
      </c>
      <c r="H24" s="10">
        <v>54267329.039999999</v>
      </c>
      <c r="I24" s="10">
        <v>47217242.719999999</v>
      </c>
      <c r="J24" s="10">
        <v>45676604.800000004</v>
      </c>
      <c r="K24" s="10">
        <v>46147749.770000003</v>
      </c>
      <c r="L24" s="10">
        <v>45928648.93</v>
      </c>
      <c r="M24" s="10">
        <v>45614580.600000001</v>
      </c>
      <c r="N24" s="10">
        <v>45837987.359999999</v>
      </c>
      <c r="O24" s="10">
        <v>46172097.170000002</v>
      </c>
      <c r="P24" s="10">
        <v>44365361.219999999</v>
      </c>
      <c r="Q24" s="11">
        <f t="shared" si="0"/>
        <v>577952840.70000005</v>
      </c>
    </row>
    <row r="25" spans="2:17" x14ac:dyDescent="0.3">
      <c r="B25" s="21" t="s">
        <v>75</v>
      </c>
      <c r="C25" s="9">
        <v>9486194451</v>
      </c>
      <c r="D25" s="9">
        <v>9486194451</v>
      </c>
      <c r="E25" s="10">
        <v>0</v>
      </c>
      <c r="F25" s="10">
        <v>0</v>
      </c>
      <c r="G25" s="10">
        <v>0</v>
      </c>
      <c r="H25" s="10">
        <v>0</v>
      </c>
      <c r="I25" s="10">
        <v>0</v>
      </c>
      <c r="J25" s="10">
        <v>0</v>
      </c>
      <c r="K25" s="10">
        <v>0</v>
      </c>
      <c r="L25" s="10">
        <v>0</v>
      </c>
      <c r="M25" s="10">
        <v>0</v>
      </c>
      <c r="N25" s="10">
        <v>0</v>
      </c>
      <c r="O25" s="10">
        <v>0</v>
      </c>
      <c r="P25" s="10">
        <v>0</v>
      </c>
      <c r="Q25" s="11">
        <f t="shared" si="0"/>
        <v>0</v>
      </c>
    </row>
    <row r="26" spans="2:17" x14ac:dyDescent="0.3">
      <c r="B26" s="21" t="s">
        <v>31</v>
      </c>
      <c r="C26" s="9">
        <v>111008989</v>
      </c>
      <c r="D26" s="9">
        <v>113555229</v>
      </c>
      <c r="E26" s="10">
        <v>8763177</v>
      </c>
      <c r="F26" s="10">
        <v>8706275</v>
      </c>
      <c r="G26" s="10">
        <v>10470780</v>
      </c>
      <c r="H26" s="10">
        <v>10088297</v>
      </c>
      <c r="I26" s="10">
        <v>9686413</v>
      </c>
      <c r="J26" s="10">
        <v>9810710</v>
      </c>
      <c r="K26" s="10">
        <v>10767211</v>
      </c>
      <c r="L26" s="10">
        <v>9882141</v>
      </c>
      <c r="M26" s="10">
        <v>9266188</v>
      </c>
      <c r="N26" s="10">
        <v>8792376</v>
      </c>
      <c r="O26" s="10">
        <v>9918351</v>
      </c>
      <c r="P26" s="10">
        <v>12874764</v>
      </c>
      <c r="Q26" s="11">
        <f t="shared" si="0"/>
        <v>119026683</v>
      </c>
    </row>
    <row r="27" spans="2:17" x14ac:dyDescent="0.3">
      <c r="B27" s="21" t="s">
        <v>76</v>
      </c>
      <c r="C27" s="9">
        <v>1756795588</v>
      </c>
      <c r="D27" s="9">
        <v>1756795588</v>
      </c>
      <c r="E27" s="10">
        <v>0</v>
      </c>
      <c r="F27" s="10">
        <v>0</v>
      </c>
      <c r="G27" s="10">
        <v>0</v>
      </c>
      <c r="H27" s="10">
        <v>157308693.36000001</v>
      </c>
      <c r="I27" s="10">
        <v>0</v>
      </c>
      <c r="J27" s="10">
        <v>318928457.60000002</v>
      </c>
      <c r="K27" s="10">
        <v>0</v>
      </c>
      <c r="L27" s="10">
        <v>485389206.74000007</v>
      </c>
      <c r="M27" s="10">
        <v>0</v>
      </c>
      <c r="N27" s="10">
        <v>0</v>
      </c>
      <c r="O27" s="10">
        <v>0</v>
      </c>
      <c r="P27" s="10">
        <v>0</v>
      </c>
      <c r="Q27" s="11">
        <f t="shared" si="0"/>
        <v>961626357.70000005</v>
      </c>
    </row>
    <row r="28" spans="2:17" x14ac:dyDescent="0.3">
      <c r="B28" s="21" t="s">
        <v>32</v>
      </c>
      <c r="C28" s="9">
        <v>303372840</v>
      </c>
      <c r="D28" s="9">
        <v>319483878</v>
      </c>
      <c r="E28" s="10">
        <v>20031789</v>
      </c>
      <c r="F28" s="10">
        <v>20059954</v>
      </c>
      <c r="G28" s="10">
        <v>20238863</v>
      </c>
      <c r="H28" s="10">
        <v>20157181.559999999</v>
      </c>
      <c r="I28" s="10">
        <v>20339713.289999999</v>
      </c>
      <c r="J28" s="10">
        <v>20052729</v>
      </c>
      <c r="K28" s="10">
        <v>20031789</v>
      </c>
      <c r="L28" s="10">
        <v>0</v>
      </c>
      <c r="M28" s="10">
        <v>40133578</v>
      </c>
      <c r="N28" s="10">
        <v>20134976.84</v>
      </c>
      <c r="O28" s="10">
        <v>4403934.58</v>
      </c>
      <c r="P28" s="10">
        <v>73983336.159999996</v>
      </c>
      <c r="Q28" s="11">
        <f t="shared" si="0"/>
        <v>279567844.43000001</v>
      </c>
    </row>
    <row r="29" spans="2:17" x14ac:dyDescent="0.3">
      <c r="B29" s="21" t="s">
        <v>33</v>
      </c>
      <c r="C29" s="9">
        <v>62608873</v>
      </c>
      <c r="D29" s="9">
        <v>63517974</v>
      </c>
      <c r="E29" s="10">
        <v>4381711.99</v>
      </c>
      <c r="F29" s="10">
        <v>4516094.72</v>
      </c>
      <c r="G29" s="10">
        <v>5242451.3499999996</v>
      </c>
      <c r="H29" s="10">
        <v>4819899.4800000004</v>
      </c>
      <c r="I29" s="10">
        <v>4930679.18</v>
      </c>
      <c r="J29" s="10">
        <v>4704478.46</v>
      </c>
      <c r="K29" s="10">
        <v>4586855.8199999994</v>
      </c>
      <c r="L29" s="10">
        <v>4856209.43</v>
      </c>
      <c r="M29" s="10">
        <v>4727835.09</v>
      </c>
      <c r="N29" s="10">
        <v>4965968.0199999996</v>
      </c>
      <c r="O29" s="10">
        <v>4919989.0500000007</v>
      </c>
      <c r="P29" s="10">
        <v>6012254.1299999999</v>
      </c>
      <c r="Q29" s="11">
        <f t="shared" si="0"/>
        <v>58664426.719999991</v>
      </c>
    </row>
    <row r="30" spans="2:17" x14ac:dyDescent="0.3">
      <c r="B30" s="21" t="s">
        <v>34</v>
      </c>
      <c r="C30" s="9">
        <v>92807444</v>
      </c>
      <c r="D30" s="9">
        <v>93474114</v>
      </c>
      <c r="E30" s="10">
        <v>5940884.54</v>
      </c>
      <c r="F30" s="10">
        <v>6007118.6500000004</v>
      </c>
      <c r="G30" s="10">
        <v>9064089.5</v>
      </c>
      <c r="H30" s="10">
        <v>6266468.8599999994</v>
      </c>
      <c r="I30" s="10">
        <v>8527923.9199999999</v>
      </c>
      <c r="J30" s="10">
        <v>6886496.21</v>
      </c>
      <c r="K30" s="10">
        <v>7669622.1500000004</v>
      </c>
      <c r="L30" s="10">
        <v>6930860.0499999998</v>
      </c>
      <c r="M30" s="10">
        <v>6315843</v>
      </c>
      <c r="N30" s="10">
        <v>6944791.4800000004</v>
      </c>
      <c r="O30" s="10">
        <v>6993867.5199999996</v>
      </c>
      <c r="P30" s="10">
        <v>9311527</v>
      </c>
      <c r="Q30" s="11">
        <f t="shared" si="0"/>
        <v>86859492.879999995</v>
      </c>
    </row>
    <row r="31" spans="2:17" x14ac:dyDescent="0.3">
      <c r="B31" s="21" t="s">
        <v>35</v>
      </c>
      <c r="C31" s="9">
        <v>419875127</v>
      </c>
      <c r="D31" s="9">
        <v>423218166</v>
      </c>
      <c r="E31" s="10">
        <v>28650316.389999997</v>
      </c>
      <c r="F31" s="10">
        <v>35963331.620000005</v>
      </c>
      <c r="G31" s="10">
        <v>31759216.099999998</v>
      </c>
      <c r="H31" s="10">
        <v>31668476.780000005</v>
      </c>
      <c r="I31" s="10">
        <v>42965656.659999996</v>
      </c>
      <c r="J31" s="10">
        <v>29009077.660000004</v>
      </c>
      <c r="K31" s="10">
        <v>41772285.359999999</v>
      </c>
      <c r="L31" s="10">
        <v>32905685.389999997</v>
      </c>
      <c r="M31" s="10">
        <v>28894857.050000001</v>
      </c>
      <c r="N31" s="10">
        <v>40804730.230000004</v>
      </c>
      <c r="O31" s="10">
        <v>33363410.780000001</v>
      </c>
      <c r="P31" s="10">
        <v>29734539.109999999</v>
      </c>
      <c r="Q31" s="11">
        <f t="shared" si="0"/>
        <v>407491583.13</v>
      </c>
    </row>
    <row r="32" spans="2:17" x14ac:dyDescent="0.3">
      <c r="B32" s="21" t="s">
        <v>90</v>
      </c>
      <c r="C32" s="9">
        <v>327770852</v>
      </c>
      <c r="D32" s="9">
        <v>339337180</v>
      </c>
      <c r="E32" s="10">
        <v>0</v>
      </c>
      <c r="F32" s="10">
        <v>51895142</v>
      </c>
      <c r="G32" s="10">
        <v>25947571</v>
      </c>
      <c r="H32" s="10">
        <v>25947571</v>
      </c>
      <c r="I32" s="10">
        <v>25947571</v>
      </c>
      <c r="J32" s="10">
        <v>25947571</v>
      </c>
      <c r="K32" s="10">
        <v>25386383</v>
      </c>
      <c r="L32" s="10">
        <v>26508759</v>
      </c>
      <c r="M32" s="10">
        <v>25947571</v>
      </c>
      <c r="N32" s="10">
        <v>25386383</v>
      </c>
      <c r="O32" s="10">
        <v>26508759</v>
      </c>
      <c r="P32" s="10">
        <v>51513893</v>
      </c>
      <c r="Q32" s="11">
        <f t="shared" si="0"/>
        <v>336937174</v>
      </c>
    </row>
    <row r="33" spans="2:17" x14ac:dyDescent="0.3">
      <c r="B33" s="21" t="s">
        <v>37</v>
      </c>
      <c r="C33" s="9">
        <v>16769023</v>
      </c>
      <c r="D33" s="9">
        <v>17029471.440000001</v>
      </c>
      <c r="E33" s="10">
        <v>0</v>
      </c>
      <c r="F33" s="10">
        <v>1338335.25</v>
      </c>
      <c r="G33" s="10">
        <v>2676169.6</v>
      </c>
      <c r="H33" s="10">
        <v>0</v>
      </c>
      <c r="I33" s="10">
        <v>2729649.62</v>
      </c>
      <c r="J33" s="10">
        <v>1364824.81</v>
      </c>
      <c r="K33" s="10">
        <v>1364824.81</v>
      </c>
      <c r="L33" s="10">
        <v>1394824.81</v>
      </c>
      <c r="M33" s="10">
        <v>1364824.81</v>
      </c>
      <c r="N33" s="10">
        <v>1364824.81</v>
      </c>
      <c r="O33" s="10">
        <v>1364824.81</v>
      </c>
      <c r="P33" s="10">
        <v>2096365</v>
      </c>
      <c r="Q33" s="11">
        <f t="shared" si="0"/>
        <v>17059468.330000006</v>
      </c>
    </row>
    <row r="34" spans="2:17" x14ac:dyDescent="0.3">
      <c r="B34" s="21" t="s">
        <v>38</v>
      </c>
      <c r="C34" s="9">
        <v>443972714</v>
      </c>
      <c r="D34" s="9">
        <v>444686132</v>
      </c>
      <c r="E34" s="10">
        <v>12260253</v>
      </c>
      <c r="F34" s="10">
        <v>12268734</v>
      </c>
      <c r="G34" s="10">
        <v>12264484</v>
      </c>
      <c r="H34" s="10">
        <v>12269470.6</v>
      </c>
      <c r="I34" s="10">
        <v>12264494</v>
      </c>
      <c r="J34" s="10">
        <v>12264494</v>
      </c>
      <c r="K34" s="10">
        <v>12264494</v>
      </c>
      <c r="L34" s="10">
        <v>12264494</v>
      </c>
      <c r="M34" s="10">
        <v>12264494</v>
      </c>
      <c r="N34" s="10">
        <v>12264494</v>
      </c>
      <c r="O34" s="10">
        <v>12264494</v>
      </c>
      <c r="P34" s="10">
        <v>26619523.829999998</v>
      </c>
      <c r="Q34" s="11">
        <f t="shared" si="0"/>
        <v>161533923.43000001</v>
      </c>
    </row>
    <row r="35" spans="2:17" x14ac:dyDescent="0.3">
      <c r="B35" s="21" t="s">
        <v>39</v>
      </c>
      <c r="C35" s="9">
        <v>927600625</v>
      </c>
      <c r="D35" s="9">
        <v>930037064</v>
      </c>
      <c r="E35" s="10">
        <v>39096529.450000003</v>
      </c>
      <c r="F35" s="10">
        <v>41795376.590000004</v>
      </c>
      <c r="G35" s="10">
        <v>39796852.789999999</v>
      </c>
      <c r="H35" s="10">
        <v>41799281.960000001</v>
      </c>
      <c r="I35" s="10">
        <v>42793722.149999999</v>
      </c>
      <c r="J35" s="10">
        <v>42771126.780000001</v>
      </c>
      <c r="K35" s="10">
        <v>40764660.880000003</v>
      </c>
      <c r="L35" s="10">
        <v>39770193.119999997</v>
      </c>
      <c r="M35" s="10">
        <v>40773269.230000004</v>
      </c>
      <c r="N35" s="10">
        <v>43768526.140000001</v>
      </c>
      <c r="O35" s="10">
        <v>43766694.119999997</v>
      </c>
      <c r="P35" s="10">
        <v>41750894.730000004</v>
      </c>
      <c r="Q35" s="11">
        <f t="shared" si="0"/>
        <v>498647127.94000006</v>
      </c>
    </row>
    <row r="36" spans="2:17" x14ac:dyDescent="0.3">
      <c r="B36" s="21" t="s">
        <v>94</v>
      </c>
      <c r="C36" s="9">
        <v>301082427</v>
      </c>
      <c r="D36" s="9">
        <v>321952017</v>
      </c>
      <c r="E36" s="10">
        <v>17847107</v>
      </c>
      <c r="F36" s="10">
        <v>46255228</v>
      </c>
      <c r="G36" s="10">
        <v>23414043.399999999</v>
      </c>
      <c r="H36" s="10">
        <v>25234690.899999999</v>
      </c>
      <c r="I36" s="10">
        <v>26886054.989999998</v>
      </c>
      <c r="J36" s="10">
        <v>24939528.879999999</v>
      </c>
      <c r="K36" s="10">
        <v>25010162.780000005</v>
      </c>
      <c r="L36" s="10">
        <v>24938268.32</v>
      </c>
      <c r="M36" s="10">
        <v>24942998.84</v>
      </c>
      <c r="N36" s="10">
        <v>25169960.020000003</v>
      </c>
      <c r="O36" s="10">
        <v>768571.89</v>
      </c>
      <c r="P36" s="10">
        <v>64544392.75</v>
      </c>
      <c r="Q36" s="11">
        <f t="shared" si="0"/>
        <v>329951007.76999998</v>
      </c>
    </row>
    <row r="37" spans="2:17" x14ac:dyDescent="0.3">
      <c r="B37" s="21" t="s">
        <v>77</v>
      </c>
      <c r="C37" s="9">
        <v>4699127645</v>
      </c>
      <c r="D37" s="9">
        <v>4699127645</v>
      </c>
      <c r="E37" s="10">
        <v>0</v>
      </c>
      <c r="F37" s="10">
        <v>0</v>
      </c>
      <c r="G37" s="10">
        <v>0</v>
      </c>
      <c r="H37" s="10">
        <v>0</v>
      </c>
      <c r="I37" s="10">
        <v>0</v>
      </c>
      <c r="J37" s="10">
        <v>0</v>
      </c>
      <c r="K37" s="10">
        <v>0</v>
      </c>
      <c r="L37" s="10">
        <v>0</v>
      </c>
      <c r="M37" s="10">
        <v>0</v>
      </c>
      <c r="N37" s="10">
        <v>0</v>
      </c>
      <c r="O37" s="10">
        <v>0</v>
      </c>
      <c r="P37" s="10">
        <v>0</v>
      </c>
      <c r="Q37" s="11">
        <f t="shared" si="0"/>
        <v>0</v>
      </c>
    </row>
    <row r="38" spans="2:17" x14ac:dyDescent="0.3">
      <c r="B38" s="21" t="s">
        <v>41</v>
      </c>
      <c r="C38" s="9">
        <v>210906370</v>
      </c>
      <c r="D38" s="9">
        <v>235880098.18000001</v>
      </c>
      <c r="E38" s="10">
        <v>20768790.509999998</v>
      </c>
      <c r="F38" s="10">
        <v>16419247.83</v>
      </c>
      <c r="G38" s="10">
        <v>16677014.41</v>
      </c>
      <c r="H38" s="10">
        <v>16440281.83</v>
      </c>
      <c r="I38" s="10">
        <v>17815532.199999999</v>
      </c>
      <c r="J38" s="10">
        <v>17473362.800000001</v>
      </c>
      <c r="K38" s="10">
        <v>17379538.649999999</v>
      </c>
      <c r="L38" s="10">
        <v>18622520.149999999</v>
      </c>
      <c r="M38" s="10">
        <v>17771722.559999999</v>
      </c>
      <c r="N38" s="10">
        <v>17362594</v>
      </c>
      <c r="O38" s="10">
        <v>17350027</v>
      </c>
      <c r="P38" s="10">
        <v>44861069.079999998</v>
      </c>
      <c r="Q38" s="11">
        <f>SUM(E38:P38)</f>
        <v>238941701.01999998</v>
      </c>
    </row>
    <row r="39" spans="2:17" x14ac:dyDescent="0.3">
      <c r="B39" s="21" t="s">
        <v>42</v>
      </c>
      <c r="C39" s="9">
        <v>206240000</v>
      </c>
      <c r="D39" s="9">
        <v>226639811</v>
      </c>
      <c r="E39" s="10">
        <v>14934264.609999999</v>
      </c>
      <c r="F39" s="10">
        <v>14934264.609999999</v>
      </c>
      <c r="G39" s="10">
        <v>14934264.609999999</v>
      </c>
      <c r="H39" s="10">
        <v>14413526.9</v>
      </c>
      <c r="I39" s="10">
        <v>16813526.899999999</v>
      </c>
      <c r="J39" s="10">
        <v>14893526.9</v>
      </c>
      <c r="K39" s="10">
        <v>17872299.899999999</v>
      </c>
      <c r="L39" s="10">
        <v>13873916.9</v>
      </c>
      <c r="M39" s="10">
        <v>14713416.9</v>
      </c>
      <c r="N39" s="10">
        <v>6334074</v>
      </c>
      <c r="O39" s="10">
        <v>29997111.800000001</v>
      </c>
      <c r="P39" s="10">
        <v>50160662.289999992</v>
      </c>
      <c r="Q39" s="11">
        <f t="shared" si="0"/>
        <v>223874856.32000002</v>
      </c>
    </row>
    <row r="40" spans="2:17" x14ac:dyDescent="0.3">
      <c r="B40" s="21" t="s">
        <v>44</v>
      </c>
      <c r="C40" s="9">
        <v>16399548</v>
      </c>
      <c r="D40" s="9">
        <v>17750548</v>
      </c>
      <c r="E40" s="10">
        <v>1302334</v>
      </c>
      <c r="F40" s="10">
        <v>1302334</v>
      </c>
      <c r="G40" s="10">
        <v>1302334</v>
      </c>
      <c r="H40" s="10">
        <v>9990000</v>
      </c>
      <c r="I40" s="10">
        <v>2604668</v>
      </c>
      <c r="J40" s="10">
        <v>0</v>
      </c>
      <c r="K40" s="10">
        <v>2604668</v>
      </c>
      <c r="L40" s="10">
        <v>1302334</v>
      </c>
      <c r="M40" s="10">
        <v>1302334</v>
      </c>
      <c r="N40" s="10">
        <v>1302334</v>
      </c>
      <c r="O40" s="10">
        <v>1302334</v>
      </c>
      <c r="P40" s="10">
        <v>3007762.23</v>
      </c>
      <c r="Q40" s="11">
        <f t="shared" si="0"/>
        <v>27323436.23</v>
      </c>
    </row>
    <row r="41" spans="2:17" x14ac:dyDescent="0.3">
      <c r="B41" s="21" t="s">
        <v>45</v>
      </c>
      <c r="C41" s="9">
        <v>247897578</v>
      </c>
      <c r="D41" s="9">
        <v>248997578</v>
      </c>
      <c r="E41" s="10">
        <v>9224527.1700000018</v>
      </c>
      <c r="F41" s="10">
        <v>22549030.57</v>
      </c>
      <c r="G41" s="10">
        <v>17340554.310000002</v>
      </c>
      <c r="H41" s="10">
        <v>8782908.8300000001</v>
      </c>
      <c r="I41" s="10">
        <v>20548306.390000001</v>
      </c>
      <c r="J41" s="10">
        <v>17783029.719999999</v>
      </c>
      <c r="K41" s="10">
        <v>28128503.280000001</v>
      </c>
      <c r="L41" s="10">
        <v>19478529.299999997</v>
      </c>
      <c r="M41" s="10">
        <v>17320981.059999999</v>
      </c>
      <c r="N41" s="10">
        <v>19423813.030000001</v>
      </c>
      <c r="O41" s="10">
        <v>18710220</v>
      </c>
      <c r="P41" s="10">
        <v>15232596.249999998</v>
      </c>
      <c r="Q41" s="11">
        <f t="shared" si="0"/>
        <v>214522999.91</v>
      </c>
    </row>
    <row r="42" spans="2:17" x14ac:dyDescent="0.3">
      <c r="B42" s="21" t="s">
        <v>46</v>
      </c>
      <c r="C42" s="9">
        <v>911797471</v>
      </c>
      <c r="D42" s="9">
        <v>923966739</v>
      </c>
      <c r="E42" s="10">
        <v>73523659.159999996</v>
      </c>
      <c r="F42" s="10">
        <v>74023659.159999996</v>
      </c>
      <c r="G42" s="10">
        <v>73523659.159999996</v>
      </c>
      <c r="H42" s="10">
        <v>73523659.159999996</v>
      </c>
      <c r="I42" s="10">
        <v>73523659.159999996</v>
      </c>
      <c r="J42" s="10">
        <v>73523659.159999996</v>
      </c>
      <c r="K42" s="10">
        <v>73523659.159999996</v>
      </c>
      <c r="L42" s="10">
        <v>79523659.159999996</v>
      </c>
      <c r="M42" s="10">
        <v>73523659.159999996</v>
      </c>
      <c r="N42" s="10">
        <v>73523659.159999996</v>
      </c>
      <c r="O42" s="10">
        <v>73523659.159999996</v>
      </c>
      <c r="P42" s="10">
        <v>114406478.16</v>
      </c>
      <c r="Q42" s="11">
        <f t="shared" si="0"/>
        <v>929666728.91999972</v>
      </c>
    </row>
    <row r="43" spans="2:17" x14ac:dyDescent="0.3">
      <c r="B43" s="21" t="s">
        <v>47</v>
      </c>
      <c r="C43" s="9">
        <v>57356351</v>
      </c>
      <c r="D43" s="9">
        <v>69498698</v>
      </c>
      <c r="E43" s="10">
        <v>4412027</v>
      </c>
      <c r="F43" s="10">
        <v>4412027</v>
      </c>
      <c r="G43" s="10">
        <v>4412027</v>
      </c>
      <c r="H43" s="10">
        <v>4412027</v>
      </c>
      <c r="I43" s="10">
        <v>4412027</v>
      </c>
      <c r="J43" s="10">
        <v>4412027</v>
      </c>
      <c r="K43" s="10">
        <v>4412027</v>
      </c>
      <c r="L43" s="10">
        <v>4412027</v>
      </c>
      <c r="M43" s="10">
        <v>4412027</v>
      </c>
      <c r="N43" s="10">
        <v>4412027</v>
      </c>
      <c r="O43" s="10">
        <v>0</v>
      </c>
      <c r="P43" s="10">
        <v>25378428</v>
      </c>
      <c r="Q43" s="11">
        <f t="shared" si="0"/>
        <v>69498698</v>
      </c>
    </row>
    <row r="44" spans="2:17" x14ac:dyDescent="0.3">
      <c r="B44" s="21" t="s">
        <v>48</v>
      </c>
      <c r="C44" s="9">
        <v>151586101</v>
      </c>
      <c r="D44" s="9">
        <v>153133968</v>
      </c>
      <c r="E44" s="10">
        <v>486069.48</v>
      </c>
      <c r="F44" s="10">
        <v>24196959.010000002</v>
      </c>
      <c r="G44" s="10">
        <v>1280419.1199999999</v>
      </c>
      <c r="H44" s="10">
        <v>12217059.880000001</v>
      </c>
      <c r="I44" s="10">
        <v>17382823.450000003</v>
      </c>
      <c r="J44" s="10">
        <v>1231306.95</v>
      </c>
      <c r="K44" s="10">
        <v>26138839.599999998</v>
      </c>
      <c r="L44" s="10">
        <v>1722443.7899999996</v>
      </c>
      <c r="M44" s="10">
        <v>36872094.789999999</v>
      </c>
      <c r="N44" s="10">
        <v>12639338.83</v>
      </c>
      <c r="O44" s="10">
        <v>13308643.59</v>
      </c>
      <c r="P44" s="10">
        <v>21762690.120000001</v>
      </c>
      <c r="Q44" s="11">
        <f t="shared" si="0"/>
        <v>169238688.61000001</v>
      </c>
    </row>
    <row r="45" spans="2:17" x14ac:dyDescent="0.3">
      <c r="B45" s="21" t="s">
        <v>97</v>
      </c>
      <c r="C45" s="9">
        <v>4378810863</v>
      </c>
      <c r="D45" s="9">
        <v>4378810863</v>
      </c>
      <c r="E45" s="10">
        <v>0</v>
      </c>
      <c r="F45" s="10">
        <v>0</v>
      </c>
      <c r="G45" s="10">
        <v>0</v>
      </c>
      <c r="H45" s="10">
        <v>0</v>
      </c>
      <c r="I45" s="10">
        <v>0</v>
      </c>
      <c r="J45" s="10">
        <v>0</v>
      </c>
      <c r="K45" s="10">
        <v>0</v>
      </c>
      <c r="L45" s="10">
        <v>0</v>
      </c>
      <c r="M45" s="10">
        <v>0</v>
      </c>
      <c r="N45" s="10">
        <v>0</v>
      </c>
      <c r="O45" s="10">
        <v>0</v>
      </c>
      <c r="P45" s="10">
        <v>0</v>
      </c>
      <c r="Q45" s="11">
        <f t="shared" si="0"/>
        <v>0</v>
      </c>
    </row>
    <row r="46" spans="2:17" x14ac:dyDescent="0.3">
      <c r="B46" s="21" t="s">
        <v>79</v>
      </c>
      <c r="C46" s="9">
        <v>38590970</v>
      </c>
      <c r="D46" s="9">
        <v>38590970</v>
      </c>
      <c r="E46" s="10">
        <v>0</v>
      </c>
      <c r="F46" s="10">
        <v>0</v>
      </c>
      <c r="G46" s="10">
        <v>0</v>
      </c>
      <c r="H46" s="10">
        <v>0</v>
      </c>
      <c r="I46" s="10">
        <v>0</v>
      </c>
      <c r="J46" s="10">
        <v>0</v>
      </c>
      <c r="K46" s="10">
        <v>0</v>
      </c>
      <c r="L46" s="10">
        <v>0</v>
      </c>
      <c r="M46" s="10">
        <v>0</v>
      </c>
      <c r="N46" s="10">
        <v>0</v>
      </c>
      <c r="O46" s="10">
        <v>0</v>
      </c>
      <c r="P46" s="10">
        <v>0</v>
      </c>
      <c r="Q46" s="11">
        <f t="shared" si="0"/>
        <v>0</v>
      </c>
    </row>
    <row r="47" spans="2:17" x14ac:dyDescent="0.3">
      <c r="B47" s="21" t="s">
        <v>80</v>
      </c>
      <c r="C47" s="9">
        <v>6538461551</v>
      </c>
      <c r="D47" s="9">
        <v>6588461551</v>
      </c>
      <c r="E47" s="10">
        <v>294270128.76999998</v>
      </c>
      <c r="F47" s="10">
        <v>294284497.14999998</v>
      </c>
      <c r="G47" s="10">
        <v>294291290.39999998</v>
      </c>
      <c r="H47" s="10">
        <v>294274243.39999998</v>
      </c>
      <c r="I47" s="10">
        <v>294291734.93000001</v>
      </c>
      <c r="J47" s="10">
        <v>294301574.45999998</v>
      </c>
      <c r="K47" s="10">
        <v>294288717.45999998</v>
      </c>
      <c r="L47" s="10">
        <v>294424244.72000003</v>
      </c>
      <c r="M47" s="10">
        <v>294270444.26999998</v>
      </c>
      <c r="N47" s="10">
        <v>344393812.68000001</v>
      </c>
      <c r="O47" s="10">
        <v>294368882.81999999</v>
      </c>
      <c r="P47" s="10">
        <v>487266318.87</v>
      </c>
      <c r="Q47" s="11">
        <f t="shared" si="0"/>
        <v>3774725889.9299998</v>
      </c>
    </row>
    <row r="48" spans="2:17" x14ac:dyDescent="0.3">
      <c r="B48" s="21" t="s">
        <v>49</v>
      </c>
      <c r="C48" s="9">
        <v>9587106334</v>
      </c>
      <c r="D48" s="9">
        <v>9587106334</v>
      </c>
      <c r="E48" s="10">
        <v>715425528</v>
      </c>
      <c r="F48" s="10">
        <v>715425528</v>
      </c>
      <c r="G48" s="10">
        <v>715425528</v>
      </c>
      <c r="H48" s="10">
        <v>715425528</v>
      </c>
      <c r="I48" s="10">
        <v>715425528</v>
      </c>
      <c r="J48" s="10">
        <v>715425528</v>
      </c>
      <c r="K48" s="10">
        <v>734067932.17999995</v>
      </c>
      <c r="L48" s="10">
        <v>715425528</v>
      </c>
      <c r="M48" s="10">
        <v>715425528</v>
      </c>
      <c r="N48" s="10">
        <v>715425528</v>
      </c>
      <c r="O48" s="10">
        <v>715719528</v>
      </c>
      <c r="P48" s="10">
        <v>717250313.19000006</v>
      </c>
      <c r="Q48" s="11">
        <f t="shared" si="0"/>
        <v>8605867525.3700008</v>
      </c>
    </row>
    <row r="49" spans="2:17" x14ac:dyDescent="0.3">
      <c r="B49" s="21" t="s">
        <v>50</v>
      </c>
      <c r="C49" s="9">
        <v>257891482</v>
      </c>
      <c r="D49" s="9">
        <v>263916632.19</v>
      </c>
      <c r="E49" s="10">
        <v>19961527</v>
      </c>
      <c r="F49" s="10">
        <v>25089689.5</v>
      </c>
      <c r="G49" s="10">
        <v>20746495.25</v>
      </c>
      <c r="H49" s="10">
        <v>20161248.25</v>
      </c>
      <c r="I49" s="10">
        <v>14350954.33</v>
      </c>
      <c r="J49" s="10">
        <v>14647061.34</v>
      </c>
      <c r="K49" s="10">
        <v>33201656.379999999</v>
      </c>
      <c r="L49" s="10">
        <v>20177043.5</v>
      </c>
      <c r="M49" s="10">
        <v>20382705</v>
      </c>
      <c r="N49" s="10">
        <v>20639150.5</v>
      </c>
      <c r="O49" s="10">
        <v>21254932.91</v>
      </c>
      <c r="P49" s="10">
        <v>32990228.090000004</v>
      </c>
      <c r="Q49" s="11">
        <f t="shared" si="0"/>
        <v>263602692.05000001</v>
      </c>
    </row>
    <row r="50" spans="2:17" x14ac:dyDescent="0.3">
      <c r="B50" s="21" t="s">
        <v>51</v>
      </c>
      <c r="C50" s="9">
        <v>4484524221</v>
      </c>
      <c r="D50" s="9">
        <v>4484524221</v>
      </c>
      <c r="E50" s="10">
        <v>33118281.210000001</v>
      </c>
      <c r="F50" s="10">
        <v>223207572.98999998</v>
      </c>
      <c r="G50" s="10">
        <v>315037727.44999993</v>
      </c>
      <c r="H50" s="10">
        <v>369499563.19</v>
      </c>
      <c r="I50" s="10">
        <v>279325796.71000004</v>
      </c>
      <c r="J50" s="10">
        <v>641792192.64999998</v>
      </c>
      <c r="K50" s="10">
        <v>330552567.3499999</v>
      </c>
      <c r="L50" s="10">
        <v>336871862.63</v>
      </c>
      <c r="M50" s="10">
        <v>771162612.85000002</v>
      </c>
      <c r="N50" s="10">
        <v>301887865.88</v>
      </c>
      <c r="O50" s="10">
        <v>441084342.69999993</v>
      </c>
      <c r="P50" s="10">
        <v>635994629.61000001</v>
      </c>
      <c r="Q50" s="11">
        <f t="shared" si="0"/>
        <v>4679535015.2199993</v>
      </c>
    </row>
    <row r="51" spans="2:17" x14ac:dyDescent="0.3">
      <c r="B51" s="21" t="s">
        <v>52</v>
      </c>
      <c r="C51" s="9">
        <v>115403722</v>
      </c>
      <c r="D51" s="9">
        <v>123307783</v>
      </c>
      <c r="E51" s="10">
        <v>6017406.1199999992</v>
      </c>
      <c r="F51" s="10">
        <v>10477032.389999999</v>
      </c>
      <c r="G51" s="10">
        <v>9507498.5700000003</v>
      </c>
      <c r="H51" s="10">
        <v>9868773.25</v>
      </c>
      <c r="I51" s="10">
        <v>10237424.989999998</v>
      </c>
      <c r="J51" s="10">
        <v>9696847.4000000004</v>
      </c>
      <c r="K51" s="10">
        <v>9501559.8000000007</v>
      </c>
      <c r="L51" s="10">
        <v>11497675.720000001</v>
      </c>
      <c r="M51" s="10">
        <v>8835284.6699999999</v>
      </c>
      <c r="N51" s="10">
        <v>9994007.5700000003</v>
      </c>
      <c r="O51" s="10">
        <v>9782623.3000000007</v>
      </c>
      <c r="P51" s="10">
        <v>15304883.800000001</v>
      </c>
      <c r="Q51" s="11">
        <f t="shared" si="0"/>
        <v>120721017.57999998</v>
      </c>
    </row>
    <row r="52" spans="2:17" x14ac:dyDescent="0.3">
      <c r="B52" s="21" t="s">
        <v>81</v>
      </c>
      <c r="C52" s="9">
        <v>27622851</v>
      </c>
      <c r="D52" s="9">
        <v>27622851</v>
      </c>
      <c r="E52" s="10">
        <v>2163398</v>
      </c>
      <c r="F52" s="10">
        <v>2163398</v>
      </c>
      <c r="G52" s="10">
        <v>2163398</v>
      </c>
      <c r="H52" s="10">
        <v>2163398</v>
      </c>
      <c r="I52" s="10">
        <v>2163398</v>
      </c>
      <c r="J52" s="10">
        <v>2163398</v>
      </c>
      <c r="K52" s="10">
        <v>2163398</v>
      </c>
      <c r="L52" s="10">
        <v>2163398</v>
      </c>
      <c r="M52" s="10">
        <v>2163398</v>
      </c>
      <c r="N52" s="10">
        <v>2163398</v>
      </c>
      <c r="O52" s="10">
        <v>2163398</v>
      </c>
      <c r="P52" s="10">
        <v>3663398</v>
      </c>
      <c r="Q52" s="11">
        <f t="shared" si="0"/>
        <v>27460776</v>
      </c>
    </row>
    <row r="53" spans="2:17" x14ac:dyDescent="0.3">
      <c r="B53" s="21" t="s">
        <v>53</v>
      </c>
      <c r="C53" s="9">
        <v>69876263</v>
      </c>
      <c r="D53" s="9">
        <v>70081378</v>
      </c>
      <c r="E53" s="10">
        <v>2892561.23</v>
      </c>
      <c r="F53" s="10">
        <v>5576533</v>
      </c>
      <c r="G53" s="10">
        <v>11153066</v>
      </c>
      <c r="H53" s="10">
        <v>5576533</v>
      </c>
      <c r="I53" s="10">
        <v>5576533</v>
      </c>
      <c r="J53" s="10">
        <v>0</v>
      </c>
      <c r="K53" s="10">
        <v>5640292</v>
      </c>
      <c r="L53" s="10">
        <v>5597786</v>
      </c>
      <c r="M53" s="10">
        <v>11195572</v>
      </c>
      <c r="N53" s="10">
        <v>5597786</v>
      </c>
      <c r="O53" s="10">
        <v>5597786</v>
      </c>
      <c r="P53" s="10">
        <v>8569491</v>
      </c>
      <c r="Q53" s="11">
        <f t="shared" si="0"/>
        <v>72973939.230000004</v>
      </c>
    </row>
    <row r="54" spans="2:17" x14ac:dyDescent="0.3">
      <c r="B54" s="21" t="s">
        <v>54</v>
      </c>
      <c r="C54" s="9">
        <v>165272911</v>
      </c>
      <c r="D54" s="9">
        <v>170632911</v>
      </c>
      <c r="E54" s="10">
        <v>33898973</v>
      </c>
      <c r="F54" s="10">
        <v>14763245</v>
      </c>
      <c r="G54" s="10">
        <v>13136032</v>
      </c>
      <c r="H54" s="10">
        <v>12302699</v>
      </c>
      <c r="I54" s="10">
        <v>13136032</v>
      </c>
      <c r="J54" s="10">
        <v>13244032</v>
      </c>
      <c r="K54" s="10">
        <v>62295400</v>
      </c>
      <c r="L54" s="10">
        <v>14005365</v>
      </c>
      <c r="M54" s="10">
        <v>12338699</v>
      </c>
      <c r="N54" s="10">
        <v>14005365</v>
      </c>
      <c r="O54" s="10">
        <v>12338699</v>
      </c>
      <c r="P54" s="10">
        <v>21681888</v>
      </c>
      <c r="Q54" s="11">
        <f t="shared" si="0"/>
        <v>237146429</v>
      </c>
    </row>
    <row r="55" spans="2:17" x14ac:dyDescent="0.3">
      <c r="B55" s="21" t="s">
        <v>55</v>
      </c>
      <c r="C55" s="9">
        <v>545559179</v>
      </c>
      <c r="D55" s="9">
        <v>550141907</v>
      </c>
      <c r="E55" s="10">
        <v>45463264.920000002</v>
      </c>
      <c r="F55" s="10">
        <v>45463264.920000002</v>
      </c>
      <c r="G55" s="10">
        <v>45463264.920000002</v>
      </c>
      <c r="H55" s="10">
        <v>45463264.920000002</v>
      </c>
      <c r="I55" s="10">
        <v>0</v>
      </c>
      <c r="J55" s="10">
        <v>0</v>
      </c>
      <c r="K55" s="10">
        <v>17490.5</v>
      </c>
      <c r="L55" s="10">
        <v>10482.5</v>
      </c>
      <c r="M55" s="10">
        <v>45463264.909999996</v>
      </c>
      <c r="N55" s="10">
        <v>45481008.579999998</v>
      </c>
      <c r="O55" s="10">
        <v>45473464.909999996</v>
      </c>
      <c r="P55" s="10">
        <v>50045992.909999996</v>
      </c>
      <c r="Q55" s="11">
        <f t="shared" si="0"/>
        <v>368344763.99000001</v>
      </c>
    </row>
    <row r="56" spans="2:17" x14ac:dyDescent="0.3">
      <c r="B56" s="21" t="s">
        <v>98</v>
      </c>
      <c r="C56" s="9">
        <v>272169265</v>
      </c>
      <c r="D56" s="9">
        <v>274999415.73000002</v>
      </c>
      <c r="E56" s="10">
        <v>161756.56</v>
      </c>
      <c r="F56" s="10">
        <v>41943489.219999999</v>
      </c>
      <c r="G56" s="10">
        <v>239715</v>
      </c>
      <c r="H56" s="10">
        <v>56977734.579999998</v>
      </c>
      <c r="I56" s="10">
        <v>34095182.219999999</v>
      </c>
      <c r="J56" s="10">
        <v>18080725.809999999</v>
      </c>
      <c r="K56" s="10">
        <v>17856939.809999999</v>
      </c>
      <c r="L56" s="10">
        <v>16925788.41</v>
      </c>
      <c r="M56" s="10">
        <v>2067221.4</v>
      </c>
      <c r="N56" s="10">
        <v>37280922.620000005</v>
      </c>
      <c r="O56" s="10">
        <v>16586999.189999999</v>
      </c>
      <c r="P56" s="10">
        <v>29499688.289999999</v>
      </c>
      <c r="Q56" s="11">
        <f t="shared" si="0"/>
        <v>271716163.11000001</v>
      </c>
    </row>
    <row r="57" spans="2:17" x14ac:dyDescent="0.3">
      <c r="B57" s="21" t="s">
        <v>99</v>
      </c>
      <c r="C57" s="9">
        <v>135000000</v>
      </c>
      <c r="D57" s="9">
        <v>135481728.99000001</v>
      </c>
      <c r="E57" s="10">
        <v>0</v>
      </c>
      <c r="F57" s="10">
        <v>33077688</v>
      </c>
      <c r="G57" s="10">
        <v>0</v>
      </c>
      <c r="H57" s="10">
        <v>0</v>
      </c>
      <c r="I57" s="10">
        <v>44103584</v>
      </c>
      <c r="J57" s="10">
        <v>31500</v>
      </c>
      <c r="K57" s="10">
        <v>0</v>
      </c>
      <c r="L57" s="10">
        <v>0</v>
      </c>
      <c r="M57" s="10">
        <v>0</v>
      </c>
      <c r="N57" s="10">
        <v>33077688</v>
      </c>
      <c r="O57" s="10">
        <v>11025896</v>
      </c>
      <c r="P57" s="10">
        <v>13715144</v>
      </c>
      <c r="Q57" s="11">
        <f t="shared" si="0"/>
        <v>135031500</v>
      </c>
    </row>
    <row r="58" spans="2:17" x14ac:dyDescent="0.3">
      <c r="B58" s="21" t="s">
        <v>58</v>
      </c>
      <c r="C58" s="9">
        <v>269142200</v>
      </c>
      <c r="D58" s="9">
        <v>272242200</v>
      </c>
      <c r="E58" s="10">
        <v>19948379.799999997</v>
      </c>
      <c r="F58" s="10">
        <v>21134225.869999997</v>
      </c>
      <c r="G58" s="10">
        <v>23667232</v>
      </c>
      <c r="H58" s="10">
        <v>15117909.239999998</v>
      </c>
      <c r="I58" s="10">
        <v>31458987.129999999</v>
      </c>
      <c r="J58" s="10">
        <v>10802418.26</v>
      </c>
      <c r="K58" s="10">
        <v>29523452.449999999</v>
      </c>
      <c r="L58" s="10">
        <v>18259026.370000001</v>
      </c>
      <c r="M58" s="10">
        <v>16990678.780000001</v>
      </c>
      <c r="N58" s="10">
        <v>19051494.919999998</v>
      </c>
      <c r="O58" s="10">
        <v>20535621.579999998</v>
      </c>
      <c r="P58" s="10">
        <v>24715290.219999999</v>
      </c>
      <c r="Q58" s="11">
        <f t="shared" si="0"/>
        <v>251204716.61999997</v>
      </c>
    </row>
    <row r="59" spans="2:17" x14ac:dyDescent="0.3">
      <c r="B59" s="21" t="s">
        <v>59</v>
      </c>
      <c r="C59" s="9">
        <v>89436120</v>
      </c>
      <c r="D59" s="9">
        <v>89563528</v>
      </c>
      <c r="E59" s="10">
        <v>1500</v>
      </c>
      <c r="F59" s="10">
        <v>9442855.3499999996</v>
      </c>
      <c r="G59" s="10">
        <v>10962144.65</v>
      </c>
      <c r="H59" s="10">
        <v>3689349.14</v>
      </c>
      <c r="I59" s="10">
        <v>10408767.289999999</v>
      </c>
      <c r="J59" s="10">
        <v>6838736</v>
      </c>
      <c r="K59" s="10">
        <v>7051479.2999999998</v>
      </c>
      <c r="L59" s="10">
        <v>6822912</v>
      </c>
      <c r="M59" s="10">
        <v>3830631.23</v>
      </c>
      <c r="N59" s="10">
        <v>9795192.7699999996</v>
      </c>
      <c r="O59" s="10">
        <v>6812912</v>
      </c>
      <c r="P59" s="10">
        <v>10224112</v>
      </c>
      <c r="Q59" s="11">
        <f t="shared" si="0"/>
        <v>85880591.729999989</v>
      </c>
    </row>
    <row r="60" spans="2:17" x14ac:dyDescent="0.3">
      <c r="B60" s="21" t="s">
        <v>66</v>
      </c>
      <c r="C60" s="9">
        <v>153147132</v>
      </c>
      <c r="D60" s="9">
        <v>198311649</v>
      </c>
      <c r="E60" s="10">
        <v>0</v>
      </c>
      <c r="F60" s="10">
        <v>0</v>
      </c>
      <c r="G60" s="10">
        <v>0</v>
      </c>
      <c r="H60" s="10">
        <v>0</v>
      </c>
      <c r="I60" s="10">
        <v>0</v>
      </c>
      <c r="J60" s="10">
        <v>0</v>
      </c>
      <c r="K60" s="10">
        <v>0</v>
      </c>
      <c r="L60" s="10">
        <v>0</v>
      </c>
      <c r="M60" s="10">
        <v>0</v>
      </c>
      <c r="N60" s="10">
        <v>0</v>
      </c>
      <c r="O60" s="10">
        <v>0</v>
      </c>
      <c r="P60" s="10">
        <v>0</v>
      </c>
      <c r="Q60" s="11">
        <f t="shared" si="0"/>
        <v>0</v>
      </c>
    </row>
    <row r="61" spans="2:17" x14ac:dyDescent="0.3">
      <c r="B61" s="21" t="s">
        <v>82</v>
      </c>
      <c r="C61" s="9">
        <v>269237612</v>
      </c>
      <c r="D61" s="9">
        <v>269237612</v>
      </c>
      <c r="E61" s="10">
        <v>11139099.25</v>
      </c>
      <c r="F61" s="10">
        <v>30134245.380000003</v>
      </c>
      <c r="G61" s="10">
        <v>14826689.109999999</v>
      </c>
      <c r="H61" s="10">
        <v>15058714.07</v>
      </c>
      <c r="I61" s="10">
        <v>32556272.670000002</v>
      </c>
      <c r="J61" s="10">
        <v>0</v>
      </c>
      <c r="K61" s="10">
        <v>22637589.23</v>
      </c>
      <c r="L61" s="10">
        <v>46733415.889999993</v>
      </c>
      <c r="M61" s="10">
        <v>22274747.280000001</v>
      </c>
      <c r="N61" s="10">
        <v>12459711.949999999</v>
      </c>
      <c r="O61" s="10">
        <v>0</v>
      </c>
      <c r="P61" s="10">
        <v>61417127.170000002</v>
      </c>
      <c r="Q61" s="11">
        <f t="shared" si="0"/>
        <v>269237612</v>
      </c>
    </row>
    <row r="62" spans="2:17" x14ac:dyDescent="0.3">
      <c r="B62" s="21" t="s">
        <v>83</v>
      </c>
      <c r="C62" s="9">
        <v>177905092</v>
      </c>
      <c r="D62" s="9">
        <v>178715323</v>
      </c>
      <c r="E62" s="10">
        <v>14367021.5</v>
      </c>
      <c r="F62" s="10">
        <v>14367021.5</v>
      </c>
      <c r="G62" s="10">
        <v>14367021.5</v>
      </c>
      <c r="H62" s="10">
        <v>14367021.5</v>
      </c>
      <c r="I62" s="10">
        <v>14367021.5</v>
      </c>
      <c r="J62" s="10">
        <v>14616323.060000001</v>
      </c>
      <c r="K62" s="10">
        <v>14450122.02</v>
      </c>
      <c r="L62" s="10">
        <v>14450122.02</v>
      </c>
      <c r="M62" s="10">
        <v>14450122.02</v>
      </c>
      <c r="N62" s="10">
        <v>15450122.02</v>
      </c>
      <c r="O62" s="10">
        <v>20005015.68</v>
      </c>
      <c r="P62" s="10">
        <v>14458388</v>
      </c>
      <c r="Q62" s="11">
        <f t="shared" si="0"/>
        <v>179715322.31999999</v>
      </c>
    </row>
    <row r="63" spans="2:17" x14ac:dyDescent="0.3">
      <c r="B63" s="21" t="s">
        <v>84</v>
      </c>
      <c r="C63" s="9">
        <v>55905842</v>
      </c>
      <c r="D63" s="9">
        <v>67993693</v>
      </c>
      <c r="E63" s="10">
        <v>4464154</v>
      </c>
      <c r="F63" s="10">
        <v>4464154</v>
      </c>
      <c r="G63" s="10">
        <v>4464154</v>
      </c>
      <c r="H63" s="10">
        <v>4464154</v>
      </c>
      <c r="I63" s="10">
        <v>4464154</v>
      </c>
      <c r="J63" s="10">
        <v>0</v>
      </c>
      <c r="K63" s="10">
        <v>8937242</v>
      </c>
      <c r="L63" s="10">
        <v>4464154</v>
      </c>
      <c r="M63" s="10">
        <v>4464154</v>
      </c>
      <c r="N63" s="10">
        <v>4464154</v>
      </c>
      <c r="O63" s="10">
        <v>4464154</v>
      </c>
      <c r="P63" s="10">
        <v>18862757</v>
      </c>
      <c r="Q63" s="11">
        <f t="shared" si="0"/>
        <v>67977385</v>
      </c>
    </row>
    <row r="64" spans="2:17" x14ac:dyDescent="0.3">
      <c r="B64" s="21" t="s">
        <v>85</v>
      </c>
      <c r="C64" s="9">
        <v>12000000</v>
      </c>
      <c r="D64" s="9">
        <v>16052250</v>
      </c>
      <c r="E64" s="10">
        <v>958333</v>
      </c>
      <c r="F64" s="10">
        <v>958333</v>
      </c>
      <c r="G64" s="10">
        <v>958333</v>
      </c>
      <c r="H64" s="10">
        <v>958333</v>
      </c>
      <c r="I64" s="10">
        <v>972630</v>
      </c>
      <c r="J64" s="10">
        <v>966058</v>
      </c>
      <c r="K64" s="10">
        <v>966058</v>
      </c>
      <c r="L64" s="10">
        <v>966058</v>
      </c>
      <c r="M64" s="10">
        <v>966058</v>
      </c>
      <c r="N64" s="10">
        <v>966058</v>
      </c>
      <c r="O64" s="10">
        <v>966058</v>
      </c>
      <c r="P64" s="10">
        <v>1474940</v>
      </c>
      <c r="Q64" s="11">
        <f t="shared" si="0"/>
        <v>12077250</v>
      </c>
    </row>
    <row r="65" spans="2:17" x14ac:dyDescent="0.3">
      <c r="B65" s="21" t="s">
        <v>86</v>
      </c>
      <c r="C65" s="9">
        <v>52136768</v>
      </c>
      <c r="D65" s="9">
        <v>52636768</v>
      </c>
      <c r="E65" s="10">
        <v>5101140.34</v>
      </c>
      <c r="F65" s="10">
        <v>4354513.53</v>
      </c>
      <c r="G65" s="10">
        <v>3784717.93</v>
      </c>
      <c r="H65" s="10">
        <v>4271696.93</v>
      </c>
      <c r="I65" s="10">
        <v>3834523.66</v>
      </c>
      <c r="J65" s="10">
        <v>3218825.19</v>
      </c>
      <c r="K65" s="10">
        <v>3694735.19</v>
      </c>
      <c r="L65" s="10">
        <v>4008075.19</v>
      </c>
      <c r="M65" s="10">
        <v>3402633.19</v>
      </c>
      <c r="N65" s="10">
        <v>3270233.19</v>
      </c>
      <c r="O65" s="10">
        <v>5267021.6500000004</v>
      </c>
      <c r="P65" s="10">
        <v>10058784.26</v>
      </c>
      <c r="Q65" s="11">
        <f t="shared" si="0"/>
        <v>54266900.25</v>
      </c>
    </row>
    <row r="66" spans="2:17" x14ac:dyDescent="0.3">
      <c r="B66" s="21" t="s">
        <v>87</v>
      </c>
      <c r="C66" s="9">
        <v>41249142871</v>
      </c>
      <c r="D66" s="9">
        <v>44273575428</v>
      </c>
      <c r="E66" s="10">
        <v>2465028316.54</v>
      </c>
      <c r="F66" s="10">
        <v>2672302165.8999996</v>
      </c>
      <c r="G66" s="10">
        <v>2801573269.3299999</v>
      </c>
      <c r="H66" s="10">
        <v>427939761.43000001</v>
      </c>
      <c r="I66" s="10">
        <v>5277350158.4099998</v>
      </c>
      <c r="J66" s="10">
        <v>2876838839.1700001</v>
      </c>
      <c r="K66" s="10">
        <v>3145277978</v>
      </c>
      <c r="L66" s="10">
        <v>2841469969.75</v>
      </c>
      <c r="M66" s="10">
        <v>2988755576.27</v>
      </c>
      <c r="N66" s="10">
        <v>3366228820.6000004</v>
      </c>
      <c r="O66" s="10">
        <v>3057198728.29</v>
      </c>
      <c r="P66" s="10">
        <v>5746663937.0299988</v>
      </c>
      <c r="Q66" s="11">
        <f t="shared" si="0"/>
        <v>37666627520.720001</v>
      </c>
    </row>
    <row r="67" spans="2:17" x14ac:dyDescent="0.3">
      <c r="B67" s="21" t="s">
        <v>88</v>
      </c>
      <c r="C67" s="9">
        <v>70000000</v>
      </c>
      <c r="D67" s="9">
        <v>70211485</v>
      </c>
      <c r="E67" s="10">
        <v>5513174</v>
      </c>
      <c r="F67" s="10">
        <v>5513174</v>
      </c>
      <c r="G67" s="10">
        <v>5513173.8499999996</v>
      </c>
      <c r="H67" s="10">
        <v>2024545.59</v>
      </c>
      <c r="I67" s="10">
        <v>7159432.0199999996</v>
      </c>
      <c r="J67" s="10">
        <v>7355544.3899999997</v>
      </c>
      <c r="K67" s="10">
        <v>5513174</v>
      </c>
      <c r="L67" s="10">
        <v>0</v>
      </c>
      <c r="M67" s="10">
        <v>11026348</v>
      </c>
      <c r="N67" s="10">
        <v>5513174</v>
      </c>
      <c r="O67" s="10">
        <v>5513174</v>
      </c>
      <c r="P67" s="10">
        <v>8597618.4399999995</v>
      </c>
      <c r="Q67" s="11">
        <f t="shared" si="0"/>
        <v>69242532.290000007</v>
      </c>
    </row>
    <row r="68" spans="2:17" x14ac:dyDescent="0.3">
      <c r="B68" s="21" t="s">
        <v>91</v>
      </c>
      <c r="C68" s="9">
        <v>1354394259</v>
      </c>
      <c r="D68" s="9">
        <v>1583556899</v>
      </c>
      <c r="E68" s="10">
        <v>146253638.46000001</v>
      </c>
      <c r="F68" s="10">
        <v>123800404.90000001</v>
      </c>
      <c r="G68" s="10">
        <v>158858770.09999996</v>
      </c>
      <c r="H68" s="10">
        <v>140478092.13</v>
      </c>
      <c r="I68" s="10">
        <v>137924058.45999998</v>
      </c>
      <c r="J68" s="10">
        <v>159218494.22999999</v>
      </c>
      <c r="K68" s="10">
        <v>133651133</v>
      </c>
      <c r="L68" s="10">
        <v>124757213.66000003</v>
      </c>
      <c r="M68" s="10">
        <v>124750955.82000001</v>
      </c>
      <c r="N68" s="10">
        <v>126426299.27000001</v>
      </c>
      <c r="O68" s="10">
        <v>139739495.12999997</v>
      </c>
      <c r="P68" s="10">
        <v>178402622.96000004</v>
      </c>
      <c r="Q68" s="11">
        <f t="shared" si="0"/>
        <v>1694261178.1199999</v>
      </c>
    </row>
    <row r="69" spans="2:17" x14ac:dyDescent="0.3">
      <c r="B69" s="21" t="s">
        <v>95</v>
      </c>
      <c r="C69" s="9">
        <v>197154333</v>
      </c>
      <c r="D69" s="9">
        <v>197154333</v>
      </c>
      <c r="E69" s="10">
        <v>41407923</v>
      </c>
      <c r="F69" s="10">
        <v>0</v>
      </c>
      <c r="G69" s="10">
        <v>25716051.239999998</v>
      </c>
      <c r="H69" s="10">
        <v>0</v>
      </c>
      <c r="I69" s="10">
        <v>0</v>
      </c>
      <c r="J69" s="10">
        <v>38574076.859999999</v>
      </c>
      <c r="K69" s="10">
        <v>0</v>
      </c>
      <c r="L69" s="10">
        <v>68574076.859999999</v>
      </c>
      <c r="M69" s="10">
        <v>12858025.6</v>
      </c>
      <c r="N69" s="10">
        <v>12858025.6</v>
      </c>
      <c r="O69" s="10">
        <v>12858025.619999999</v>
      </c>
      <c r="P69" s="10">
        <v>25716051.18</v>
      </c>
      <c r="Q69" s="11">
        <f t="shared" si="0"/>
        <v>238562255.95999998</v>
      </c>
    </row>
    <row r="70" spans="2:17" x14ac:dyDescent="0.3">
      <c r="B70" s="13" t="s">
        <v>60</v>
      </c>
      <c r="C70" s="20">
        <f>SUM(C12:C69)</f>
        <v>103484479901</v>
      </c>
      <c r="D70" s="20">
        <f>SUM(D12:D69)</f>
        <v>112087970894.07001</v>
      </c>
      <c r="E70" s="14">
        <f t="shared" ref="E70:P70" si="1">+SUM(E12:E69)</f>
        <v>4457958033.0499992</v>
      </c>
      <c r="F70" s="14">
        <f t="shared" si="1"/>
        <v>6327865876.0099983</v>
      </c>
      <c r="G70" s="14">
        <f t="shared" si="1"/>
        <v>6163582496.46</v>
      </c>
      <c r="H70" s="14">
        <f t="shared" si="1"/>
        <v>3287720447.1500001</v>
      </c>
      <c r="I70" s="14">
        <f t="shared" si="1"/>
        <v>7912013357.2399998</v>
      </c>
      <c r="J70" s="14">
        <f t="shared" si="1"/>
        <v>6410268952.3800011</v>
      </c>
      <c r="K70" s="14">
        <f t="shared" si="1"/>
        <v>6075849044.7700005</v>
      </c>
      <c r="L70" s="14">
        <f t="shared" si="1"/>
        <v>6662301702.5899992</v>
      </c>
      <c r="M70" s="14">
        <f t="shared" si="1"/>
        <v>6073251305.9400005</v>
      </c>
      <c r="N70" s="14">
        <f t="shared" si="1"/>
        <v>5960640536.7700005</v>
      </c>
      <c r="O70" s="14">
        <f t="shared" si="1"/>
        <v>6468975830.3599987</v>
      </c>
      <c r="P70" s="14">
        <f t="shared" si="1"/>
        <v>9968803093.1199989</v>
      </c>
      <c r="Q70" s="14">
        <f>SUM(E70:P70)</f>
        <v>75769230675.839996</v>
      </c>
    </row>
    <row r="72" spans="2:17" x14ac:dyDescent="0.3">
      <c r="B72" s="22" t="s">
        <v>67</v>
      </c>
      <c r="C72" s="20">
        <f t="shared" ref="C72:P72" si="2">SUM(C73:C101)</f>
        <v>1000000000</v>
      </c>
      <c r="D72" s="20">
        <f t="shared" si="2"/>
        <v>2922193808.4499998</v>
      </c>
      <c r="E72" s="14">
        <f t="shared" si="2"/>
        <v>83333333</v>
      </c>
      <c r="F72" s="14">
        <f t="shared" si="2"/>
        <v>83333333</v>
      </c>
      <c r="G72" s="14">
        <f t="shared" si="2"/>
        <v>83333333</v>
      </c>
      <c r="H72" s="14">
        <f t="shared" si="2"/>
        <v>83333333</v>
      </c>
      <c r="I72" s="14">
        <f t="shared" si="2"/>
        <v>83333333</v>
      </c>
      <c r="J72" s="14">
        <f t="shared" si="2"/>
        <v>83333333</v>
      </c>
      <c r="K72" s="14">
        <f t="shared" si="2"/>
        <v>83333333</v>
      </c>
      <c r="L72" s="14">
        <f t="shared" si="2"/>
        <v>0</v>
      </c>
      <c r="M72" s="14">
        <f t="shared" si="2"/>
        <v>166666666</v>
      </c>
      <c r="N72" s="14">
        <f t="shared" si="2"/>
        <v>83333333</v>
      </c>
      <c r="O72" s="14">
        <f t="shared" si="2"/>
        <v>83333333</v>
      </c>
      <c r="P72" s="14">
        <f t="shared" si="2"/>
        <v>83333333</v>
      </c>
      <c r="Q72" s="14">
        <f>SUM(E72:P72)</f>
        <v>999999996</v>
      </c>
    </row>
    <row r="73" spans="2:17" x14ac:dyDescent="0.3">
      <c r="B73" s="21" t="s">
        <v>26</v>
      </c>
      <c r="C73" s="9">
        <v>0</v>
      </c>
      <c r="D73" s="9">
        <v>192203835.68000001</v>
      </c>
      <c r="E73" s="10">
        <v>0</v>
      </c>
      <c r="F73" s="10">
        <v>0</v>
      </c>
      <c r="G73" s="10">
        <v>0</v>
      </c>
      <c r="H73" s="10">
        <v>0</v>
      </c>
      <c r="I73" s="10">
        <v>0</v>
      </c>
      <c r="J73" s="10">
        <v>0</v>
      </c>
      <c r="K73" s="10">
        <v>0</v>
      </c>
      <c r="L73" s="10">
        <v>0</v>
      </c>
      <c r="M73" s="10">
        <v>0</v>
      </c>
      <c r="N73" s="10">
        <v>0</v>
      </c>
      <c r="O73" s="10">
        <v>0</v>
      </c>
      <c r="P73" s="10">
        <v>0</v>
      </c>
      <c r="Q73" s="11">
        <f>SUM(E73:P73)</f>
        <v>0</v>
      </c>
    </row>
    <row r="74" spans="2:17" x14ac:dyDescent="0.3">
      <c r="B74" s="21" t="s">
        <v>27</v>
      </c>
      <c r="C74" s="9">
        <v>0</v>
      </c>
      <c r="D74" s="9">
        <v>1760691</v>
      </c>
      <c r="E74" s="10">
        <v>0</v>
      </c>
      <c r="F74" s="10">
        <v>0</v>
      </c>
      <c r="G74" s="10">
        <v>0</v>
      </c>
      <c r="H74" s="10">
        <v>0</v>
      </c>
      <c r="I74" s="10">
        <v>0</v>
      </c>
      <c r="J74" s="10">
        <v>0</v>
      </c>
      <c r="K74" s="10">
        <v>0</v>
      </c>
      <c r="L74" s="10">
        <v>0</v>
      </c>
      <c r="M74" s="10">
        <v>0</v>
      </c>
      <c r="N74" s="10">
        <v>0</v>
      </c>
      <c r="O74" s="10">
        <v>0</v>
      </c>
      <c r="P74" s="10">
        <v>0</v>
      </c>
      <c r="Q74" s="11">
        <f t="shared" ref="Q74:Q101" si="3">SUM(E74:P74)</f>
        <v>0</v>
      </c>
    </row>
    <row r="75" spans="2:17" x14ac:dyDescent="0.3">
      <c r="B75" s="21" t="s">
        <v>28</v>
      </c>
      <c r="C75" s="9">
        <v>0</v>
      </c>
      <c r="D75" s="9">
        <v>390211203.30000001</v>
      </c>
      <c r="E75" s="10">
        <v>0</v>
      </c>
      <c r="F75" s="10">
        <v>0</v>
      </c>
      <c r="G75" s="10">
        <v>0</v>
      </c>
      <c r="H75" s="10">
        <v>0</v>
      </c>
      <c r="I75" s="10">
        <v>0</v>
      </c>
      <c r="J75" s="10">
        <v>0</v>
      </c>
      <c r="K75" s="10">
        <v>0</v>
      </c>
      <c r="L75" s="10">
        <v>0</v>
      </c>
      <c r="M75" s="10">
        <v>0</v>
      </c>
      <c r="N75" s="10">
        <v>0</v>
      </c>
      <c r="O75" s="10">
        <v>0</v>
      </c>
      <c r="P75" s="10">
        <v>0</v>
      </c>
      <c r="Q75" s="11">
        <f t="shared" si="3"/>
        <v>0</v>
      </c>
    </row>
    <row r="76" spans="2:17" x14ac:dyDescent="0.3">
      <c r="B76" s="21" t="s">
        <v>29</v>
      </c>
      <c r="C76" s="9">
        <v>0</v>
      </c>
      <c r="D76" s="9">
        <v>28097427</v>
      </c>
      <c r="E76" s="10">
        <v>0</v>
      </c>
      <c r="F76" s="10">
        <v>0</v>
      </c>
      <c r="G76" s="10">
        <v>0</v>
      </c>
      <c r="H76" s="10">
        <v>0</v>
      </c>
      <c r="I76" s="10">
        <v>0</v>
      </c>
      <c r="J76" s="10">
        <v>0</v>
      </c>
      <c r="K76" s="10">
        <v>0</v>
      </c>
      <c r="L76" s="10">
        <v>0</v>
      </c>
      <c r="M76" s="10">
        <v>0</v>
      </c>
      <c r="N76" s="10">
        <v>0</v>
      </c>
      <c r="O76" s="10">
        <v>0</v>
      </c>
      <c r="P76" s="10">
        <v>0</v>
      </c>
      <c r="Q76" s="11">
        <f t="shared" si="3"/>
        <v>0</v>
      </c>
    </row>
    <row r="77" spans="2:17" x14ac:dyDescent="0.3">
      <c r="B77" s="21" t="s">
        <v>31</v>
      </c>
      <c r="C77" s="9">
        <v>0</v>
      </c>
      <c r="D77" s="9">
        <v>12153138</v>
      </c>
      <c r="E77" s="10">
        <v>0</v>
      </c>
      <c r="F77" s="10">
        <v>0</v>
      </c>
      <c r="G77" s="10">
        <v>0</v>
      </c>
      <c r="H77" s="10">
        <v>0</v>
      </c>
      <c r="I77" s="10">
        <v>0</v>
      </c>
      <c r="J77" s="10">
        <v>0</v>
      </c>
      <c r="K77" s="10">
        <v>0</v>
      </c>
      <c r="L77" s="10">
        <v>0</v>
      </c>
      <c r="M77" s="10">
        <v>0</v>
      </c>
      <c r="N77" s="10">
        <v>0</v>
      </c>
      <c r="O77" s="10">
        <v>0</v>
      </c>
      <c r="P77" s="10">
        <v>0</v>
      </c>
      <c r="Q77" s="11">
        <f t="shared" si="3"/>
        <v>0</v>
      </c>
    </row>
    <row r="78" spans="2:17" x14ac:dyDescent="0.3">
      <c r="B78" s="21" t="s">
        <v>32</v>
      </c>
      <c r="C78" s="9">
        <v>0</v>
      </c>
      <c r="D78" s="9">
        <v>33058857.5</v>
      </c>
      <c r="E78" s="10">
        <v>0</v>
      </c>
      <c r="F78" s="10">
        <v>0</v>
      </c>
      <c r="G78" s="10">
        <v>0</v>
      </c>
      <c r="H78" s="10">
        <v>0</v>
      </c>
      <c r="I78" s="10">
        <v>0</v>
      </c>
      <c r="J78" s="10">
        <v>0</v>
      </c>
      <c r="K78" s="10">
        <v>0</v>
      </c>
      <c r="L78" s="10">
        <v>0</v>
      </c>
      <c r="M78" s="10">
        <v>0</v>
      </c>
      <c r="N78" s="10">
        <v>0</v>
      </c>
      <c r="O78" s="10">
        <v>0</v>
      </c>
      <c r="P78" s="10">
        <v>0</v>
      </c>
      <c r="Q78" s="11">
        <f t="shared" si="3"/>
        <v>0</v>
      </c>
    </row>
    <row r="79" spans="2:17" x14ac:dyDescent="0.3">
      <c r="B79" s="21" t="s">
        <v>33</v>
      </c>
      <c r="C79" s="9">
        <v>0</v>
      </c>
      <c r="D79" s="9">
        <v>3711467.9899999998</v>
      </c>
      <c r="E79" s="10">
        <v>0</v>
      </c>
      <c r="F79" s="10">
        <v>0</v>
      </c>
      <c r="G79" s="10">
        <v>0</v>
      </c>
      <c r="H79" s="10">
        <v>0</v>
      </c>
      <c r="I79" s="10">
        <v>0</v>
      </c>
      <c r="J79" s="10">
        <v>0</v>
      </c>
      <c r="K79" s="10">
        <v>0</v>
      </c>
      <c r="L79" s="10">
        <v>0</v>
      </c>
      <c r="M79" s="10">
        <v>0</v>
      </c>
      <c r="N79" s="10">
        <v>0</v>
      </c>
      <c r="O79" s="10">
        <v>0</v>
      </c>
      <c r="P79" s="10">
        <v>0</v>
      </c>
      <c r="Q79" s="11">
        <f t="shared" si="3"/>
        <v>0</v>
      </c>
    </row>
    <row r="80" spans="2:17" x14ac:dyDescent="0.3">
      <c r="B80" s="21" t="s">
        <v>34</v>
      </c>
      <c r="C80" s="9">
        <v>0</v>
      </c>
      <c r="D80" s="9">
        <v>4925557</v>
      </c>
      <c r="E80" s="10">
        <v>0</v>
      </c>
      <c r="F80" s="10">
        <v>0</v>
      </c>
      <c r="G80" s="10">
        <v>0</v>
      </c>
      <c r="H80" s="10">
        <v>0</v>
      </c>
      <c r="I80" s="10">
        <v>0</v>
      </c>
      <c r="J80" s="10">
        <v>0</v>
      </c>
      <c r="K80" s="10">
        <v>0</v>
      </c>
      <c r="L80" s="10">
        <v>0</v>
      </c>
      <c r="M80" s="10">
        <v>0</v>
      </c>
      <c r="N80" s="10">
        <v>0</v>
      </c>
      <c r="O80" s="10">
        <v>0</v>
      </c>
      <c r="P80" s="10">
        <v>0</v>
      </c>
      <c r="Q80" s="11">
        <f t="shared" si="3"/>
        <v>0</v>
      </c>
    </row>
    <row r="81" spans="2:17" x14ac:dyDescent="0.3">
      <c r="B81" s="21" t="s">
        <v>35</v>
      </c>
      <c r="C81" s="9">
        <v>0</v>
      </c>
      <c r="D81" s="9">
        <v>25000000</v>
      </c>
      <c r="E81" s="10">
        <v>0</v>
      </c>
      <c r="F81" s="10">
        <v>0</v>
      </c>
      <c r="G81" s="10">
        <v>0</v>
      </c>
      <c r="H81" s="10">
        <v>0</v>
      </c>
      <c r="I81" s="10">
        <v>0</v>
      </c>
      <c r="J81" s="10">
        <v>0</v>
      </c>
      <c r="K81" s="10">
        <v>0</v>
      </c>
      <c r="L81" s="10">
        <v>0</v>
      </c>
      <c r="M81" s="10">
        <v>0</v>
      </c>
      <c r="N81" s="10">
        <v>0</v>
      </c>
      <c r="O81" s="10">
        <v>0</v>
      </c>
      <c r="P81" s="10">
        <v>0</v>
      </c>
      <c r="Q81" s="11">
        <f t="shared" si="3"/>
        <v>0</v>
      </c>
    </row>
    <row r="82" spans="2:17" x14ac:dyDescent="0.3">
      <c r="B82" s="21" t="s">
        <v>90</v>
      </c>
      <c r="C82" s="9">
        <v>0</v>
      </c>
      <c r="D82" s="9">
        <v>39232056.07</v>
      </c>
      <c r="E82" s="10">
        <v>0</v>
      </c>
      <c r="F82" s="10">
        <v>0</v>
      </c>
      <c r="G82" s="10">
        <v>0</v>
      </c>
      <c r="H82" s="10">
        <v>0</v>
      </c>
      <c r="I82" s="10">
        <v>0</v>
      </c>
      <c r="J82" s="10">
        <v>0</v>
      </c>
      <c r="K82" s="10">
        <v>0</v>
      </c>
      <c r="L82" s="10">
        <v>0</v>
      </c>
      <c r="M82" s="10">
        <v>0</v>
      </c>
      <c r="N82" s="10">
        <v>0</v>
      </c>
      <c r="O82" s="10">
        <v>0</v>
      </c>
      <c r="P82" s="10">
        <v>0</v>
      </c>
      <c r="Q82" s="11">
        <f t="shared" si="3"/>
        <v>0</v>
      </c>
    </row>
    <row r="83" spans="2:17" x14ac:dyDescent="0.3">
      <c r="B83" s="21" t="s">
        <v>37</v>
      </c>
      <c r="C83" s="9">
        <v>0</v>
      </c>
      <c r="D83" s="9">
        <v>709852.7</v>
      </c>
      <c r="E83" s="10">
        <v>0</v>
      </c>
      <c r="F83" s="10">
        <v>0</v>
      </c>
      <c r="G83" s="10">
        <v>0</v>
      </c>
      <c r="H83" s="10">
        <v>0</v>
      </c>
      <c r="I83" s="10">
        <v>0</v>
      </c>
      <c r="J83" s="10">
        <v>0</v>
      </c>
      <c r="K83" s="10">
        <v>0</v>
      </c>
      <c r="L83" s="10">
        <v>0</v>
      </c>
      <c r="M83" s="10">
        <v>0</v>
      </c>
      <c r="N83" s="10">
        <v>0</v>
      </c>
      <c r="O83" s="10">
        <v>0</v>
      </c>
      <c r="P83" s="10">
        <v>0</v>
      </c>
      <c r="Q83" s="11">
        <f t="shared" si="3"/>
        <v>0</v>
      </c>
    </row>
    <row r="84" spans="2:17" x14ac:dyDescent="0.3">
      <c r="B84" s="21" t="s">
        <v>38</v>
      </c>
      <c r="C84" s="9">
        <v>0</v>
      </c>
      <c r="D84" s="9">
        <v>4569479.41</v>
      </c>
      <c r="E84" s="10">
        <v>0</v>
      </c>
      <c r="F84" s="10">
        <v>0</v>
      </c>
      <c r="G84" s="10">
        <v>0</v>
      </c>
      <c r="H84" s="10">
        <v>0</v>
      </c>
      <c r="I84" s="10">
        <v>0</v>
      </c>
      <c r="J84" s="10">
        <v>0</v>
      </c>
      <c r="K84" s="10">
        <v>0</v>
      </c>
      <c r="L84" s="10">
        <v>0</v>
      </c>
      <c r="M84" s="10">
        <v>0</v>
      </c>
      <c r="N84" s="10">
        <v>0</v>
      </c>
      <c r="O84" s="10">
        <v>0</v>
      </c>
      <c r="P84" s="10">
        <v>0</v>
      </c>
      <c r="Q84" s="11">
        <f t="shared" si="3"/>
        <v>0</v>
      </c>
    </row>
    <row r="85" spans="2:17" x14ac:dyDescent="0.3">
      <c r="B85" s="21" t="s">
        <v>94</v>
      </c>
      <c r="C85" s="9">
        <v>0</v>
      </c>
      <c r="D85" s="9">
        <v>15877751</v>
      </c>
      <c r="E85" s="10">
        <v>0</v>
      </c>
      <c r="F85" s="10">
        <v>0</v>
      </c>
      <c r="G85" s="10">
        <v>0</v>
      </c>
      <c r="H85" s="10">
        <v>0</v>
      </c>
      <c r="I85" s="10">
        <v>0</v>
      </c>
      <c r="J85" s="10">
        <v>0</v>
      </c>
      <c r="K85" s="10">
        <v>0</v>
      </c>
      <c r="L85" s="10">
        <v>0</v>
      </c>
      <c r="M85" s="10">
        <v>0</v>
      </c>
      <c r="N85" s="10">
        <v>0</v>
      </c>
      <c r="O85" s="10">
        <v>0</v>
      </c>
      <c r="P85" s="10">
        <v>0</v>
      </c>
      <c r="Q85" s="11">
        <f t="shared" si="3"/>
        <v>0</v>
      </c>
    </row>
    <row r="86" spans="2:17" x14ac:dyDescent="0.3">
      <c r="B86" s="21" t="s">
        <v>41</v>
      </c>
      <c r="C86" s="9">
        <v>0</v>
      </c>
      <c r="D86" s="9">
        <v>584647.76</v>
      </c>
      <c r="E86" s="10">
        <v>0</v>
      </c>
      <c r="F86" s="10">
        <v>0</v>
      </c>
      <c r="G86" s="10">
        <v>0</v>
      </c>
      <c r="H86" s="10">
        <v>0</v>
      </c>
      <c r="I86" s="10">
        <v>0</v>
      </c>
      <c r="J86" s="10">
        <v>0</v>
      </c>
      <c r="K86" s="10">
        <v>0</v>
      </c>
      <c r="L86" s="10">
        <v>0</v>
      </c>
      <c r="M86" s="10">
        <v>0</v>
      </c>
      <c r="N86" s="10">
        <v>0</v>
      </c>
      <c r="O86" s="10">
        <v>0</v>
      </c>
      <c r="P86" s="10">
        <v>0</v>
      </c>
      <c r="Q86" s="11">
        <f t="shared" si="3"/>
        <v>0</v>
      </c>
    </row>
    <row r="87" spans="2:17" x14ac:dyDescent="0.3">
      <c r="B87" s="21" t="s">
        <v>42</v>
      </c>
      <c r="C87" s="9">
        <v>1000000000</v>
      </c>
      <c r="D87" s="9">
        <v>1000000000</v>
      </c>
      <c r="E87" s="10">
        <v>83333333</v>
      </c>
      <c r="F87" s="10">
        <v>83333333</v>
      </c>
      <c r="G87" s="10">
        <v>83333333</v>
      </c>
      <c r="H87" s="10">
        <v>83333333</v>
      </c>
      <c r="I87" s="10">
        <v>83333333</v>
      </c>
      <c r="J87" s="10">
        <v>83333333</v>
      </c>
      <c r="K87" s="10">
        <v>83333333</v>
      </c>
      <c r="L87" s="10">
        <v>0</v>
      </c>
      <c r="M87" s="10">
        <v>166666666</v>
      </c>
      <c r="N87" s="10">
        <v>83333333</v>
      </c>
      <c r="O87" s="10">
        <v>83333333</v>
      </c>
      <c r="P87" s="10">
        <v>83333333</v>
      </c>
      <c r="Q87" s="11">
        <f t="shared" si="3"/>
        <v>999999996</v>
      </c>
    </row>
    <row r="88" spans="2:17" x14ac:dyDescent="0.3">
      <c r="B88" s="21" t="s">
        <v>46</v>
      </c>
      <c r="C88" s="9">
        <v>0</v>
      </c>
      <c r="D88" s="9">
        <v>176306328</v>
      </c>
      <c r="E88" s="10">
        <v>0</v>
      </c>
      <c r="F88" s="10">
        <v>0</v>
      </c>
      <c r="G88" s="10">
        <v>0</v>
      </c>
      <c r="H88" s="10">
        <v>0</v>
      </c>
      <c r="I88" s="10">
        <v>0</v>
      </c>
      <c r="J88" s="10">
        <v>0</v>
      </c>
      <c r="K88" s="10">
        <v>0</v>
      </c>
      <c r="L88" s="10">
        <v>0</v>
      </c>
      <c r="M88" s="10">
        <v>0</v>
      </c>
      <c r="N88" s="10">
        <v>0</v>
      </c>
      <c r="O88" s="10">
        <v>0</v>
      </c>
      <c r="P88" s="10">
        <v>0</v>
      </c>
      <c r="Q88" s="11">
        <f t="shared" si="3"/>
        <v>0</v>
      </c>
    </row>
    <row r="89" spans="2:17" x14ac:dyDescent="0.3">
      <c r="B89" s="21" t="s">
        <v>47</v>
      </c>
      <c r="C89" s="9">
        <v>0</v>
      </c>
      <c r="D89" s="9">
        <v>24889735.530000001</v>
      </c>
      <c r="E89" s="10">
        <v>0</v>
      </c>
      <c r="F89" s="10">
        <v>0</v>
      </c>
      <c r="G89" s="10">
        <v>0</v>
      </c>
      <c r="H89" s="10">
        <v>0</v>
      </c>
      <c r="I89" s="10">
        <v>0</v>
      </c>
      <c r="J89" s="10">
        <v>0</v>
      </c>
      <c r="K89" s="10">
        <v>0</v>
      </c>
      <c r="L89" s="10">
        <v>0</v>
      </c>
      <c r="M89" s="10">
        <v>0</v>
      </c>
      <c r="N89" s="10">
        <v>0</v>
      </c>
      <c r="O89" s="10">
        <v>0</v>
      </c>
      <c r="P89" s="10">
        <v>0</v>
      </c>
      <c r="Q89" s="11">
        <f t="shared" si="3"/>
        <v>0</v>
      </c>
    </row>
    <row r="90" spans="2:17" x14ac:dyDescent="0.3">
      <c r="B90" s="21" t="s">
        <v>50</v>
      </c>
      <c r="C90" s="9">
        <v>0</v>
      </c>
      <c r="D90" s="9">
        <v>10383154</v>
      </c>
      <c r="E90" s="10">
        <v>0</v>
      </c>
      <c r="F90" s="10">
        <v>0</v>
      </c>
      <c r="G90" s="10">
        <v>0</v>
      </c>
      <c r="H90" s="10">
        <v>0</v>
      </c>
      <c r="I90" s="10">
        <v>0</v>
      </c>
      <c r="J90" s="10">
        <v>0</v>
      </c>
      <c r="K90" s="10">
        <v>0</v>
      </c>
      <c r="L90" s="10">
        <v>0</v>
      </c>
      <c r="M90" s="10">
        <v>0</v>
      </c>
      <c r="N90" s="10">
        <v>0</v>
      </c>
      <c r="O90" s="10">
        <v>0</v>
      </c>
      <c r="P90" s="10">
        <v>0</v>
      </c>
      <c r="Q90" s="11">
        <f t="shared" si="3"/>
        <v>0</v>
      </c>
    </row>
    <row r="91" spans="2:17" x14ac:dyDescent="0.3">
      <c r="B91" s="21" t="s">
        <v>52</v>
      </c>
      <c r="C91" s="9">
        <v>0</v>
      </c>
      <c r="D91" s="9">
        <v>4468946.4000000004</v>
      </c>
      <c r="E91" s="10">
        <v>0</v>
      </c>
      <c r="F91" s="10">
        <v>0</v>
      </c>
      <c r="G91" s="10">
        <v>0</v>
      </c>
      <c r="H91" s="10">
        <v>0</v>
      </c>
      <c r="I91" s="10">
        <v>0</v>
      </c>
      <c r="J91" s="10">
        <v>0</v>
      </c>
      <c r="K91" s="10">
        <v>0</v>
      </c>
      <c r="L91" s="10">
        <v>0</v>
      </c>
      <c r="M91" s="10">
        <v>0</v>
      </c>
      <c r="N91" s="10">
        <v>0</v>
      </c>
      <c r="O91" s="10">
        <v>0</v>
      </c>
      <c r="P91" s="10">
        <v>0</v>
      </c>
      <c r="Q91" s="11">
        <f t="shared" si="3"/>
        <v>0</v>
      </c>
    </row>
    <row r="92" spans="2:17" x14ac:dyDescent="0.3">
      <c r="B92" s="21" t="s">
        <v>53</v>
      </c>
      <c r="C92" s="9">
        <v>0</v>
      </c>
      <c r="D92" s="9">
        <v>5000000</v>
      </c>
      <c r="E92" s="10">
        <v>0</v>
      </c>
      <c r="F92" s="10">
        <v>0</v>
      </c>
      <c r="G92" s="10">
        <v>0</v>
      </c>
      <c r="H92" s="10">
        <v>0</v>
      </c>
      <c r="I92" s="10">
        <v>0</v>
      </c>
      <c r="J92" s="10">
        <v>0</v>
      </c>
      <c r="K92" s="10">
        <v>0</v>
      </c>
      <c r="L92" s="10">
        <v>0</v>
      </c>
      <c r="M92" s="10">
        <v>0</v>
      </c>
      <c r="N92" s="10">
        <v>0</v>
      </c>
      <c r="O92" s="10">
        <v>0</v>
      </c>
      <c r="P92" s="10">
        <v>0</v>
      </c>
      <c r="Q92" s="11">
        <f t="shared" si="3"/>
        <v>0</v>
      </c>
    </row>
    <row r="93" spans="2:17" x14ac:dyDescent="0.3">
      <c r="B93" s="21" t="s">
        <v>55</v>
      </c>
      <c r="C93" s="9">
        <v>0</v>
      </c>
      <c r="D93" s="9">
        <v>12967916.4</v>
      </c>
      <c r="E93" s="10">
        <v>0</v>
      </c>
      <c r="F93" s="10">
        <v>0</v>
      </c>
      <c r="G93" s="10">
        <v>0</v>
      </c>
      <c r="H93" s="10">
        <v>0</v>
      </c>
      <c r="I93" s="10">
        <v>0</v>
      </c>
      <c r="J93" s="10">
        <v>0</v>
      </c>
      <c r="K93" s="10">
        <v>0</v>
      </c>
      <c r="L93" s="10">
        <v>0</v>
      </c>
      <c r="M93" s="10">
        <v>0</v>
      </c>
      <c r="N93" s="10">
        <v>0</v>
      </c>
      <c r="O93" s="10">
        <v>0</v>
      </c>
      <c r="P93" s="10">
        <v>0</v>
      </c>
      <c r="Q93" s="11">
        <f t="shared" si="3"/>
        <v>0</v>
      </c>
    </row>
    <row r="94" spans="2:17" x14ac:dyDescent="0.3">
      <c r="B94" s="21" t="s">
        <v>98</v>
      </c>
      <c r="C94" s="9">
        <v>0</v>
      </c>
      <c r="D94" s="9">
        <v>7118426.3700000001</v>
      </c>
      <c r="E94" s="10">
        <v>0</v>
      </c>
      <c r="F94" s="10">
        <v>0</v>
      </c>
      <c r="G94" s="10">
        <v>0</v>
      </c>
      <c r="H94" s="10">
        <v>0</v>
      </c>
      <c r="I94" s="10">
        <v>0</v>
      </c>
      <c r="J94" s="10">
        <v>0</v>
      </c>
      <c r="K94" s="10">
        <v>0</v>
      </c>
      <c r="L94" s="10">
        <v>0</v>
      </c>
      <c r="M94" s="10">
        <v>0</v>
      </c>
      <c r="N94" s="10">
        <v>0</v>
      </c>
      <c r="O94" s="10">
        <v>0</v>
      </c>
      <c r="P94" s="10">
        <v>0</v>
      </c>
      <c r="Q94" s="11">
        <f t="shared" si="3"/>
        <v>0</v>
      </c>
    </row>
    <row r="95" spans="2:17" x14ac:dyDescent="0.3">
      <c r="B95" s="21" t="s">
        <v>59</v>
      </c>
      <c r="C95" s="9">
        <v>0</v>
      </c>
      <c r="D95" s="9">
        <v>32121648.710000001</v>
      </c>
      <c r="E95" s="10">
        <v>0</v>
      </c>
      <c r="F95" s="10">
        <v>0</v>
      </c>
      <c r="G95" s="10">
        <v>0</v>
      </c>
      <c r="H95" s="10">
        <v>0</v>
      </c>
      <c r="I95" s="10">
        <v>0</v>
      </c>
      <c r="J95" s="10">
        <v>0</v>
      </c>
      <c r="K95" s="10">
        <v>0</v>
      </c>
      <c r="L95" s="10">
        <v>0</v>
      </c>
      <c r="M95" s="10">
        <v>0</v>
      </c>
      <c r="N95" s="10">
        <v>0</v>
      </c>
      <c r="O95" s="10">
        <v>0</v>
      </c>
      <c r="P95" s="10">
        <v>0</v>
      </c>
      <c r="Q95" s="11">
        <f t="shared" si="3"/>
        <v>0</v>
      </c>
    </row>
    <row r="96" spans="2:17" x14ac:dyDescent="0.3">
      <c r="B96" s="21" t="s">
        <v>83</v>
      </c>
      <c r="C96" s="9">
        <v>0</v>
      </c>
      <c r="D96" s="9">
        <v>95171162.079999998</v>
      </c>
      <c r="E96" s="10">
        <v>0</v>
      </c>
      <c r="F96" s="10">
        <v>0</v>
      </c>
      <c r="G96" s="10">
        <v>0</v>
      </c>
      <c r="H96" s="10">
        <v>0</v>
      </c>
      <c r="I96" s="10">
        <v>0</v>
      </c>
      <c r="J96" s="10">
        <v>0</v>
      </c>
      <c r="K96" s="10">
        <v>0</v>
      </c>
      <c r="L96" s="10">
        <v>0</v>
      </c>
      <c r="M96" s="10">
        <v>0</v>
      </c>
      <c r="N96" s="10">
        <v>0</v>
      </c>
      <c r="O96" s="10">
        <v>0</v>
      </c>
      <c r="P96" s="10">
        <v>0</v>
      </c>
      <c r="Q96" s="11">
        <f t="shared" si="3"/>
        <v>0</v>
      </c>
    </row>
    <row r="97" spans="2:17" x14ac:dyDescent="0.3">
      <c r="B97" s="21" t="s">
        <v>84</v>
      </c>
      <c r="C97" s="9">
        <v>0</v>
      </c>
      <c r="D97" s="9">
        <v>9684820.9199999999</v>
      </c>
      <c r="E97" s="10">
        <v>0</v>
      </c>
      <c r="F97" s="10">
        <v>0</v>
      </c>
      <c r="G97" s="10">
        <v>0</v>
      </c>
      <c r="H97" s="10">
        <v>0</v>
      </c>
      <c r="I97" s="10">
        <v>0</v>
      </c>
      <c r="J97" s="10">
        <v>0</v>
      </c>
      <c r="K97" s="10">
        <v>0</v>
      </c>
      <c r="L97" s="10">
        <v>0</v>
      </c>
      <c r="M97" s="10">
        <v>0</v>
      </c>
      <c r="N97" s="10">
        <v>0</v>
      </c>
      <c r="O97" s="10">
        <v>0</v>
      </c>
      <c r="P97" s="10">
        <v>0</v>
      </c>
      <c r="Q97" s="11">
        <f t="shared" si="3"/>
        <v>0</v>
      </c>
    </row>
    <row r="98" spans="2:17" x14ac:dyDescent="0.3">
      <c r="B98" s="21" t="s">
        <v>87</v>
      </c>
      <c r="C98" s="9">
        <v>0</v>
      </c>
      <c r="D98" s="9">
        <v>558356258.38999999</v>
      </c>
      <c r="E98" s="10">
        <v>0</v>
      </c>
      <c r="F98" s="10">
        <v>0</v>
      </c>
      <c r="G98" s="10">
        <v>0</v>
      </c>
      <c r="H98" s="10">
        <v>0</v>
      </c>
      <c r="I98" s="10">
        <v>0</v>
      </c>
      <c r="J98" s="10">
        <v>0</v>
      </c>
      <c r="K98" s="10">
        <v>0</v>
      </c>
      <c r="L98" s="10">
        <v>0</v>
      </c>
      <c r="M98" s="10">
        <v>0</v>
      </c>
      <c r="N98" s="10">
        <v>0</v>
      </c>
      <c r="O98" s="10">
        <v>0</v>
      </c>
      <c r="P98" s="10">
        <v>0</v>
      </c>
      <c r="Q98" s="11">
        <f t="shared" si="3"/>
        <v>0</v>
      </c>
    </row>
    <row r="99" spans="2:17" x14ac:dyDescent="0.3">
      <c r="B99" s="21" t="s">
        <v>88</v>
      </c>
      <c r="C99" s="9">
        <v>0</v>
      </c>
      <c r="D99" s="9">
        <v>8097612.2199999997</v>
      </c>
      <c r="E99" s="10">
        <v>0</v>
      </c>
      <c r="F99" s="10">
        <v>0</v>
      </c>
      <c r="G99" s="10">
        <v>0</v>
      </c>
      <c r="H99" s="10">
        <v>0</v>
      </c>
      <c r="I99" s="10">
        <v>0</v>
      </c>
      <c r="J99" s="10">
        <v>0</v>
      </c>
      <c r="K99" s="10">
        <v>0</v>
      </c>
      <c r="L99" s="10">
        <v>0</v>
      </c>
      <c r="M99" s="10">
        <v>0</v>
      </c>
      <c r="N99" s="10">
        <v>0</v>
      </c>
      <c r="O99" s="10">
        <v>0</v>
      </c>
      <c r="P99" s="10">
        <v>0</v>
      </c>
      <c r="Q99" s="11">
        <f t="shared" si="3"/>
        <v>0</v>
      </c>
    </row>
    <row r="100" spans="2:17" x14ac:dyDescent="0.3">
      <c r="B100" s="21" t="s">
        <v>91</v>
      </c>
      <c r="C100" s="9">
        <v>0</v>
      </c>
      <c r="D100" s="9">
        <v>193007387.56</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3">
      <c r="B101" s="21" t="s">
        <v>95</v>
      </c>
      <c r="C101" s="9">
        <v>0</v>
      </c>
      <c r="D101" s="9">
        <v>32524447.460000001</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3">
      <c r="B102" s="22" t="s">
        <v>68</v>
      </c>
      <c r="C102" s="20">
        <f t="shared" ref="C102:Q102" si="4">C70+C72</f>
        <v>104484479901</v>
      </c>
      <c r="D102" s="20">
        <f t="shared" si="4"/>
        <v>115010164702.52</v>
      </c>
      <c r="E102" s="14">
        <f t="shared" si="4"/>
        <v>4541291366.0499992</v>
      </c>
      <c r="F102" s="14">
        <f t="shared" si="4"/>
        <v>6411199209.0099983</v>
      </c>
      <c r="G102" s="14">
        <f t="shared" si="4"/>
        <v>6246915829.46</v>
      </c>
      <c r="H102" s="14">
        <f t="shared" si="4"/>
        <v>3371053780.1500001</v>
      </c>
      <c r="I102" s="14">
        <f t="shared" si="4"/>
        <v>7995346690.2399998</v>
      </c>
      <c r="J102" s="14">
        <f t="shared" si="4"/>
        <v>6493602285.3800011</v>
      </c>
      <c r="K102" s="14">
        <f t="shared" si="4"/>
        <v>6159182377.7700005</v>
      </c>
      <c r="L102" s="14">
        <f t="shared" si="4"/>
        <v>6662301702.5899992</v>
      </c>
      <c r="M102" s="14">
        <f t="shared" si="4"/>
        <v>6239917971.9400005</v>
      </c>
      <c r="N102" s="14">
        <f t="shared" si="4"/>
        <v>6043973869.7700005</v>
      </c>
      <c r="O102" s="14">
        <f t="shared" si="4"/>
        <v>6552309163.3599987</v>
      </c>
      <c r="P102" s="14">
        <f t="shared" si="4"/>
        <v>10052136426.119999</v>
      </c>
      <c r="Q102" s="14">
        <f t="shared" si="4"/>
        <v>76769230671.839996</v>
      </c>
    </row>
    <row r="103" spans="2:17" x14ac:dyDescent="0.3">
      <c r="B103" s="16" t="s">
        <v>61</v>
      </c>
      <c r="E103" s="15"/>
      <c r="F103" s="15"/>
      <c r="G103" s="15"/>
      <c r="H103" s="15"/>
      <c r="I103" s="15"/>
      <c r="J103" s="15"/>
    </row>
    <row r="104" spans="2:17" x14ac:dyDescent="0.3">
      <c r="B104" s="16" t="s">
        <v>62</v>
      </c>
      <c r="E104" s="17"/>
      <c r="F104" s="17"/>
      <c r="G104" s="17"/>
      <c r="H104" s="17"/>
      <c r="I104" s="17"/>
      <c r="J104" s="17"/>
      <c r="K104" s="17"/>
      <c r="L104" s="17"/>
      <c r="M104" s="17"/>
      <c r="N104" s="17"/>
      <c r="O104" s="17"/>
      <c r="P104" s="17"/>
      <c r="Q104" s="17"/>
    </row>
    <row r="105" spans="2:17" x14ac:dyDescent="0.3">
      <c r="B105" s="5"/>
      <c r="C105" s="18"/>
      <c r="D105" s="18"/>
      <c r="E105" s="19"/>
      <c r="F105" s="19"/>
      <c r="G105" s="19"/>
      <c r="H105" s="19"/>
      <c r="I105" s="19"/>
      <c r="J105" s="19"/>
      <c r="K105" s="19"/>
      <c r="L105" s="19"/>
      <c r="M105" s="19"/>
      <c r="N105" s="19"/>
      <c r="O105" s="19"/>
      <c r="P105" s="19"/>
    </row>
  </sheetData>
  <mergeCells count="8">
    <mergeCell ref="B2:Q2"/>
    <mergeCell ref="B3:Q3"/>
    <mergeCell ref="B5:Q5"/>
    <mergeCell ref="B10:B11"/>
    <mergeCell ref="C10:C11"/>
    <mergeCell ref="D10:D11"/>
    <mergeCell ref="E10:Q10"/>
    <mergeCell ref="B4:Q4"/>
  </mergeCells>
  <pageMargins left="0.7" right="0.7" top="0.75" bottom="0.75" header="0.3" footer="0.3"/>
  <ignoredErrors>
    <ignoredError sqref="Q12:Q69 Q73:Q101"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Q110"/>
  <sheetViews>
    <sheetView showGridLines="0" zoomScale="90" zoomScaleNormal="90" workbookViewId="0">
      <selection activeCell="B9" sqref="B9:B10"/>
    </sheetView>
  </sheetViews>
  <sheetFormatPr baseColWidth="10" defaultColWidth="11.44140625" defaultRowHeight="14.4" x14ac:dyDescent="0.3"/>
  <cols>
    <col min="1" max="1" width="5.6640625" customWidth="1"/>
    <col min="2" max="2" width="79.6640625" customWidth="1"/>
    <col min="3" max="4" width="14.33203125" customWidth="1"/>
    <col min="5" max="16" width="11.6640625" customWidth="1"/>
    <col min="17" max="17" width="12.109375" customWidth="1"/>
  </cols>
  <sheetData>
    <row r="2" spans="2:17" ht="25.8" x14ac:dyDescent="0.3">
      <c r="B2" s="46" t="s">
        <v>0</v>
      </c>
      <c r="C2" s="46"/>
      <c r="D2" s="46"/>
      <c r="E2" s="46"/>
      <c r="F2" s="46"/>
      <c r="G2" s="46"/>
      <c r="H2" s="46"/>
      <c r="I2" s="46"/>
      <c r="J2" s="46"/>
      <c r="K2" s="46"/>
      <c r="L2" s="46"/>
      <c r="M2" s="46"/>
      <c r="N2" s="46"/>
      <c r="O2" s="46"/>
      <c r="P2" s="46"/>
      <c r="Q2" s="46"/>
    </row>
    <row r="3" spans="2:17" ht="21" x14ac:dyDescent="0.3">
      <c r="B3" s="47" t="s">
        <v>1</v>
      </c>
      <c r="C3" s="47"/>
      <c r="D3" s="47"/>
      <c r="E3" s="47"/>
      <c r="F3" s="47"/>
      <c r="G3" s="47"/>
      <c r="H3" s="47"/>
      <c r="I3" s="47"/>
      <c r="J3" s="47"/>
      <c r="K3" s="47"/>
      <c r="L3" s="47"/>
      <c r="M3" s="47"/>
      <c r="N3" s="47"/>
      <c r="O3" s="47"/>
      <c r="P3" s="47"/>
      <c r="Q3" s="47"/>
    </row>
    <row r="4" spans="2:17" ht="17.399999999999999" x14ac:dyDescent="0.3">
      <c r="B4" s="55" t="s">
        <v>2</v>
      </c>
      <c r="C4" s="55"/>
      <c r="D4" s="55"/>
      <c r="E4" s="55"/>
      <c r="F4" s="55"/>
      <c r="G4" s="55"/>
      <c r="H4" s="55"/>
      <c r="I4" s="55"/>
      <c r="J4" s="55"/>
      <c r="K4" s="55"/>
      <c r="L4" s="55"/>
      <c r="M4" s="55"/>
      <c r="N4" s="55"/>
      <c r="O4" s="55"/>
      <c r="P4" s="55"/>
      <c r="Q4" s="55"/>
    </row>
    <row r="5" spans="2:17" ht="15.6" x14ac:dyDescent="0.3">
      <c r="B5" s="48" t="s">
        <v>3</v>
      </c>
      <c r="C5" s="48"/>
      <c r="D5" s="48"/>
      <c r="E5" s="48"/>
      <c r="F5" s="48"/>
      <c r="G5" s="48"/>
      <c r="H5" s="48"/>
      <c r="I5" s="48"/>
      <c r="J5" s="48"/>
      <c r="K5" s="48"/>
      <c r="L5" s="48"/>
      <c r="M5" s="48"/>
      <c r="N5" s="48"/>
      <c r="O5" s="48"/>
      <c r="P5" s="48"/>
      <c r="Q5" s="48"/>
    </row>
    <row r="6" spans="2:17" x14ac:dyDescent="0.3">
      <c r="B6" s="1"/>
      <c r="C6" s="1"/>
      <c r="D6" s="1"/>
      <c r="E6" s="1"/>
      <c r="F6" s="1"/>
      <c r="G6" s="1"/>
      <c r="H6" s="1"/>
      <c r="I6" s="1"/>
      <c r="J6" s="1"/>
      <c r="K6" s="1"/>
      <c r="L6" s="1"/>
      <c r="M6" s="1"/>
      <c r="N6" s="1"/>
      <c r="O6" s="1"/>
      <c r="P6" s="1"/>
      <c r="Q6" s="2"/>
    </row>
    <row r="7" spans="2:17" x14ac:dyDescent="0.3">
      <c r="B7" s="3"/>
    </row>
    <row r="8" spans="2:17" x14ac:dyDescent="0.3">
      <c r="B8" s="4" t="s">
        <v>100</v>
      </c>
      <c r="C8" s="5"/>
      <c r="D8" s="5"/>
      <c r="E8" s="5"/>
      <c r="F8" s="5"/>
      <c r="G8" s="5"/>
      <c r="H8" s="5"/>
      <c r="I8" s="5"/>
      <c r="J8" s="5"/>
      <c r="K8" s="5"/>
      <c r="L8" s="5"/>
      <c r="M8" s="5"/>
      <c r="N8" s="5"/>
      <c r="O8" s="5"/>
      <c r="P8" s="5"/>
      <c r="Q8" s="6" t="s">
        <v>5</v>
      </c>
    </row>
    <row r="9" spans="2:17" x14ac:dyDescent="0.3">
      <c r="B9" s="49" t="s">
        <v>6</v>
      </c>
      <c r="C9" s="51" t="s">
        <v>101</v>
      </c>
      <c r="D9" s="51" t="s">
        <v>8</v>
      </c>
      <c r="E9" s="56" t="s">
        <v>102</v>
      </c>
      <c r="F9" s="56"/>
      <c r="G9" s="56"/>
      <c r="H9" s="56"/>
      <c r="I9" s="56"/>
      <c r="J9" s="56"/>
      <c r="K9" s="56"/>
      <c r="L9" s="56"/>
      <c r="M9" s="56"/>
      <c r="N9" s="56"/>
      <c r="O9" s="56"/>
      <c r="P9" s="56"/>
      <c r="Q9" s="56"/>
    </row>
    <row r="10" spans="2:17" x14ac:dyDescent="0.3">
      <c r="B10" s="50"/>
      <c r="C10" s="52"/>
      <c r="D10" s="52"/>
      <c r="E10" s="26" t="s">
        <v>10</v>
      </c>
      <c r="F10" s="26" t="s">
        <v>11</v>
      </c>
      <c r="G10" s="26" t="s">
        <v>12</v>
      </c>
      <c r="H10" s="26" t="s">
        <v>13</v>
      </c>
      <c r="I10" s="26" t="s">
        <v>14</v>
      </c>
      <c r="J10" s="26" t="s">
        <v>15</v>
      </c>
      <c r="K10" s="26" t="s">
        <v>16</v>
      </c>
      <c r="L10" s="26" t="s">
        <v>17</v>
      </c>
      <c r="M10" s="26" t="s">
        <v>18</v>
      </c>
      <c r="N10" s="26" t="s">
        <v>19</v>
      </c>
      <c r="O10" s="26" t="s">
        <v>20</v>
      </c>
      <c r="P10" s="26" t="s">
        <v>21</v>
      </c>
      <c r="Q10" s="27" t="s">
        <v>22</v>
      </c>
    </row>
    <row r="11" spans="2:17" x14ac:dyDescent="0.3">
      <c r="B11" s="24" t="s">
        <v>23</v>
      </c>
      <c r="C11" s="9">
        <v>448455814</v>
      </c>
      <c r="D11" s="9">
        <v>448455814</v>
      </c>
      <c r="E11" s="10">
        <v>26134752</v>
      </c>
      <c r="F11" s="10">
        <v>26160952</v>
      </c>
      <c r="G11" s="10">
        <v>57409632</v>
      </c>
      <c r="H11" s="10">
        <v>25945172</v>
      </c>
      <c r="I11" s="10">
        <v>30735412</v>
      </c>
      <c r="J11" s="10">
        <v>25832412</v>
      </c>
      <c r="K11" s="10">
        <v>26517732</v>
      </c>
      <c r="L11" s="10">
        <v>1811600</v>
      </c>
      <c r="M11" s="10">
        <v>68084444</v>
      </c>
      <c r="N11" s="10">
        <v>25226672</v>
      </c>
      <c r="O11" s="10">
        <v>27090512</v>
      </c>
      <c r="P11" s="10">
        <v>37882062</v>
      </c>
      <c r="Q11" s="11">
        <f>SUM(E11:P11)</f>
        <v>378831354</v>
      </c>
    </row>
    <row r="12" spans="2:17" x14ac:dyDescent="0.3">
      <c r="B12" s="24" t="s">
        <v>24</v>
      </c>
      <c r="C12" s="9">
        <v>57181930</v>
      </c>
      <c r="D12" s="9">
        <v>57181930</v>
      </c>
      <c r="E12" s="10">
        <v>4366857</v>
      </c>
      <c r="F12" s="10">
        <v>4366857</v>
      </c>
      <c r="G12" s="10">
        <v>4686985</v>
      </c>
      <c r="H12" s="10">
        <v>4366857</v>
      </c>
      <c r="I12" s="10">
        <v>4526921</v>
      </c>
      <c r="J12" s="10">
        <v>4686985</v>
      </c>
      <c r="K12" s="10">
        <v>4686985</v>
      </c>
      <c r="L12" s="10">
        <v>4526921</v>
      </c>
      <c r="M12" s="10">
        <v>0</v>
      </c>
      <c r="N12" s="10">
        <v>8733714</v>
      </c>
      <c r="O12" s="10">
        <v>4526921</v>
      </c>
      <c r="P12" s="10">
        <v>7706002</v>
      </c>
      <c r="Q12" s="11">
        <f t="shared" ref="Q12:Q69" si="0">SUM(E12:P12)</f>
        <v>57182005</v>
      </c>
    </row>
    <row r="13" spans="2:17" x14ac:dyDescent="0.3">
      <c r="B13" s="24" t="s">
        <v>93</v>
      </c>
      <c r="C13" s="9">
        <v>973760875</v>
      </c>
      <c r="D13" s="9">
        <v>973760875</v>
      </c>
      <c r="E13" s="10">
        <v>49508435.379999995</v>
      </c>
      <c r="F13" s="10">
        <v>82305919.760000005</v>
      </c>
      <c r="G13" s="10">
        <v>68316819.560000002</v>
      </c>
      <c r="H13" s="10">
        <v>55163026.090000004</v>
      </c>
      <c r="I13" s="10">
        <v>8089114.5800000001</v>
      </c>
      <c r="J13" s="10">
        <v>8377154.8799999999</v>
      </c>
      <c r="K13" s="10">
        <v>4415154.99</v>
      </c>
      <c r="L13" s="10">
        <v>16502521.030000001</v>
      </c>
      <c r="M13" s="10">
        <v>27271227.07</v>
      </c>
      <c r="N13" s="10">
        <v>80989683.890000001</v>
      </c>
      <c r="O13" s="10">
        <v>35925451.909999996</v>
      </c>
      <c r="P13" s="10">
        <v>21071145.949999999</v>
      </c>
      <c r="Q13" s="11">
        <f t="shared" si="0"/>
        <v>457935655.08999997</v>
      </c>
    </row>
    <row r="14" spans="2:17" x14ac:dyDescent="0.3">
      <c r="B14" s="24" t="s">
        <v>70</v>
      </c>
      <c r="C14" s="9">
        <v>562097856</v>
      </c>
      <c r="D14" s="9">
        <v>562097856</v>
      </c>
      <c r="E14" s="10">
        <v>0</v>
      </c>
      <c r="F14" s="10">
        <v>0</v>
      </c>
      <c r="G14" s="10">
        <v>0</v>
      </c>
      <c r="H14" s="10">
        <v>0</v>
      </c>
      <c r="I14" s="10">
        <v>0</v>
      </c>
      <c r="J14" s="10">
        <v>0</v>
      </c>
      <c r="K14" s="10">
        <v>0</v>
      </c>
      <c r="L14" s="10">
        <v>0</v>
      </c>
      <c r="M14" s="10">
        <v>0</v>
      </c>
      <c r="N14" s="10">
        <v>0</v>
      </c>
      <c r="O14" s="10">
        <v>0</v>
      </c>
      <c r="P14" s="10">
        <v>0</v>
      </c>
      <c r="Q14" s="11">
        <f t="shared" si="0"/>
        <v>0</v>
      </c>
    </row>
    <row r="15" spans="2:17" x14ac:dyDescent="0.3">
      <c r="B15" s="24" t="s">
        <v>25</v>
      </c>
      <c r="C15" s="9">
        <v>179615540</v>
      </c>
      <c r="D15" s="9">
        <v>215767196.97</v>
      </c>
      <c r="E15" s="10">
        <v>0</v>
      </c>
      <c r="F15" s="10">
        <v>14342288.33</v>
      </c>
      <c r="G15" s="10">
        <v>28709576.66</v>
      </c>
      <c r="H15" s="10">
        <v>14342288.33</v>
      </c>
      <c r="I15" s="10">
        <v>6045450.4500000002</v>
      </c>
      <c r="J15" s="10">
        <v>9718888.3399999999</v>
      </c>
      <c r="K15" s="10">
        <v>33352526.199999999</v>
      </c>
      <c r="L15" s="10">
        <v>14047363.899999999</v>
      </c>
      <c r="M15" s="10">
        <v>7881220.3799999999</v>
      </c>
      <c r="N15" s="10">
        <v>19102292.66</v>
      </c>
      <c r="O15" s="10">
        <v>16459553.210000001</v>
      </c>
      <c r="P15" s="10">
        <v>30448323.030000001</v>
      </c>
      <c r="Q15" s="11">
        <f t="shared" si="0"/>
        <v>194449771.49000001</v>
      </c>
    </row>
    <row r="16" spans="2:17" x14ac:dyDescent="0.3">
      <c r="B16" s="24" t="s">
        <v>26</v>
      </c>
      <c r="C16" s="9">
        <v>2098847363</v>
      </c>
      <c r="D16" s="9">
        <v>2098847363</v>
      </c>
      <c r="E16" s="10">
        <v>166140982.53</v>
      </c>
      <c r="F16" s="10">
        <v>170979975.78</v>
      </c>
      <c r="G16" s="10">
        <v>140143628.95000002</v>
      </c>
      <c r="H16" s="10">
        <v>188451289.06999999</v>
      </c>
      <c r="I16" s="10">
        <v>154837410</v>
      </c>
      <c r="J16" s="10">
        <v>138170744</v>
      </c>
      <c r="K16" s="10">
        <v>171562351</v>
      </c>
      <c r="L16" s="10">
        <v>138573385.18000001</v>
      </c>
      <c r="M16" s="10">
        <v>860000</v>
      </c>
      <c r="N16" s="10">
        <v>291976220.66000003</v>
      </c>
      <c r="O16" s="10">
        <v>159867237.78</v>
      </c>
      <c r="P16" s="10">
        <v>292765625.56</v>
      </c>
      <c r="Q16" s="11">
        <f t="shared" si="0"/>
        <v>2014328850.51</v>
      </c>
    </row>
    <row r="17" spans="2:17" x14ac:dyDescent="0.3">
      <c r="B17" s="24" t="s">
        <v>27</v>
      </c>
      <c r="C17" s="9">
        <v>64929321</v>
      </c>
      <c r="D17" s="9">
        <v>64929321</v>
      </c>
      <c r="E17" s="10">
        <v>5354395.3899999997</v>
      </c>
      <c r="F17" s="10">
        <v>7629250</v>
      </c>
      <c r="G17" s="10">
        <v>6699661</v>
      </c>
      <c r="H17" s="10">
        <v>5359180</v>
      </c>
      <c r="I17" s="10">
        <v>5845954</v>
      </c>
      <c r="J17" s="10">
        <v>5254970</v>
      </c>
      <c r="K17" s="10">
        <v>9632659</v>
      </c>
      <c r="L17" s="10">
        <v>4468265</v>
      </c>
      <c r="M17" s="10">
        <v>768604</v>
      </c>
      <c r="N17" s="10">
        <v>9164517</v>
      </c>
      <c r="O17" s="10">
        <v>5010348</v>
      </c>
      <c r="P17" s="10">
        <v>12020642</v>
      </c>
      <c r="Q17" s="11">
        <f t="shared" si="0"/>
        <v>77208445.390000001</v>
      </c>
    </row>
    <row r="18" spans="2:17" x14ac:dyDescent="0.3">
      <c r="B18" s="24" t="s">
        <v>71</v>
      </c>
      <c r="C18" s="9">
        <v>20352056</v>
      </c>
      <c r="D18" s="9">
        <v>20352056</v>
      </c>
      <c r="E18" s="10">
        <v>0</v>
      </c>
      <c r="F18" s="10">
        <v>1601308.81</v>
      </c>
      <c r="G18" s="10">
        <v>3093499.14</v>
      </c>
      <c r="H18" s="10">
        <v>1550563.45</v>
      </c>
      <c r="I18" s="10">
        <v>1550563.45</v>
      </c>
      <c r="J18" s="10">
        <v>1565563.45</v>
      </c>
      <c r="K18" s="10">
        <v>0</v>
      </c>
      <c r="L18" s="10">
        <v>1565563.45</v>
      </c>
      <c r="M18" s="10">
        <v>1565563.45</v>
      </c>
      <c r="N18" s="10">
        <v>1565563.45</v>
      </c>
      <c r="O18" s="10">
        <v>24012857.620000001</v>
      </c>
      <c r="P18" s="10">
        <v>3197431.38</v>
      </c>
      <c r="Q18" s="11">
        <f t="shared" si="0"/>
        <v>41268477.649999999</v>
      </c>
    </row>
    <row r="19" spans="2:17" x14ac:dyDescent="0.3">
      <c r="B19" s="24" t="s">
        <v>28</v>
      </c>
      <c r="C19" s="9">
        <v>9541446341</v>
      </c>
      <c r="D19" s="9">
        <v>11512300691</v>
      </c>
      <c r="E19" s="10">
        <v>1613284771.3800001</v>
      </c>
      <c r="F19" s="10">
        <v>130939759.53</v>
      </c>
      <c r="G19" s="10">
        <v>172518277.03</v>
      </c>
      <c r="H19" s="10">
        <v>437924998.72000003</v>
      </c>
      <c r="I19" s="10">
        <v>894747393.49000001</v>
      </c>
      <c r="J19" s="10">
        <v>612571279.53999996</v>
      </c>
      <c r="K19" s="10">
        <v>2490390989.4699998</v>
      </c>
      <c r="L19" s="10">
        <v>262122492.41000003</v>
      </c>
      <c r="M19" s="10">
        <v>118638425.72</v>
      </c>
      <c r="N19" s="10">
        <v>829504069.00999999</v>
      </c>
      <c r="O19" s="10">
        <v>672527308.44000006</v>
      </c>
      <c r="P19" s="10">
        <v>1007518725.67</v>
      </c>
      <c r="Q19" s="11">
        <f t="shared" si="0"/>
        <v>9242688490.4099998</v>
      </c>
    </row>
    <row r="20" spans="2:17" x14ac:dyDescent="0.3">
      <c r="B20" s="24" t="s">
        <v>72</v>
      </c>
      <c r="C20" s="9">
        <v>144144665</v>
      </c>
      <c r="D20" s="9">
        <v>144144665</v>
      </c>
      <c r="E20" s="10">
        <v>10696794.050000001</v>
      </c>
      <c r="F20" s="10">
        <v>10984538</v>
      </c>
      <c r="G20" s="10">
        <v>10267576</v>
      </c>
      <c r="H20" s="10">
        <v>1953687</v>
      </c>
      <c r="I20" s="10">
        <v>3180136</v>
      </c>
      <c r="J20" s="10">
        <v>11859846</v>
      </c>
      <c r="K20" s="10">
        <v>13922207</v>
      </c>
      <c r="L20" s="10">
        <v>8784198</v>
      </c>
      <c r="M20" s="10">
        <v>4003706</v>
      </c>
      <c r="N20" s="10">
        <v>0</v>
      </c>
      <c r="O20" s="10">
        <v>36111</v>
      </c>
      <c r="P20" s="10">
        <v>0</v>
      </c>
      <c r="Q20" s="11">
        <f t="shared" si="0"/>
        <v>75688799.049999997</v>
      </c>
    </row>
    <row r="21" spans="2:17" x14ac:dyDescent="0.3">
      <c r="B21" s="24" t="s">
        <v>29</v>
      </c>
      <c r="C21" s="9">
        <v>146039013</v>
      </c>
      <c r="D21" s="9">
        <v>146039013</v>
      </c>
      <c r="E21" s="10">
        <v>10502630.380000001</v>
      </c>
      <c r="F21" s="10">
        <v>13494051.649999999</v>
      </c>
      <c r="G21" s="10">
        <v>10203201.83</v>
      </c>
      <c r="H21" s="10">
        <v>8309594.5300000003</v>
      </c>
      <c r="I21" s="10">
        <v>9452414.1300000008</v>
      </c>
      <c r="J21" s="10">
        <v>8567094.5600000005</v>
      </c>
      <c r="K21" s="10">
        <v>10950865.810000001</v>
      </c>
      <c r="L21" s="10">
        <v>9939543.5300000012</v>
      </c>
      <c r="M21" s="10">
        <v>1278623.28</v>
      </c>
      <c r="N21" s="10">
        <v>18139078.690000001</v>
      </c>
      <c r="O21" s="10">
        <v>1340323.53</v>
      </c>
      <c r="P21" s="10">
        <v>26880175.979999997</v>
      </c>
      <c r="Q21" s="11">
        <f t="shared" si="0"/>
        <v>129057597.90000001</v>
      </c>
    </row>
    <row r="22" spans="2:17" x14ac:dyDescent="0.3">
      <c r="B22" s="24" t="s">
        <v>73</v>
      </c>
      <c r="C22" s="9">
        <v>1374310753</v>
      </c>
      <c r="D22" s="9">
        <v>1374310753</v>
      </c>
      <c r="E22" s="10">
        <v>0</v>
      </c>
      <c r="F22" s="10">
        <v>0</v>
      </c>
      <c r="G22" s="10">
        <v>0</v>
      </c>
      <c r="H22" s="10">
        <v>0</v>
      </c>
      <c r="I22" s="10">
        <v>0</v>
      </c>
      <c r="J22" s="10">
        <v>0</v>
      </c>
      <c r="K22" s="10">
        <v>0</v>
      </c>
      <c r="L22" s="10">
        <v>0</v>
      </c>
      <c r="M22" s="10">
        <v>0</v>
      </c>
      <c r="N22" s="10">
        <v>0</v>
      </c>
      <c r="O22" s="10">
        <v>0</v>
      </c>
      <c r="P22" s="10">
        <v>0</v>
      </c>
      <c r="Q22" s="11">
        <f t="shared" si="0"/>
        <v>0</v>
      </c>
    </row>
    <row r="23" spans="2:17" x14ac:dyDescent="0.3">
      <c r="B23" s="24" t="s">
        <v>30</v>
      </c>
      <c r="C23" s="9">
        <v>604073784</v>
      </c>
      <c r="D23" s="9">
        <v>604073784</v>
      </c>
      <c r="E23" s="10">
        <v>111565941.5</v>
      </c>
      <c r="F23" s="10">
        <v>71201781.829999998</v>
      </c>
      <c r="G23" s="10">
        <v>45680108.32</v>
      </c>
      <c r="H23" s="10">
        <v>44966313.990000002</v>
      </c>
      <c r="I23" s="10">
        <v>45264833.710000001</v>
      </c>
      <c r="J23" s="10">
        <v>45325909.300000004</v>
      </c>
      <c r="K23" s="10">
        <v>45445082.760000005</v>
      </c>
      <c r="L23" s="10">
        <v>45461643.550000004</v>
      </c>
      <c r="M23" s="10">
        <v>45647357.530000001</v>
      </c>
      <c r="N23" s="10">
        <v>45627076.530000001</v>
      </c>
      <c r="O23" s="10">
        <v>45875421.390000001</v>
      </c>
      <c r="P23" s="10">
        <v>57025585.799999997</v>
      </c>
      <c r="Q23" s="11">
        <f t="shared" si="0"/>
        <v>649087056.20999992</v>
      </c>
    </row>
    <row r="24" spans="2:17" x14ac:dyDescent="0.3">
      <c r="B24" s="24" t="s">
        <v>75</v>
      </c>
      <c r="C24" s="9">
        <v>10483236308</v>
      </c>
      <c r="D24" s="9">
        <v>10483236308</v>
      </c>
      <c r="E24" s="10">
        <v>0</v>
      </c>
      <c r="F24" s="10">
        <v>0</v>
      </c>
      <c r="G24" s="10">
        <v>0</v>
      </c>
      <c r="H24" s="10">
        <v>0</v>
      </c>
      <c r="I24" s="10">
        <v>0</v>
      </c>
      <c r="J24" s="10">
        <v>0</v>
      </c>
      <c r="K24" s="10">
        <v>0</v>
      </c>
      <c r="L24" s="10">
        <v>0</v>
      </c>
      <c r="M24" s="10">
        <v>0</v>
      </c>
      <c r="N24" s="10">
        <v>0</v>
      </c>
      <c r="O24" s="10">
        <v>0</v>
      </c>
      <c r="P24" s="10">
        <v>0</v>
      </c>
      <c r="Q24" s="11">
        <f t="shared" si="0"/>
        <v>0</v>
      </c>
    </row>
    <row r="25" spans="2:17" x14ac:dyDescent="0.3">
      <c r="B25" s="24" t="s">
        <v>31</v>
      </c>
      <c r="C25" s="9">
        <v>120342741</v>
      </c>
      <c r="D25" s="9">
        <v>120342741</v>
      </c>
      <c r="E25" s="10">
        <v>9869659.0500000007</v>
      </c>
      <c r="F25" s="10">
        <v>9064746</v>
      </c>
      <c r="G25" s="10">
        <v>9256051</v>
      </c>
      <c r="H25" s="10">
        <v>6346585.9299999997</v>
      </c>
      <c r="I25" s="10">
        <v>6349301</v>
      </c>
      <c r="J25" s="10">
        <v>6760967.6600000001</v>
      </c>
      <c r="K25" s="10">
        <v>7182634.3200000003</v>
      </c>
      <c r="L25" s="10">
        <v>6784493.6600000001</v>
      </c>
      <c r="M25" s="10">
        <v>304078.75</v>
      </c>
      <c r="N25" s="10">
        <v>15066120.689999999</v>
      </c>
      <c r="O25" s="10">
        <v>2026923.47</v>
      </c>
      <c r="P25" s="10">
        <v>19101886.870000001</v>
      </c>
      <c r="Q25" s="11">
        <f t="shared" si="0"/>
        <v>98113448.400000006</v>
      </c>
    </row>
    <row r="26" spans="2:17" x14ac:dyDescent="0.3">
      <c r="B26" s="24" t="s">
        <v>76</v>
      </c>
      <c r="C26" s="9">
        <v>1788456475</v>
      </c>
      <c r="D26" s="9">
        <v>1788456475</v>
      </c>
      <c r="E26" s="10">
        <v>136858436.49000001</v>
      </c>
      <c r="F26" s="10">
        <v>138908761.18000001</v>
      </c>
      <c r="G26" s="10">
        <v>121572150.23</v>
      </c>
      <c r="H26" s="10">
        <v>114728389.81</v>
      </c>
      <c r="I26" s="10">
        <v>136239306.47</v>
      </c>
      <c r="J26" s="10">
        <v>190526038.47</v>
      </c>
      <c r="K26" s="10">
        <v>137296737.87</v>
      </c>
      <c r="L26" s="10">
        <v>125794096.89</v>
      </c>
      <c r="M26" s="10">
        <v>0</v>
      </c>
      <c r="N26" s="10">
        <v>266997216.81</v>
      </c>
      <c r="O26" s="10">
        <v>0</v>
      </c>
      <c r="P26" s="10">
        <v>0</v>
      </c>
      <c r="Q26" s="11">
        <f t="shared" si="0"/>
        <v>1368921134.22</v>
      </c>
    </row>
    <row r="27" spans="2:17" x14ac:dyDescent="0.3">
      <c r="B27" s="24" t="s">
        <v>32</v>
      </c>
      <c r="C27" s="9">
        <v>343954457</v>
      </c>
      <c r="D27" s="9">
        <v>343954457</v>
      </c>
      <c r="E27" s="10">
        <v>41900519.640000001</v>
      </c>
      <c r="F27" s="10">
        <v>26190826</v>
      </c>
      <c r="G27" s="10">
        <v>25903546</v>
      </c>
      <c r="H27" s="10">
        <v>25109362</v>
      </c>
      <c r="I27" s="10">
        <v>23120349</v>
      </c>
      <c r="J27" s="10">
        <v>23164236</v>
      </c>
      <c r="K27" s="10">
        <v>30633069</v>
      </c>
      <c r="L27" s="10">
        <v>26190826</v>
      </c>
      <c r="M27" s="10">
        <v>13064017.91</v>
      </c>
      <c r="N27" s="10">
        <v>26190826</v>
      </c>
      <c r="O27" s="10">
        <v>47731203</v>
      </c>
      <c r="P27" s="10">
        <v>56432397.659999996</v>
      </c>
      <c r="Q27" s="11">
        <f t="shared" si="0"/>
        <v>365631178.20999992</v>
      </c>
    </row>
    <row r="28" spans="2:17" x14ac:dyDescent="0.3">
      <c r="B28" s="24" t="s">
        <v>33</v>
      </c>
      <c r="C28" s="9">
        <v>63932633</v>
      </c>
      <c r="D28" s="9">
        <v>63932633</v>
      </c>
      <c r="E28" s="10">
        <v>5405905.2300000004</v>
      </c>
      <c r="F28" s="10">
        <v>4656947.3099999996</v>
      </c>
      <c r="G28" s="10">
        <v>5070614</v>
      </c>
      <c r="H28" s="10">
        <v>4387948</v>
      </c>
      <c r="I28" s="10">
        <v>4554614</v>
      </c>
      <c r="J28" s="10">
        <v>4387948</v>
      </c>
      <c r="K28" s="10">
        <v>4721283</v>
      </c>
      <c r="L28" s="10">
        <v>4554914</v>
      </c>
      <c r="M28" s="10">
        <v>1663.74</v>
      </c>
      <c r="N28" s="10">
        <v>8779491.5</v>
      </c>
      <c r="O28" s="10">
        <v>266682.87</v>
      </c>
      <c r="P28" s="10">
        <v>11413796.619999999</v>
      </c>
      <c r="Q28" s="11">
        <f t="shared" si="0"/>
        <v>58201808.269999996</v>
      </c>
    </row>
    <row r="29" spans="2:17" x14ac:dyDescent="0.3">
      <c r="B29" s="24" t="s">
        <v>34</v>
      </c>
      <c r="C29" s="9">
        <v>94174115</v>
      </c>
      <c r="D29" s="9">
        <v>94174115</v>
      </c>
      <c r="E29" s="10">
        <v>6143651.1399999997</v>
      </c>
      <c r="F29" s="10">
        <v>5743719.2300000004</v>
      </c>
      <c r="G29" s="10">
        <v>7807410.1600000001</v>
      </c>
      <c r="H29" s="10">
        <v>4423966</v>
      </c>
      <c r="I29" s="10">
        <v>5257300</v>
      </c>
      <c r="J29" s="10">
        <v>4423966</v>
      </c>
      <c r="K29" s="10">
        <v>6100595.4000000004</v>
      </c>
      <c r="L29" s="10">
        <v>5257300</v>
      </c>
      <c r="M29" s="10">
        <v>3511750</v>
      </c>
      <c r="N29" s="10">
        <v>5336182</v>
      </c>
      <c r="O29" s="10">
        <v>0</v>
      </c>
      <c r="P29" s="10">
        <v>15136896</v>
      </c>
      <c r="Q29" s="11">
        <f t="shared" si="0"/>
        <v>69142735.930000007</v>
      </c>
    </row>
    <row r="30" spans="2:17" x14ac:dyDescent="0.3">
      <c r="B30" s="24" t="s">
        <v>35</v>
      </c>
      <c r="C30" s="9">
        <v>520334587</v>
      </c>
      <c r="D30" s="9">
        <v>520334587</v>
      </c>
      <c r="E30" s="10">
        <v>34194263.780000001</v>
      </c>
      <c r="F30" s="10">
        <v>38351149.930000007</v>
      </c>
      <c r="G30" s="10">
        <v>27630143.559999999</v>
      </c>
      <c r="H30" s="10">
        <v>10415239.17</v>
      </c>
      <c r="I30" s="10">
        <v>19487866.379999999</v>
      </c>
      <c r="J30" s="10">
        <v>42021554.989999995</v>
      </c>
      <c r="K30" s="10">
        <v>37753264.109999999</v>
      </c>
      <c r="L30" s="10">
        <v>39919164.009999998</v>
      </c>
      <c r="M30" s="10">
        <v>41733328.990000002</v>
      </c>
      <c r="N30" s="10">
        <v>43500517.909999996</v>
      </c>
      <c r="O30" s="10">
        <v>70238196.109999999</v>
      </c>
      <c r="P30" s="10">
        <v>47357148.799999997</v>
      </c>
      <c r="Q30" s="11">
        <f t="shared" si="0"/>
        <v>452601837.74000007</v>
      </c>
    </row>
    <row r="31" spans="2:17" x14ac:dyDescent="0.3">
      <c r="B31" s="24" t="s">
        <v>90</v>
      </c>
      <c r="C31" s="9">
        <v>370637965</v>
      </c>
      <c r="D31" s="9">
        <v>370637965</v>
      </c>
      <c r="E31" s="10">
        <v>29081111</v>
      </c>
      <c r="F31" s="10">
        <v>29081111</v>
      </c>
      <c r="G31" s="10">
        <v>29081111</v>
      </c>
      <c r="H31" s="10">
        <v>29081111</v>
      </c>
      <c r="I31" s="10">
        <v>29081111</v>
      </c>
      <c r="J31" s="10">
        <v>29081111</v>
      </c>
      <c r="K31" s="10">
        <v>31325863</v>
      </c>
      <c r="L31" s="10">
        <v>30059289.079999998</v>
      </c>
      <c r="M31" s="10">
        <v>0</v>
      </c>
      <c r="N31" s="10">
        <v>58162222</v>
      </c>
      <c r="O31" s="10">
        <v>1683564</v>
      </c>
      <c r="P31" s="10">
        <v>75337349</v>
      </c>
      <c r="Q31" s="11">
        <f t="shared" si="0"/>
        <v>371054953.07999998</v>
      </c>
    </row>
    <row r="32" spans="2:17" x14ac:dyDescent="0.3">
      <c r="B32" s="24" t="s">
        <v>37</v>
      </c>
      <c r="C32" s="9">
        <v>22119887</v>
      </c>
      <c r="D32" s="9">
        <v>22119887</v>
      </c>
      <c r="E32" s="10">
        <v>1781790.58</v>
      </c>
      <c r="F32" s="10">
        <v>1781790.58</v>
      </c>
      <c r="G32" s="10">
        <v>1781790.58</v>
      </c>
      <c r="H32" s="10">
        <v>1781790.58</v>
      </c>
      <c r="I32" s="10">
        <v>1781790.58</v>
      </c>
      <c r="J32" s="10">
        <v>1781790.58</v>
      </c>
      <c r="K32" s="10">
        <v>1781790.58</v>
      </c>
      <c r="L32" s="10">
        <v>1781790.58</v>
      </c>
      <c r="M32" s="10">
        <v>1781790.58</v>
      </c>
      <c r="N32" s="10">
        <v>1781790.58</v>
      </c>
      <c r="O32" s="10">
        <v>1781790.58</v>
      </c>
      <c r="P32" s="10">
        <v>2520190</v>
      </c>
      <c r="Q32" s="11">
        <f t="shared" si="0"/>
        <v>22119886.380000003</v>
      </c>
    </row>
    <row r="33" spans="2:17" x14ac:dyDescent="0.3">
      <c r="B33" s="24" t="s">
        <v>38</v>
      </c>
      <c r="C33" s="9">
        <v>592523811</v>
      </c>
      <c r="D33" s="9">
        <v>592523811</v>
      </c>
      <c r="E33" s="10">
        <v>12256684.83</v>
      </c>
      <c r="F33" s="10">
        <v>12613623.460000001</v>
      </c>
      <c r="G33" s="10">
        <v>12500029.109999999</v>
      </c>
      <c r="H33" s="10">
        <v>12438550.83</v>
      </c>
      <c r="I33" s="10">
        <v>12515665.82</v>
      </c>
      <c r="J33" s="10">
        <v>12438550.83</v>
      </c>
      <c r="K33" s="10">
        <v>12438050.83</v>
      </c>
      <c r="L33" s="10">
        <v>12894466.83</v>
      </c>
      <c r="M33" s="10">
        <v>12009102.83</v>
      </c>
      <c r="N33" s="10">
        <v>12137008.800000001</v>
      </c>
      <c r="O33" s="10">
        <v>12045352.83</v>
      </c>
      <c r="P33" s="10">
        <v>24158314.829999998</v>
      </c>
      <c r="Q33" s="11">
        <f t="shared" si="0"/>
        <v>160445401.82999998</v>
      </c>
    </row>
    <row r="34" spans="2:17" x14ac:dyDescent="0.3">
      <c r="B34" s="24" t="s">
        <v>39</v>
      </c>
      <c r="C34" s="9">
        <v>952379487</v>
      </c>
      <c r="D34" s="9">
        <v>952379487</v>
      </c>
      <c r="E34" s="10">
        <v>42998208.039999999</v>
      </c>
      <c r="F34" s="10">
        <v>43058695.529999994</v>
      </c>
      <c r="G34" s="10">
        <v>42157605.019999996</v>
      </c>
      <c r="H34" s="10">
        <v>43978360.319999993</v>
      </c>
      <c r="I34" s="10">
        <v>42978359.979999997</v>
      </c>
      <c r="J34" s="10">
        <v>6980252.9199999999</v>
      </c>
      <c r="K34" s="10">
        <v>55587477.780000001</v>
      </c>
      <c r="L34" s="10">
        <v>43911355.739999995</v>
      </c>
      <c r="M34" s="10">
        <v>38367210.109999999</v>
      </c>
      <c r="N34" s="10">
        <v>40283225.700000003</v>
      </c>
      <c r="O34" s="10">
        <v>321902.34999999998</v>
      </c>
      <c r="P34" s="10">
        <v>37434292.479999997</v>
      </c>
      <c r="Q34" s="11">
        <f t="shared" si="0"/>
        <v>438056945.96999997</v>
      </c>
    </row>
    <row r="35" spans="2:17" x14ac:dyDescent="0.3">
      <c r="B35" s="24" t="s">
        <v>94</v>
      </c>
      <c r="C35" s="9">
        <v>349483373</v>
      </c>
      <c r="D35" s="9">
        <v>359983373</v>
      </c>
      <c r="E35" s="10">
        <v>28795220</v>
      </c>
      <c r="F35" s="10">
        <v>28481361.57</v>
      </c>
      <c r="G35" s="10">
        <v>28369726.27</v>
      </c>
      <c r="H35" s="10">
        <v>26732001.300000001</v>
      </c>
      <c r="I35" s="10">
        <v>28262739.969999999</v>
      </c>
      <c r="J35" s="10">
        <v>29736020</v>
      </c>
      <c r="K35" s="10">
        <v>28281460.68</v>
      </c>
      <c r="L35" s="10">
        <v>28255247.609999999</v>
      </c>
      <c r="M35" s="10">
        <v>40093.21</v>
      </c>
      <c r="N35" s="10">
        <v>53438207.810000002</v>
      </c>
      <c r="O35" s="10">
        <v>26653920</v>
      </c>
      <c r="P35" s="10">
        <v>41002112.019999996</v>
      </c>
      <c r="Q35" s="11">
        <f t="shared" si="0"/>
        <v>348048110.44000006</v>
      </c>
    </row>
    <row r="36" spans="2:17" x14ac:dyDescent="0.3">
      <c r="B36" s="24" t="s">
        <v>77</v>
      </c>
      <c r="C36" s="9">
        <v>3474257730</v>
      </c>
      <c r="D36" s="9">
        <v>3474257730</v>
      </c>
      <c r="E36" s="10">
        <v>0</v>
      </c>
      <c r="F36" s="10">
        <v>0</v>
      </c>
      <c r="G36" s="10">
        <v>0</v>
      </c>
      <c r="H36" s="10">
        <v>0</v>
      </c>
      <c r="I36" s="10">
        <v>0</v>
      </c>
      <c r="J36" s="10">
        <v>0</v>
      </c>
      <c r="K36" s="10">
        <v>0</v>
      </c>
      <c r="L36" s="10">
        <v>0</v>
      </c>
      <c r="M36" s="10">
        <v>0</v>
      </c>
      <c r="N36" s="10">
        <v>0</v>
      </c>
      <c r="O36" s="10">
        <v>0</v>
      </c>
      <c r="P36" s="10">
        <v>0</v>
      </c>
      <c r="Q36" s="11">
        <f t="shared" si="0"/>
        <v>0</v>
      </c>
    </row>
    <row r="37" spans="2:17" x14ac:dyDescent="0.3">
      <c r="B37" s="24" t="s">
        <v>41</v>
      </c>
      <c r="C37" s="9">
        <v>224758122</v>
      </c>
      <c r="D37" s="9">
        <v>224758122</v>
      </c>
      <c r="E37" s="10">
        <v>17679409</v>
      </c>
      <c r="F37" s="10">
        <v>17434704.57</v>
      </c>
      <c r="G37" s="10">
        <v>17301986.670000002</v>
      </c>
      <c r="H37" s="10">
        <v>17272106.670000002</v>
      </c>
      <c r="I37" s="10">
        <v>17272106.670000002</v>
      </c>
      <c r="J37" s="10">
        <v>17786443.5</v>
      </c>
      <c r="K37" s="10">
        <v>17700443.270000003</v>
      </c>
      <c r="L37" s="10">
        <v>17641607.340000004</v>
      </c>
      <c r="M37" s="10">
        <v>161127.06</v>
      </c>
      <c r="N37" s="10">
        <v>34605248.340000004</v>
      </c>
      <c r="O37" s="10">
        <v>17406758.670000002</v>
      </c>
      <c r="P37" s="10">
        <v>30791203.280000001</v>
      </c>
      <c r="Q37" s="11">
        <f t="shared" si="0"/>
        <v>223053145.03999999</v>
      </c>
    </row>
    <row r="38" spans="2:17" x14ac:dyDescent="0.3">
      <c r="B38" s="24" t="s">
        <v>42</v>
      </c>
      <c r="C38" s="9">
        <v>233209241</v>
      </c>
      <c r="D38" s="9">
        <v>233209241</v>
      </c>
      <c r="E38" s="10">
        <v>30555562.579999998</v>
      </c>
      <c r="F38" s="10">
        <v>1986829.79</v>
      </c>
      <c r="G38" s="10">
        <v>36578402.409999996</v>
      </c>
      <c r="H38" s="10">
        <v>14269351.9</v>
      </c>
      <c r="I38" s="10">
        <v>16297004.07</v>
      </c>
      <c r="J38" s="10">
        <v>16220709.9</v>
      </c>
      <c r="K38" s="10">
        <v>18172067.899999999</v>
      </c>
      <c r="L38" s="10">
        <v>14269351.9</v>
      </c>
      <c r="M38" s="10">
        <v>13769351.9</v>
      </c>
      <c r="N38" s="10">
        <v>13769351.9</v>
      </c>
      <c r="O38" s="10">
        <v>28568610.100000001</v>
      </c>
      <c r="P38" s="10">
        <v>56956077.230000004</v>
      </c>
      <c r="Q38" s="11">
        <f t="shared" si="0"/>
        <v>261412671.58000004</v>
      </c>
    </row>
    <row r="39" spans="2:17" x14ac:dyDescent="0.3">
      <c r="B39" s="24" t="s">
        <v>44</v>
      </c>
      <c r="C39" s="9">
        <v>17661848</v>
      </c>
      <c r="D39" s="9">
        <v>19661848</v>
      </c>
      <c r="E39" s="10">
        <v>1787709</v>
      </c>
      <c r="F39" s="10">
        <v>0</v>
      </c>
      <c r="G39" s="10">
        <v>3115418</v>
      </c>
      <c r="H39" s="10">
        <v>1407709</v>
      </c>
      <c r="I39" s="10">
        <v>1807709</v>
      </c>
      <c r="J39" s="10">
        <v>1407709</v>
      </c>
      <c r="K39" s="10">
        <v>1407709</v>
      </c>
      <c r="L39" s="10">
        <v>13407709</v>
      </c>
      <c r="M39" s="10">
        <v>0</v>
      </c>
      <c r="N39" s="10">
        <v>2815418</v>
      </c>
      <c r="O39" s="10">
        <v>1407709</v>
      </c>
      <c r="P39" s="10">
        <v>2477049</v>
      </c>
      <c r="Q39" s="11">
        <f t="shared" si="0"/>
        <v>31041848</v>
      </c>
    </row>
    <row r="40" spans="2:17" x14ac:dyDescent="0.3">
      <c r="B40" s="24" t="s">
        <v>45</v>
      </c>
      <c r="C40" s="9">
        <v>335745851</v>
      </c>
      <c r="D40" s="9">
        <v>335745851</v>
      </c>
      <c r="E40" s="10">
        <v>9826074.2300000004</v>
      </c>
      <c r="F40" s="10">
        <v>18290021</v>
      </c>
      <c r="G40" s="10">
        <v>19353576.43</v>
      </c>
      <c r="H40" s="10">
        <v>16454020.68</v>
      </c>
      <c r="I40" s="10">
        <v>15339746.09</v>
      </c>
      <c r="J40" s="10">
        <v>18979674.740000002</v>
      </c>
      <c r="K40" s="10">
        <v>18671239.170000002</v>
      </c>
      <c r="L40" s="10">
        <v>13413590.199999999</v>
      </c>
      <c r="M40" s="10">
        <v>16326985.190000001</v>
      </c>
      <c r="N40" s="10">
        <v>18809320.59</v>
      </c>
      <c r="O40" s="10">
        <v>23746440.050000001</v>
      </c>
      <c r="P40" s="10">
        <v>16682472.1</v>
      </c>
      <c r="Q40" s="11">
        <f t="shared" si="0"/>
        <v>205893160.47</v>
      </c>
    </row>
    <row r="41" spans="2:17" x14ac:dyDescent="0.3">
      <c r="B41" s="24" t="s">
        <v>46</v>
      </c>
      <c r="C41" s="9">
        <v>1139606441</v>
      </c>
      <c r="D41" s="9">
        <v>1220008288</v>
      </c>
      <c r="E41" s="10">
        <v>74846361.829999998</v>
      </c>
      <c r="F41" s="10">
        <v>76768026.829999998</v>
      </c>
      <c r="G41" s="10">
        <v>104378632.33</v>
      </c>
      <c r="H41" s="10">
        <v>104378632.33</v>
      </c>
      <c r="I41" s="10">
        <v>75807194.329999998</v>
      </c>
      <c r="J41" s="10">
        <v>9998283</v>
      </c>
      <c r="K41" s="10">
        <v>198647460.66</v>
      </c>
      <c r="L41" s="10">
        <v>78642037.329999998</v>
      </c>
      <c r="M41" s="10">
        <v>107213465.33</v>
      </c>
      <c r="N41" s="10">
        <v>0</v>
      </c>
      <c r="O41" s="10">
        <v>80135791.329999998</v>
      </c>
      <c r="P41" s="10">
        <v>309192380</v>
      </c>
      <c r="Q41" s="11">
        <f t="shared" si="0"/>
        <v>1220008265.3000002</v>
      </c>
    </row>
    <row r="42" spans="2:17" x14ac:dyDescent="0.3">
      <c r="B42" s="24" t="s">
        <v>47</v>
      </c>
      <c r="C42" s="9">
        <v>85852000</v>
      </c>
      <c r="D42" s="9">
        <v>85852000</v>
      </c>
      <c r="E42" s="10">
        <v>5450153</v>
      </c>
      <c r="F42" s="10">
        <v>0</v>
      </c>
      <c r="G42" s="10">
        <v>3005670.55</v>
      </c>
      <c r="H42" s="10">
        <v>0</v>
      </c>
      <c r="I42" s="10">
        <v>0</v>
      </c>
      <c r="J42" s="10">
        <v>0</v>
      </c>
      <c r="K42" s="10">
        <v>0</v>
      </c>
      <c r="L42" s="10">
        <v>0</v>
      </c>
      <c r="M42" s="10">
        <v>0</v>
      </c>
      <c r="N42" s="10">
        <v>0</v>
      </c>
      <c r="O42" s="10">
        <v>0</v>
      </c>
      <c r="P42" s="10">
        <v>0</v>
      </c>
      <c r="Q42" s="11">
        <f t="shared" si="0"/>
        <v>8455823.5500000007</v>
      </c>
    </row>
    <row r="43" spans="2:17" x14ac:dyDescent="0.3">
      <c r="B43" s="24" t="s">
        <v>103</v>
      </c>
      <c r="C43" s="9">
        <v>153586101</v>
      </c>
      <c r="D43" s="9">
        <v>153586101</v>
      </c>
      <c r="E43" s="10">
        <v>5398026.21</v>
      </c>
      <c r="F43" s="10">
        <v>26017360.199999999</v>
      </c>
      <c r="G43" s="10">
        <v>11963986.800000001</v>
      </c>
      <c r="H43" s="10">
        <v>11886705.67</v>
      </c>
      <c r="I43" s="10">
        <v>152187.60999999999</v>
      </c>
      <c r="J43" s="10">
        <v>24019810.350000001</v>
      </c>
      <c r="K43" s="10">
        <v>542226.31000000006</v>
      </c>
      <c r="L43" s="10">
        <v>23944055.32</v>
      </c>
      <c r="M43" s="10">
        <v>433304.68</v>
      </c>
      <c r="N43" s="10">
        <v>12151790.880000001</v>
      </c>
      <c r="O43" s="10">
        <v>12227362.15</v>
      </c>
      <c r="P43" s="10">
        <v>24288097.169999998</v>
      </c>
      <c r="Q43" s="11">
        <f t="shared" si="0"/>
        <v>153024913.34999999</v>
      </c>
    </row>
    <row r="44" spans="2:17" x14ac:dyDescent="0.3">
      <c r="B44" s="24" t="s">
        <v>97</v>
      </c>
      <c r="C44" s="9">
        <v>4284798891</v>
      </c>
      <c r="D44" s="9">
        <v>4284798891</v>
      </c>
      <c r="E44" s="10">
        <v>0</v>
      </c>
      <c r="F44" s="10">
        <v>0</v>
      </c>
      <c r="G44" s="10">
        <v>0</v>
      </c>
      <c r="H44" s="10">
        <v>0</v>
      </c>
      <c r="I44" s="10">
        <v>0</v>
      </c>
      <c r="J44" s="10">
        <v>0</v>
      </c>
      <c r="K44" s="10">
        <v>0</v>
      </c>
      <c r="L44" s="10">
        <v>0</v>
      </c>
      <c r="M44" s="10">
        <v>0</v>
      </c>
      <c r="N44" s="10">
        <v>0</v>
      </c>
      <c r="O44" s="10">
        <v>0</v>
      </c>
      <c r="P44" s="10">
        <v>0</v>
      </c>
      <c r="Q44" s="11">
        <f t="shared" si="0"/>
        <v>0</v>
      </c>
    </row>
    <row r="45" spans="2:17" x14ac:dyDescent="0.3">
      <c r="B45" s="24" t="s">
        <v>104</v>
      </c>
      <c r="C45" s="9">
        <v>38590970</v>
      </c>
      <c r="D45" s="9">
        <v>38590970</v>
      </c>
      <c r="E45" s="10">
        <v>0</v>
      </c>
      <c r="F45" s="10">
        <v>0</v>
      </c>
      <c r="G45" s="10">
        <v>0</v>
      </c>
      <c r="H45" s="10">
        <v>0</v>
      </c>
      <c r="I45" s="10">
        <v>0</v>
      </c>
      <c r="J45" s="10">
        <v>0</v>
      </c>
      <c r="K45" s="10">
        <v>0</v>
      </c>
      <c r="L45" s="10">
        <v>0</v>
      </c>
      <c r="M45" s="10">
        <v>0</v>
      </c>
      <c r="N45" s="10">
        <v>0</v>
      </c>
      <c r="O45" s="10">
        <v>0</v>
      </c>
      <c r="P45" s="10">
        <v>0</v>
      </c>
      <c r="Q45" s="11">
        <f t="shared" si="0"/>
        <v>0</v>
      </c>
    </row>
    <row r="46" spans="2:17" x14ac:dyDescent="0.3">
      <c r="B46" s="24" t="s">
        <v>80</v>
      </c>
      <c r="C46" s="9">
        <v>6785389892</v>
      </c>
      <c r="D46" s="9">
        <v>6785389892</v>
      </c>
      <c r="E46" s="10">
        <v>294531882.45999998</v>
      </c>
      <c r="F46" s="10">
        <v>294411057.72000003</v>
      </c>
      <c r="G46" s="10">
        <v>294416253.81999999</v>
      </c>
      <c r="H46" s="10">
        <v>294406817.02999997</v>
      </c>
      <c r="I46" s="10">
        <v>294376737.27999997</v>
      </c>
      <c r="J46" s="10">
        <v>294369610.81999999</v>
      </c>
      <c r="K46" s="10">
        <v>294380402.63</v>
      </c>
      <c r="L46" s="10">
        <v>294376642.11000001</v>
      </c>
      <c r="M46" s="10">
        <v>294395249.30000001</v>
      </c>
      <c r="N46" s="10">
        <v>294380643.81</v>
      </c>
      <c r="O46" s="10">
        <v>294369186.38999999</v>
      </c>
      <c r="P46" s="10">
        <v>537289033.09000003</v>
      </c>
      <c r="Q46" s="11">
        <f t="shared" si="0"/>
        <v>3775703516.46</v>
      </c>
    </row>
    <row r="47" spans="2:17" x14ac:dyDescent="0.3">
      <c r="B47" s="24" t="s">
        <v>105</v>
      </c>
      <c r="C47" s="9">
        <v>9963450084</v>
      </c>
      <c r="D47" s="9">
        <v>9963450084</v>
      </c>
      <c r="E47" s="10">
        <v>740420841</v>
      </c>
      <c r="F47" s="10">
        <v>740420841</v>
      </c>
      <c r="G47" s="10">
        <v>740420841</v>
      </c>
      <c r="H47" s="10">
        <v>740420841</v>
      </c>
      <c r="I47" s="10">
        <v>740420841</v>
      </c>
      <c r="J47" s="10">
        <v>740420841</v>
      </c>
      <c r="K47" s="10">
        <v>740420841</v>
      </c>
      <c r="L47" s="10">
        <v>740420841</v>
      </c>
      <c r="M47" s="10">
        <v>740420841</v>
      </c>
      <c r="N47" s="10">
        <v>740420841</v>
      </c>
      <c r="O47" s="10">
        <v>740420841</v>
      </c>
      <c r="P47" s="10">
        <v>740420833</v>
      </c>
      <c r="Q47" s="11">
        <f t="shared" si="0"/>
        <v>8885050084</v>
      </c>
    </row>
    <row r="48" spans="2:17" x14ac:dyDescent="0.3">
      <c r="B48" s="24" t="s">
        <v>106</v>
      </c>
      <c r="C48" s="9">
        <v>264239385</v>
      </c>
      <c r="D48" s="9">
        <v>264239385</v>
      </c>
      <c r="E48" s="10">
        <v>14754208.24</v>
      </c>
      <c r="F48" s="10">
        <v>27071972.760000002</v>
      </c>
      <c r="G48" s="10">
        <v>25834302</v>
      </c>
      <c r="H48" s="10">
        <v>19869176</v>
      </c>
      <c r="I48" s="10">
        <v>20032744</v>
      </c>
      <c r="J48" s="10">
        <v>20443433.5</v>
      </c>
      <c r="K48" s="10">
        <v>19974076</v>
      </c>
      <c r="L48" s="10">
        <v>305400</v>
      </c>
      <c r="M48" s="10">
        <v>39817552</v>
      </c>
      <c r="N48" s="10">
        <v>301500</v>
      </c>
      <c r="O48" s="10">
        <v>39914652</v>
      </c>
      <c r="P48" s="10">
        <v>33700231.5</v>
      </c>
      <c r="Q48" s="11">
        <f t="shared" si="0"/>
        <v>262019248</v>
      </c>
    </row>
    <row r="49" spans="2:17" x14ac:dyDescent="0.3">
      <c r="B49" s="24" t="s">
        <v>107</v>
      </c>
      <c r="C49" s="9">
        <v>5234220000</v>
      </c>
      <c r="D49" s="9">
        <v>5234220000</v>
      </c>
      <c r="E49" s="10">
        <v>489444275.80999994</v>
      </c>
      <c r="F49" s="10">
        <v>278524851.94999999</v>
      </c>
      <c r="G49" s="10">
        <v>420450532.73000002</v>
      </c>
      <c r="H49" s="10">
        <v>292510880.58000004</v>
      </c>
      <c r="I49" s="10">
        <v>337372951.62</v>
      </c>
      <c r="J49" s="10">
        <v>226688157.43000001</v>
      </c>
      <c r="K49" s="10">
        <v>317064400.33000004</v>
      </c>
      <c r="L49" s="10">
        <v>225039308.03</v>
      </c>
      <c r="M49" s="10">
        <v>171083790.88</v>
      </c>
      <c r="N49" s="10">
        <v>333477731.23000002</v>
      </c>
      <c r="O49" s="10">
        <v>252088355.20999998</v>
      </c>
      <c r="P49" s="10">
        <v>447666450.61000001</v>
      </c>
      <c r="Q49" s="11">
        <f t="shared" si="0"/>
        <v>3791411686.4100008</v>
      </c>
    </row>
    <row r="50" spans="2:17" x14ac:dyDescent="0.3">
      <c r="B50" s="24" t="s">
        <v>52</v>
      </c>
      <c r="C50" s="9">
        <v>131379501</v>
      </c>
      <c r="D50" s="9">
        <v>148379501</v>
      </c>
      <c r="E50" s="10">
        <v>10226349.35</v>
      </c>
      <c r="F50" s="10">
        <v>10253561.09</v>
      </c>
      <c r="G50" s="10">
        <v>10409821.58</v>
      </c>
      <c r="H50" s="10">
        <v>9429978.6799999997</v>
      </c>
      <c r="I50" s="10">
        <v>7843053.04</v>
      </c>
      <c r="J50" s="10">
        <v>9556932.5700000003</v>
      </c>
      <c r="K50" s="10">
        <v>8663436.1400000006</v>
      </c>
      <c r="L50" s="10">
        <v>11018509.390000001</v>
      </c>
      <c r="M50" s="10">
        <v>4691819.38</v>
      </c>
      <c r="N50" s="10">
        <v>15220354.390000001</v>
      </c>
      <c r="O50" s="10">
        <v>23515808.670000002</v>
      </c>
      <c r="P50" s="10">
        <v>10567730.720000001</v>
      </c>
      <c r="Q50" s="11">
        <f t="shared" si="0"/>
        <v>131397355</v>
      </c>
    </row>
    <row r="51" spans="2:17" x14ac:dyDescent="0.3">
      <c r="B51" s="24" t="s">
        <v>81</v>
      </c>
      <c r="C51" s="9">
        <v>27622851</v>
      </c>
      <c r="D51" s="9">
        <v>27622851</v>
      </c>
      <c r="E51" s="10">
        <v>2163398</v>
      </c>
      <c r="F51" s="10">
        <v>2163398</v>
      </c>
      <c r="G51" s="10">
        <v>2163398</v>
      </c>
      <c r="H51" s="10">
        <v>2163398</v>
      </c>
      <c r="I51" s="10">
        <v>2163398</v>
      </c>
      <c r="J51" s="10">
        <v>2163398</v>
      </c>
      <c r="K51" s="10">
        <v>2163398</v>
      </c>
      <c r="L51" s="10">
        <v>2163398</v>
      </c>
      <c r="M51" s="10">
        <v>0</v>
      </c>
      <c r="N51" s="10">
        <v>0</v>
      </c>
      <c r="O51" s="10">
        <v>0</v>
      </c>
      <c r="P51" s="10">
        <v>0</v>
      </c>
      <c r="Q51" s="11">
        <f t="shared" si="0"/>
        <v>17307184</v>
      </c>
    </row>
    <row r="52" spans="2:17" x14ac:dyDescent="0.3">
      <c r="B52" s="24" t="s">
        <v>108</v>
      </c>
      <c r="C52" s="9">
        <v>70081379</v>
      </c>
      <c r="D52" s="9">
        <v>70081379</v>
      </c>
      <c r="E52" s="10">
        <v>0</v>
      </c>
      <c r="F52" s="10">
        <v>11220785.75</v>
      </c>
      <c r="G52" s="10">
        <v>5598622</v>
      </c>
      <c r="H52" s="10">
        <v>0</v>
      </c>
      <c r="I52" s="10">
        <v>0</v>
      </c>
      <c r="J52" s="10">
        <v>0</v>
      </c>
      <c r="K52" s="10">
        <v>16795866</v>
      </c>
      <c r="L52" s="10">
        <v>5598622</v>
      </c>
      <c r="M52" s="10">
        <v>11197244</v>
      </c>
      <c r="N52" s="10">
        <v>0</v>
      </c>
      <c r="O52" s="10">
        <v>5598621</v>
      </c>
      <c r="P52" s="10">
        <v>8098383.1100000003</v>
      </c>
      <c r="Q52" s="11">
        <f t="shared" si="0"/>
        <v>64108143.859999999</v>
      </c>
    </row>
    <row r="53" spans="2:17" x14ac:dyDescent="0.3">
      <c r="B53" s="24" t="s">
        <v>54</v>
      </c>
      <c r="C53" s="9">
        <v>165632911</v>
      </c>
      <c r="D53" s="9">
        <v>165632911</v>
      </c>
      <c r="E53" s="10">
        <v>0</v>
      </c>
      <c r="F53" s="10">
        <v>24697263.710000001</v>
      </c>
      <c r="G53" s="10">
        <v>14838698</v>
      </c>
      <c r="H53" s="10">
        <v>13172032</v>
      </c>
      <c r="I53" s="10">
        <v>67461.2</v>
      </c>
      <c r="J53" s="10">
        <v>26344064</v>
      </c>
      <c r="K53" s="10">
        <v>13172032</v>
      </c>
      <c r="L53" s="10">
        <v>0</v>
      </c>
      <c r="M53" s="10">
        <v>25510731</v>
      </c>
      <c r="N53" s="10">
        <v>128275.61</v>
      </c>
      <c r="O53" s="10">
        <v>24677398</v>
      </c>
      <c r="P53" s="10">
        <v>7405731.8600000003</v>
      </c>
      <c r="Q53" s="11">
        <f t="shared" si="0"/>
        <v>150013687.38</v>
      </c>
    </row>
    <row r="54" spans="2:17" x14ac:dyDescent="0.3">
      <c r="B54" s="24" t="s">
        <v>109</v>
      </c>
      <c r="C54" s="9">
        <v>551669483</v>
      </c>
      <c r="D54" s="9">
        <v>551669483</v>
      </c>
      <c r="E54" s="10">
        <v>45972456</v>
      </c>
      <c r="F54" s="10">
        <v>46094509.100000001</v>
      </c>
      <c r="G54" s="10">
        <v>46163869.469999999</v>
      </c>
      <c r="H54" s="10">
        <v>46140282.990000002</v>
      </c>
      <c r="I54" s="10">
        <v>46091013.600000001</v>
      </c>
      <c r="J54" s="10">
        <v>45972456</v>
      </c>
      <c r="K54" s="10">
        <v>45972456</v>
      </c>
      <c r="L54" s="10">
        <v>45972456</v>
      </c>
      <c r="M54" s="10">
        <v>45972456</v>
      </c>
      <c r="N54" s="10">
        <v>45972456</v>
      </c>
      <c r="O54" s="10">
        <v>45972456</v>
      </c>
      <c r="P54" s="10">
        <v>45972467</v>
      </c>
      <c r="Q54" s="11">
        <f t="shared" si="0"/>
        <v>552269334.15999997</v>
      </c>
    </row>
    <row r="55" spans="2:17" x14ac:dyDescent="0.3">
      <c r="B55" s="24" t="s">
        <v>98</v>
      </c>
      <c r="C55" s="9">
        <v>276231915</v>
      </c>
      <c r="D55" s="9">
        <v>276231915</v>
      </c>
      <c r="E55" s="10">
        <v>16525367.58</v>
      </c>
      <c r="F55" s="10">
        <v>29210438.879999999</v>
      </c>
      <c r="G55" s="10">
        <v>6032349.2699999996</v>
      </c>
      <c r="H55" s="10">
        <v>53035311.049999997</v>
      </c>
      <c r="I55" s="10">
        <v>26969180.960000001</v>
      </c>
      <c r="J55" s="10">
        <v>21105815.960000001</v>
      </c>
      <c r="K55" s="10">
        <v>16934268.579999998</v>
      </c>
      <c r="L55" s="10">
        <v>4270249.91</v>
      </c>
      <c r="M55" s="10">
        <v>19692250.280000001</v>
      </c>
      <c r="N55" s="10">
        <v>35597867.880000003</v>
      </c>
      <c r="O55" s="10">
        <v>55828</v>
      </c>
      <c r="P55" s="10">
        <v>43451323.270000003</v>
      </c>
      <c r="Q55" s="11">
        <f t="shared" si="0"/>
        <v>272880251.62</v>
      </c>
    </row>
    <row r="56" spans="2:17" x14ac:dyDescent="0.3">
      <c r="B56" s="24" t="s">
        <v>99</v>
      </c>
      <c r="C56" s="9">
        <v>135648963</v>
      </c>
      <c r="D56" s="9">
        <v>135648963</v>
      </c>
      <c r="E56" s="10">
        <v>11065495</v>
      </c>
      <c r="F56" s="10">
        <v>11065495</v>
      </c>
      <c r="G56" s="10">
        <v>11093495</v>
      </c>
      <c r="H56" s="10">
        <v>11065495</v>
      </c>
      <c r="I56" s="10">
        <v>11065495</v>
      </c>
      <c r="J56" s="10">
        <v>11065495</v>
      </c>
      <c r="K56" s="10">
        <v>11067495</v>
      </c>
      <c r="L56" s="10">
        <v>0</v>
      </c>
      <c r="M56" s="10">
        <v>11065495</v>
      </c>
      <c r="N56" s="10">
        <v>22130990</v>
      </c>
      <c r="O56" s="10">
        <v>0</v>
      </c>
      <c r="P56" s="10">
        <v>24994012.990000002</v>
      </c>
      <c r="Q56" s="11">
        <f t="shared" si="0"/>
        <v>135678962.99000001</v>
      </c>
    </row>
    <row r="57" spans="2:17" x14ac:dyDescent="0.3">
      <c r="B57" s="24" t="s">
        <v>58</v>
      </c>
      <c r="C57" s="9">
        <v>275000000</v>
      </c>
      <c r="D57" s="9">
        <v>284725000</v>
      </c>
      <c r="E57" s="10">
        <v>23089291.149999999</v>
      </c>
      <c r="F57" s="10">
        <v>18427596.509999998</v>
      </c>
      <c r="G57" s="10">
        <v>20635028.649999999</v>
      </c>
      <c r="H57" s="10">
        <v>13537026.26</v>
      </c>
      <c r="I57" s="10">
        <v>16049751.140000001</v>
      </c>
      <c r="J57" s="10">
        <v>22443623.939999998</v>
      </c>
      <c r="K57" s="10">
        <v>17325349.960000001</v>
      </c>
      <c r="L57" s="10">
        <v>14395489.699999999</v>
      </c>
      <c r="M57" s="10">
        <v>19701020.59</v>
      </c>
      <c r="N57" s="10">
        <v>7587351.3000000007</v>
      </c>
      <c r="O57" s="10">
        <v>18174737.82</v>
      </c>
      <c r="P57" s="10">
        <v>43248340.989999995</v>
      </c>
      <c r="Q57" s="11">
        <f t="shared" si="0"/>
        <v>234614608.00999999</v>
      </c>
    </row>
    <row r="58" spans="2:17" x14ac:dyDescent="0.3">
      <c r="B58" s="24" t="s">
        <v>110</v>
      </c>
      <c r="C58" s="9">
        <v>89127410</v>
      </c>
      <c r="D58" s="9">
        <v>89127410</v>
      </c>
      <c r="E58" s="10">
        <v>3426142.48</v>
      </c>
      <c r="F58" s="10">
        <v>14987553.52</v>
      </c>
      <c r="G58" s="10">
        <v>6369853</v>
      </c>
      <c r="H58" s="10">
        <v>6369850</v>
      </c>
      <c r="I58" s="10">
        <v>6693012.5</v>
      </c>
      <c r="J58" s="10">
        <v>6374850</v>
      </c>
      <c r="K58" s="10">
        <v>6369850</v>
      </c>
      <c r="L58" s="10">
        <v>174001.31</v>
      </c>
      <c r="M58" s="10">
        <v>12790931.640000001</v>
      </c>
      <c r="N58" s="10">
        <v>45000</v>
      </c>
      <c r="O58" s="10">
        <v>6414850</v>
      </c>
      <c r="P58" s="10">
        <v>15774661</v>
      </c>
      <c r="Q58" s="11">
        <f t="shared" si="0"/>
        <v>85790555.450000003</v>
      </c>
    </row>
    <row r="59" spans="2:17" x14ac:dyDescent="0.3">
      <c r="B59" s="24" t="s">
        <v>66</v>
      </c>
      <c r="C59" s="9">
        <v>188156416</v>
      </c>
      <c r="D59" s="9">
        <v>217656416</v>
      </c>
      <c r="E59" s="10">
        <v>0</v>
      </c>
      <c r="F59" s="10">
        <v>0</v>
      </c>
      <c r="G59" s="10">
        <v>0</v>
      </c>
      <c r="H59" s="10">
        <v>0</v>
      </c>
      <c r="I59" s="10">
        <v>0</v>
      </c>
      <c r="J59" s="10">
        <v>0</v>
      </c>
      <c r="K59" s="10">
        <v>0</v>
      </c>
      <c r="L59" s="10">
        <v>0</v>
      </c>
      <c r="M59" s="10">
        <v>0</v>
      </c>
      <c r="N59" s="10">
        <v>0</v>
      </c>
      <c r="O59" s="10">
        <v>0</v>
      </c>
      <c r="P59" s="10">
        <v>0</v>
      </c>
      <c r="Q59" s="11">
        <f t="shared" si="0"/>
        <v>0</v>
      </c>
    </row>
    <row r="60" spans="2:17" x14ac:dyDescent="0.3">
      <c r="B60" s="24" t="s">
        <v>82</v>
      </c>
      <c r="C60" s="9">
        <v>269237612</v>
      </c>
      <c r="D60" s="9">
        <v>269237612</v>
      </c>
      <c r="E60" s="10">
        <v>0</v>
      </c>
      <c r="F60" s="10">
        <v>11139099.25</v>
      </c>
      <c r="G60" s="10">
        <v>23800502.75</v>
      </c>
      <c r="H60" s="10">
        <v>28930934.02</v>
      </c>
      <c r="I60" s="10">
        <v>14555234.780000001</v>
      </c>
      <c r="J60" s="10">
        <v>12221151.6</v>
      </c>
      <c r="K60" s="10">
        <v>0</v>
      </c>
      <c r="L60" s="10">
        <v>23679602</v>
      </c>
      <c r="M60" s="10">
        <v>0</v>
      </c>
      <c r="N60" s="10">
        <v>11082021</v>
      </c>
      <c r="O60" s="10">
        <v>11082021</v>
      </c>
      <c r="P60" s="10">
        <v>66774307.019999996</v>
      </c>
      <c r="Q60" s="11">
        <f t="shared" si="0"/>
        <v>203264873.41999996</v>
      </c>
    </row>
    <row r="61" spans="2:17" x14ac:dyDescent="0.3">
      <c r="B61" s="24" t="s">
        <v>83</v>
      </c>
      <c r="C61" s="9">
        <v>221263999</v>
      </c>
      <c r="D61" s="9">
        <v>221263999</v>
      </c>
      <c r="E61" s="10">
        <v>60165640.420000002</v>
      </c>
      <c r="F61" s="10">
        <v>0</v>
      </c>
      <c r="G61" s="10">
        <v>28331280.84</v>
      </c>
      <c r="H61" s="10">
        <v>0</v>
      </c>
      <c r="I61" s="10">
        <v>28331280.84</v>
      </c>
      <c r="J61" s="10">
        <v>0</v>
      </c>
      <c r="K61" s="10">
        <v>28331280.84</v>
      </c>
      <c r="L61" s="10">
        <v>0</v>
      </c>
      <c r="M61" s="10">
        <v>28331280.84</v>
      </c>
      <c r="N61" s="10">
        <v>14165640.42</v>
      </c>
      <c r="O61" s="10">
        <v>0</v>
      </c>
      <c r="P61" s="10">
        <v>33607594.789999999</v>
      </c>
      <c r="Q61" s="11">
        <f t="shared" si="0"/>
        <v>221263998.98999998</v>
      </c>
    </row>
    <row r="62" spans="2:17" x14ac:dyDescent="0.3">
      <c r="B62" s="24" t="s">
        <v>84</v>
      </c>
      <c r="C62" s="9">
        <v>68021984</v>
      </c>
      <c r="D62" s="9">
        <v>68021984</v>
      </c>
      <c r="E62" s="10">
        <v>0</v>
      </c>
      <c r="F62" s="10">
        <v>8931148</v>
      </c>
      <c r="G62" s="10">
        <v>7465574</v>
      </c>
      <c r="H62" s="10">
        <v>4465574</v>
      </c>
      <c r="I62" s="10">
        <v>5465574</v>
      </c>
      <c r="J62" s="10">
        <v>4465574</v>
      </c>
      <c r="K62" s="10">
        <v>6465574</v>
      </c>
      <c r="L62" s="10">
        <v>0</v>
      </c>
      <c r="M62" s="10">
        <v>4465574</v>
      </c>
      <c r="N62" s="10">
        <v>8931148</v>
      </c>
      <c r="O62" s="10">
        <v>4465574</v>
      </c>
      <c r="P62" s="10">
        <v>12697629</v>
      </c>
      <c r="Q62" s="11">
        <f t="shared" si="0"/>
        <v>67818943</v>
      </c>
    </row>
    <row r="63" spans="2:17" x14ac:dyDescent="0.3">
      <c r="B63" s="24" t="s">
        <v>85</v>
      </c>
      <c r="C63" s="9">
        <v>12104000</v>
      </c>
      <c r="D63" s="9">
        <v>17548233</v>
      </c>
      <c r="E63" s="10">
        <v>4919747</v>
      </c>
      <c r="F63" s="10">
        <v>951497</v>
      </c>
      <c r="G63" s="10">
        <v>951497</v>
      </c>
      <c r="H63" s="10">
        <v>951497</v>
      </c>
      <c r="I63" s="10">
        <v>951497</v>
      </c>
      <c r="J63" s="10">
        <v>951497</v>
      </c>
      <c r="K63" s="10">
        <v>951497</v>
      </c>
      <c r="L63" s="10">
        <v>951497</v>
      </c>
      <c r="M63" s="10">
        <v>687700</v>
      </c>
      <c r="N63" s="10">
        <v>1215294</v>
      </c>
      <c r="O63" s="10">
        <v>0</v>
      </c>
      <c r="P63" s="10">
        <v>4058252</v>
      </c>
      <c r="Q63" s="11">
        <f t="shared" si="0"/>
        <v>17541472</v>
      </c>
    </row>
    <row r="64" spans="2:17" x14ac:dyDescent="0.3">
      <c r="B64" s="24" t="s">
        <v>111</v>
      </c>
      <c r="C64" s="12">
        <v>55500000</v>
      </c>
      <c r="D64" s="12">
        <v>55500000</v>
      </c>
      <c r="E64" s="10">
        <v>6809682.3899999997</v>
      </c>
      <c r="F64" s="10">
        <v>4279117.0599999996</v>
      </c>
      <c r="G64" s="10">
        <v>3719617.06</v>
      </c>
      <c r="H64" s="10">
        <v>3065117.06</v>
      </c>
      <c r="I64" s="10">
        <v>3710910.16</v>
      </c>
      <c r="J64" s="10">
        <v>3811699.66</v>
      </c>
      <c r="K64" s="10">
        <v>4451470.16</v>
      </c>
      <c r="L64" s="10">
        <v>3494029.66</v>
      </c>
      <c r="M64" s="10">
        <v>4025304.65</v>
      </c>
      <c r="N64" s="10">
        <v>4651000.16</v>
      </c>
      <c r="O64" s="10">
        <v>2977665.16</v>
      </c>
      <c r="P64" s="10">
        <v>14726868.560000001</v>
      </c>
      <c r="Q64" s="11">
        <f t="shared" si="0"/>
        <v>59722481.739999995</v>
      </c>
    </row>
    <row r="65" spans="2:17" x14ac:dyDescent="0.3">
      <c r="B65" s="24" t="s">
        <v>112</v>
      </c>
      <c r="C65" s="9">
        <v>50411039495</v>
      </c>
      <c r="D65" s="9">
        <v>63772958244.900002</v>
      </c>
      <c r="E65" s="10">
        <v>3441767398.52</v>
      </c>
      <c r="F65" s="10">
        <v>3149546940.7399998</v>
      </c>
      <c r="G65" s="10">
        <v>3040139388.1900001</v>
      </c>
      <c r="H65" s="10">
        <v>3104099905.7600002</v>
      </c>
      <c r="I65" s="10">
        <v>4478615301.1399994</v>
      </c>
      <c r="J65" s="10">
        <v>3576548771.3299999</v>
      </c>
      <c r="K65" s="10">
        <v>1497738179.97</v>
      </c>
      <c r="L65" s="10">
        <v>6838153411.0799999</v>
      </c>
      <c r="M65" s="10">
        <v>4073024353.5600004</v>
      </c>
      <c r="N65" s="10">
        <v>4117100786.4899998</v>
      </c>
      <c r="O65" s="10">
        <v>4779347110.0500002</v>
      </c>
      <c r="P65" s="10">
        <v>9372575790.5100002</v>
      </c>
      <c r="Q65" s="11">
        <f t="shared" si="0"/>
        <v>51468657337.340012</v>
      </c>
    </row>
    <row r="66" spans="2:17" x14ac:dyDescent="0.3">
      <c r="B66" s="24" t="s">
        <v>88</v>
      </c>
      <c r="C66" s="9">
        <v>70370476</v>
      </c>
      <c r="D66" s="9">
        <v>76370476</v>
      </c>
      <c r="E66" s="10">
        <v>5513174</v>
      </c>
      <c r="F66" s="10">
        <v>5572539.6600000001</v>
      </c>
      <c r="G66" s="10">
        <v>5572539.6600000001</v>
      </c>
      <c r="H66" s="10">
        <v>5572539.6600000001</v>
      </c>
      <c r="I66" s="10">
        <v>5572539.6600000001</v>
      </c>
      <c r="J66" s="10">
        <v>5572539.6600000001</v>
      </c>
      <c r="K66" s="10">
        <v>5572539.6600000001</v>
      </c>
      <c r="L66" s="10">
        <v>0</v>
      </c>
      <c r="M66" s="10">
        <v>5572539.6600000001</v>
      </c>
      <c r="N66" s="10">
        <v>8647581.0199999996</v>
      </c>
      <c r="O66" s="10">
        <v>2497498.2999999998</v>
      </c>
      <c r="P66" s="10">
        <v>14111773.76</v>
      </c>
      <c r="Q66" s="11">
        <f t="shared" si="0"/>
        <v>69777804.700000003</v>
      </c>
    </row>
    <row r="67" spans="2:17" x14ac:dyDescent="0.3">
      <c r="B67" s="24" t="s">
        <v>91</v>
      </c>
      <c r="C67" s="9">
        <v>1951118743</v>
      </c>
      <c r="D67" s="9">
        <v>1951118743</v>
      </c>
      <c r="E67" s="10">
        <v>125030324.78000002</v>
      </c>
      <c r="F67" s="10">
        <v>183488864.28</v>
      </c>
      <c r="G67" s="10">
        <v>115192707.95</v>
      </c>
      <c r="H67" s="10">
        <v>59676240.289999999</v>
      </c>
      <c r="I67" s="10">
        <v>65262690.289999999</v>
      </c>
      <c r="J67" s="10">
        <v>155907188.37</v>
      </c>
      <c r="K67" s="10">
        <v>113081192.2</v>
      </c>
      <c r="L67" s="10">
        <v>118792635.28</v>
      </c>
      <c r="M67" s="10">
        <v>70263134.289999992</v>
      </c>
      <c r="N67" s="10">
        <v>69987995.460000008</v>
      </c>
      <c r="O67" s="10">
        <v>10666461.75</v>
      </c>
      <c r="P67" s="10">
        <v>261154369.30000001</v>
      </c>
      <c r="Q67" s="11">
        <f t="shared" si="0"/>
        <v>1348503804.24</v>
      </c>
    </row>
    <row r="68" spans="2:17" x14ac:dyDescent="0.3">
      <c r="B68" s="24" t="s">
        <v>95</v>
      </c>
      <c r="C68" s="9">
        <v>237154333</v>
      </c>
      <c r="D68" s="9">
        <v>237154333</v>
      </c>
      <c r="E68" s="10">
        <v>12858025.619999999</v>
      </c>
      <c r="F68" s="10">
        <v>12858025.619999999</v>
      </c>
      <c r="G68" s="10">
        <v>12858025.619999999</v>
      </c>
      <c r="H68" s="10">
        <v>12858025.619999999</v>
      </c>
      <c r="I68" s="10">
        <v>12858025.619999999</v>
      </c>
      <c r="J68" s="10">
        <v>12858025.619999999</v>
      </c>
      <c r="K68" s="10">
        <v>12858025.619999999</v>
      </c>
      <c r="L68" s="10">
        <v>12858025.619999999</v>
      </c>
      <c r="M68" s="10">
        <v>12858025.619999999</v>
      </c>
      <c r="N68" s="10">
        <v>12858025.619999999</v>
      </c>
      <c r="O68" s="10">
        <v>12858025.619999999</v>
      </c>
      <c r="P68" s="10">
        <v>12858025.619999999</v>
      </c>
      <c r="Q68" s="11">
        <f t="shared" si="0"/>
        <v>154296307.44000003</v>
      </c>
    </row>
    <row r="69" spans="2:17" x14ac:dyDescent="0.3">
      <c r="B69" s="24" t="s">
        <v>113</v>
      </c>
      <c r="C69" s="9">
        <v>0</v>
      </c>
      <c r="D69" s="9">
        <v>196000000</v>
      </c>
      <c r="E69" s="10">
        <v>0</v>
      </c>
      <c r="F69" s="10">
        <v>0</v>
      </c>
      <c r="G69" s="10">
        <v>0</v>
      </c>
      <c r="H69" s="10">
        <v>0</v>
      </c>
      <c r="I69" s="10">
        <v>0</v>
      </c>
      <c r="J69" s="10">
        <v>0</v>
      </c>
      <c r="K69" s="10">
        <v>0</v>
      </c>
      <c r="L69" s="10">
        <v>0</v>
      </c>
      <c r="M69" s="10">
        <v>0</v>
      </c>
      <c r="N69" s="10">
        <v>0</v>
      </c>
      <c r="O69" s="10">
        <v>0</v>
      </c>
      <c r="P69" s="10">
        <v>235585098.09999999</v>
      </c>
      <c r="Q69" s="11">
        <f t="shared" si="0"/>
        <v>235585098.09999999</v>
      </c>
    </row>
    <row r="70" spans="2:17" x14ac:dyDescent="0.3">
      <c r="B70" s="13" t="s">
        <v>60</v>
      </c>
      <c r="C70" s="20">
        <f>SUM(C11:C69)</f>
        <v>119358559177</v>
      </c>
      <c r="D70" s="20">
        <f>SUM(D11:D69)</f>
        <v>135084055013.87</v>
      </c>
      <c r="E70" s="14">
        <f>+SUM(E11:E69)</f>
        <v>7801068005.039999</v>
      </c>
      <c r="F70" s="14">
        <f t="shared" ref="F70:P70" si="1">+SUM(F11:F69)</f>
        <v>5897752913.4699993</v>
      </c>
      <c r="G70" s="14">
        <f t="shared" si="1"/>
        <v>5897015013.1999989</v>
      </c>
      <c r="H70" s="14">
        <f t="shared" si="1"/>
        <v>5955165723.3700008</v>
      </c>
      <c r="I70" s="14">
        <f t="shared" si="1"/>
        <v>7725048647.6099987</v>
      </c>
      <c r="J70" s="14">
        <f t="shared" si="1"/>
        <v>6510931039.4699993</v>
      </c>
      <c r="K70" s="14">
        <f t="shared" si="1"/>
        <v>6598873557.1999998</v>
      </c>
      <c r="L70" s="14">
        <f t="shared" si="1"/>
        <v>9336188910.6300011</v>
      </c>
      <c r="M70" s="14">
        <f t="shared" si="1"/>
        <v>6120283735.3999996</v>
      </c>
      <c r="N70" s="14">
        <f t="shared" si="1"/>
        <v>7687755330.7900009</v>
      </c>
      <c r="O70" s="14">
        <f t="shared" si="1"/>
        <v>7594011342.3600006</v>
      </c>
      <c r="P70" s="14">
        <f t="shared" si="1"/>
        <v>14253536290.230001</v>
      </c>
      <c r="Q70" s="14">
        <f>SUM(E70:P70)</f>
        <v>91377630508.770004</v>
      </c>
    </row>
    <row r="72" spans="2:17" x14ac:dyDescent="0.3">
      <c r="B72" s="22" t="s">
        <v>67</v>
      </c>
      <c r="C72" s="20">
        <f t="shared" ref="C72:P72" si="2">SUM(C73:C105)</f>
        <v>1000000000</v>
      </c>
      <c r="D72" s="20">
        <f t="shared" si="2"/>
        <v>3279161954.1200008</v>
      </c>
      <c r="E72" s="14">
        <f t="shared" si="2"/>
        <v>0</v>
      </c>
      <c r="F72" s="14">
        <f t="shared" si="2"/>
        <v>83333333</v>
      </c>
      <c r="G72" s="14">
        <f t="shared" si="2"/>
        <v>166666666</v>
      </c>
      <c r="H72" s="14">
        <f t="shared" si="2"/>
        <v>83333333</v>
      </c>
      <c r="I72" s="14">
        <f t="shared" si="2"/>
        <v>83333333</v>
      </c>
      <c r="J72" s="14">
        <f t="shared" si="2"/>
        <v>80000000</v>
      </c>
      <c r="K72" s="14">
        <f t="shared" si="2"/>
        <v>166666666</v>
      </c>
      <c r="L72" s="14">
        <f t="shared" si="2"/>
        <v>83333333</v>
      </c>
      <c r="M72" s="14">
        <f t="shared" si="2"/>
        <v>0</v>
      </c>
      <c r="N72" s="14">
        <f t="shared" si="2"/>
        <v>83333333</v>
      </c>
      <c r="O72" s="14">
        <f t="shared" si="2"/>
        <v>166666666</v>
      </c>
      <c r="P72" s="14">
        <f t="shared" si="2"/>
        <v>83333333</v>
      </c>
      <c r="Q72" s="14">
        <f>SUM(E72:P72)</f>
        <v>1079999996</v>
      </c>
    </row>
    <row r="73" spans="2:17" x14ac:dyDescent="0.3">
      <c r="B73" s="24" t="s">
        <v>23</v>
      </c>
      <c r="C73" s="9">
        <v>0</v>
      </c>
      <c r="D73" s="9">
        <v>33005368.609999999</v>
      </c>
      <c r="E73" s="10">
        <v>0</v>
      </c>
      <c r="F73" s="10">
        <v>0</v>
      </c>
      <c r="G73" s="10">
        <v>0</v>
      </c>
      <c r="H73" s="10">
        <v>0</v>
      </c>
      <c r="I73" s="10">
        <v>0</v>
      </c>
      <c r="J73" s="10">
        <v>0</v>
      </c>
      <c r="K73" s="10">
        <v>0</v>
      </c>
      <c r="L73" s="10">
        <v>0</v>
      </c>
      <c r="M73" s="10">
        <v>0</v>
      </c>
      <c r="N73" s="10">
        <v>0</v>
      </c>
      <c r="O73" s="10">
        <v>0</v>
      </c>
      <c r="P73" s="10">
        <v>0</v>
      </c>
      <c r="Q73" s="11">
        <f>SUM(E73:P73)</f>
        <v>0</v>
      </c>
    </row>
    <row r="74" spans="2:17" x14ac:dyDescent="0.3">
      <c r="B74" s="24" t="s">
        <v>26</v>
      </c>
      <c r="C74" s="9">
        <v>0</v>
      </c>
      <c r="D74" s="9">
        <v>177319642.16999999</v>
      </c>
      <c r="E74" s="10">
        <v>0</v>
      </c>
      <c r="F74" s="10">
        <v>0</v>
      </c>
      <c r="G74" s="10">
        <v>0</v>
      </c>
      <c r="H74" s="10">
        <v>0</v>
      </c>
      <c r="I74" s="10">
        <v>0</v>
      </c>
      <c r="J74" s="10">
        <v>0</v>
      </c>
      <c r="K74" s="10">
        <v>0</v>
      </c>
      <c r="L74" s="10">
        <v>0</v>
      </c>
      <c r="M74" s="10">
        <v>0</v>
      </c>
      <c r="N74" s="10">
        <v>0</v>
      </c>
      <c r="O74" s="10">
        <v>0</v>
      </c>
      <c r="P74" s="10">
        <v>0</v>
      </c>
      <c r="Q74" s="11">
        <f t="shared" ref="Q74:Q105" si="3">SUM(E74:P74)</f>
        <v>0</v>
      </c>
    </row>
    <row r="75" spans="2:17" x14ac:dyDescent="0.3">
      <c r="B75" s="24" t="s">
        <v>71</v>
      </c>
      <c r="C75" s="9">
        <v>0</v>
      </c>
      <c r="D75" s="9">
        <v>2173034.5</v>
      </c>
      <c r="E75" s="10">
        <v>0</v>
      </c>
      <c r="F75" s="10">
        <v>0</v>
      </c>
      <c r="G75" s="10">
        <v>0</v>
      </c>
      <c r="H75" s="10">
        <v>0</v>
      </c>
      <c r="I75" s="10">
        <v>0</v>
      </c>
      <c r="J75" s="10">
        <v>0</v>
      </c>
      <c r="K75" s="10">
        <v>0</v>
      </c>
      <c r="L75" s="10">
        <v>0</v>
      </c>
      <c r="M75" s="10">
        <v>0</v>
      </c>
      <c r="N75" s="10">
        <v>0</v>
      </c>
      <c r="O75" s="10">
        <v>0</v>
      </c>
      <c r="P75" s="10">
        <v>0</v>
      </c>
      <c r="Q75" s="11">
        <f t="shared" si="3"/>
        <v>0</v>
      </c>
    </row>
    <row r="76" spans="2:17" x14ac:dyDescent="0.3">
      <c r="B76" s="24" t="s">
        <v>28</v>
      </c>
      <c r="C76" s="9">
        <v>0</v>
      </c>
      <c r="D76" s="9">
        <v>346567332.25999999</v>
      </c>
      <c r="E76" s="10">
        <v>0</v>
      </c>
      <c r="F76" s="10">
        <v>0</v>
      </c>
      <c r="G76" s="10">
        <v>0</v>
      </c>
      <c r="H76" s="10">
        <v>0</v>
      </c>
      <c r="I76" s="10">
        <v>0</v>
      </c>
      <c r="J76" s="10">
        <v>0</v>
      </c>
      <c r="K76" s="10">
        <v>0</v>
      </c>
      <c r="L76" s="10">
        <v>0</v>
      </c>
      <c r="M76" s="10">
        <v>0</v>
      </c>
      <c r="N76" s="10">
        <v>0</v>
      </c>
      <c r="O76" s="10">
        <v>0</v>
      </c>
      <c r="P76" s="10">
        <v>0</v>
      </c>
      <c r="Q76" s="11">
        <f t="shared" si="3"/>
        <v>0</v>
      </c>
    </row>
    <row r="77" spans="2:17" x14ac:dyDescent="0.3">
      <c r="B77" s="24" t="s">
        <v>29</v>
      </c>
      <c r="C77" s="9">
        <v>0</v>
      </c>
      <c r="D77" s="9">
        <v>46730266</v>
      </c>
      <c r="E77" s="10">
        <v>0</v>
      </c>
      <c r="F77" s="10">
        <v>0</v>
      </c>
      <c r="G77" s="10">
        <v>0</v>
      </c>
      <c r="H77" s="10">
        <v>0</v>
      </c>
      <c r="I77" s="10">
        <v>0</v>
      </c>
      <c r="J77" s="10">
        <v>0</v>
      </c>
      <c r="K77" s="10">
        <v>0</v>
      </c>
      <c r="L77" s="10">
        <v>0</v>
      </c>
      <c r="M77" s="10">
        <v>0</v>
      </c>
      <c r="N77" s="10">
        <v>0</v>
      </c>
      <c r="O77" s="10">
        <v>0</v>
      </c>
      <c r="P77" s="10">
        <v>0</v>
      </c>
      <c r="Q77" s="11">
        <f t="shared" si="3"/>
        <v>0</v>
      </c>
    </row>
    <row r="78" spans="2:17" x14ac:dyDescent="0.3">
      <c r="B78" s="24" t="s">
        <v>30</v>
      </c>
      <c r="C78" s="9">
        <v>0</v>
      </c>
      <c r="D78" s="9">
        <v>5021190.5</v>
      </c>
      <c r="E78" s="10">
        <v>0</v>
      </c>
      <c r="F78" s="10">
        <v>0</v>
      </c>
      <c r="G78" s="10">
        <v>0</v>
      </c>
      <c r="H78" s="10">
        <v>0</v>
      </c>
      <c r="I78" s="10">
        <v>0</v>
      </c>
      <c r="J78" s="10">
        <v>0</v>
      </c>
      <c r="K78" s="10">
        <v>0</v>
      </c>
      <c r="L78" s="10">
        <v>0</v>
      </c>
      <c r="M78" s="10">
        <v>0</v>
      </c>
      <c r="N78" s="10">
        <v>0</v>
      </c>
      <c r="O78" s="10">
        <v>0</v>
      </c>
      <c r="P78" s="10">
        <v>0</v>
      </c>
      <c r="Q78" s="11">
        <f t="shared" si="3"/>
        <v>0</v>
      </c>
    </row>
    <row r="79" spans="2:17" x14ac:dyDescent="0.3">
      <c r="B79" s="24" t="s">
        <v>31</v>
      </c>
      <c r="C79" s="9">
        <v>0</v>
      </c>
      <c r="D79" s="9">
        <v>9854339.9499999993</v>
      </c>
      <c r="E79" s="10">
        <v>0</v>
      </c>
      <c r="F79" s="10">
        <v>0</v>
      </c>
      <c r="G79" s="10">
        <v>0</v>
      </c>
      <c r="H79" s="10">
        <v>0</v>
      </c>
      <c r="I79" s="10">
        <v>0</v>
      </c>
      <c r="J79" s="10">
        <v>0</v>
      </c>
      <c r="K79" s="10">
        <v>0</v>
      </c>
      <c r="L79" s="10">
        <v>0</v>
      </c>
      <c r="M79" s="10">
        <v>0</v>
      </c>
      <c r="N79" s="10">
        <v>0</v>
      </c>
      <c r="O79" s="10">
        <v>0</v>
      </c>
      <c r="P79" s="10">
        <v>0</v>
      </c>
      <c r="Q79" s="11">
        <f t="shared" si="3"/>
        <v>0</v>
      </c>
    </row>
    <row r="80" spans="2:17" x14ac:dyDescent="0.3">
      <c r="B80" s="24" t="s">
        <v>32</v>
      </c>
      <c r="C80" s="9">
        <v>0</v>
      </c>
      <c r="D80" s="9">
        <v>43883504.469999999</v>
      </c>
      <c r="E80" s="10">
        <v>0</v>
      </c>
      <c r="F80" s="10">
        <v>0</v>
      </c>
      <c r="G80" s="10">
        <v>0</v>
      </c>
      <c r="H80" s="10">
        <v>0</v>
      </c>
      <c r="I80" s="10">
        <v>0</v>
      </c>
      <c r="J80" s="10">
        <v>0</v>
      </c>
      <c r="K80" s="10">
        <v>0</v>
      </c>
      <c r="L80" s="10">
        <v>0</v>
      </c>
      <c r="M80" s="10">
        <v>0</v>
      </c>
      <c r="N80" s="10">
        <v>0</v>
      </c>
      <c r="O80" s="10">
        <v>0</v>
      </c>
      <c r="P80" s="10">
        <v>0</v>
      </c>
      <c r="Q80" s="11">
        <f t="shared" si="3"/>
        <v>0</v>
      </c>
    </row>
    <row r="81" spans="2:17" x14ac:dyDescent="0.3">
      <c r="B81" s="24" t="s">
        <v>33</v>
      </c>
      <c r="C81" s="9">
        <v>0</v>
      </c>
      <c r="D81" s="9">
        <v>2456044.2199999997</v>
      </c>
      <c r="E81" s="10">
        <v>0</v>
      </c>
      <c r="F81" s="10">
        <v>0</v>
      </c>
      <c r="G81" s="10">
        <v>0</v>
      </c>
      <c r="H81" s="10">
        <v>0</v>
      </c>
      <c r="I81" s="10">
        <v>0</v>
      </c>
      <c r="J81" s="10">
        <v>0</v>
      </c>
      <c r="K81" s="10">
        <v>0</v>
      </c>
      <c r="L81" s="10">
        <v>0</v>
      </c>
      <c r="M81" s="10">
        <v>0</v>
      </c>
      <c r="N81" s="10">
        <v>0</v>
      </c>
      <c r="O81" s="10">
        <v>0</v>
      </c>
      <c r="P81" s="10">
        <v>0</v>
      </c>
      <c r="Q81" s="11">
        <f t="shared" si="3"/>
        <v>0</v>
      </c>
    </row>
    <row r="82" spans="2:17" x14ac:dyDescent="0.3">
      <c r="B82" s="24" t="s">
        <v>34</v>
      </c>
      <c r="C82" s="9">
        <v>0</v>
      </c>
      <c r="D82" s="9">
        <v>4786831</v>
      </c>
      <c r="E82" s="10">
        <v>0</v>
      </c>
      <c r="F82" s="10">
        <v>0</v>
      </c>
      <c r="G82" s="10">
        <v>0</v>
      </c>
      <c r="H82" s="10">
        <v>0</v>
      </c>
      <c r="I82" s="10">
        <v>0</v>
      </c>
      <c r="J82" s="10">
        <v>0</v>
      </c>
      <c r="K82" s="10">
        <v>0</v>
      </c>
      <c r="L82" s="10">
        <v>0</v>
      </c>
      <c r="M82" s="10">
        <v>0</v>
      </c>
      <c r="N82" s="10">
        <v>0</v>
      </c>
      <c r="O82" s="10">
        <v>0</v>
      </c>
      <c r="P82" s="10">
        <v>0</v>
      </c>
      <c r="Q82" s="11">
        <f t="shared" si="3"/>
        <v>0</v>
      </c>
    </row>
    <row r="83" spans="2:17" x14ac:dyDescent="0.3">
      <c r="B83" s="24" t="s">
        <v>90</v>
      </c>
      <c r="C83" s="9">
        <v>0</v>
      </c>
      <c r="D83" s="9">
        <v>23008752.760000002</v>
      </c>
      <c r="E83" s="10">
        <v>0</v>
      </c>
      <c r="F83" s="10">
        <v>0</v>
      </c>
      <c r="G83" s="10">
        <v>0</v>
      </c>
      <c r="H83" s="10">
        <v>0</v>
      </c>
      <c r="I83" s="10">
        <v>0</v>
      </c>
      <c r="J83" s="10">
        <v>0</v>
      </c>
      <c r="K83" s="10">
        <v>0</v>
      </c>
      <c r="L83" s="10">
        <v>0</v>
      </c>
      <c r="M83" s="10">
        <v>0</v>
      </c>
      <c r="N83" s="10">
        <v>0</v>
      </c>
      <c r="O83" s="10">
        <v>0</v>
      </c>
      <c r="P83" s="10">
        <v>0</v>
      </c>
      <c r="Q83" s="11">
        <f t="shared" si="3"/>
        <v>0</v>
      </c>
    </row>
    <row r="84" spans="2:17" x14ac:dyDescent="0.3">
      <c r="B84" s="24" t="s">
        <v>37</v>
      </c>
      <c r="C84" s="9">
        <v>0</v>
      </c>
      <c r="D84" s="9">
        <v>74303.320000000007</v>
      </c>
      <c r="E84" s="10">
        <v>0</v>
      </c>
      <c r="F84" s="10">
        <v>0</v>
      </c>
      <c r="G84" s="10">
        <v>0</v>
      </c>
      <c r="H84" s="10">
        <v>0</v>
      </c>
      <c r="I84" s="10">
        <v>0</v>
      </c>
      <c r="J84" s="10">
        <v>0</v>
      </c>
      <c r="K84" s="10">
        <v>0</v>
      </c>
      <c r="L84" s="10">
        <v>0</v>
      </c>
      <c r="M84" s="10">
        <v>0</v>
      </c>
      <c r="N84" s="10">
        <v>0</v>
      </c>
      <c r="O84" s="10">
        <v>0</v>
      </c>
      <c r="P84" s="10">
        <v>0</v>
      </c>
      <c r="Q84" s="11">
        <f t="shared" si="3"/>
        <v>0</v>
      </c>
    </row>
    <row r="85" spans="2:17" x14ac:dyDescent="0.3">
      <c r="B85" s="24" t="s">
        <v>38</v>
      </c>
      <c r="C85" s="9">
        <v>0</v>
      </c>
      <c r="D85" s="9">
        <v>1952641.43</v>
      </c>
      <c r="E85" s="10">
        <v>0</v>
      </c>
      <c r="F85" s="10">
        <v>0</v>
      </c>
      <c r="G85" s="10">
        <v>0</v>
      </c>
      <c r="H85" s="10">
        <v>0</v>
      </c>
      <c r="I85" s="10">
        <v>0</v>
      </c>
      <c r="J85" s="10">
        <v>0</v>
      </c>
      <c r="K85" s="10">
        <v>0</v>
      </c>
      <c r="L85" s="10">
        <v>0</v>
      </c>
      <c r="M85" s="10">
        <v>0</v>
      </c>
      <c r="N85" s="10">
        <v>0</v>
      </c>
      <c r="O85" s="10">
        <v>0</v>
      </c>
      <c r="P85" s="10">
        <v>0</v>
      </c>
      <c r="Q85" s="11">
        <f t="shared" si="3"/>
        <v>0</v>
      </c>
    </row>
    <row r="86" spans="2:17" x14ac:dyDescent="0.3">
      <c r="B86" s="24" t="s">
        <v>94</v>
      </c>
      <c r="C86" s="9">
        <v>0</v>
      </c>
      <c r="D86" s="9">
        <v>13229209.57</v>
      </c>
      <c r="E86" s="10">
        <v>0</v>
      </c>
      <c r="F86" s="10">
        <v>0</v>
      </c>
      <c r="G86" s="10">
        <v>0</v>
      </c>
      <c r="H86" s="10">
        <v>0</v>
      </c>
      <c r="I86" s="10">
        <v>0</v>
      </c>
      <c r="J86" s="10">
        <v>0</v>
      </c>
      <c r="K86" s="10">
        <v>0</v>
      </c>
      <c r="L86" s="10">
        <v>0</v>
      </c>
      <c r="M86" s="10">
        <v>0</v>
      </c>
      <c r="N86" s="10">
        <v>0</v>
      </c>
      <c r="O86" s="10">
        <v>0</v>
      </c>
      <c r="P86" s="10">
        <v>0</v>
      </c>
      <c r="Q86" s="11">
        <f t="shared" si="3"/>
        <v>0</v>
      </c>
    </row>
    <row r="87" spans="2:17" x14ac:dyDescent="0.3">
      <c r="B87" s="24" t="s">
        <v>41</v>
      </c>
      <c r="C87" s="9">
        <v>0</v>
      </c>
      <c r="D87" s="9">
        <v>4181808.61</v>
      </c>
      <c r="E87" s="10">
        <v>0</v>
      </c>
      <c r="F87" s="10">
        <v>0</v>
      </c>
      <c r="G87" s="10">
        <v>0</v>
      </c>
      <c r="H87" s="10">
        <v>0</v>
      </c>
      <c r="I87" s="10">
        <v>0</v>
      </c>
      <c r="J87" s="10">
        <v>0</v>
      </c>
      <c r="K87" s="10">
        <v>0</v>
      </c>
      <c r="L87" s="10">
        <v>0</v>
      </c>
      <c r="M87" s="10">
        <v>0</v>
      </c>
      <c r="N87" s="10">
        <v>0</v>
      </c>
      <c r="O87" s="10">
        <v>0</v>
      </c>
      <c r="P87" s="10">
        <v>0</v>
      </c>
      <c r="Q87" s="11">
        <f t="shared" si="3"/>
        <v>0</v>
      </c>
    </row>
    <row r="88" spans="2:17" x14ac:dyDescent="0.3">
      <c r="B88" s="24" t="s">
        <v>42</v>
      </c>
      <c r="C88" s="9">
        <v>1000000000</v>
      </c>
      <c r="D88" s="9">
        <v>1000000000</v>
      </c>
      <c r="E88" s="10">
        <v>0</v>
      </c>
      <c r="F88" s="10">
        <v>83333333</v>
      </c>
      <c r="G88" s="10">
        <v>166666666</v>
      </c>
      <c r="H88" s="10">
        <v>83333333</v>
      </c>
      <c r="I88" s="10">
        <v>83333333</v>
      </c>
      <c r="J88" s="10">
        <v>0</v>
      </c>
      <c r="K88" s="10">
        <v>166666666</v>
      </c>
      <c r="L88" s="10">
        <v>83333333</v>
      </c>
      <c r="M88" s="10">
        <v>0</v>
      </c>
      <c r="N88" s="10">
        <v>83333333</v>
      </c>
      <c r="O88" s="10">
        <v>166666666</v>
      </c>
      <c r="P88" s="10">
        <v>83333333</v>
      </c>
      <c r="Q88" s="11">
        <f t="shared" si="3"/>
        <v>999999996</v>
      </c>
    </row>
    <row r="89" spans="2:17" x14ac:dyDescent="0.3">
      <c r="B89" s="24" t="s">
        <v>45</v>
      </c>
      <c r="C89" s="9">
        <v>0</v>
      </c>
      <c r="D89" s="9">
        <v>67853129</v>
      </c>
      <c r="E89" s="10">
        <v>0</v>
      </c>
      <c r="F89" s="10">
        <v>0</v>
      </c>
      <c r="G89" s="10">
        <v>0</v>
      </c>
      <c r="H89" s="10">
        <v>0</v>
      </c>
      <c r="I89" s="10">
        <v>0</v>
      </c>
      <c r="J89" s="10">
        <v>0</v>
      </c>
      <c r="K89" s="10">
        <v>0</v>
      </c>
      <c r="L89" s="10">
        <v>0</v>
      </c>
      <c r="M89" s="10">
        <v>0</v>
      </c>
      <c r="N89" s="10">
        <v>0</v>
      </c>
      <c r="O89" s="10">
        <v>0</v>
      </c>
      <c r="P89" s="10">
        <v>0</v>
      </c>
      <c r="Q89" s="11">
        <f t="shared" si="3"/>
        <v>0</v>
      </c>
    </row>
    <row r="90" spans="2:17" x14ac:dyDescent="0.3">
      <c r="B90" s="24" t="s">
        <v>46</v>
      </c>
      <c r="C90" s="9">
        <v>0</v>
      </c>
      <c r="D90" s="9">
        <v>222355747.18000001</v>
      </c>
      <c r="E90" s="10">
        <v>0</v>
      </c>
      <c r="F90" s="10">
        <v>0</v>
      </c>
      <c r="G90" s="10">
        <v>0</v>
      </c>
      <c r="H90" s="10">
        <v>0</v>
      </c>
      <c r="I90" s="10">
        <v>0</v>
      </c>
      <c r="J90" s="10">
        <v>80000000</v>
      </c>
      <c r="K90" s="10">
        <v>0</v>
      </c>
      <c r="L90" s="10">
        <v>0</v>
      </c>
      <c r="M90" s="10">
        <v>0</v>
      </c>
      <c r="N90" s="10">
        <v>0</v>
      </c>
      <c r="O90" s="10">
        <v>0</v>
      </c>
      <c r="P90" s="10">
        <v>0</v>
      </c>
      <c r="Q90" s="11">
        <f t="shared" si="3"/>
        <v>80000000</v>
      </c>
    </row>
    <row r="91" spans="2:17" x14ac:dyDescent="0.3">
      <c r="B91" s="24" t="s">
        <v>103</v>
      </c>
      <c r="C91" s="9">
        <v>0</v>
      </c>
      <c r="D91" s="9">
        <v>6026849.5499999998</v>
      </c>
      <c r="E91" s="10">
        <v>0</v>
      </c>
      <c r="F91" s="10">
        <v>0</v>
      </c>
      <c r="G91" s="10">
        <v>0</v>
      </c>
      <c r="H91" s="10">
        <v>0</v>
      </c>
      <c r="I91" s="10">
        <v>0</v>
      </c>
      <c r="J91" s="10">
        <v>0</v>
      </c>
      <c r="K91" s="10">
        <v>0</v>
      </c>
      <c r="L91" s="10">
        <v>0</v>
      </c>
      <c r="M91" s="10">
        <v>0</v>
      </c>
      <c r="N91" s="10">
        <v>0</v>
      </c>
      <c r="O91" s="10">
        <v>0</v>
      </c>
      <c r="P91" s="10">
        <v>0</v>
      </c>
      <c r="Q91" s="11">
        <f t="shared" si="3"/>
        <v>0</v>
      </c>
    </row>
    <row r="92" spans="2:17" x14ac:dyDescent="0.3">
      <c r="B92" s="24" t="s">
        <v>106</v>
      </c>
      <c r="C92" s="9">
        <v>0</v>
      </c>
      <c r="D92" s="9">
        <v>8408747.8599999994</v>
      </c>
      <c r="E92" s="10">
        <v>0</v>
      </c>
      <c r="F92" s="10">
        <v>0</v>
      </c>
      <c r="G92" s="10">
        <v>0</v>
      </c>
      <c r="H92" s="10">
        <v>0</v>
      </c>
      <c r="I92" s="10">
        <v>0</v>
      </c>
      <c r="J92" s="10">
        <v>0</v>
      </c>
      <c r="K92" s="10">
        <v>0</v>
      </c>
      <c r="L92" s="10">
        <v>0</v>
      </c>
      <c r="M92" s="10">
        <v>0</v>
      </c>
      <c r="N92" s="10">
        <v>0</v>
      </c>
      <c r="O92" s="10">
        <v>0</v>
      </c>
      <c r="P92" s="10">
        <v>0</v>
      </c>
      <c r="Q92" s="11">
        <f t="shared" si="3"/>
        <v>0</v>
      </c>
    </row>
    <row r="93" spans="2:17" x14ac:dyDescent="0.3">
      <c r="B93" s="24" t="s">
        <v>108</v>
      </c>
      <c r="C93" s="9">
        <v>0</v>
      </c>
      <c r="D93" s="9">
        <v>432253.36</v>
      </c>
      <c r="E93" s="10">
        <v>0</v>
      </c>
      <c r="F93" s="10">
        <v>0</v>
      </c>
      <c r="G93" s="10">
        <v>0</v>
      </c>
      <c r="H93" s="10">
        <v>0</v>
      </c>
      <c r="I93" s="10">
        <v>0</v>
      </c>
      <c r="J93" s="10">
        <v>0</v>
      </c>
      <c r="K93" s="10">
        <v>0</v>
      </c>
      <c r="L93" s="10">
        <v>0</v>
      </c>
      <c r="M93" s="10">
        <v>0</v>
      </c>
      <c r="N93" s="10">
        <v>0</v>
      </c>
      <c r="O93" s="10">
        <v>0</v>
      </c>
      <c r="P93" s="10">
        <v>0</v>
      </c>
      <c r="Q93" s="11">
        <f t="shared" si="3"/>
        <v>0</v>
      </c>
    </row>
    <row r="94" spans="2:17" x14ac:dyDescent="0.3">
      <c r="B94" s="24" t="s">
        <v>54</v>
      </c>
      <c r="C94" s="9">
        <v>0</v>
      </c>
      <c r="D94" s="9">
        <v>32805733</v>
      </c>
      <c r="E94" s="10">
        <v>0</v>
      </c>
      <c r="F94" s="10">
        <v>0</v>
      </c>
      <c r="G94" s="10">
        <v>0</v>
      </c>
      <c r="H94" s="10">
        <v>0</v>
      </c>
      <c r="I94" s="10">
        <v>0</v>
      </c>
      <c r="J94" s="10">
        <v>0</v>
      </c>
      <c r="K94" s="10">
        <v>0</v>
      </c>
      <c r="L94" s="10">
        <v>0</v>
      </c>
      <c r="M94" s="10">
        <v>0</v>
      </c>
      <c r="N94" s="10">
        <v>0</v>
      </c>
      <c r="O94" s="10">
        <v>0</v>
      </c>
      <c r="P94" s="10">
        <v>0</v>
      </c>
      <c r="Q94" s="11">
        <f t="shared" si="3"/>
        <v>0</v>
      </c>
    </row>
    <row r="95" spans="2:17" x14ac:dyDescent="0.3">
      <c r="B95" s="24" t="s">
        <v>109</v>
      </c>
      <c r="C95" s="9">
        <v>0</v>
      </c>
      <c r="D95" s="9">
        <v>49484699.18</v>
      </c>
      <c r="E95" s="10">
        <v>0</v>
      </c>
      <c r="F95" s="10">
        <v>0</v>
      </c>
      <c r="G95" s="10">
        <v>0</v>
      </c>
      <c r="H95" s="10">
        <v>0</v>
      </c>
      <c r="I95" s="10">
        <v>0</v>
      </c>
      <c r="J95" s="10">
        <v>0</v>
      </c>
      <c r="K95" s="10">
        <v>0</v>
      </c>
      <c r="L95" s="10">
        <v>0</v>
      </c>
      <c r="M95" s="10">
        <v>0</v>
      </c>
      <c r="N95" s="10">
        <v>0</v>
      </c>
      <c r="O95" s="10">
        <v>0</v>
      </c>
      <c r="P95" s="10">
        <v>0</v>
      </c>
      <c r="Q95" s="11">
        <f t="shared" si="3"/>
        <v>0</v>
      </c>
    </row>
    <row r="96" spans="2:17" x14ac:dyDescent="0.3">
      <c r="B96" s="24" t="s">
        <v>98</v>
      </c>
      <c r="C96" s="9">
        <v>0</v>
      </c>
      <c r="D96" s="9">
        <v>45340261.68</v>
      </c>
      <c r="E96" s="10">
        <v>0</v>
      </c>
      <c r="F96" s="10">
        <v>0</v>
      </c>
      <c r="G96" s="10">
        <v>0</v>
      </c>
      <c r="H96" s="10">
        <v>0</v>
      </c>
      <c r="I96" s="10">
        <v>0</v>
      </c>
      <c r="J96" s="10">
        <v>0</v>
      </c>
      <c r="K96" s="10">
        <v>0</v>
      </c>
      <c r="L96" s="10">
        <v>0</v>
      </c>
      <c r="M96" s="10">
        <v>0</v>
      </c>
      <c r="N96" s="10">
        <v>0</v>
      </c>
      <c r="O96" s="10">
        <v>0</v>
      </c>
      <c r="P96" s="10">
        <v>0</v>
      </c>
      <c r="Q96" s="11">
        <f t="shared" si="3"/>
        <v>0</v>
      </c>
    </row>
    <row r="97" spans="2:17" x14ac:dyDescent="0.3">
      <c r="B97" s="24" t="s">
        <v>110</v>
      </c>
      <c r="C97" s="9">
        <v>0</v>
      </c>
      <c r="D97" s="9">
        <v>3988574.08</v>
      </c>
      <c r="E97" s="10">
        <v>0</v>
      </c>
      <c r="F97" s="10">
        <v>0</v>
      </c>
      <c r="G97" s="10">
        <v>0</v>
      </c>
      <c r="H97" s="10">
        <v>0</v>
      </c>
      <c r="I97" s="10">
        <v>0</v>
      </c>
      <c r="J97" s="10">
        <v>0</v>
      </c>
      <c r="K97" s="10">
        <v>0</v>
      </c>
      <c r="L97" s="10">
        <v>0</v>
      </c>
      <c r="M97" s="10">
        <v>0</v>
      </c>
      <c r="N97" s="10">
        <v>0</v>
      </c>
      <c r="O97" s="10">
        <v>0</v>
      </c>
      <c r="P97" s="10">
        <v>0</v>
      </c>
      <c r="Q97" s="11">
        <f t="shared" si="3"/>
        <v>0</v>
      </c>
    </row>
    <row r="98" spans="2:17" x14ac:dyDescent="0.3">
      <c r="B98" s="24" t="s">
        <v>83</v>
      </c>
      <c r="C98" s="9">
        <v>0</v>
      </c>
      <c r="D98" s="9">
        <v>55877099.32</v>
      </c>
      <c r="E98" s="10">
        <v>0</v>
      </c>
      <c r="F98" s="10">
        <v>0</v>
      </c>
      <c r="G98" s="10">
        <v>0</v>
      </c>
      <c r="H98" s="10">
        <v>0</v>
      </c>
      <c r="I98" s="10">
        <v>0</v>
      </c>
      <c r="J98" s="10">
        <v>0</v>
      </c>
      <c r="K98" s="10">
        <v>0</v>
      </c>
      <c r="L98" s="10">
        <v>0</v>
      </c>
      <c r="M98" s="10">
        <v>0</v>
      </c>
      <c r="N98" s="10">
        <v>0</v>
      </c>
      <c r="O98" s="10">
        <v>0</v>
      </c>
      <c r="P98" s="10">
        <v>0</v>
      </c>
      <c r="Q98" s="11">
        <f t="shared" si="3"/>
        <v>0</v>
      </c>
    </row>
    <row r="99" spans="2:17" x14ac:dyDescent="0.3">
      <c r="B99" s="24" t="s">
        <v>84</v>
      </c>
      <c r="C99" s="9">
        <v>0</v>
      </c>
      <c r="D99" s="9">
        <v>11540565</v>
      </c>
      <c r="E99" s="10">
        <v>0</v>
      </c>
      <c r="F99" s="10">
        <v>0</v>
      </c>
      <c r="G99" s="10">
        <v>0</v>
      </c>
      <c r="H99" s="10">
        <v>0</v>
      </c>
      <c r="I99" s="10">
        <v>0</v>
      </c>
      <c r="J99" s="10">
        <v>0</v>
      </c>
      <c r="K99" s="10">
        <v>0</v>
      </c>
      <c r="L99" s="10">
        <v>0</v>
      </c>
      <c r="M99" s="10">
        <v>0</v>
      </c>
      <c r="N99" s="10">
        <v>0</v>
      </c>
      <c r="O99" s="10">
        <v>0</v>
      </c>
      <c r="P99" s="10">
        <v>0</v>
      </c>
      <c r="Q99" s="11">
        <f t="shared" si="3"/>
        <v>0</v>
      </c>
    </row>
    <row r="100" spans="2:17" x14ac:dyDescent="0.3">
      <c r="B100" s="24" t="s">
        <v>85</v>
      </c>
      <c r="C100" s="9">
        <v>0</v>
      </c>
      <c r="D100" s="9">
        <v>317624.87</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3">
      <c r="B101" s="24" t="s">
        <v>111</v>
      </c>
      <c r="C101" s="9">
        <v>0</v>
      </c>
      <c r="D101" s="9">
        <v>601538.63</v>
      </c>
      <c r="E101" s="10">
        <v>0</v>
      </c>
      <c r="F101" s="10">
        <v>0</v>
      </c>
      <c r="G101" s="10">
        <v>0</v>
      </c>
      <c r="H101" s="10">
        <v>0</v>
      </c>
      <c r="I101" s="10">
        <v>0</v>
      </c>
      <c r="J101" s="10">
        <v>0</v>
      </c>
      <c r="K101" s="10">
        <v>0</v>
      </c>
      <c r="L101" s="10">
        <v>0</v>
      </c>
      <c r="M101" s="10">
        <v>0</v>
      </c>
      <c r="N101" s="10">
        <v>0</v>
      </c>
      <c r="O101" s="10">
        <v>0</v>
      </c>
      <c r="P101" s="10">
        <v>0</v>
      </c>
      <c r="Q101" s="11">
        <f t="shared" si="3"/>
        <v>0</v>
      </c>
    </row>
    <row r="102" spans="2:17" x14ac:dyDescent="0.3">
      <c r="B102" s="24" t="s">
        <v>112</v>
      </c>
      <c r="C102" s="9">
        <v>0</v>
      </c>
      <c r="D102" s="9">
        <v>669897966.67000008</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3">
      <c r="B103" s="24" t="s">
        <v>88</v>
      </c>
      <c r="C103" s="9">
        <v>0</v>
      </c>
      <c r="D103" s="9">
        <v>742834.53</v>
      </c>
      <c r="E103" s="10">
        <v>0</v>
      </c>
      <c r="F103" s="10">
        <v>0</v>
      </c>
      <c r="G103" s="10">
        <v>0</v>
      </c>
      <c r="H103" s="10">
        <v>0</v>
      </c>
      <c r="I103" s="10">
        <v>0</v>
      </c>
      <c r="J103" s="10">
        <v>0</v>
      </c>
      <c r="K103" s="10">
        <v>0</v>
      </c>
      <c r="L103" s="10">
        <v>0</v>
      </c>
      <c r="M103" s="10">
        <v>0</v>
      </c>
      <c r="N103" s="10">
        <v>0</v>
      </c>
      <c r="O103" s="10">
        <v>0</v>
      </c>
      <c r="P103" s="10">
        <v>0</v>
      </c>
      <c r="Q103" s="11">
        <f t="shared" si="3"/>
        <v>0</v>
      </c>
    </row>
    <row r="104" spans="2:17" x14ac:dyDescent="0.3">
      <c r="B104" s="24" t="s">
        <v>91</v>
      </c>
      <c r="C104" s="9">
        <v>0</v>
      </c>
      <c r="D104" s="9">
        <v>309505788.04000002</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3">
      <c r="B105" s="24" t="s">
        <v>95</v>
      </c>
      <c r="C105" s="9">
        <v>0</v>
      </c>
      <c r="D105" s="9">
        <v>79738272.799999997</v>
      </c>
      <c r="E105" s="10">
        <v>0</v>
      </c>
      <c r="F105" s="10">
        <v>0</v>
      </c>
      <c r="G105" s="10">
        <v>0</v>
      </c>
      <c r="H105" s="10">
        <v>0</v>
      </c>
      <c r="I105" s="10">
        <v>0</v>
      </c>
      <c r="J105" s="10">
        <v>0</v>
      </c>
      <c r="K105" s="10">
        <v>0</v>
      </c>
      <c r="L105" s="10">
        <v>0</v>
      </c>
      <c r="M105" s="10">
        <v>0</v>
      </c>
      <c r="N105" s="10">
        <v>0</v>
      </c>
      <c r="O105" s="10">
        <v>0</v>
      </c>
      <c r="P105" s="10">
        <v>0</v>
      </c>
      <c r="Q105" s="11">
        <f t="shared" si="3"/>
        <v>0</v>
      </c>
    </row>
    <row r="106" spans="2:17" x14ac:dyDescent="0.3">
      <c r="B106" s="22" t="s">
        <v>114</v>
      </c>
      <c r="C106" s="20">
        <f t="shared" ref="C106:Q106" si="4">C70+C72</f>
        <v>120358559177</v>
      </c>
      <c r="D106" s="20">
        <f>D70+D72</f>
        <v>138363216967.98999</v>
      </c>
      <c r="E106" s="14">
        <f t="shared" si="4"/>
        <v>7801068005.039999</v>
      </c>
      <c r="F106" s="14">
        <f t="shared" si="4"/>
        <v>5981086246.4699993</v>
      </c>
      <c r="G106" s="14">
        <f t="shared" si="4"/>
        <v>6063681679.1999989</v>
      </c>
      <c r="H106" s="14">
        <f t="shared" si="4"/>
        <v>6038499056.3700008</v>
      </c>
      <c r="I106" s="14">
        <f t="shared" si="4"/>
        <v>7808381980.6099987</v>
      </c>
      <c r="J106" s="14">
        <f t="shared" si="4"/>
        <v>6590931039.4699993</v>
      </c>
      <c r="K106" s="14">
        <f t="shared" si="4"/>
        <v>6765540223.1999998</v>
      </c>
      <c r="L106" s="14">
        <f t="shared" si="4"/>
        <v>9419522243.6300011</v>
      </c>
      <c r="M106" s="14">
        <f t="shared" si="4"/>
        <v>6120283735.3999996</v>
      </c>
      <c r="N106" s="14">
        <f t="shared" si="4"/>
        <v>7771088663.7900009</v>
      </c>
      <c r="O106" s="14">
        <f t="shared" si="4"/>
        <v>7760678008.3600006</v>
      </c>
      <c r="P106" s="14">
        <f t="shared" si="4"/>
        <v>14336869623.230001</v>
      </c>
      <c r="Q106" s="14">
        <f t="shared" si="4"/>
        <v>92457630504.770004</v>
      </c>
    </row>
    <row r="107" spans="2:17" x14ac:dyDescent="0.3">
      <c r="B107" s="5" t="s">
        <v>115</v>
      </c>
      <c r="E107" s="15"/>
      <c r="F107" s="15"/>
      <c r="G107" s="15"/>
      <c r="H107" s="15"/>
      <c r="I107" s="15"/>
      <c r="J107" s="15"/>
    </row>
    <row r="108" spans="2:17" x14ac:dyDescent="0.3">
      <c r="B108" s="16" t="s">
        <v>61</v>
      </c>
      <c r="E108" s="17"/>
      <c r="F108" s="17"/>
      <c r="G108" s="17"/>
      <c r="H108" s="17"/>
      <c r="I108" s="17"/>
      <c r="J108" s="17"/>
      <c r="K108" s="17"/>
      <c r="L108" s="17"/>
      <c r="M108" s="17"/>
      <c r="N108" s="17"/>
      <c r="O108" s="17"/>
      <c r="P108" s="17"/>
      <c r="Q108" s="17"/>
    </row>
    <row r="109" spans="2:17" x14ac:dyDescent="0.3">
      <c r="B109" s="16" t="s">
        <v>62</v>
      </c>
      <c r="E109" s="17"/>
      <c r="F109" s="17"/>
      <c r="G109" s="17"/>
      <c r="H109" s="17"/>
      <c r="I109" s="17"/>
      <c r="J109" s="17"/>
      <c r="K109" s="17"/>
      <c r="L109" s="17"/>
      <c r="M109" s="17"/>
      <c r="N109" s="17"/>
      <c r="O109" s="17"/>
      <c r="P109" s="17"/>
      <c r="Q109" s="17"/>
    </row>
    <row r="110" spans="2:17" x14ac:dyDescent="0.3">
      <c r="B110" s="5" t="s">
        <v>116</v>
      </c>
      <c r="C110" s="18"/>
      <c r="D110" s="18"/>
      <c r="E110" s="19"/>
      <c r="F110" s="19"/>
      <c r="G110" s="19"/>
      <c r="H110" s="19"/>
      <c r="I110" s="19"/>
      <c r="J110" s="19"/>
      <c r="K110" s="19"/>
      <c r="L110" s="19"/>
      <c r="M110" s="19"/>
      <c r="N110" s="19"/>
      <c r="O110" s="19"/>
      <c r="P110" s="19"/>
    </row>
  </sheetData>
  <mergeCells count="8">
    <mergeCell ref="B2:Q2"/>
    <mergeCell ref="B3:Q3"/>
    <mergeCell ref="B4:Q4"/>
    <mergeCell ref="B5:Q5"/>
    <mergeCell ref="B9:B10"/>
    <mergeCell ref="C9:C10"/>
    <mergeCell ref="D9:D10"/>
    <mergeCell ref="E9:Q9"/>
  </mergeCells>
  <pageMargins left="0.7" right="0.7" top="0.75" bottom="0.75" header="0.3" footer="0.3"/>
  <pageSetup orientation="portrait" r:id="rId1"/>
  <ignoredErrors>
    <ignoredError sqref="Q11:Q10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64C0-1A1B-47A4-81B8-EBBBACB6CD8F}">
  <dimension ref="B2:Q115"/>
  <sheetViews>
    <sheetView showGridLines="0" zoomScale="63" zoomScaleNormal="106" workbookViewId="0">
      <selection activeCell="B9" sqref="B9:B10"/>
    </sheetView>
  </sheetViews>
  <sheetFormatPr baseColWidth="10" defaultColWidth="11.44140625" defaultRowHeight="14.4" x14ac:dyDescent="0.3"/>
  <cols>
    <col min="1" max="1" width="11.5546875" customWidth="1"/>
    <col min="2" max="2" width="79.6640625" customWidth="1"/>
    <col min="3" max="3" width="14.33203125" customWidth="1"/>
    <col min="4" max="4" width="16.109375" customWidth="1"/>
    <col min="5" max="5" width="15.44140625" customWidth="1"/>
    <col min="6" max="6" width="15.5546875" bestFit="1" customWidth="1"/>
    <col min="7" max="12" width="14.88671875" bestFit="1" customWidth="1"/>
    <col min="13" max="13" width="20" bestFit="1" customWidth="1"/>
    <col min="14" max="14" width="15.5546875" bestFit="1" customWidth="1"/>
    <col min="15" max="15" width="18.6640625" bestFit="1" customWidth="1"/>
    <col min="16" max="16" width="17.5546875" bestFit="1" customWidth="1"/>
    <col min="17" max="17" width="14.109375" bestFit="1" customWidth="1"/>
  </cols>
  <sheetData>
    <row r="2" spans="2:17" ht="25.8" x14ac:dyDescent="0.3">
      <c r="B2" s="46" t="s">
        <v>0</v>
      </c>
      <c r="C2" s="46"/>
      <c r="D2" s="46"/>
      <c r="E2" s="46"/>
      <c r="F2" s="46"/>
      <c r="G2" s="46"/>
      <c r="H2" s="46"/>
      <c r="I2" s="46"/>
      <c r="J2" s="46"/>
      <c r="K2" s="46"/>
      <c r="L2" s="46"/>
      <c r="M2" s="46"/>
      <c r="N2" s="46"/>
      <c r="O2" s="46"/>
      <c r="P2" s="46"/>
    </row>
    <row r="3" spans="2:17" ht="21" x14ac:dyDescent="0.3">
      <c r="B3" s="47" t="s">
        <v>1</v>
      </c>
      <c r="C3" s="47"/>
      <c r="D3" s="47"/>
      <c r="E3" s="47"/>
      <c r="F3" s="47"/>
      <c r="G3" s="47"/>
      <c r="H3" s="47"/>
      <c r="I3" s="47"/>
      <c r="J3" s="47"/>
      <c r="K3" s="47"/>
      <c r="L3" s="47"/>
      <c r="M3" s="47"/>
      <c r="N3" s="47"/>
      <c r="O3" s="47"/>
      <c r="P3" s="47"/>
    </row>
    <row r="4" spans="2:17" ht="17.399999999999999" x14ac:dyDescent="0.3">
      <c r="B4" s="55" t="s">
        <v>2</v>
      </c>
      <c r="C4" s="55"/>
      <c r="D4" s="55"/>
      <c r="E4" s="55"/>
      <c r="F4" s="55"/>
      <c r="G4" s="55"/>
      <c r="H4" s="55"/>
      <c r="I4" s="55"/>
      <c r="J4" s="55"/>
      <c r="K4" s="55"/>
      <c r="L4" s="55"/>
      <c r="M4" s="55"/>
      <c r="N4" s="55"/>
      <c r="O4" s="55"/>
      <c r="P4" s="55"/>
    </row>
    <row r="5" spans="2:17" ht="15.6" x14ac:dyDescent="0.3">
      <c r="B5" s="48" t="s">
        <v>3</v>
      </c>
      <c r="C5" s="48"/>
      <c r="D5" s="48"/>
      <c r="E5" s="48"/>
      <c r="F5" s="48"/>
      <c r="G5" s="48"/>
      <c r="H5" s="48"/>
      <c r="I5" s="48"/>
      <c r="J5" s="48"/>
      <c r="K5" s="48"/>
      <c r="L5" s="48"/>
      <c r="M5" s="48"/>
      <c r="N5" s="48"/>
      <c r="O5" s="48"/>
      <c r="P5" s="48"/>
    </row>
    <row r="6" spans="2:17" x14ac:dyDescent="0.3">
      <c r="B6" s="1"/>
      <c r="C6" s="1"/>
      <c r="D6" s="1"/>
      <c r="E6" s="1"/>
      <c r="F6" s="1"/>
      <c r="G6" s="1"/>
      <c r="H6" s="1"/>
      <c r="I6" s="1"/>
      <c r="J6" s="1"/>
      <c r="K6" s="1"/>
      <c r="L6" s="1"/>
      <c r="M6" s="1"/>
      <c r="N6" s="1"/>
      <c r="O6" s="1"/>
      <c r="P6" s="2"/>
    </row>
    <row r="7" spans="2:17" x14ac:dyDescent="0.3">
      <c r="B7" s="3"/>
    </row>
    <row r="8" spans="2:17" x14ac:dyDescent="0.3">
      <c r="B8" s="4" t="s">
        <v>117</v>
      </c>
      <c r="C8" s="5"/>
      <c r="D8" s="5"/>
      <c r="E8" s="5"/>
      <c r="F8" s="5"/>
      <c r="G8" s="5"/>
      <c r="H8" s="5"/>
      <c r="I8" s="5"/>
      <c r="J8" s="5"/>
      <c r="K8" s="5"/>
      <c r="L8" s="5"/>
      <c r="M8" s="5"/>
      <c r="N8" s="5"/>
      <c r="O8" s="5"/>
      <c r="P8" s="6" t="s">
        <v>5</v>
      </c>
    </row>
    <row r="9" spans="2:17" ht="15" customHeight="1" x14ac:dyDescent="0.3">
      <c r="B9" s="57" t="s">
        <v>6</v>
      </c>
      <c r="C9" s="29" t="s">
        <v>118</v>
      </c>
      <c r="D9" s="29" t="s">
        <v>119</v>
      </c>
      <c r="E9" s="59" t="s">
        <v>102</v>
      </c>
      <c r="F9" s="60"/>
      <c r="G9" s="60"/>
      <c r="H9" s="60"/>
      <c r="I9" s="60"/>
      <c r="J9" s="60"/>
      <c r="K9" s="60"/>
      <c r="L9" s="60"/>
      <c r="M9" s="60"/>
      <c r="N9" s="60"/>
      <c r="O9" s="60"/>
      <c r="P9" s="60"/>
      <c r="Q9" s="32"/>
    </row>
    <row r="10" spans="2:17" x14ac:dyDescent="0.3">
      <c r="B10" s="58"/>
      <c r="C10" s="30" t="s">
        <v>120</v>
      </c>
      <c r="D10" s="30" t="s">
        <v>121</v>
      </c>
      <c r="E10" s="8" t="s">
        <v>10</v>
      </c>
      <c r="F10" s="8" t="s">
        <v>11</v>
      </c>
      <c r="G10" s="8" t="s">
        <v>12</v>
      </c>
      <c r="H10" s="8" t="s">
        <v>13</v>
      </c>
      <c r="I10" s="8" t="s">
        <v>14</v>
      </c>
      <c r="J10" s="8" t="s">
        <v>15</v>
      </c>
      <c r="K10" s="8" t="s">
        <v>16</v>
      </c>
      <c r="L10" s="8" t="s">
        <v>17</v>
      </c>
      <c r="M10" s="8" t="s">
        <v>18</v>
      </c>
      <c r="N10" s="8" t="s">
        <v>19</v>
      </c>
      <c r="O10" s="8" t="s">
        <v>20</v>
      </c>
      <c r="P10" s="8" t="s">
        <v>21</v>
      </c>
      <c r="Q10" s="8" t="s">
        <v>22</v>
      </c>
    </row>
    <row r="11" spans="2:17" x14ac:dyDescent="0.3">
      <c r="B11" s="24" t="s">
        <v>23</v>
      </c>
      <c r="C11" s="9">
        <v>448455814</v>
      </c>
      <c r="D11" s="9">
        <v>477206739</v>
      </c>
      <c r="E11" s="10">
        <v>45910392</v>
      </c>
      <c r="F11" s="10">
        <v>31002012</v>
      </c>
      <c r="G11" s="10">
        <v>35392990.890000001</v>
      </c>
      <c r="H11" s="10">
        <v>37287922.329999998</v>
      </c>
      <c r="I11" s="10">
        <v>24222099.350000001</v>
      </c>
      <c r="J11" s="10">
        <v>47435198.490000002</v>
      </c>
      <c r="K11" s="10">
        <v>49935080.390000001</v>
      </c>
      <c r="L11" s="10">
        <v>35872122.450000003</v>
      </c>
      <c r="M11" s="10">
        <v>36098015.649999999</v>
      </c>
      <c r="N11" s="10">
        <v>36233301.100000001</v>
      </c>
      <c r="O11" s="10">
        <v>40353489.130000003</v>
      </c>
      <c r="P11" s="10">
        <v>81645361.909999996</v>
      </c>
      <c r="Q11" s="11">
        <f>SUM(E11:P11)</f>
        <v>501387985.68999994</v>
      </c>
    </row>
    <row r="12" spans="2:17" x14ac:dyDescent="0.3">
      <c r="B12" s="24" t="s">
        <v>24</v>
      </c>
      <c r="C12" s="9">
        <v>55261154</v>
      </c>
      <c r="D12" s="9">
        <v>73397624</v>
      </c>
      <c r="E12" s="10">
        <v>4366857</v>
      </c>
      <c r="F12" s="10">
        <v>4366857</v>
      </c>
      <c r="G12" s="10">
        <v>4751013</v>
      </c>
      <c r="H12" s="10">
        <v>4366857</v>
      </c>
      <c r="I12" s="10">
        <v>4215695</v>
      </c>
      <c r="J12" s="10">
        <v>9246093.2200000007</v>
      </c>
      <c r="K12" s="10">
        <v>4366857</v>
      </c>
      <c r="L12" s="10">
        <v>4537593</v>
      </c>
      <c r="M12" s="10">
        <v>4537593</v>
      </c>
      <c r="N12" s="10">
        <v>4708329</v>
      </c>
      <c r="O12" s="10">
        <v>7225725</v>
      </c>
      <c r="P12" s="10">
        <v>16366857</v>
      </c>
      <c r="Q12" s="11">
        <f t="shared" ref="Q12:Q68" si="0">SUM(E12:P12)</f>
        <v>73056326.219999999</v>
      </c>
    </row>
    <row r="13" spans="2:17" x14ac:dyDescent="0.3">
      <c r="B13" s="24" t="s">
        <v>93</v>
      </c>
      <c r="C13" s="9">
        <v>892120030</v>
      </c>
      <c r="D13" s="9">
        <v>892120030</v>
      </c>
      <c r="E13" s="10">
        <v>91216978.519999996</v>
      </c>
      <c r="F13" s="10">
        <v>56823676.259999998</v>
      </c>
      <c r="G13" s="10">
        <v>24172579.34</v>
      </c>
      <c r="H13" s="10">
        <v>37960311.600000001</v>
      </c>
      <c r="I13" s="10">
        <v>53571386.670000002</v>
      </c>
      <c r="J13" s="10">
        <v>94910830.099999994</v>
      </c>
      <c r="K13" s="10">
        <v>65572973.210000001</v>
      </c>
      <c r="L13" s="10">
        <v>81714337.890000001</v>
      </c>
      <c r="M13" s="10">
        <v>62645338.619999997</v>
      </c>
      <c r="N13" s="10">
        <v>62687026.619999997</v>
      </c>
      <c r="O13" s="10">
        <v>59485304.219999999</v>
      </c>
      <c r="P13" s="10">
        <v>72055419.199999988</v>
      </c>
      <c r="Q13" s="11">
        <f t="shared" si="0"/>
        <v>762816162.25</v>
      </c>
    </row>
    <row r="14" spans="2:17" x14ac:dyDescent="0.3">
      <c r="B14" s="24" t="s">
        <v>70</v>
      </c>
      <c r="C14" s="9">
        <v>561959298</v>
      </c>
      <c r="D14" s="9">
        <v>561959301</v>
      </c>
      <c r="E14" s="10">
        <v>0</v>
      </c>
      <c r="F14" s="10"/>
      <c r="G14" s="10"/>
      <c r="H14" s="10"/>
      <c r="I14" s="10"/>
      <c r="J14" s="10">
        <v>170995.61</v>
      </c>
      <c r="K14" s="10"/>
      <c r="L14" s="10"/>
      <c r="M14" s="10"/>
      <c r="N14" s="10"/>
      <c r="O14" s="10"/>
      <c r="P14" s="10">
        <v>0</v>
      </c>
      <c r="Q14" s="11">
        <f t="shared" si="0"/>
        <v>170995.61</v>
      </c>
    </row>
    <row r="15" spans="2:17" x14ac:dyDescent="0.3">
      <c r="B15" s="24" t="s">
        <v>25</v>
      </c>
      <c r="C15" s="9">
        <v>179615540</v>
      </c>
      <c r="D15" s="9">
        <v>187207675</v>
      </c>
      <c r="E15" s="10">
        <v>15821858</v>
      </c>
      <c r="F15" s="10">
        <v>25018023</v>
      </c>
      <c r="G15" s="10">
        <v>6089779</v>
      </c>
      <c r="H15" s="10">
        <v>20570220.66</v>
      </c>
      <c r="I15" s="10">
        <v>14704462</v>
      </c>
      <c r="J15" s="10">
        <v>11200907.73</v>
      </c>
      <c r="K15" s="10">
        <v>14954025.77</v>
      </c>
      <c r="L15" s="10">
        <v>14218662</v>
      </c>
      <c r="M15" s="10">
        <v>12818383</v>
      </c>
      <c r="N15" s="10">
        <v>11200501.16</v>
      </c>
      <c r="O15" s="10">
        <v>26743867.579999998</v>
      </c>
      <c r="P15" s="10">
        <v>12976218.1</v>
      </c>
      <c r="Q15" s="11">
        <f t="shared" si="0"/>
        <v>186316907.99999997</v>
      </c>
    </row>
    <row r="16" spans="2:17" x14ac:dyDescent="0.3">
      <c r="B16" s="24" t="s">
        <v>26</v>
      </c>
      <c r="C16" s="9">
        <v>2108317326</v>
      </c>
      <c r="D16" s="9">
        <v>1980505464</v>
      </c>
      <c r="E16" s="10">
        <v>16855731</v>
      </c>
      <c r="F16" s="10">
        <v>140103752.38999999</v>
      </c>
      <c r="G16" s="10">
        <v>276595308.5</v>
      </c>
      <c r="H16" s="10">
        <v>156082747.56</v>
      </c>
      <c r="I16" s="10">
        <v>196122963.49000001</v>
      </c>
      <c r="J16" s="10">
        <v>141004268.88</v>
      </c>
      <c r="K16" s="10">
        <v>138524642.84</v>
      </c>
      <c r="L16" s="10">
        <v>138368444</v>
      </c>
      <c r="M16" s="10">
        <v>139473687.34</v>
      </c>
      <c r="N16" s="10">
        <v>140145301.56999999</v>
      </c>
      <c r="O16" s="10">
        <v>231016234.31</v>
      </c>
      <c r="P16" s="10">
        <v>246944795.03999999</v>
      </c>
      <c r="Q16" s="11">
        <f t="shared" si="0"/>
        <v>1961237876.9199998</v>
      </c>
    </row>
    <row r="17" spans="2:17" x14ac:dyDescent="0.3">
      <c r="B17" s="24" t="s">
        <v>27</v>
      </c>
      <c r="C17" s="9">
        <v>64929321</v>
      </c>
      <c r="D17" s="9">
        <v>64929321</v>
      </c>
      <c r="E17" s="10">
        <v>5767779</v>
      </c>
      <c r="F17" s="10">
        <v>5573428</v>
      </c>
      <c r="G17" s="10">
        <v>5522742</v>
      </c>
      <c r="H17" s="10">
        <v>5403854</v>
      </c>
      <c r="I17" s="10">
        <v>4620782</v>
      </c>
      <c r="J17" s="10">
        <v>5071762</v>
      </c>
      <c r="K17" s="10">
        <v>4952874</v>
      </c>
      <c r="L17" s="10">
        <v>5403854</v>
      </c>
      <c r="M17" s="10">
        <v>5217808</v>
      </c>
      <c r="N17" s="10">
        <v>4806827.92</v>
      </c>
      <c r="O17" s="10">
        <v>9322767.9000000004</v>
      </c>
      <c r="P17" s="10">
        <v>12415177.1</v>
      </c>
      <c r="Q17" s="11">
        <f t="shared" si="0"/>
        <v>74079655.920000002</v>
      </c>
    </row>
    <row r="18" spans="2:17" x14ac:dyDescent="0.3">
      <c r="B18" s="24" t="s">
        <v>71</v>
      </c>
      <c r="C18" s="9">
        <v>20352056</v>
      </c>
      <c r="D18" s="9">
        <v>20352056</v>
      </c>
      <c r="E18" s="10">
        <v>1334918</v>
      </c>
      <c r="F18" s="10">
        <v>2765483.4</v>
      </c>
      <c r="G18" s="10">
        <v>1040374.09</v>
      </c>
      <c r="H18" s="10">
        <v>991438.09</v>
      </c>
      <c r="I18" s="10">
        <v>2660559.17</v>
      </c>
      <c r="J18" s="10">
        <v>1304744.1100000001</v>
      </c>
      <c r="K18" s="10">
        <v>2600181.64</v>
      </c>
      <c r="L18" s="10">
        <v>150000</v>
      </c>
      <c r="M18" s="10">
        <v>2827987.64</v>
      </c>
      <c r="N18" s="10">
        <v>578217.64</v>
      </c>
      <c r="O18" s="10">
        <v>1564506.61</v>
      </c>
      <c r="P18" s="10">
        <v>4228563.6100000003</v>
      </c>
      <c r="Q18" s="11">
        <f t="shared" si="0"/>
        <v>22046974</v>
      </c>
    </row>
    <row r="19" spans="2:17" x14ac:dyDescent="0.3">
      <c r="B19" s="24" t="s">
        <v>28</v>
      </c>
      <c r="C19" s="9">
        <v>7731561024</v>
      </c>
      <c r="D19" s="9">
        <v>6646288191</v>
      </c>
      <c r="E19" s="10">
        <v>434463913.05000001</v>
      </c>
      <c r="F19" s="10">
        <v>260660638.63999999</v>
      </c>
      <c r="G19" s="10">
        <v>386519669.98000002</v>
      </c>
      <c r="H19" s="10">
        <v>547260429.83000004</v>
      </c>
      <c r="I19" s="10">
        <v>409430845.20000005</v>
      </c>
      <c r="J19" s="10">
        <v>262069498.86000001</v>
      </c>
      <c r="K19" s="10">
        <v>732717016.78999996</v>
      </c>
      <c r="L19" s="10">
        <v>326855849.22000003</v>
      </c>
      <c r="M19" s="10">
        <v>1098596164.3599999</v>
      </c>
      <c r="N19" s="10">
        <v>1024649877.34</v>
      </c>
      <c r="O19" s="10">
        <v>1099485674.3200002</v>
      </c>
      <c r="P19" s="10">
        <v>370082081.44</v>
      </c>
      <c r="Q19" s="11">
        <f t="shared" si="0"/>
        <v>6952791659.0299997</v>
      </c>
    </row>
    <row r="20" spans="2:17" x14ac:dyDescent="0.3">
      <c r="B20" s="24" t="s">
        <v>72</v>
      </c>
      <c r="C20" s="9">
        <v>144144665</v>
      </c>
      <c r="D20" s="9">
        <v>210597665</v>
      </c>
      <c r="E20" s="10">
        <v>9671210</v>
      </c>
      <c r="F20" s="10">
        <v>10455792</v>
      </c>
      <c r="G20" s="10">
        <v>12235544</v>
      </c>
      <c r="H20" s="10">
        <v>9886934</v>
      </c>
      <c r="I20" s="10">
        <v>9523043.2400000002</v>
      </c>
      <c r="J20" s="10">
        <v>7110467</v>
      </c>
      <c r="K20" s="10">
        <v>10950271</v>
      </c>
      <c r="L20" s="10">
        <v>7904230</v>
      </c>
      <c r="M20" s="10">
        <v>7205258</v>
      </c>
      <c r="N20" s="10">
        <v>1886293</v>
      </c>
      <c r="O20" s="10">
        <v>19912195.920000002</v>
      </c>
      <c r="P20" s="10">
        <v>34039056.390000001</v>
      </c>
      <c r="Q20" s="11">
        <f t="shared" si="0"/>
        <v>140780294.55000001</v>
      </c>
    </row>
    <row r="21" spans="2:17" x14ac:dyDescent="0.3">
      <c r="B21" s="24" t="s">
        <v>29</v>
      </c>
      <c r="C21" s="9">
        <v>138883315</v>
      </c>
      <c r="D21" s="9">
        <v>141122771</v>
      </c>
      <c r="E21" s="10">
        <v>426930.94</v>
      </c>
      <c r="F21" s="10">
        <v>17874883.59</v>
      </c>
      <c r="G21" s="10">
        <v>11652335.26</v>
      </c>
      <c r="H21" s="10">
        <v>10103499.92</v>
      </c>
      <c r="I21" s="10">
        <v>12508288.639999999</v>
      </c>
      <c r="J21" s="10">
        <v>9960089.2799999993</v>
      </c>
      <c r="K21" s="10">
        <v>11429965.18</v>
      </c>
      <c r="L21" s="10">
        <v>11637741.93</v>
      </c>
      <c r="M21" s="10">
        <v>11432719.300000001</v>
      </c>
      <c r="N21" s="10">
        <v>11147723.529999999</v>
      </c>
      <c r="O21" s="10">
        <v>19547004.43</v>
      </c>
      <c r="P21" s="10">
        <v>11428788.190000001</v>
      </c>
      <c r="Q21" s="11">
        <f t="shared" si="0"/>
        <v>139149970.19</v>
      </c>
    </row>
    <row r="22" spans="2:17" x14ac:dyDescent="0.3">
      <c r="B22" s="24" t="s">
        <v>73</v>
      </c>
      <c r="C22" s="9">
        <v>1492683854</v>
      </c>
      <c r="D22" s="9">
        <v>5092683854</v>
      </c>
      <c r="E22" s="10">
        <v>0</v>
      </c>
      <c r="F22" s="10">
        <v>0</v>
      </c>
      <c r="G22" s="10">
        <v>0</v>
      </c>
      <c r="H22" s="10">
        <v>0</v>
      </c>
      <c r="I22" s="10">
        <v>0</v>
      </c>
      <c r="J22" s="10">
        <v>0</v>
      </c>
      <c r="K22" s="10">
        <v>0</v>
      </c>
      <c r="L22" s="10">
        <v>0</v>
      </c>
      <c r="M22" s="10">
        <v>0</v>
      </c>
      <c r="N22" s="10">
        <v>0</v>
      </c>
      <c r="O22" s="10">
        <v>0</v>
      </c>
      <c r="P22" s="10">
        <v>0</v>
      </c>
      <c r="Q22" s="11">
        <f t="shared" si="0"/>
        <v>0</v>
      </c>
    </row>
    <row r="23" spans="2:17" x14ac:dyDescent="0.3">
      <c r="B23" s="24" t="s">
        <v>30</v>
      </c>
      <c r="C23" s="9">
        <v>604073784</v>
      </c>
      <c r="D23" s="9">
        <v>734073784</v>
      </c>
      <c r="E23" s="10">
        <v>91187573.909999996</v>
      </c>
      <c r="F23" s="10">
        <v>46811942.010000005</v>
      </c>
      <c r="G23" s="10">
        <v>868980.27</v>
      </c>
      <c r="H23" s="10">
        <v>45678059.910000004</v>
      </c>
      <c r="I23" s="10">
        <v>46020100.25</v>
      </c>
      <c r="J23" s="10">
        <v>45685238.969999999</v>
      </c>
      <c r="K23" s="10">
        <v>45629082.960000001</v>
      </c>
      <c r="L23" s="10">
        <v>45665553.830000006</v>
      </c>
      <c r="M23" s="10">
        <v>45674582.780000001</v>
      </c>
      <c r="N23" s="10">
        <v>192707293.71000001</v>
      </c>
      <c r="O23" s="10">
        <v>1091823.3600000001</v>
      </c>
      <c r="P23" s="10">
        <v>109367153.75999999</v>
      </c>
      <c r="Q23" s="11">
        <f>SUM(E23:P23)</f>
        <v>716387385.72000003</v>
      </c>
    </row>
    <row r="24" spans="2:17" x14ac:dyDescent="0.3">
      <c r="B24" s="24" t="s">
        <v>75</v>
      </c>
      <c r="C24" s="9">
        <v>10158627293</v>
      </c>
      <c r="D24" s="9">
        <v>10747329660</v>
      </c>
      <c r="E24" s="10">
        <v>0</v>
      </c>
      <c r="F24" s="10">
        <v>0</v>
      </c>
      <c r="G24" s="10">
        <v>0</v>
      </c>
      <c r="H24" s="10">
        <v>0</v>
      </c>
      <c r="I24" s="10">
        <v>0</v>
      </c>
      <c r="J24" s="10">
        <v>0</v>
      </c>
      <c r="K24" s="10">
        <v>0</v>
      </c>
      <c r="L24" s="10">
        <v>0</v>
      </c>
      <c r="M24" s="10">
        <v>0</v>
      </c>
      <c r="N24" s="10">
        <v>0</v>
      </c>
      <c r="O24" s="10">
        <v>0</v>
      </c>
      <c r="P24" s="10">
        <v>0</v>
      </c>
      <c r="Q24" s="11">
        <f t="shared" si="0"/>
        <v>0</v>
      </c>
    </row>
    <row r="25" spans="2:17" x14ac:dyDescent="0.3">
      <c r="B25" s="24" t="s">
        <v>31</v>
      </c>
      <c r="C25" s="9">
        <v>120603805</v>
      </c>
      <c r="D25" s="9">
        <v>122535320</v>
      </c>
      <c r="E25" s="10">
        <v>1316499.5900000001</v>
      </c>
      <c r="F25" s="10">
        <v>15101427</v>
      </c>
      <c r="G25" s="10">
        <v>11301008.870000001</v>
      </c>
      <c r="H25" s="10">
        <v>10049333</v>
      </c>
      <c r="I25" s="10">
        <v>11184946.879999999</v>
      </c>
      <c r="J25" s="10">
        <v>7426797.25</v>
      </c>
      <c r="K25" s="10">
        <v>9366480.3100000005</v>
      </c>
      <c r="L25" s="10">
        <v>10695885.890000001</v>
      </c>
      <c r="M25" s="10">
        <v>9970284.629999999</v>
      </c>
      <c r="N25" s="10">
        <v>9107910.7799999993</v>
      </c>
      <c r="O25" s="10">
        <v>14084050.27</v>
      </c>
      <c r="P25" s="10">
        <v>11247827.949999999</v>
      </c>
      <c r="Q25" s="11">
        <f t="shared" si="0"/>
        <v>120852452.42</v>
      </c>
    </row>
    <row r="26" spans="2:17" x14ac:dyDescent="0.3">
      <c r="B26" s="24" t="s">
        <v>76</v>
      </c>
      <c r="C26" s="9">
        <v>1826952337</v>
      </c>
      <c r="D26" s="9">
        <v>1826952337</v>
      </c>
      <c r="E26" s="10">
        <v>137301251.41</v>
      </c>
      <c r="F26" s="10">
        <v>144958770.06</v>
      </c>
      <c r="G26" s="10">
        <v>112670225.09999999</v>
      </c>
      <c r="H26" s="10">
        <v>110832495.3</v>
      </c>
      <c r="I26" s="10">
        <v>118215466.66</v>
      </c>
      <c r="J26" s="10">
        <v>147000486.31999999</v>
      </c>
      <c r="K26" s="10">
        <v>117004363.81999999</v>
      </c>
      <c r="L26" s="10">
        <v>109757944.08</v>
      </c>
      <c r="M26" s="10">
        <v>128720426.34999999</v>
      </c>
      <c r="N26" s="10">
        <v>1368833.72</v>
      </c>
      <c r="O26" s="10">
        <v>10612178.4</v>
      </c>
      <c r="P26" s="10"/>
      <c r="Q26" s="11">
        <f t="shared" si="0"/>
        <v>1138442441.2200003</v>
      </c>
    </row>
    <row r="27" spans="2:17" x14ac:dyDescent="0.3">
      <c r="B27" s="24" t="s">
        <v>32</v>
      </c>
      <c r="C27" s="9">
        <v>353639457</v>
      </c>
      <c r="D27" s="9">
        <v>361686359</v>
      </c>
      <c r="E27" s="10">
        <v>20448101.940000001</v>
      </c>
      <c r="F27" s="10">
        <v>31933550.059999999</v>
      </c>
      <c r="G27" s="10">
        <v>4160466</v>
      </c>
      <c r="H27" s="10">
        <v>52381552</v>
      </c>
      <c r="I27" s="10">
        <v>26881875.699999999</v>
      </c>
      <c r="J27" s="10">
        <v>35809827.880000003</v>
      </c>
      <c r="K27" s="10">
        <v>35499144.539999999</v>
      </c>
      <c r="L27" s="10">
        <v>26853897.399999999</v>
      </c>
      <c r="M27" s="10">
        <v>28716361.829999998</v>
      </c>
      <c r="N27" s="10">
        <v>9678429</v>
      </c>
      <c r="O27" s="10">
        <v>65433104</v>
      </c>
      <c r="P27" s="10">
        <v>29684835.239999998</v>
      </c>
      <c r="Q27" s="11">
        <f t="shared" si="0"/>
        <v>367481145.58999997</v>
      </c>
    </row>
    <row r="28" spans="2:17" x14ac:dyDescent="0.3">
      <c r="B28" s="24" t="s">
        <v>33</v>
      </c>
      <c r="C28" s="9">
        <v>61340923</v>
      </c>
      <c r="D28" s="9">
        <v>61340923</v>
      </c>
      <c r="E28" s="10">
        <v>2760</v>
      </c>
      <c r="F28" s="10">
        <v>8812974.6899999995</v>
      </c>
      <c r="G28" s="10">
        <v>4504701.68</v>
      </c>
      <c r="H28" s="10">
        <v>4917248.46</v>
      </c>
      <c r="I28" s="10">
        <v>4497197.76</v>
      </c>
      <c r="J28" s="10">
        <v>5017172.58</v>
      </c>
      <c r="K28" s="10">
        <v>5193196.24</v>
      </c>
      <c r="L28" s="10">
        <v>5066771.1599999992</v>
      </c>
      <c r="M28" s="10">
        <v>5134910.4499999993</v>
      </c>
      <c r="N28" s="10">
        <v>4963362.8499999996</v>
      </c>
      <c r="O28" s="10">
        <v>7506459.8599999994</v>
      </c>
      <c r="P28" s="10">
        <v>5058807</v>
      </c>
      <c r="Q28" s="11">
        <f t="shared" si="0"/>
        <v>60675562.729999997</v>
      </c>
    </row>
    <row r="29" spans="2:17" x14ac:dyDescent="0.3">
      <c r="B29" s="24" t="s">
        <v>34</v>
      </c>
      <c r="C29" s="9">
        <v>93535893</v>
      </c>
      <c r="D29" s="9">
        <v>95067172</v>
      </c>
      <c r="E29" s="10">
        <v>0</v>
      </c>
      <c r="F29" s="10">
        <v>8822824</v>
      </c>
      <c r="G29" s="10">
        <v>6411411.9900000002</v>
      </c>
      <c r="H29" s="10">
        <v>4411412</v>
      </c>
      <c r="I29" s="10">
        <v>6189189.7800000003</v>
      </c>
      <c r="J29" s="10">
        <v>5329700.8899999997</v>
      </c>
      <c r="K29" s="10">
        <v>5223486.8600000003</v>
      </c>
      <c r="L29" s="10">
        <v>7294578.7800000003</v>
      </c>
      <c r="M29" s="10">
        <v>6851333.5299999993</v>
      </c>
      <c r="N29" s="10">
        <v>7699611.3700000001</v>
      </c>
      <c r="O29" s="10">
        <v>12953001.460000001</v>
      </c>
      <c r="P29" s="10">
        <v>8737877.4700000007</v>
      </c>
      <c r="Q29" s="11">
        <f t="shared" si="0"/>
        <v>79924428.129999995</v>
      </c>
    </row>
    <row r="30" spans="2:17" x14ac:dyDescent="0.3">
      <c r="B30" s="24" t="s">
        <v>35</v>
      </c>
      <c r="C30" s="31">
        <v>524484587</v>
      </c>
      <c r="D30" s="31">
        <v>530106928</v>
      </c>
      <c r="E30" s="10">
        <v>29570424.299999997</v>
      </c>
      <c r="F30" s="10">
        <v>48522893.950000003</v>
      </c>
      <c r="G30" s="10">
        <v>52876003.620000005</v>
      </c>
      <c r="H30" s="10">
        <v>44730613.140000008</v>
      </c>
      <c r="I30" s="10">
        <v>43947418.769999996</v>
      </c>
      <c r="J30" s="10">
        <v>40947781.790000007</v>
      </c>
      <c r="K30" s="10">
        <v>47124074.469999999</v>
      </c>
      <c r="L30" s="10">
        <v>40438049.439999998</v>
      </c>
      <c r="M30" s="10">
        <v>43283488.840000004</v>
      </c>
      <c r="N30" s="10">
        <v>36197455.299999997</v>
      </c>
      <c r="O30" s="10">
        <v>45971650.879999995</v>
      </c>
      <c r="P30" s="10">
        <v>43517709.240000002</v>
      </c>
      <c r="Q30" s="11">
        <f t="shared" si="0"/>
        <v>517127563.74000007</v>
      </c>
    </row>
    <row r="31" spans="2:17" x14ac:dyDescent="0.3">
      <c r="B31" t="s">
        <v>90</v>
      </c>
      <c r="C31" s="9">
        <v>368903703</v>
      </c>
      <c r="D31" s="9">
        <v>380579177</v>
      </c>
      <c r="E31" s="10">
        <v>0</v>
      </c>
      <c r="F31" s="10">
        <v>29081111</v>
      </c>
      <c r="G31" s="10">
        <v>29081111</v>
      </c>
      <c r="H31" s="10">
        <v>59162222.030000001</v>
      </c>
      <c r="I31" s="10">
        <v>29081111</v>
      </c>
      <c r="J31" s="10">
        <v>31608785.59</v>
      </c>
      <c r="K31" s="10">
        <v>30002310.420000002</v>
      </c>
      <c r="L31" s="10">
        <v>29081111</v>
      </c>
      <c r="M31" s="10">
        <v>29081111</v>
      </c>
      <c r="N31" s="10">
        <v>30440196</v>
      </c>
      <c r="O31" s="10">
        <v>44011482</v>
      </c>
      <c r="P31" s="10">
        <v>30414443.149999999</v>
      </c>
      <c r="Q31" s="11">
        <f t="shared" si="0"/>
        <v>371044994.19</v>
      </c>
    </row>
    <row r="32" spans="2:17" x14ac:dyDescent="0.3">
      <c r="B32" s="24" t="s">
        <v>37</v>
      </c>
      <c r="C32" s="9">
        <v>22119887</v>
      </c>
      <c r="D32" s="9">
        <v>22158650</v>
      </c>
      <c r="E32" s="10">
        <v>1779407.25</v>
      </c>
      <c r="F32" s="10">
        <v>1779407.25</v>
      </c>
      <c r="G32" s="10">
        <v>1779407.25</v>
      </c>
      <c r="H32" s="10">
        <v>1779407.25</v>
      </c>
      <c r="I32" s="10">
        <v>1779407.25</v>
      </c>
      <c r="J32" s="10">
        <v>1779407.25</v>
      </c>
      <c r="K32" s="10">
        <v>1779407.25</v>
      </c>
      <c r="L32" s="10">
        <v>1779407.25</v>
      </c>
      <c r="M32" s="10">
        <v>1779407.25</v>
      </c>
      <c r="N32" s="10">
        <v>1779407.25</v>
      </c>
      <c r="O32" s="10"/>
      <c r="P32" s="10">
        <v>4364577.7699999996</v>
      </c>
      <c r="Q32" s="11">
        <f t="shared" si="0"/>
        <v>22158650.27</v>
      </c>
    </row>
    <row r="33" spans="2:17" x14ac:dyDescent="0.3">
      <c r="B33" s="24" t="s">
        <v>38</v>
      </c>
      <c r="C33" s="9">
        <v>565251696</v>
      </c>
      <c r="D33" s="9">
        <v>565251696</v>
      </c>
      <c r="E33" s="10">
        <v>93606.63</v>
      </c>
      <c r="F33" s="10">
        <v>24974014.829999998</v>
      </c>
      <c r="G33" s="10">
        <v>186222.09000000003</v>
      </c>
      <c r="H33" s="10">
        <v>12496290.83</v>
      </c>
      <c r="I33" s="10">
        <v>24975102.829999998</v>
      </c>
      <c r="J33" s="10">
        <v>232625.57</v>
      </c>
      <c r="K33" s="10">
        <v>24969812</v>
      </c>
      <c r="L33" s="10">
        <v>5858.36</v>
      </c>
      <c r="M33" s="10">
        <v>12480500</v>
      </c>
      <c r="N33" s="10">
        <v>24958712</v>
      </c>
      <c r="O33" s="10">
        <v>24962092.949999999</v>
      </c>
      <c r="P33" s="10">
        <v>12482690.83</v>
      </c>
      <c r="Q33" s="11">
        <f t="shared" si="0"/>
        <v>162817528.92000002</v>
      </c>
    </row>
    <row r="34" spans="2:17" x14ac:dyDescent="0.3">
      <c r="B34" s="24" t="s">
        <v>39</v>
      </c>
      <c r="C34" s="9">
        <v>968252301</v>
      </c>
      <c r="D34" s="9">
        <v>968234936</v>
      </c>
      <c r="E34" s="10">
        <v>31069214.510000002</v>
      </c>
      <c r="F34" s="10">
        <v>38006180.609999999</v>
      </c>
      <c r="G34" s="10">
        <v>37495800.829999998</v>
      </c>
      <c r="H34" s="10">
        <v>29206773.670000002</v>
      </c>
      <c r="I34" s="10">
        <v>51338644.549999997</v>
      </c>
      <c r="J34" s="10">
        <v>37423913.719999999</v>
      </c>
      <c r="K34" s="10">
        <v>30486206.449999999</v>
      </c>
      <c r="L34" s="10">
        <v>43695233.539999999</v>
      </c>
      <c r="M34" s="10">
        <v>33098738.960000001</v>
      </c>
      <c r="N34" s="10">
        <v>39383151.18</v>
      </c>
      <c r="O34" s="10">
        <v>38426471</v>
      </c>
      <c r="P34" s="10">
        <v>38971999.409999996</v>
      </c>
      <c r="Q34" s="11">
        <f t="shared" si="0"/>
        <v>448602328.42999995</v>
      </c>
    </row>
    <row r="35" spans="2:17" x14ac:dyDescent="0.3">
      <c r="B35" s="24" t="s">
        <v>94</v>
      </c>
      <c r="C35" s="9">
        <v>349483373</v>
      </c>
      <c r="D35" s="9">
        <v>372329104</v>
      </c>
      <c r="E35" s="10">
        <v>4610528.7</v>
      </c>
      <c r="F35" s="10">
        <v>53781690.560000002</v>
      </c>
      <c r="G35" s="10">
        <v>27236013.02</v>
      </c>
      <c r="H35" s="10">
        <v>26717565.690000001</v>
      </c>
      <c r="I35" s="10">
        <v>53199.439999999995</v>
      </c>
      <c r="J35" s="10">
        <v>53433229.289999999</v>
      </c>
      <c r="K35" s="10">
        <v>29066873.600000001</v>
      </c>
      <c r="L35" s="10">
        <v>26662230.309999999</v>
      </c>
      <c r="M35" s="10">
        <v>26772240</v>
      </c>
      <c r="N35" s="10">
        <v>49527277.759999998</v>
      </c>
      <c r="O35" s="10">
        <v>40607196.100000001</v>
      </c>
      <c r="P35" s="10">
        <v>29392321.419999998</v>
      </c>
      <c r="Q35" s="11">
        <f>SUM(E35:P35)</f>
        <v>367860365.89000005</v>
      </c>
    </row>
    <row r="36" spans="2:17" x14ac:dyDescent="0.3">
      <c r="B36" s="24" t="s">
        <v>77</v>
      </c>
      <c r="C36" s="9">
        <v>4465674848</v>
      </c>
      <c r="D36" s="9">
        <v>4465674848</v>
      </c>
      <c r="E36" s="10">
        <v>0</v>
      </c>
      <c r="F36" s="10">
        <v>0</v>
      </c>
      <c r="G36" s="10">
        <v>0</v>
      </c>
      <c r="H36" s="10">
        <v>0</v>
      </c>
      <c r="I36" s="10">
        <v>0</v>
      </c>
      <c r="J36" s="10">
        <v>0</v>
      </c>
      <c r="K36" s="10">
        <v>0</v>
      </c>
      <c r="L36" s="10">
        <v>0</v>
      </c>
      <c r="M36" s="10">
        <v>0</v>
      </c>
      <c r="N36" s="10">
        <v>0</v>
      </c>
      <c r="O36" s="10">
        <v>0</v>
      </c>
      <c r="P36" s="10">
        <v>0</v>
      </c>
      <c r="Q36" s="11">
        <f t="shared" si="0"/>
        <v>0</v>
      </c>
    </row>
    <row r="37" spans="2:17" x14ac:dyDescent="0.3">
      <c r="B37" s="24" t="s">
        <v>41</v>
      </c>
      <c r="C37" s="9">
        <v>274758122</v>
      </c>
      <c r="D37" s="9">
        <v>296974756</v>
      </c>
      <c r="E37" s="10">
        <v>18075425.300000001</v>
      </c>
      <c r="F37" s="10">
        <v>25502151.079999998</v>
      </c>
      <c r="G37" s="10">
        <v>21782606.609999999</v>
      </c>
      <c r="H37" s="10">
        <v>21800037.539999999</v>
      </c>
      <c r="I37" s="10">
        <v>22097164.390000001</v>
      </c>
      <c r="J37" s="10">
        <v>44088459.279999994</v>
      </c>
      <c r="K37" s="10">
        <v>22112219.899999999</v>
      </c>
      <c r="L37" s="10">
        <v>21894328.34</v>
      </c>
      <c r="M37" s="10">
        <v>21688722.670000002</v>
      </c>
      <c r="N37" s="10">
        <v>22058349.440000001</v>
      </c>
      <c r="O37" s="10">
        <v>21691238.210000001</v>
      </c>
      <c r="P37" s="10">
        <v>33667385.960000001</v>
      </c>
      <c r="Q37" s="11">
        <f t="shared" si="0"/>
        <v>296458088.72000003</v>
      </c>
    </row>
    <row r="38" spans="2:17" x14ac:dyDescent="0.3">
      <c r="B38" s="24" t="s">
        <v>42</v>
      </c>
      <c r="C38" s="9">
        <v>233209241</v>
      </c>
      <c r="D38" s="31">
        <v>-118089942</v>
      </c>
      <c r="E38" s="10">
        <v>14027916.970000001</v>
      </c>
      <c r="F38" s="10">
        <v>14027916.970000001</v>
      </c>
      <c r="G38" s="10">
        <v>14054516.970000001</v>
      </c>
      <c r="H38" s="10">
        <v>14033455.91</v>
      </c>
      <c r="I38" s="10">
        <v>20323936.969999999</v>
      </c>
      <c r="J38" s="10">
        <v>195323936.97</v>
      </c>
      <c r="K38" s="10">
        <v>20323936.969999999</v>
      </c>
      <c r="L38" s="10">
        <v>20323936.969999999</v>
      </c>
      <c r="M38" s="10">
        <v>20323936.969999999</v>
      </c>
      <c r="N38" s="10">
        <v>20530936.969999999</v>
      </c>
      <c r="O38" s="10">
        <v>33155901.030000001</v>
      </c>
      <c r="P38" s="10">
        <v>38643330.989999995</v>
      </c>
      <c r="Q38" s="11">
        <f t="shared" si="0"/>
        <v>425093660.66000009</v>
      </c>
    </row>
    <row r="39" spans="2:17" x14ac:dyDescent="0.3">
      <c r="B39" s="24" t="s">
        <v>44</v>
      </c>
      <c r="C39" s="9">
        <v>19661848</v>
      </c>
      <c r="D39" s="9">
        <v>21311746</v>
      </c>
      <c r="E39" s="10">
        <v>1407709</v>
      </c>
      <c r="F39" s="10">
        <v>1407709</v>
      </c>
      <c r="G39" s="10">
        <v>1407709</v>
      </c>
      <c r="H39" s="10">
        <v>1407709</v>
      </c>
      <c r="I39" s="10">
        <v>1407709</v>
      </c>
      <c r="J39" s="10">
        <v>1407709</v>
      </c>
      <c r="K39" s="10">
        <v>1407709</v>
      </c>
      <c r="L39" s="10">
        <v>3018653</v>
      </c>
      <c r="M39" s="10">
        <v>1407709</v>
      </c>
      <c r="N39" s="10">
        <v>1407709</v>
      </c>
      <c r="O39" s="10">
        <v>3749919.5</v>
      </c>
      <c r="P39" s="10">
        <v>1873792.5</v>
      </c>
      <c r="Q39" s="11">
        <f t="shared" si="0"/>
        <v>21311746</v>
      </c>
    </row>
    <row r="40" spans="2:17" x14ac:dyDescent="0.3">
      <c r="B40" s="24" t="s">
        <v>45</v>
      </c>
      <c r="C40" s="9">
        <v>296295133</v>
      </c>
      <c r="D40" s="9">
        <v>319181008</v>
      </c>
      <c r="E40" s="10">
        <v>9234672.5</v>
      </c>
      <c r="F40" s="10">
        <v>26538624.799999997</v>
      </c>
      <c r="G40" s="10">
        <v>20378461.18</v>
      </c>
      <c r="H40" s="10">
        <v>18930278.189999998</v>
      </c>
      <c r="I40" s="10">
        <v>21044946.52</v>
      </c>
      <c r="J40" s="10">
        <v>11916601.26</v>
      </c>
      <c r="K40" s="10">
        <v>25314996.699999999</v>
      </c>
      <c r="L40" s="10">
        <v>18551157.990000002</v>
      </c>
      <c r="M40" s="10">
        <v>20917393.27</v>
      </c>
      <c r="N40" s="10">
        <v>21106499.77</v>
      </c>
      <c r="O40" s="10">
        <v>19528881.219999999</v>
      </c>
      <c r="P40" s="10">
        <v>40450652.100000001</v>
      </c>
      <c r="Q40" s="11">
        <f t="shared" si="0"/>
        <v>253913165.5</v>
      </c>
    </row>
    <row r="41" spans="2:17" x14ac:dyDescent="0.3">
      <c r="B41" s="24" t="s">
        <v>46</v>
      </c>
      <c r="C41" s="9">
        <v>1352703441</v>
      </c>
      <c r="D41" s="9">
        <v>1362725245</v>
      </c>
      <c r="E41" s="10">
        <v>109946055.63</v>
      </c>
      <c r="F41" s="10">
        <v>109758498</v>
      </c>
      <c r="G41" s="10">
        <v>109758498</v>
      </c>
      <c r="H41" s="10">
        <v>109758498</v>
      </c>
      <c r="I41" s="10">
        <v>109758498</v>
      </c>
      <c r="J41" s="10">
        <v>109758498</v>
      </c>
      <c r="K41" s="10">
        <v>109758498</v>
      </c>
      <c r="L41" s="10">
        <v>109758498</v>
      </c>
      <c r="M41" s="10">
        <v>109758498</v>
      </c>
      <c r="N41" s="10">
        <v>109758498</v>
      </c>
      <c r="O41" s="10">
        <v>144859963</v>
      </c>
      <c r="P41" s="10">
        <v>120651598</v>
      </c>
      <c r="Q41" s="11">
        <f t="shared" si="0"/>
        <v>1363284098.6300001</v>
      </c>
    </row>
    <row r="42" spans="2:17" x14ac:dyDescent="0.3">
      <c r="B42" s="24" t="s">
        <v>48</v>
      </c>
      <c r="C42" s="9">
        <v>158671257</v>
      </c>
      <c r="D42" s="9">
        <v>166471197</v>
      </c>
      <c r="E42" s="10">
        <v>12325882.470000001</v>
      </c>
      <c r="F42" s="10">
        <v>24439336.18</v>
      </c>
      <c r="G42" s="10">
        <v>1386285.8900000001</v>
      </c>
      <c r="H42" s="10">
        <v>49388648.149999999</v>
      </c>
      <c r="I42" s="10">
        <v>1979642.47</v>
      </c>
      <c r="J42" s="10">
        <v>25149450.780000001</v>
      </c>
      <c r="K42" s="10">
        <v>27100209.02</v>
      </c>
      <c r="L42" s="10">
        <v>795282.80999999994</v>
      </c>
      <c r="M42" s="10">
        <v>26639629.140000001</v>
      </c>
      <c r="N42" s="10">
        <v>8559246.7300000004</v>
      </c>
      <c r="O42" s="10">
        <v>25274135.870000001</v>
      </c>
      <c r="P42" s="10">
        <v>14095581.649999999</v>
      </c>
      <c r="Q42" s="11">
        <f>SUM(E42:P42)</f>
        <v>217133331.16000003</v>
      </c>
    </row>
    <row r="43" spans="2:17" x14ac:dyDescent="0.3">
      <c r="B43" s="24" t="s">
        <v>97</v>
      </c>
      <c r="C43" s="9">
        <v>3577271422</v>
      </c>
      <c r="D43" s="9">
        <v>3634702809</v>
      </c>
      <c r="E43" s="10">
        <v>0</v>
      </c>
      <c r="F43" s="10">
        <v>0</v>
      </c>
      <c r="G43" s="10">
        <v>0</v>
      </c>
      <c r="H43" s="10">
        <v>0</v>
      </c>
      <c r="I43" s="10">
        <v>0</v>
      </c>
      <c r="J43" s="10">
        <v>0</v>
      </c>
      <c r="K43" s="10">
        <v>0</v>
      </c>
      <c r="L43" s="10">
        <v>0</v>
      </c>
      <c r="M43" s="10">
        <v>0</v>
      </c>
      <c r="N43" s="10">
        <v>0</v>
      </c>
      <c r="O43" s="10">
        <v>0</v>
      </c>
      <c r="P43" s="10">
        <v>0</v>
      </c>
      <c r="Q43" s="11">
        <f t="shared" si="0"/>
        <v>0</v>
      </c>
    </row>
    <row r="44" spans="2:17" x14ac:dyDescent="0.3">
      <c r="B44" s="24" t="s">
        <v>79</v>
      </c>
      <c r="C44" s="9">
        <v>38590970</v>
      </c>
      <c r="D44" s="9">
        <v>65506770</v>
      </c>
      <c r="E44" s="10">
        <v>0</v>
      </c>
      <c r="F44" s="10">
        <v>0</v>
      </c>
      <c r="G44" s="10">
        <v>0</v>
      </c>
      <c r="H44" s="10">
        <v>0</v>
      </c>
      <c r="I44" s="10">
        <v>0</v>
      </c>
      <c r="J44" s="10">
        <v>0</v>
      </c>
      <c r="K44" s="10">
        <v>0</v>
      </c>
      <c r="L44" s="10">
        <v>0</v>
      </c>
      <c r="M44" s="10">
        <v>0</v>
      </c>
      <c r="N44" s="10">
        <v>0</v>
      </c>
      <c r="O44" s="10">
        <v>0</v>
      </c>
      <c r="P44" s="10">
        <v>0</v>
      </c>
      <c r="Q44" s="11">
        <f t="shared" si="0"/>
        <v>0</v>
      </c>
    </row>
    <row r="45" spans="2:17" x14ac:dyDescent="0.3">
      <c r="B45" s="24" t="s">
        <v>80</v>
      </c>
      <c r="C45" s="9">
        <v>6583104650</v>
      </c>
      <c r="D45" s="9">
        <v>6983104650</v>
      </c>
      <c r="E45" s="10">
        <v>314988292.32999998</v>
      </c>
      <c r="F45" s="10">
        <v>265211349.46000001</v>
      </c>
      <c r="G45" s="10">
        <v>272300712.67000002</v>
      </c>
      <c r="H45" s="10">
        <v>268638587.56</v>
      </c>
      <c r="I45" s="10">
        <v>279698181.76999998</v>
      </c>
      <c r="J45" s="10">
        <v>318981751.75</v>
      </c>
      <c r="K45" s="10">
        <v>278341016.02999997</v>
      </c>
      <c r="L45" s="10">
        <v>284059056.34000003</v>
      </c>
      <c r="M45" s="10">
        <v>335444174.04000002</v>
      </c>
      <c r="N45" s="10">
        <v>493853895.95999998</v>
      </c>
      <c r="O45" s="10">
        <v>750042937.5</v>
      </c>
      <c r="P45" s="10">
        <v>268993049.32999998</v>
      </c>
      <c r="Q45" s="11">
        <f t="shared" si="0"/>
        <v>4130553004.7399998</v>
      </c>
    </row>
    <row r="46" spans="2:17" x14ac:dyDescent="0.3">
      <c r="B46" s="24" t="s">
        <v>49</v>
      </c>
      <c r="C46" s="9">
        <v>9102663275</v>
      </c>
      <c r="D46" s="9">
        <v>8727120053</v>
      </c>
      <c r="E46" s="10">
        <v>694105272.66999996</v>
      </c>
      <c r="F46" s="10">
        <v>694105272</v>
      </c>
      <c r="G46" s="10">
        <v>694006623</v>
      </c>
      <c r="H46" s="10">
        <v>694105273</v>
      </c>
      <c r="I46" s="10">
        <v>694107372</v>
      </c>
      <c r="J46" s="10">
        <v>694105272</v>
      </c>
      <c r="K46" s="10">
        <v>694105273</v>
      </c>
      <c r="L46" s="10">
        <v>694105273</v>
      </c>
      <c r="M46" s="10">
        <v>694105273</v>
      </c>
      <c r="N46" s="10">
        <v>694105273</v>
      </c>
      <c r="O46" s="10">
        <v>694105272</v>
      </c>
      <c r="P46" s="10">
        <v>694105274.33000004</v>
      </c>
      <c r="Q46" s="11">
        <f t="shared" si="0"/>
        <v>8329166723</v>
      </c>
    </row>
    <row r="47" spans="2:17" x14ac:dyDescent="0.3">
      <c r="B47" s="24" t="s">
        <v>50</v>
      </c>
      <c r="C47" s="9">
        <v>264239385</v>
      </c>
      <c r="D47" s="9">
        <v>275239385</v>
      </c>
      <c r="E47" s="10">
        <v>13441952.66</v>
      </c>
      <c r="F47" s="10">
        <v>26550877.309999999</v>
      </c>
      <c r="G47" s="10">
        <v>11453003.32</v>
      </c>
      <c r="H47" s="10">
        <v>28920732.68</v>
      </c>
      <c r="I47" s="10">
        <v>844300</v>
      </c>
      <c r="J47" s="10">
        <v>42932712</v>
      </c>
      <c r="K47" s="10">
        <v>21329476</v>
      </c>
      <c r="L47" s="10">
        <v>20538776</v>
      </c>
      <c r="M47" s="10">
        <v>16982615.990000002</v>
      </c>
      <c r="N47" s="10">
        <v>24770770.009999998</v>
      </c>
      <c r="O47" s="10">
        <v>31506166</v>
      </c>
      <c r="P47" s="10">
        <v>31181375.5</v>
      </c>
      <c r="Q47" s="11">
        <f t="shared" si="0"/>
        <v>270452757.47000003</v>
      </c>
    </row>
    <row r="48" spans="2:17" x14ac:dyDescent="0.3">
      <c r="B48" s="24" t="s">
        <v>51</v>
      </c>
      <c r="C48" s="9">
        <v>3362776950</v>
      </c>
      <c r="D48" s="9">
        <v>3362776950</v>
      </c>
      <c r="E48" s="10">
        <v>199977334.16</v>
      </c>
      <c r="F48" s="10">
        <v>220933659.87</v>
      </c>
      <c r="G48" s="10">
        <v>234173347.18000001</v>
      </c>
      <c r="H48" s="10">
        <v>234168652.19</v>
      </c>
      <c r="I48" s="10">
        <v>202309371.52000001</v>
      </c>
      <c r="J48" s="10">
        <v>262414688.25999999</v>
      </c>
      <c r="K48" s="10">
        <v>345298835.60000002</v>
      </c>
      <c r="L48" s="10">
        <v>266020795.03</v>
      </c>
      <c r="M48" s="10">
        <v>238224381.38</v>
      </c>
      <c r="N48" s="10">
        <v>361426893.96000004</v>
      </c>
      <c r="O48" s="10">
        <v>316351054.22000003</v>
      </c>
      <c r="P48" s="10">
        <v>518598652.33000004</v>
      </c>
      <c r="Q48" s="11">
        <f t="shared" si="0"/>
        <v>3399897665.6999998</v>
      </c>
    </row>
    <row r="49" spans="2:17" x14ac:dyDescent="0.3">
      <c r="B49" s="24" t="s">
        <v>52</v>
      </c>
      <c r="C49" s="9">
        <v>161379501</v>
      </c>
      <c r="D49" s="9">
        <v>218140805</v>
      </c>
      <c r="E49" s="10">
        <v>6903024.2800000003</v>
      </c>
      <c r="F49" s="10">
        <v>7444271.4399999995</v>
      </c>
      <c r="G49" s="10">
        <v>36415829.640000001</v>
      </c>
      <c r="H49" s="10">
        <v>7599836.8499999996</v>
      </c>
      <c r="I49" s="10">
        <v>320341.82999999996</v>
      </c>
      <c r="J49" s="10">
        <v>28217589.350000001</v>
      </c>
      <c r="K49" s="10">
        <v>42358942.420000002</v>
      </c>
      <c r="L49" s="10">
        <v>18634407.84</v>
      </c>
      <c r="M49" s="10">
        <v>13645827.809999999</v>
      </c>
      <c r="N49" s="10">
        <v>46363387.950000003</v>
      </c>
      <c r="O49" s="10">
        <v>16690649.390000001</v>
      </c>
      <c r="P49" s="10">
        <v>15132812.51</v>
      </c>
      <c r="Q49" s="11">
        <f t="shared" si="0"/>
        <v>239726921.31</v>
      </c>
    </row>
    <row r="50" spans="2:17" x14ac:dyDescent="0.3">
      <c r="B50" s="24" t="s">
        <v>81</v>
      </c>
      <c r="C50" s="9">
        <v>27622851</v>
      </c>
      <c r="D50" s="9">
        <v>0</v>
      </c>
      <c r="E50" s="10">
        <v>0</v>
      </c>
      <c r="F50" s="10">
        <v>0</v>
      </c>
      <c r="G50" s="10">
        <v>0</v>
      </c>
      <c r="H50" s="10">
        <v>0</v>
      </c>
      <c r="I50" s="10">
        <v>0</v>
      </c>
      <c r="J50" s="10">
        <v>0</v>
      </c>
      <c r="K50" s="10">
        <v>0</v>
      </c>
      <c r="L50" s="10">
        <v>0</v>
      </c>
      <c r="M50" s="10">
        <v>0</v>
      </c>
      <c r="N50" s="10">
        <v>0</v>
      </c>
      <c r="O50" s="10">
        <v>0</v>
      </c>
      <c r="P50" s="10">
        <v>0</v>
      </c>
      <c r="Q50" s="11">
        <f t="shared" si="0"/>
        <v>0</v>
      </c>
    </row>
    <row r="51" spans="2:17" x14ac:dyDescent="0.3">
      <c r="B51" s="24" t="s">
        <v>53</v>
      </c>
      <c r="C51" s="9">
        <v>70081379</v>
      </c>
      <c r="D51" s="9">
        <v>69294349</v>
      </c>
      <c r="E51" s="10">
        <v>5996776.8899999997</v>
      </c>
      <c r="F51" s="10">
        <v>5598621</v>
      </c>
      <c r="G51" s="10">
        <v>11197242</v>
      </c>
      <c r="H51" s="10"/>
      <c r="I51" s="10">
        <v>5673621</v>
      </c>
      <c r="J51" s="10">
        <v>6806161</v>
      </c>
      <c r="K51" s="10">
        <v>11197242</v>
      </c>
      <c r="L51" s="10">
        <v>5598621</v>
      </c>
      <c r="M51" s="10"/>
      <c r="N51" s="10">
        <v>5598621</v>
      </c>
      <c r="O51" s="10">
        <v>7912187.3899999997</v>
      </c>
      <c r="P51" s="10">
        <v>0</v>
      </c>
      <c r="Q51" s="11">
        <f t="shared" si="0"/>
        <v>65579093.280000001</v>
      </c>
    </row>
    <row r="52" spans="2:17" x14ac:dyDescent="0.3">
      <c r="B52" s="24" t="s">
        <v>54</v>
      </c>
      <c r="C52" s="9">
        <v>167360446</v>
      </c>
      <c r="D52" s="9">
        <v>167360446</v>
      </c>
      <c r="E52" s="10">
        <v>15168160.140000001</v>
      </c>
      <c r="F52" s="10">
        <v>24693096.91</v>
      </c>
      <c r="G52" s="10">
        <v>12338699</v>
      </c>
      <c r="H52" s="10">
        <v>14338697</v>
      </c>
      <c r="I52" s="10">
        <v>13672031</v>
      </c>
      <c r="J52" s="10">
        <v>13060365</v>
      </c>
      <c r="K52" s="10">
        <v>13119365</v>
      </c>
      <c r="L52" s="10">
        <v>12338699</v>
      </c>
      <c r="M52" s="10">
        <v>13672031</v>
      </c>
      <c r="N52" s="10">
        <v>13005365</v>
      </c>
      <c r="O52" s="10">
        <v>14117862.82</v>
      </c>
      <c r="P52" s="10">
        <v>23356427</v>
      </c>
      <c r="Q52" s="11">
        <f t="shared" si="0"/>
        <v>182880798.87</v>
      </c>
    </row>
    <row r="53" spans="2:17" x14ac:dyDescent="0.3">
      <c r="B53" s="24" t="s">
        <v>55</v>
      </c>
      <c r="C53" s="9">
        <v>551669483</v>
      </c>
      <c r="D53" s="9">
        <v>582789685</v>
      </c>
      <c r="E53" s="10">
        <v>45972456.909999996</v>
      </c>
      <c r="F53" s="10">
        <v>45972456.909999996</v>
      </c>
      <c r="G53" s="10">
        <v>45972456.909999996</v>
      </c>
      <c r="H53" s="10">
        <v>46072704.349999994</v>
      </c>
      <c r="I53" s="10">
        <v>45972456.909999996</v>
      </c>
      <c r="J53" s="10">
        <v>45972456.909999996</v>
      </c>
      <c r="K53" s="10">
        <v>45972456.909999996</v>
      </c>
      <c r="L53" s="10">
        <v>45972456.909999996</v>
      </c>
      <c r="M53" s="10">
        <v>45972456.909999996</v>
      </c>
      <c r="N53" s="10">
        <v>45972456.909999996</v>
      </c>
      <c r="O53" s="10">
        <v>72425992.25</v>
      </c>
      <c r="P53" s="10">
        <v>50726246.880000003</v>
      </c>
      <c r="Q53" s="11">
        <f t="shared" si="0"/>
        <v>582977055.66999984</v>
      </c>
    </row>
    <row r="54" spans="2:17" x14ac:dyDescent="0.3">
      <c r="B54" s="24" t="s">
        <v>98</v>
      </c>
      <c r="C54" s="9">
        <v>275981915</v>
      </c>
      <c r="D54" s="9">
        <v>277175416</v>
      </c>
      <c r="E54" s="10">
        <v>31208</v>
      </c>
      <c r="F54" s="10">
        <v>29408464</v>
      </c>
      <c r="G54" s="10">
        <v>32928561</v>
      </c>
      <c r="H54" s="10">
        <v>26165366</v>
      </c>
      <c r="I54" s="10">
        <v>63749</v>
      </c>
      <c r="J54" s="10">
        <v>48743911.829999998</v>
      </c>
      <c r="K54" s="10">
        <v>26074063.699999999</v>
      </c>
      <c r="L54" s="10">
        <v>18405328.210000001</v>
      </c>
      <c r="M54" s="10">
        <v>16491491</v>
      </c>
      <c r="N54" s="10">
        <v>1586259.48</v>
      </c>
      <c r="O54" s="10">
        <v>16568459</v>
      </c>
      <c r="P54" s="10">
        <v>28175812.559999999</v>
      </c>
      <c r="Q54" s="11">
        <f t="shared" si="0"/>
        <v>244642673.77999997</v>
      </c>
    </row>
    <row r="55" spans="2:17" x14ac:dyDescent="0.3">
      <c r="B55" s="24" t="s">
        <v>99</v>
      </c>
      <c r="C55" s="9">
        <v>135648963</v>
      </c>
      <c r="D55" s="9">
        <v>138039868</v>
      </c>
      <c r="E55" s="10">
        <v>0</v>
      </c>
      <c r="F55" s="10">
        <v>22123436.579999998</v>
      </c>
      <c r="G55" s="10">
        <v>11061718.289999999</v>
      </c>
      <c r="H55" s="10">
        <v>11061718.289999999</v>
      </c>
      <c r="I55" s="10">
        <v>11061718.289999999</v>
      </c>
      <c r="J55" s="10">
        <v>11991634.49</v>
      </c>
      <c r="K55" s="10">
        <v>11061718.289999999</v>
      </c>
      <c r="L55" s="10">
        <v>11061718.289999999</v>
      </c>
      <c r="M55" s="10">
        <v>0</v>
      </c>
      <c r="N55" s="10">
        <v>11061718.289999999</v>
      </c>
      <c r="O55" s="10">
        <v>11061718.289999999</v>
      </c>
      <c r="P55" s="10">
        <v>25032780.100000001</v>
      </c>
      <c r="Q55" s="11">
        <f>SUM(E55:P55)</f>
        <v>136579879.19999996</v>
      </c>
    </row>
    <row r="56" spans="2:17" x14ac:dyDescent="0.3">
      <c r="B56" s="24" t="s">
        <v>58</v>
      </c>
      <c r="C56" s="9">
        <v>275000000</v>
      </c>
      <c r="D56" s="9">
        <v>312327374</v>
      </c>
      <c r="E56" s="10">
        <v>26879670.989999998</v>
      </c>
      <c r="F56" s="10">
        <v>14930271.309999999</v>
      </c>
      <c r="G56" s="10">
        <v>30659802.66</v>
      </c>
      <c r="H56" s="10">
        <v>14309401.07</v>
      </c>
      <c r="I56" s="10">
        <v>22544599.849999998</v>
      </c>
      <c r="J56" s="10">
        <v>33187656.109999999</v>
      </c>
      <c r="K56" s="10">
        <v>19365473.43</v>
      </c>
      <c r="L56" s="10">
        <v>19167140.280000001</v>
      </c>
      <c r="M56" s="10">
        <v>18492216.539999999</v>
      </c>
      <c r="N56" s="10">
        <v>17803900.02</v>
      </c>
      <c r="O56" s="10">
        <v>12121301.34</v>
      </c>
      <c r="P56" s="10">
        <v>49919168.890000001</v>
      </c>
      <c r="Q56" s="11">
        <f t="shared" si="0"/>
        <v>279380602.49000001</v>
      </c>
    </row>
    <row r="57" spans="2:17" x14ac:dyDescent="0.3">
      <c r="B57" s="24" t="s">
        <v>59</v>
      </c>
      <c r="C57" s="9">
        <v>86127410</v>
      </c>
      <c r="D57" s="9">
        <v>88408655</v>
      </c>
      <c r="E57" s="10">
        <v>6308007.5</v>
      </c>
      <c r="F57" s="10">
        <v>6777360.6100000003</v>
      </c>
      <c r="G57" s="10">
        <v>6821275</v>
      </c>
      <c r="H57" s="10">
        <v>6599449.7699999996</v>
      </c>
      <c r="I57" s="10">
        <v>3842758.6599999997</v>
      </c>
      <c r="J57" s="10">
        <v>9327698.7799999993</v>
      </c>
      <c r="K57" s="10">
        <v>6563130</v>
      </c>
      <c r="L57" s="10">
        <v>6570630</v>
      </c>
      <c r="M57" s="10">
        <v>6574630</v>
      </c>
      <c r="N57" s="10">
        <v>6838567.5</v>
      </c>
      <c r="O57" s="10">
        <v>6624130</v>
      </c>
      <c r="P57" s="10">
        <v>16199000.560000001</v>
      </c>
      <c r="Q57" s="11">
        <f t="shared" si="0"/>
        <v>89046638.379999995</v>
      </c>
    </row>
    <row r="58" spans="2:17" x14ac:dyDescent="0.3">
      <c r="B58" s="24" t="s">
        <v>66</v>
      </c>
      <c r="C58" s="9">
        <v>209606416</v>
      </c>
      <c r="D58" s="9">
        <v>213077177</v>
      </c>
      <c r="E58" s="10">
        <v>0</v>
      </c>
      <c r="F58" s="10">
        <v>0</v>
      </c>
      <c r="G58" s="10">
        <v>0</v>
      </c>
      <c r="H58" s="10">
        <v>0</v>
      </c>
      <c r="I58" s="10">
        <v>0</v>
      </c>
      <c r="J58" s="10">
        <v>0</v>
      </c>
      <c r="K58" s="10">
        <v>0</v>
      </c>
      <c r="L58" s="10">
        <v>0</v>
      </c>
      <c r="M58" s="10">
        <v>0</v>
      </c>
      <c r="N58" s="10">
        <v>0</v>
      </c>
      <c r="O58" s="10">
        <v>0</v>
      </c>
      <c r="P58" s="10">
        <v>0</v>
      </c>
      <c r="Q58" s="11">
        <f t="shared" si="0"/>
        <v>0</v>
      </c>
    </row>
    <row r="59" spans="2:17" x14ac:dyDescent="0.3">
      <c r="B59" s="24" t="s">
        <v>82</v>
      </c>
      <c r="C59" s="9">
        <v>179037612</v>
      </c>
      <c r="D59" s="9">
        <v>182193878</v>
      </c>
      <c r="E59" s="10">
        <v>0</v>
      </c>
      <c r="F59" s="10">
        <v>20952086.68</v>
      </c>
      <c r="G59" s="10">
        <v>59400</v>
      </c>
      <c r="H59" s="10">
        <v>29894602</v>
      </c>
      <c r="I59" s="10">
        <v>55000</v>
      </c>
      <c r="J59" s="10">
        <v>14934467.66</v>
      </c>
      <c r="K59" s="10">
        <v>29839602</v>
      </c>
      <c r="L59" s="10">
        <v>14919801</v>
      </c>
      <c r="M59" s="10">
        <v>14919801</v>
      </c>
      <c r="N59" s="10">
        <v>14919801</v>
      </c>
      <c r="O59" s="10"/>
      <c r="P59" s="10">
        <v>38758617.32</v>
      </c>
      <c r="Q59" s="11">
        <f t="shared" si="0"/>
        <v>179253178.66</v>
      </c>
    </row>
    <row r="60" spans="2:17" x14ac:dyDescent="0.3">
      <c r="B60" s="24" t="s">
        <v>83</v>
      </c>
      <c r="C60" s="9">
        <v>218045399</v>
      </c>
      <c r="D60" s="9">
        <v>222265367</v>
      </c>
      <c r="E60" s="10">
        <v>0</v>
      </c>
      <c r="F60" s="10">
        <v>24791614</v>
      </c>
      <c r="G60" s="10">
        <v>33633128</v>
      </c>
      <c r="H60" s="10">
        <v>16816564</v>
      </c>
      <c r="I60" s="10">
        <v>16816564</v>
      </c>
      <c r="J60" s="10">
        <v>16816564</v>
      </c>
      <c r="K60" s="10">
        <v>16816564</v>
      </c>
      <c r="L60" s="10">
        <v>16816564</v>
      </c>
      <c r="M60" s="10">
        <v>16816564</v>
      </c>
      <c r="N60" s="10">
        <v>16816564</v>
      </c>
      <c r="O60" s="10">
        <v>25868695</v>
      </c>
      <c r="P60" s="10">
        <v>15648228</v>
      </c>
      <c r="Q60" s="11">
        <f t="shared" si="0"/>
        <v>217657613</v>
      </c>
    </row>
    <row r="61" spans="2:17" x14ac:dyDescent="0.3">
      <c r="B61" s="24" t="s">
        <v>84</v>
      </c>
      <c r="C61" s="9">
        <v>64021984</v>
      </c>
      <c r="D61" s="9">
        <v>67973204</v>
      </c>
      <c r="E61" s="10">
        <v>0</v>
      </c>
      <c r="F61" s="10">
        <v>8931148</v>
      </c>
      <c r="G61" s="10">
        <v>4465574</v>
      </c>
      <c r="H61" s="10">
        <v>4465574</v>
      </c>
      <c r="I61" s="10">
        <v>7487796.0299999993</v>
      </c>
      <c r="J61" s="10">
        <v>5176685</v>
      </c>
      <c r="K61" s="10">
        <v>4465574</v>
      </c>
      <c r="L61" s="10">
        <v>5897796</v>
      </c>
      <c r="M61" s="10">
        <v>5042033.84</v>
      </c>
      <c r="N61" s="10">
        <v>5176685</v>
      </c>
      <c r="O61" s="10">
        <v>8011237.1600000001</v>
      </c>
      <c r="P61" s="10">
        <v>8853100</v>
      </c>
      <c r="Q61" s="11">
        <f t="shared" si="0"/>
        <v>67973203.030000001</v>
      </c>
    </row>
    <row r="62" spans="2:17" x14ac:dyDescent="0.3">
      <c r="B62" s="24" t="s">
        <v>85</v>
      </c>
      <c r="C62" s="9">
        <v>12104000</v>
      </c>
      <c r="D62" s="9">
        <v>17167623</v>
      </c>
      <c r="E62" s="10">
        <v>0</v>
      </c>
      <c r="F62" s="10">
        <v>1898996</v>
      </c>
      <c r="G62" s="10">
        <v>1748098</v>
      </c>
      <c r="H62" s="10">
        <v>1425698</v>
      </c>
      <c r="I62" s="10">
        <v>949498</v>
      </c>
      <c r="J62" s="10">
        <v>1385698</v>
      </c>
      <c r="K62" s="10">
        <v>1210498</v>
      </c>
      <c r="L62" s="10">
        <v>1966898</v>
      </c>
      <c r="M62" s="10">
        <v>1391803.75</v>
      </c>
      <c r="N62" s="10">
        <v>1506803.75</v>
      </c>
      <c r="O62" s="10">
        <v>2371827.75</v>
      </c>
      <c r="P62" s="10">
        <v>1436803.75</v>
      </c>
      <c r="Q62" s="11">
        <f t="shared" si="0"/>
        <v>17292623</v>
      </c>
    </row>
    <row r="63" spans="2:17" x14ac:dyDescent="0.3">
      <c r="B63" s="24" t="s">
        <v>86</v>
      </c>
      <c r="C63" s="9">
        <v>55500000</v>
      </c>
      <c r="D63" s="9">
        <v>56500000</v>
      </c>
      <c r="E63" s="10">
        <v>9141749</v>
      </c>
      <c r="F63" s="10">
        <v>3802943.86</v>
      </c>
      <c r="G63" s="10">
        <v>3909268.86</v>
      </c>
      <c r="H63" s="10">
        <v>5209537.57</v>
      </c>
      <c r="I63" s="10"/>
      <c r="J63" s="10">
        <v>10334564.289999999</v>
      </c>
      <c r="K63" s="10">
        <v>5818548.8099999996</v>
      </c>
      <c r="L63" s="10">
        <v>5156938.4800000004</v>
      </c>
      <c r="M63" s="10">
        <v>4262671.8099999996</v>
      </c>
      <c r="N63" s="10">
        <v>8446245.5099999998</v>
      </c>
      <c r="O63" s="10">
        <v>4260421.8099999996</v>
      </c>
      <c r="P63" s="10">
        <v>15260816.800000001</v>
      </c>
      <c r="Q63" s="11">
        <f t="shared" si="0"/>
        <v>75603706.800000012</v>
      </c>
    </row>
    <row r="64" spans="2:17" x14ac:dyDescent="0.3">
      <c r="B64" s="24" t="s">
        <v>87</v>
      </c>
      <c r="C64" s="9">
        <v>59481116473</v>
      </c>
      <c r="D64" s="9">
        <v>69578751008</v>
      </c>
      <c r="E64" s="10">
        <v>7624974716.7399998</v>
      </c>
      <c r="F64" s="10">
        <v>3638575291.1599989</v>
      </c>
      <c r="G64" s="10">
        <v>5194504194.6200008</v>
      </c>
      <c r="H64" s="10">
        <v>4017110476.7600002</v>
      </c>
      <c r="I64" s="10">
        <v>527281676.57000011</v>
      </c>
      <c r="J64" s="10">
        <v>6805322032.6499996</v>
      </c>
      <c r="K64" s="10">
        <v>1948905065.4000003</v>
      </c>
      <c r="L64" s="10">
        <v>4816969335.9499998</v>
      </c>
      <c r="M64" s="10">
        <v>8921815819.3599987</v>
      </c>
      <c r="N64" s="10">
        <v>5496863756.46</v>
      </c>
      <c r="O64" s="10">
        <v>5443698859.0300016</v>
      </c>
      <c r="P64" s="10">
        <v>4132740208.23</v>
      </c>
      <c r="Q64" s="11">
        <f t="shared" si="0"/>
        <v>58568761432.93</v>
      </c>
    </row>
    <row r="65" spans="2:17" x14ac:dyDescent="0.3">
      <c r="B65" s="24" t="s">
        <v>88</v>
      </c>
      <c r="C65" s="9">
        <v>70370476</v>
      </c>
      <c r="D65" s="9">
        <v>72606057</v>
      </c>
      <c r="E65" s="10">
        <v>6000000</v>
      </c>
      <c r="F65" s="10">
        <v>7896271.4100000001</v>
      </c>
      <c r="G65" s="10">
        <v>9003076.5899999999</v>
      </c>
      <c r="H65" s="10">
        <v>5572539.6600000001</v>
      </c>
      <c r="I65" s="10">
        <v>3700698.98</v>
      </c>
      <c r="J65" s="10">
        <v>5690093.6299999999</v>
      </c>
      <c r="K65" s="10">
        <v>7326825.3700000001</v>
      </c>
      <c r="L65" s="10"/>
      <c r="M65" s="10">
        <v>6856256.2599999998</v>
      </c>
      <c r="N65" s="10">
        <v>4297447.5999999996</v>
      </c>
      <c r="O65" s="10">
        <v>11145079.32</v>
      </c>
      <c r="P65" s="10">
        <v>11117758.18</v>
      </c>
      <c r="Q65" s="11">
        <f t="shared" si="0"/>
        <v>78606047</v>
      </c>
    </row>
    <row r="66" spans="2:17" x14ac:dyDescent="0.3">
      <c r="B66" s="24" t="s">
        <v>91</v>
      </c>
      <c r="C66" s="9">
        <v>1733518743</v>
      </c>
      <c r="D66" s="9">
        <v>2161763114</v>
      </c>
      <c r="E66" s="10">
        <v>15049088</v>
      </c>
      <c r="F66" s="10">
        <v>129893308</v>
      </c>
      <c r="G66" s="10">
        <v>92375996.430000007</v>
      </c>
      <c r="H66" s="10">
        <v>71313577</v>
      </c>
      <c r="I66" s="10">
        <v>107407915.61999999</v>
      </c>
      <c r="J66" s="10">
        <v>78973253.989999995</v>
      </c>
      <c r="K66" s="10">
        <v>73839084.680000007</v>
      </c>
      <c r="L66" s="10">
        <v>169348037.88999999</v>
      </c>
      <c r="M66" s="10">
        <v>90094068.040000007</v>
      </c>
      <c r="N66" s="10">
        <v>81405666.480000004</v>
      </c>
      <c r="O66" s="10">
        <v>141402747.57000002</v>
      </c>
      <c r="P66" s="10">
        <v>173554604.23000002</v>
      </c>
      <c r="Q66" s="11">
        <f t="shared" si="0"/>
        <v>1224657347.9300001</v>
      </c>
    </row>
    <row r="67" spans="2:17" x14ac:dyDescent="0.3">
      <c r="B67" s="24" t="s">
        <v>95</v>
      </c>
      <c r="C67" s="9">
        <v>207154333</v>
      </c>
      <c r="D67" s="9">
        <v>308782469</v>
      </c>
      <c r="E67" s="10">
        <v>49642013.810000002</v>
      </c>
      <c r="F67" s="10">
        <v>25716051.239999998</v>
      </c>
      <c r="G67" s="10">
        <v>12858025.619999999</v>
      </c>
      <c r="H67" s="10">
        <v>12858025.619999999</v>
      </c>
      <c r="I67" s="10">
        <v>12858025.619999999</v>
      </c>
      <c r="J67" s="10">
        <v>12858025.619999999</v>
      </c>
      <c r="K67" s="10">
        <v>12858025.619999999</v>
      </c>
      <c r="L67" s="10">
        <v>12858025.619999999</v>
      </c>
      <c r="M67" s="10">
        <v>12858025.619999999</v>
      </c>
      <c r="N67" s="10">
        <v>12858025.619999999</v>
      </c>
      <c r="O67" s="10">
        <v>19044025.620000001</v>
      </c>
      <c r="P67" s="10">
        <v>161166287.18000001</v>
      </c>
      <c r="Q67" s="11">
        <f>SUM(E67:P67)</f>
        <v>358432582.81000006</v>
      </c>
    </row>
    <row r="68" spans="2:17" x14ac:dyDescent="0.3">
      <c r="B68" s="24" t="s">
        <v>122</v>
      </c>
      <c r="C68" s="9">
        <v>176000000</v>
      </c>
      <c r="D68" s="9">
        <v>226000000</v>
      </c>
      <c r="E68" s="10">
        <v>10103831.35</v>
      </c>
      <c r="F68" s="10">
        <v>28906251.18</v>
      </c>
      <c r="G68" s="10"/>
      <c r="H68" s="10">
        <v>82521837.5</v>
      </c>
      <c r="I68" s="10">
        <v>34714683.490000002</v>
      </c>
      <c r="J68" s="10">
        <v>24379065.289999999</v>
      </c>
      <c r="K68" s="10">
        <v>14666666.66</v>
      </c>
      <c r="L68" s="10">
        <v>14666666.66</v>
      </c>
      <c r="M68" s="10">
        <v>14666666.66</v>
      </c>
      <c r="N68" s="10">
        <v>61166666.659999996</v>
      </c>
      <c r="O68" s="10">
        <v>17266666.66</v>
      </c>
      <c r="P68" s="10">
        <v>3015566666.6599998</v>
      </c>
      <c r="Q68" s="11">
        <f t="shared" si="0"/>
        <v>3318625668.77</v>
      </c>
    </row>
    <row r="69" spans="2:17" x14ac:dyDescent="0.3">
      <c r="B69" s="13" t="s">
        <v>60</v>
      </c>
      <c r="C69" s="20">
        <v>123742520362</v>
      </c>
      <c r="D69" s="20">
        <f>SUM(D11:D68)</f>
        <v>137659332707</v>
      </c>
      <c r="E69" s="14">
        <f>+SUM(E11:E68)</f>
        <v>10152917153.049999</v>
      </c>
      <c r="F69" s="14">
        <f t="shared" ref="F69:Q69" si="1">+SUM(F11:F68)</f>
        <v>6464018667.2599983</v>
      </c>
      <c r="G69" s="14">
        <f t="shared" si="1"/>
        <v>7973197798.2200012</v>
      </c>
      <c r="H69" s="14">
        <f t="shared" si="1"/>
        <v>7046764665.9299994</v>
      </c>
      <c r="I69" s="14">
        <f t="shared" si="1"/>
        <v>3263738043.1199994</v>
      </c>
      <c r="J69" s="14">
        <f t="shared" si="1"/>
        <v>9880436825.2800007</v>
      </c>
      <c r="K69" s="14">
        <f t="shared" si="1"/>
        <v>5253899343.249999</v>
      </c>
      <c r="L69" s="14">
        <f t="shared" si="1"/>
        <v>7609074178.1400003</v>
      </c>
      <c r="M69" s="14">
        <f t="shared" si="1"/>
        <v>12441481037.59</v>
      </c>
      <c r="N69" s="14">
        <f t="shared" si="1"/>
        <v>9315121050.8700008</v>
      </c>
      <c r="O69" s="14">
        <f t="shared" si="1"/>
        <v>9691173608.6500015</v>
      </c>
      <c r="P69" s="14">
        <f t="shared" si="1"/>
        <v>10730328592.76</v>
      </c>
      <c r="Q69" s="14">
        <f t="shared" si="1"/>
        <v>99822150964.11998</v>
      </c>
    </row>
    <row r="70" spans="2:17" x14ac:dyDescent="0.3">
      <c r="P70" s="19"/>
    </row>
    <row r="71" spans="2:17" x14ac:dyDescent="0.3">
      <c r="B71" s="22" t="s">
        <v>67</v>
      </c>
      <c r="C71" s="20">
        <v>1000000000</v>
      </c>
      <c r="D71" s="20">
        <f t="shared" ref="D71:P71" si="2">SUM(D72:D110)</f>
        <v>11130371394</v>
      </c>
      <c r="E71" s="14">
        <f t="shared" si="2"/>
        <v>0</v>
      </c>
      <c r="F71" s="14">
        <f t="shared" si="2"/>
        <v>0</v>
      </c>
      <c r="G71" s="14">
        <f t="shared" si="2"/>
        <v>2434557.0699999998</v>
      </c>
      <c r="H71" s="14">
        <f t="shared" si="2"/>
        <v>0</v>
      </c>
      <c r="I71" s="14">
        <f t="shared" si="2"/>
        <v>0</v>
      </c>
      <c r="J71" s="14">
        <f t="shared" si="2"/>
        <v>0</v>
      </c>
      <c r="K71" s="14">
        <f t="shared" si="2"/>
        <v>29160000</v>
      </c>
      <c r="L71" s="14">
        <f t="shared" si="2"/>
        <v>29160000</v>
      </c>
      <c r="M71" s="14">
        <f t="shared" si="2"/>
        <v>29160000</v>
      </c>
      <c r="N71" s="14">
        <f t="shared" si="2"/>
        <v>29160000</v>
      </c>
      <c r="O71" s="14">
        <f t="shared" si="2"/>
        <v>29165000</v>
      </c>
      <c r="P71" s="14">
        <f t="shared" si="2"/>
        <v>329534930.60000002</v>
      </c>
      <c r="Q71" s="14">
        <f>SUM(E71:P71)</f>
        <v>477774487.67000002</v>
      </c>
    </row>
    <row r="72" spans="2:17" x14ac:dyDescent="0.3">
      <c r="B72" s="35" t="s">
        <v>23</v>
      </c>
      <c r="C72" s="9">
        <v>0</v>
      </c>
      <c r="D72" s="9">
        <v>4504458</v>
      </c>
      <c r="E72" s="10">
        <v>0</v>
      </c>
      <c r="F72" s="10">
        <v>0</v>
      </c>
      <c r="G72" s="10">
        <v>0</v>
      </c>
      <c r="H72" s="10">
        <v>0</v>
      </c>
      <c r="I72" s="10">
        <v>0</v>
      </c>
      <c r="J72" s="10">
        <v>0</v>
      </c>
      <c r="K72" s="10">
        <v>0</v>
      </c>
      <c r="L72" s="10">
        <v>0</v>
      </c>
      <c r="M72" s="10">
        <v>0</v>
      </c>
      <c r="N72" s="10">
        <v>0</v>
      </c>
      <c r="O72" s="10">
        <v>0</v>
      </c>
      <c r="P72" s="10">
        <v>0</v>
      </c>
      <c r="Q72" s="11">
        <f>SUM(E72:P72)</f>
        <v>0</v>
      </c>
    </row>
    <row r="73" spans="2:17" x14ac:dyDescent="0.3">
      <c r="B73" s="35" t="s">
        <v>24</v>
      </c>
      <c r="C73" s="9">
        <v>0</v>
      </c>
      <c r="D73" s="9">
        <v>5635905</v>
      </c>
      <c r="E73" s="10">
        <v>0</v>
      </c>
      <c r="F73" s="10">
        <v>0</v>
      </c>
      <c r="G73" s="10">
        <v>0</v>
      </c>
      <c r="H73" s="10">
        <v>0</v>
      </c>
      <c r="I73" s="10">
        <v>0</v>
      </c>
      <c r="J73" s="10">
        <v>0</v>
      </c>
      <c r="K73" s="10">
        <v>0</v>
      </c>
      <c r="L73" s="10">
        <v>0</v>
      </c>
      <c r="M73" s="10">
        <v>0</v>
      </c>
      <c r="N73" s="10">
        <v>0</v>
      </c>
      <c r="O73" s="10">
        <v>0</v>
      </c>
      <c r="P73" s="10">
        <v>0</v>
      </c>
      <c r="Q73" s="11"/>
    </row>
    <row r="74" spans="2:17" x14ac:dyDescent="0.3">
      <c r="B74" s="35" t="s">
        <v>26</v>
      </c>
      <c r="C74" s="9">
        <v>0</v>
      </c>
      <c r="D74" s="9">
        <v>528887387</v>
      </c>
      <c r="E74" s="10">
        <v>0</v>
      </c>
      <c r="F74" s="10">
        <v>0</v>
      </c>
      <c r="G74" s="10">
        <v>0</v>
      </c>
      <c r="H74" s="10">
        <v>0</v>
      </c>
      <c r="I74" s="10">
        <v>0</v>
      </c>
      <c r="J74" s="10">
        <v>0</v>
      </c>
      <c r="K74" s="10">
        <v>0</v>
      </c>
      <c r="L74" s="10">
        <v>0</v>
      </c>
      <c r="M74" s="10">
        <v>0</v>
      </c>
      <c r="N74" s="10">
        <v>0</v>
      </c>
      <c r="O74" s="10">
        <v>0</v>
      </c>
      <c r="P74" s="10">
        <v>0</v>
      </c>
      <c r="Q74" s="11">
        <f t="shared" ref="Q74:Q110" si="3">SUM(E74:P74)</f>
        <v>0</v>
      </c>
    </row>
    <row r="75" spans="2:17" x14ac:dyDescent="0.3">
      <c r="B75" s="35" t="s">
        <v>27</v>
      </c>
      <c r="C75" s="9">
        <v>0</v>
      </c>
      <c r="D75" s="9">
        <v>9817399</v>
      </c>
      <c r="E75" s="10">
        <v>0</v>
      </c>
      <c r="F75" s="10">
        <v>0</v>
      </c>
      <c r="G75" s="10">
        <v>0</v>
      </c>
      <c r="H75" s="10">
        <v>0</v>
      </c>
      <c r="I75" s="10">
        <v>0</v>
      </c>
      <c r="J75" s="10">
        <v>0</v>
      </c>
      <c r="K75" s="10">
        <v>0</v>
      </c>
      <c r="L75" s="10">
        <v>0</v>
      </c>
      <c r="M75" s="10">
        <v>0</v>
      </c>
      <c r="N75" s="10">
        <v>0</v>
      </c>
      <c r="O75" s="10">
        <v>0</v>
      </c>
      <c r="P75" s="10">
        <v>0</v>
      </c>
      <c r="Q75" s="11"/>
    </row>
    <row r="76" spans="2:17" x14ac:dyDescent="0.3">
      <c r="B76" s="35" t="s">
        <v>71</v>
      </c>
      <c r="C76" s="9">
        <v>0</v>
      </c>
      <c r="D76" s="9">
        <v>2756693</v>
      </c>
      <c r="E76" s="10">
        <v>0</v>
      </c>
      <c r="F76" s="10">
        <v>0</v>
      </c>
      <c r="G76" s="10">
        <v>0</v>
      </c>
      <c r="H76" s="10">
        <v>0</v>
      </c>
      <c r="I76" s="10">
        <v>0</v>
      </c>
      <c r="J76" s="10">
        <v>0</v>
      </c>
      <c r="K76" s="10">
        <v>0</v>
      </c>
      <c r="L76" s="10">
        <v>0</v>
      </c>
      <c r="M76" s="10">
        <v>0</v>
      </c>
      <c r="N76" s="10">
        <v>0</v>
      </c>
      <c r="O76" s="10">
        <v>0</v>
      </c>
      <c r="P76" s="10">
        <v>0</v>
      </c>
      <c r="Q76" s="11">
        <f t="shared" si="3"/>
        <v>0</v>
      </c>
    </row>
    <row r="77" spans="2:17" x14ac:dyDescent="0.3">
      <c r="B77" s="35" t="s">
        <v>28</v>
      </c>
      <c r="C77" s="9">
        <v>0</v>
      </c>
      <c r="D77" s="9">
        <v>1984058642</v>
      </c>
      <c r="E77" s="10">
        <v>0</v>
      </c>
      <c r="F77" s="10">
        <v>0</v>
      </c>
      <c r="G77" s="10">
        <v>0</v>
      </c>
      <c r="H77" s="10">
        <v>0</v>
      </c>
      <c r="I77" s="10">
        <v>0</v>
      </c>
      <c r="J77" s="10">
        <v>0</v>
      </c>
      <c r="K77" s="10">
        <v>0</v>
      </c>
      <c r="L77" s="10">
        <v>0</v>
      </c>
      <c r="M77" s="10">
        <v>0</v>
      </c>
      <c r="N77" s="10">
        <v>0</v>
      </c>
      <c r="O77" s="10">
        <v>0</v>
      </c>
      <c r="P77" s="10">
        <v>0</v>
      </c>
      <c r="Q77" s="11">
        <f t="shared" si="3"/>
        <v>0</v>
      </c>
    </row>
    <row r="78" spans="2:17" x14ac:dyDescent="0.3">
      <c r="B78" s="35" t="s">
        <v>29</v>
      </c>
      <c r="C78" s="9">
        <v>0</v>
      </c>
      <c r="D78" s="9">
        <v>60312014</v>
      </c>
      <c r="E78" s="10">
        <v>0</v>
      </c>
      <c r="F78" s="10">
        <v>0</v>
      </c>
      <c r="G78" s="10">
        <v>0</v>
      </c>
      <c r="H78" s="10">
        <v>0</v>
      </c>
      <c r="I78" s="10">
        <v>0</v>
      </c>
      <c r="J78" s="10">
        <v>0</v>
      </c>
      <c r="K78" s="10">
        <v>0</v>
      </c>
      <c r="L78" s="10">
        <v>0</v>
      </c>
      <c r="M78" s="10">
        <v>0</v>
      </c>
      <c r="N78" s="10">
        <v>0</v>
      </c>
      <c r="O78" s="10">
        <v>0</v>
      </c>
      <c r="P78" s="10">
        <v>0</v>
      </c>
      <c r="Q78" s="11">
        <f t="shared" si="3"/>
        <v>0</v>
      </c>
    </row>
    <row r="79" spans="2:17" x14ac:dyDescent="0.3">
      <c r="B79" s="35" t="s">
        <v>75</v>
      </c>
      <c r="C79" s="9">
        <v>0</v>
      </c>
      <c r="D79" s="9">
        <v>1300000000</v>
      </c>
      <c r="E79" s="10">
        <v>0</v>
      </c>
      <c r="F79" s="10">
        <v>0</v>
      </c>
      <c r="G79" s="10">
        <v>0</v>
      </c>
      <c r="H79" s="10">
        <v>0</v>
      </c>
      <c r="I79" s="10">
        <v>0</v>
      </c>
      <c r="J79" s="10">
        <v>0</v>
      </c>
      <c r="K79" s="10">
        <v>0</v>
      </c>
      <c r="L79" s="10">
        <v>0</v>
      </c>
      <c r="M79" s="10">
        <v>0</v>
      </c>
      <c r="N79" s="10">
        <v>0</v>
      </c>
      <c r="O79" s="10">
        <v>0</v>
      </c>
      <c r="P79" s="10">
        <v>0</v>
      </c>
      <c r="Q79" s="11">
        <f t="shared" si="3"/>
        <v>0</v>
      </c>
    </row>
    <row r="80" spans="2:17" x14ac:dyDescent="0.3">
      <c r="B80" s="35" t="s">
        <v>31</v>
      </c>
      <c r="C80" s="9">
        <v>0</v>
      </c>
      <c r="D80" s="9">
        <v>7398037</v>
      </c>
      <c r="E80" s="10">
        <v>0</v>
      </c>
      <c r="F80" s="10">
        <v>0</v>
      </c>
      <c r="G80" s="10">
        <v>0</v>
      </c>
      <c r="H80" s="10">
        <v>0</v>
      </c>
      <c r="I80" s="10">
        <v>0</v>
      </c>
      <c r="J80" s="10">
        <v>0</v>
      </c>
      <c r="K80" s="10">
        <v>0</v>
      </c>
      <c r="L80" s="10">
        <v>0</v>
      </c>
      <c r="M80" s="10">
        <v>0</v>
      </c>
      <c r="N80" s="10">
        <v>0</v>
      </c>
      <c r="O80" s="10">
        <v>0</v>
      </c>
      <c r="P80" s="10">
        <v>0</v>
      </c>
      <c r="Q80" s="11">
        <f t="shared" si="3"/>
        <v>0</v>
      </c>
    </row>
    <row r="81" spans="2:17" x14ac:dyDescent="0.3">
      <c r="B81" s="35" t="s">
        <v>32</v>
      </c>
      <c r="C81" s="9">
        <v>0</v>
      </c>
      <c r="D81" s="9">
        <v>57902970</v>
      </c>
      <c r="E81" s="10">
        <v>0</v>
      </c>
      <c r="F81" s="10">
        <v>0</v>
      </c>
      <c r="G81" s="10">
        <v>0</v>
      </c>
      <c r="H81" s="10">
        <v>0</v>
      </c>
      <c r="I81" s="10">
        <v>0</v>
      </c>
      <c r="J81" s="10">
        <v>0</v>
      </c>
      <c r="K81" s="10">
        <v>0</v>
      </c>
      <c r="L81" s="10">
        <v>0</v>
      </c>
      <c r="M81" s="10">
        <v>0</v>
      </c>
      <c r="N81" s="10">
        <v>0</v>
      </c>
      <c r="O81" s="10">
        <v>0</v>
      </c>
      <c r="P81" s="10">
        <v>0</v>
      </c>
      <c r="Q81" s="11">
        <f t="shared" si="3"/>
        <v>0</v>
      </c>
    </row>
    <row r="82" spans="2:17" x14ac:dyDescent="0.3">
      <c r="B82" s="35" t="s">
        <v>33</v>
      </c>
      <c r="C82" s="9">
        <v>0</v>
      </c>
      <c r="D82" s="9">
        <v>7793990</v>
      </c>
      <c r="E82" s="10">
        <v>0</v>
      </c>
      <c r="F82" s="10">
        <v>0</v>
      </c>
      <c r="G82" s="10">
        <v>0</v>
      </c>
      <c r="H82" s="10">
        <v>0</v>
      </c>
      <c r="I82" s="10">
        <v>0</v>
      </c>
      <c r="J82" s="10">
        <v>0</v>
      </c>
      <c r="K82" s="10">
        <v>0</v>
      </c>
      <c r="L82" s="10">
        <v>0</v>
      </c>
      <c r="M82" s="10">
        <v>0</v>
      </c>
      <c r="N82" s="10">
        <v>0</v>
      </c>
      <c r="O82" s="10">
        <v>0</v>
      </c>
      <c r="P82" s="10">
        <v>0</v>
      </c>
      <c r="Q82" s="11">
        <f t="shared" si="3"/>
        <v>0</v>
      </c>
    </row>
    <row r="83" spans="2:17" x14ac:dyDescent="0.3">
      <c r="B83" s="35" t="s">
        <v>34</v>
      </c>
      <c r="C83" s="9">
        <v>0</v>
      </c>
      <c r="D83" s="9">
        <v>294944</v>
      </c>
      <c r="E83" s="10">
        <v>0</v>
      </c>
      <c r="F83" s="10">
        <v>0</v>
      </c>
      <c r="G83" s="10">
        <v>0</v>
      </c>
      <c r="H83" s="10">
        <v>0</v>
      </c>
      <c r="I83" s="10">
        <v>0</v>
      </c>
      <c r="J83" s="10">
        <v>0</v>
      </c>
      <c r="K83" s="10">
        <v>0</v>
      </c>
      <c r="L83" s="10">
        <v>0</v>
      </c>
      <c r="M83" s="10">
        <v>0</v>
      </c>
      <c r="N83" s="10">
        <v>0</v>
      </c>
      <c r="O83" s="10">
        <v>0</v>
      </c>
      <c r="P83" s="10">
        <v>0</v>
      </c>
      <c r="Q83" s="11">
        <f t="shared" si="3"/>
        <v>0</v>
      </c>
    </row>
    <row r="84" spans="2:17" x14ac:dyDescent="0.3">
      <c r="B84" s="35" t="s">
        <v>90</v>
      </c>
      <c r="C84" s="9">
        <v>0</v>
      </c>
      <c r="D84" s="9">
        <v>22206484</v>
      </c>
      <c r="E84" s="10">
        <v>0</v>
      </c>
      <c r="F84" s="10">
        <v>0</v>
      </c>
      <c r="G84" s="10">
        <v>0</v>
      </c>
      <c r="H84" s="10">
        <v>0</v>
      </c>
      <c r="I84" s="10">
        <v>0</v>
      </c>
      <c r="J84" s="10">
        <v>0</v>
      </c>
      <c r="K84" s="10">
        <v>0</v>
      </c>
      <c r="L84" s="10">
        <v>0</v>
      </c>
      <c r="M84" s="10">
        <v>0</v>
      </c>
      <c r="N84" s="10">
        <v>0</v>
      </c>
      <c r="O84" s="10">
        <v>0</v>
      </c>
      <c r="P84" s="10">
        <v>0</v>
      </c>
      <c r="Q84" s="11">
        <f t="shared" si="3"/>
        <v>0</v>
      </c>
    </row>
    <row r="85" spans="2:17" x14ac:dyDescent="0.3">
      <c r="B85" s="35" t="s">
        <v>37</v>
      </c>
      <c r="C85" s="9">
        <v>0</v>
      </c>
      <c r="D85" s="9">
        <v>113671</v>
      </c>
      <c r="E85" s="10">
        <v>0</v>
      </c>
      <c r="F85" s="10">
        <v>0</v>
      </c>
      <c r="G85" s="10">
        <v>0</v>
      </c>
      <c r="H85" s="10">
        <v>0</v>
      </c>
      <c r="I85" s="10">
        <v>0</v>
      </c>
      <c r="J85" s="10">
        <v>0</v>
      </c>
      <c r="K85" s="10">
        <v>0</v>
      </c>
      <c r="L85" s="10">
        <v>0</v>
      </c>
      <c r="M85" s="10">
        <v>0</v>
      </c>
      <c r="N85" s="10">
        <v>0</v>
      </c>
      <c r="O85" s="10">
        <v>0</v>
      </c>
      <c r="P85" s="10">
        <v>0</v>
      </c>
      <c r="Q85" s="11">
        <f t="shared" si="3"/>
        <v>0</v>
      </c>
    </row>
    <row r="86" spans="2:17" x14ac:dyDescent="0.3">
      <c r="B86" s="35" t="s">
        <v>38</v>
      </c>
      <c r="C86" s="9">
        <v>0</v>
      </c>
      <c r="D86" s="9">
        <v>21255463</v>
      </c>
      <c r="E86" s="10">
        <v>0</v>
      </c>
      <c r="F86" s="10">
        <v>0</v>
      </c>
      <c r="G86" s="10">
        <v>0</v>
      </c>
      <c r="H86" s="10">
        <v>0</v>
      </c>
      <c r="I86" s="10">
        <v>0</v>
      </c>
      <c r="J86" s="10">
        <v>0</v>
      </c>
      <c r="K86" s="10">
        <v>0</v>
      </c>
      <c r="L86" s="10">
        <v>0</v>
      </c>
      <c r="M86" s="10">
        <v>0</v>
      </c>
      <c r="N86" s="10">
        <v>0</v>
      </c>
      <c r="O86" s="10">
        <v>0</v>
      </c>
      <c r="P86" s="10">
        <v>0</v>
      </c>
      <c r="Q86" s="11">
        <f t="shared" si="3"/>
        <v>0</v>
      </c>
    </row>
    <row r="87" spans="2:17" x14ac:dyDescent="0.3">
      <c r="B87" s="35" t="s">
        <v>94</v>
      </c>
      <c r="C87" s="9">
        <v>0</v>
      </c>
      <c r="D87" s="9">
        <v>36773064</v>
      </c>
      <c r="E87" s="10">
        <v>0</v>
      </c>
      <c r="F87" s="10">
        <v>0</v>
      </c>
      <c r="G87" s="10">
        <v>0</v>
      </c>
      <c r="H87" s="10">
        <v>0</v>
      </c>
      <c r="I87" s="10">
        <v>0</v>
      </c>
      <c r="J87" s="10">
        <v>0</v>
      </c>
      <c r="K87" s="10">
        <v>0</v>
      </c>
      <c r="L87" s="10">
        <v>0</v>
      </c>
      <c r="M87" s="10">
        <v>0</v>
      </c>
      <c r="N87" s="10">
        <v>0</v>
      </c>
      <c r="O87" s="10">
        <v>0</v>
      </c>
      <c r="P87" s="10">
        <v>0</v>
      </c>
      <c r="Q87" s="11">
        <f t="shared" si="3"/>
        <v>0</v>
      </c>
    </row>
    <row r="88" spans="2:17" x14ac:dyDescent="0.3">
      <c r="B88" s="35" t="s">
        <v>41</v>
      </c>
      <c r="C88" s="9">
        <v>0</v>
      </c>
      <c r="D88" s="9">
        <v>38667634</v>
      </c>
      <c r="E88" s="10">
        <v>0</v>
      </c>
      <c r="F88" s="10">
        <v>0</v>
      </c>
      <c r="G88" s="10">
        <v>0</v>
      </c>
      <c r="H88" s="10">
        <v>0</v>
      </c>
      <c r="I88" s="10">
        <v>0</v>
      </c>
      <c r="J88" s="10">
        <v>0</v>
      </c>
      <c r="K88" s="10">
        <v>0</v>
      </c>
      <c r="L88" s="10">
        <v>0</v>
      </c>
      <c r="M88" s="10">
        <v>0</v>
      </c>
      <c r="N88" s="10">
        <v>0</v>
      </c>
      <c r="O88" s="10">
        <v>0</v>
      </c>
      <c r="P88" s="10">
        <v>0</v>
      </c>
      <c r="Q88" s="11">
        <f t="shared" si="3"/>
        <v>0</v>
      </c>
    </row>
    <row r="89" spans="2:17" x14ac:dyDescent="0.3">
      <c r="B89" s="35" t="s">
        <v>42</v>
      </c>
      <c r="C89" s="9">
        <v>1000000000</v>
      </c>
      <c r="D89" s="9">
        <v>1185494924</v>
      </c>
      <c r="E89" s="10">
        <v>0</v>
      </c>
      <c r="F89" s="10"/>
      <c r="G89" s="10">
        <v>0</v>
      </c>
      <c r="H89" s="10"/>
      <c r="I89" s="10"/>
      <c r="J89" s="10"/>
      <c r="K89" s="10">
        <v>29160000</v>
      </c>
      <c r="L89" s="10">
        <v>29160000</v>
      </c>
      <c r="M89" s="10">
        <v>29160000</v>
      </c>
      <c r="N89" s="10">
        <v>29160000</v>
      </c>
      <c r="O89" s="10">
        <v>29160000</v>
      </c>
      <c r="P89" s="10">
        <v>329534930.60000002</v>
      </c>
      <c r="Q89" s="11">
        <f t="shared" si="3"/>
        <v>475334930.60000002</v>
      </c>
    </row>
    <row r="90" spans="2:17" x14ac:dyDescent="0.3">
      <c r="B90" s="35" t="s">
        <v>45</v>
      </c>
      <c r="C90" s="9">
        <v>0</v>
      </c>
      <c r="D90" s="9">
        <v>100352941</v>
      </c>
      <c r="E90" s="10">
        <v>0</v>
      </c>
      <c r="F90" s="10">
        <v>0</v>
      </c>
      <c r="G90" s="10">
        <v>0</v>
      </c>
      <c r="H90" s="10">
        <v>0</v>
      </c>
      <c r="I90" s="10">
        <v>0</v>
      </c>
      <c r="J90" s="10">
        <v>0</v>
      </c>
      <c r="K90" s="10">
        <v>0</v>
      </c>
      <c r="L90" s="10">
        <v>0</v>
      </c>
      <c r="M90" s="10">
        <v>0</v>
      </c>
      <c r="N90" s="10">
        <v>0</v>
      </c>
      <c r="O90" s="10">
        <v>0</v>
      </c>
      <c r="P90" s="10">
        <v>0</v>
      </c>
      <c r="Q90" s="11">
        <f t="shared" si="3"/>
        <v>0</v>
      </c>
    </row>
    <row r="91" spans="2:17" x14ac:dyDescent="0.3">
      <c r="B91" s="35" t="s">
        <v>46</v>
      </c>
      <c r="C91" s="9">
        <v>0</v>
      </c>
      <c r="D91" s="9">
        <v>477189073</v>
      </c>
      <c r="E91" s="10">
        <v>0</v>
      </c>
      <c r="F91" s="10">
        <v>0</v>
      </c>
      <c r="G91" s="10">
        <v>0</v>
      </c>
      <c r="H91" s="10">
        <v>0</v>
      </c>
      <c r="I91" s="10">
        <v>0</v>
      </c>
      <c r="J91" s="10">
        <v>0</v>
      </c>
      <c r="K91" s="10">
        <v>0</v>
      </c>
      <c r="L91" s="10">
        <v>0</v>
      </c>
      <c r="M91" s="10">
        <v>0</v>
      </c>
      <c r="N91" s="10">
        <v>0</v>
      </c>
      <c r="O91" s="10">
        <v>0</v>
      </c>
      <c r="P91" s="10">
        <v>0</v>
      </c>
      <c r="Q91" s="11">
        <f t="shared" si="3"/>
        <v>0</v>
      </c>
    </row>
    <row r="92" spans="2:17" x14ac:dyDescent="0.3">
      <c r="B92" s="35" t="s">
        <v>48</v>
      </c>
      <c r="C92" s="9">
        <v>0</v>
      </c>
      <c r="D92" s="9">
        <v>36496858</v>
      </c>
      <c r="E92" s="10">
        <v>0</v>
      </c>
      <c r="F92" s="10">
        <v>0</v>
      </c>
      <c r="G92" s="10">
        <v>0</v>
      </c>
      <c r="H92" s="10">
        <v>0</v>
      </c>
      <c r="I92" s="10">
        <v>0</v>
      </c>
      <c r="J92" s="10">
        <v>0</v>
      </c>
      <c r="K92" s="10">
        <v>0</v>
      </c>
      <c r="L92" s="10">
        <v>0</v>
      </c>
      <c r="M92" s="10">
        <v>0</v>
      </c>
      <c r="N92" s="10">
        <v>0</v>
      </c>
      <c r="O92" s="10">
        <v>0</v>
      </c>
      <c r="P92" s="10">
        <v>0</v>
      </c>
      <c r="Q92" s="11">
        <f t="shared" si="3"/>
        <v>0</v>
      </c>
    </row>
    <row r="93" spans="2:17" x14ac:dyDescent="0.3">
      <c r="B93" s="35" t="s">
        <v>80</v>
      </c>
      <c r="C93" s="9">
        <v>0</v>
      </c>
      <c r="D93" s="9">
        <v>805403214</v>
      </c>
      <c r="E93" s="10">
        <v>0</v>
      </c>
      <c r="F93" s="10">
        <v>0</v>
      </c>
      <c r="G93" s="10">
        <v>0</v>
      </c>
      <c r="H93" s="10">
        <v>0</v>
      </c>
      <c r="I93" s="10">
        <v>0</v>
      </c>
      <c r="J93" s="10">
        <v>0</v>
      </c>
      <c r="K93" s="10">
        <v>0</v>
      </c>
      <c r="L93" s="10">
        <v>0</v>
      </c>
      <c r="M93" s="10">
        <v>0</v>
      </c>
      <c r="N93" s="10">
        <v>0</v>
      </c>
      <c r="O93" s="10">
        <v>0</v>
      </c>
      <c r="P93" s="10">
        <v>0</v>
      </c>
      <c r="Q93" s="11">
        <f t="shared" si="3"/>
        <v>0</v>
      </c>
    </row>
    <row r="94" spans="2:17" x14ac:dyDescent="0.3">
      <c r="B94" s="35" t="s">
        <v>50</v>
      </c>
      <c r="C94" s="9">
        <v>0</v>
      </c>
      <c r="D94" s="9">
        <v>16177849</v>
      </c>
      <c r="E94" s="10">
        <v>0</v>
      </c>
      <c r="F94" s="10">
        <v>0</v>
      </c>
      <c r="G94" s="10">
        <v>0</v>
      </c>
      <c r="H94" s="10">
        <v>0</v>
      </c>
      <c r="I94" s="10">
        <v>0</v>
      </c>
      <c r="J94" s="10">
        <v>0</v>
      </c>
      <c r="K94" s="10">
        <v>0</v>
      </c>
      <c r="L94" s="10">
        <v>0</v>
      </c>
      <c r="M94" s="10">
        <v>0</v>
      </c>
      <c r="N94" s="10">
        <v>0</v>
      </c>
      <c r="O94" s="10">
        <v>0</v>
      </c>
      <c r="P94" s="10">
        <v>0</v>
      </c>
      <c r="Q94" s="11">
        <f t="shared" si="3"/>
        <v>0</v>
      </c>
    </row>
    <row r="95" spans="2:17" x14ac:dyDescent="0.3">
      <c r="B95" s="35" t="s">
        <v>52</v>
      </c>
      <c r="C95" s="9">
        <v>0</v>
      </c>
      <c r="D95" s="9">
        <v>3673159</v>
      </c>
      <c r="E95" s="10">
        <v>0</v>
      </c>
      <c r="F95" s="10">
        <v>0</v>
      </c>
      <c r="G95" s="10">
        <v>0</v>
      </c>
      <c r="H95" s="10">
        <v>0</v>
      </c>
      <c r="I95" s="10">
        <v>0</v>
      </c>
      <c r="J95" s="10">
        <v>0</v>
      </c>
      <c r="K95" s="10">
        <v>0</v>
      </c>
      <c r="L95" s="10">
        <v>0</v>
      </c>
      <c r="M95" s="10">
        <v>0</v>
      </c>
      <c r="N95" s="10">
        <v>0</v>
      </c>
      <c r="O95" s="10">
        <v>0</v>
      </c>
      <c r="P95" s="10">
        <v>0</v>
      </c>
      <c r="Q95" s="11">
        <f t="shared" si="3"/>
        <v>0</v>
      </c>
    </row>
    <row r="96" spans="2:17" x14ac:dyDescent="0.3">
      <c r="B96" s="35" t="s">
        <v>54</v>
      </c>
      <c r="C96" s="9">
        <v>0</v>
      </c>
      <c r="D96" s="9">
        <v>28791516</v>
      </c>
      <c r="E96" s="10">
        <v>0</v>
      </c>
      <c r="F96" s="10">
        <v>0</v>
      </c>
      <c r="G96" s="10">
        <v>0</v>
      </c>
      <c r="H96" s="10">
        <v>0</v>
      </c>
      <c r="I96" s="10">
        <v>0</v>
      </c>
      <c r="J96" s="10">
        <v>0</v>
      </c>
      <c r="K96" s="10">
        <v>0</v>
      </c>
      <c r="L96" s="10">
        <v>0</v>
      </c>
      <c r="M96" s="10">
        <v>0</v>
      </c>
      <c r="N96" s="10">
        <v>0</v>
      </c>
      <c r="O96" s="10">
        <v>0</v>
      </c>
      <c r="P96" s="10">
        <v>0</v>
      </c>
      <c r="Q96" s="11">
        <f t="shared" si="3"/>
        <v>0</v>
      </c>
    </row>
    <row r="97" spans="2:17" x14ac:dyDescent="0.3">
      <c r="B97" s="35" t="s">
        <v>55</v>
      </c>
      <c r="C97" s="9">
        <v>0</v>
      </c>
      <c r="D97" s="9">
        <v>54712658</v>
      </c>
      <c r="E97" s="10">
        <v>0</v>
      </c>
      <c r="F97" s="10">
        <v>0</v>
      </c>
      <c r="G97" s="10">
        <v>0</v>
      </c>
      <c r="H97" s="10">
        <v>0</v>
      </c>
      <c r="I97" s="10">
        <v>0</v>
      </c>
      <c r="J97" s="10">
        <v>0</v>
      </c>
      <c r="K97" s="10">
        <v>0</v>
      </c>
      <c r="L97" s="10">
        <v>0</v>
      </c>
      <c r="M97" s="10">
        <v>0</v>
      </c>
      <c r="N97" s="10">
        <v>0</v>
      </c>
      <c r="O97" s="10">
        <v>0</v>
      </c>
      <c r="P97" s="10">
        <v>0</v>
      </c>
      <c r="Q97" s="11">
        <f t="shared" si="3"/>
        <v>0</v>
      </c>
    </row>
    <row r="98" spans="2:17" x14ac:dyDescent="0.3">
      <c r="B98" s="35" t="s">
        <v>98</v>
      </c>
      <c r="C98" s="9">
        <v>0</v>
      </c>
      <c r="D98" s="9">
        <v>105959922</v>
      </c>
      <c r="E98" s="10">
        <v>0</v>
      </c>
      <c r="F98" s="10">
        <v>0</v>
      </c>
      <c r="G98" s="10">
        <v>0</v>
      </c>
      <c r="H98" s="10">
        <v>0</v>
      </c>
      <c r="I98" s="10">
        <v>0</v>
      </c>
      <c r="J98" s="10">
        <v>0</v>
      </c>
      <c r="K98" s="10">
        <v>0</v>
      </c>
      <c r="L98" s="10">
        <v>0</v>
      </c>
      <c r="M98" s="10">
        <v>0</v>
      </c>
      <c r="N98" s="10">
        <v>0</v>
      </c>
      <c r="O98" s="10">
        <v>0</v>
      </c>
      <c r="P98" s="10">
        <v>0</v>
      </c>
      <c r="Q98" s="11">
        <f t="shared" si="3"/>
        <v>0</v>
      </c>
    </row>
    <row r="99" spans="2:17" x14ac:dyDescent="0.3">
      <c r="B99" s="35" t="s">
        <v>99</v>
      </c>
      <c r="C99" s="9">
        <v>0</v>
      </c>
      <c r="D99" s="9">
        <v>20307426</v>
      </c>
      <c r="E99" s="10">
        <v>0</v>
      </c>
      <c r="F99" s="10">
        <v>0</v>
      </c>
      <c r="G99" s="10">
        <v>0</v>
      </c>
      <c r="H99" s="10">
        <v>0</v>
      </c>
      <c r="I99" s="10">
        <v>0</v>
      </c>
      <c r="J99" s="10">
        <v>0</v>
      </c>
      <c r="K99" s="10">
        <v>0</v>
      </c>
      <c r="L99" s="10">
        <v>0</v>
      </c>
      <c r="M99" s="10">
        <v>0</v>
      </c>
      <c r="N99" s="10">
        <v>0</v>
      </c>
      <c r="O99" s="10">
        <v>0</v>
      </c>
      <c r="P99" s="10">
        <v>0</v>
      </c>
      <c r="Q99" s="11">
        <f t="shared" si="3"/>
        <v>0</v>
      </c>
    </row>
    <row r="100" spans="2:17" x14ac:dyDescent="0.3">
      <c r="B100" s="35" t="s">
        <v>58</v>
      </c>
      <c r="C100" s="9">
        <v>0</v>
      </c>
      <c r="D100" s="9">
        <v>50000000</v>
      </c>
      <c r="E100" s="10">
        <v>0</v>
      </c>
      <c r="F100" s="10">
        <v>0</v>
      </c>
      <c r="G100" s="10">
        <v>0</v>
      </c>
      <c r="H100" s="10">
        <v>0</v>
      </c>
      <c r="I100" s="10">
        <v>0</v>
      </c>
      <c r="J100" s="10">
        <v>0</v>
      </c>
      <c r="K100" s="10">
        <v>0</v>
      </c>
      <c r="L100" s="10">
        <v>0</v>
      </c>
      <c r="M100" s="10">
        <v>0</v>
      </c>
      <c r="N100" s="10">
        <v>0</v>
      </c>
      <c r="O100" s="10">
        <v>0</v>
      </c>
      <c r="P100" s="10">
        <v>0</v>
      </c>
      <c r="Q100" s="11">
        <f t="shared" si="3"/>
        <v>0</v>
      </c>
    </row>
    <row r="101" spans="2:17" x14ac:dyDescent="0.3">
      <c r="B101" s="35" t="s">
        <v>59</v>
      </c>
      <c r="C101" s="9">
        <v>0</v>
      </c>
      <c r="D101" s="9">
        <v>13634821</v>
      </c>
      <c r="E101" s="10"/>
      <c r="F101" s="10"/>
      <c r="G101" s="10">
        <v>0</v>
      </c>
      <c r="H101" s="10"/>
      <c r="I101" s="10"/>
      <c r="J101" s="10"/>
      <c r="K101" s="10"/>
      <c r="L101" s="10"/>
      <c r="M101" s="10"/>
      <c r="N101" s="10"/>
      <c r="O101" s="10">
        <v>5000</v>
      </c>
      <c r="P101" s="10"/>
      <c r="Q101" s="11">
        <f t="shared" si="3"/>
        <v>5000</v>
      </c>
    </row>
    <row r="102" spans="2:17" x14ac:dyDescent="0.3">
      <c r="B102" s="35" t="s">
        <v>83</v>
      </c>
      <c r="C102" s="9">
        <v>0</v>
      </c>
      <c r="D102" s="9">
        <v>65649247</v>
      </c>
      <c r="E102" s="10">
        <v>0</v>
      </c>
      <c r="F102" s="10">
        <v>0</v>
      </c>
      <c r="G102" s="10">
        <v>0</v>
      </c>
      <c r="H102" s="10">
        <v>0</v>
      </c>
      <c r="I102" s="10">
        <v>0</v>
      </c>
      <c r="J102" s="10">
        <v>0</v>
      </c>
      <c r="K102" s="10">
        <v>0</v>
      </c>
      <c r="L102" s="10">
        <v>0</v>
      </c>
      <c r="M102" s="10">
        <v>0</v>
      </c>
      <c r="N102" s="10">
        <v>0</v>
      </c>
      <c r="O102" s="10">
        <v>0</v>
      </c>
      <c r="P102" s="10">
        <v>0</v>
      </c>
      <c r="Q102" s="11">
        <f t="shared" si="3"/>
        <v>0</v>
      </c>
    </row>
    <row r="103" spans="2:17" x14ac:dyDescent="0.3">
      <c r="B103" s="35" t="s">
        <v>84</v>
      </c>
      <c r="C103" s="9">
        <v>0</v>
      </c>
      <c r="D103" s="9">
        <v>26194331</v>
      </c>
      <c r="E103" s="10">
        <v>0</v>
      </c>
      <c r="F103" s="10">
        <v>0</v>
      </c>
      <c r="G103" s="10">
        <v>0</v>
      </c>
      <c r="H103" s="10">
        <v>0</v>
      </c>
      <c r="I103" s="10">
        <v>0</v>
      </c>
      <c r="J103" s="10">
        <v>0</v>
      </c>
      <c r="K103" s="10">
        <v>0</v>
      </c>
      <c r="L103" s="10">
        <v>0</v>
      </c>
      <c r="M103" s="10">
        <v>0</v>
      </c>
      <c r="N103" s="10">
        <v>0</v>
      </c>
      <c r="O103" s="28">
        <v>0</v>
      </c>
      <c r="P103" s="10">
        <v>0</v>
      </c>
      <c r="Q103" s="11">
        <f t="shared" si="3"/>
        <v>0</v>
      </c>
    </row>
    <row r="104" spans="2:17" x14ac:dyDescent="0.3">
      <c r="B104" s="35" t="s">
        <v>85</v>
      </c>
      <c r="C104" s="9">
        <v>0</v>
      </c>
      <c r="D104" s="9">
        <v>4193690</v>
      </c>
      <c r="E104" s="10">
        <v>0</v>
      </c>
      <c r="F104" s="10">
        <v>0</v>
      </c>
      <c r="G104" s="10">
        <v>0</v>
      </c>
      <c r="H104" s="10">
        <v>0</v>
      </c>
      <c r="I104" s="10">
        <v>0</v>
      </c>
      <c r="J104" s="10">
        <v>0</v>
      </c>
      <c r="K104" s="10">
        <v>0</v>
      </c>
      <c r="L104" s="10">
        <v>0</v>
      </c>
      <c r="M104" s="10">
        <v>0</v>
      </c>
      <c r="N104" s="10">
        <v>0</v>
      </c>
      <c r="O104" s="10">
        <v>0</v>
      </c>
      <c r="P104" s="10">
        <v>0</v>
      </c>
      <c r="Q104" s="11">
        <f t="shared" si="3"/>
        <v>0</v>
      </c>
    </row>
    <row r="105" spans="2:17" x14ac:dyDescent="0.3">
      <c r="B105" s="35" t="s">
        <v>86</v>
      </c>
      <c r="C105" s="9">
        <v>0</v>
      </c>
      <c r="D105" s="9">
        <v>5071275</v>
      </c>
      <c r="E105" s="10"/>
      <c r="F105" s="10"/>
      <c r="G105" s="10">
        <v>2253900</v>
      </c>
      <c r="H105" s="10"/>
      <c r="I105" s="10"/>
      <c r="J105" s="10"/>
      <c r="K105" s="10"/>
      <c r="L105" s="10">
        <v>0</v>
      </c>
      <c r="M105" s="10"/>
      <c r="N105" s="10"/>
      <c r="O105" s="10"/>
      <c r="P105" s="10"/>
      <c r="Q105" s="11">
        <f t="shared" si="3"/>
        <v>2253900</v>
      </c>
    </row>
    <row r="106" spans="2:17" x14ac:dyDescent="0.3">
      <c r="B106" s="35" t="s">
        <v>87</v>
      </c>
      <c r="C106" s="9">
        <v>0</v>
      </c>
      <c r="D106" s="9">
        <v>3388493670</v>
      </c>
      <c r="E106" s="10"/>
      <c r="F106" s="10">
        <v>0</v>
      </c>
      <c r="G106" s="10">
        <v>180657.07</v>
      </c>
      <c r="H106" s="10"/>
      <c r="I106" s="10">
        <v>0</v>
      </c>
      <c r="J106" s="10"/>
      <c r="K106" s="10">
        <v>0</v>
      </c>
      <c r="L106" s="10">
        <v>0</v>
      </c>
      <c r="M106" s="10"/>
      <c r="N106" s="10"/>
      <c r="O106" s="10">
        <v>0</v>
      </c>
      <c r="P106" s="10"/>
      <c r="Q106" s="11">
        <f t="shared" si="3"/>
        <v>180657.07</v>
      </c>
    </row>
    <row r="107" spans="2:17" x14ac:dyDescent="0.3">
      <c r="B107" s="35" t="s">
        <v>88</v>
      </c>
      <c r="C107" s="9">
        <v>0</v>
      </c>
      <c r="D107" s="9">
        <v>10079080</v>
      </c>
      <c r="E107" s="10">
        <v>0</v>
      </c>
      <c r="F107" s="10">
        <v>0</v>
      </c>
      <c r="G107" s="10">
        <v>0</v>
      </c>
      <c r="H107" s="10">
        <v>0</v>
      </c>
      <c r="I107" s="10">
        <v>0</v>
      </c>
      <c r="J107" s="10">
        <v>0</v>
      </c>
      <c r="K107" s="10">
        <v>0</v>
      </c>
      <c r="L107" s="10">
        <v>0</v>
      </c>
      <c r="M107" s="10">
        <v>0</v>
      </c>
      <c r="N107" s="10">
        <v>0</v>
      </c>
      <c r="O107" s="10">
        <v>0</v>
      </c>
      <c r="P107" s="10">
        <v>0</v>
      </c>
      <c r="Q107" s="11">
        <f t="shared" si="3"/>
        <v>0</v>
      </c>
    </row>
    <row r="108" spans="2:17" x14ac:dyDescent="0.3">
      <c r="B108" s="35" t="s">
        <v>91</v>
      </c>
      <c r="C108" s="9">
        <v>0</v>
      </c>
      <c r="D108" s="9">
        <v>354806874</v>
      </c>
      <c r="E108" s="10">
        <v>0</v>
      </c>
      <c r="F108" s="10">
        <v>0</v>
      </c>
      <c r="G108" s="10">
        <v>0</v>
      </c>
      <c r="H108" s="10">
        <v>0</v>
      </c>
      <c r="I108" s="10">
        <v>0</v>
      </c>
      <c r="J108" s="10">
        <v>0</v>
      </c>
      <c r="K108" s="10">
        <v>0</v>
      </c>
      <c r="L108" s="10">
        <v>0</v>
      </c>
      <c r="M108" s="10">
        <v>0</v>
      </c>
      <c r="N108" s="10">
        <v>0</v>
      </c>
      <c r="O108" s="10">
        <v>0</v>
      </c>
      <c r="P108" s="10">
        <v>0</v>
      </c>
      <c r="Q108" s="11">
        <f t="shared" si="3"/>
        <v>0</v>
      </c>
    </row>
    <row r="109" spans="2:17" x14ac:dyDescent="0.3">
      <c r="B109" s="35" t="s">
        <v>95</v>
      </c>
      <c r="C109" s="9">
        <v>0</v>
      </c>
      <c r="D109" s="9">
        <v>81880767</v>
      </c>
      <c r="E109" s="10">
        <v>0</v>
      </c>
      <c r="F109" s="10">
        <v>0</v>
      </c>
      <c r="G109" s="10">
        <v>0</v>
      </c>
      <c r="H109" s="10">
        <v>0</v>
      </c>
      <c r="I109" s="10">
        <v>0</v>
      </c>
      <c r="J109" s="10">
        <v>0</v>
      </c>
      <c r="K109" s="10">
        <v>0</v>
      </c>
      <c r="L109" s="10">
        <v>0</v>
      </c>
      <c r="M109" s="10">
        <v>0</v>
      </c>
      <c r="N109" s="10">
        <v>0</v>
      </c>
      <c r="O109" s="10">
        <v>0</v>
      </c>
      <c r="P109" s="10">
        <v>0</v>
      </c>
      <c r="Q109" s="11">
        <f t="shared" si="3"/>
        <v>0</v>
      </c>
    </row>
    <row r="110" spans="2:17" x14ac:dyDescent="0.3">
      <c r="B110" s="35" t="s">
        <v>122</v>
      </c>
      <c r="C110" s="9">
        <v>0</v>
      </c>
      <c r="D110" s="9">
        <v>207429344</v>
      </c>
      <c r="E110" s="10">
        <v>0</v>
      </c>
      <c r="F110" s="10">
        <v>0</v>
      </c>
      <c r="G110" s="10">
        <v>0</v>
      </c>
      <c r="H110" s="10">
        <v>0</v>
      </c>
      <c r="I110" s="10">
        <v>0</v>
      </c>
      <c r="J110" s="10">
        <v>0</v>
      </c>
      <c r="K110" s="10">
        <v>0</v>
      </c>
      <c r="L110" s="10">
        <v>0</v>
      </c>
      <c r="M110" s="10">
        <v>0</v>
      </c>
      <c r="N110" s="10">
        <v>0</v>
      </c>
      <c r="O110" s="10">
        <v>0</v>
      </c>
      <c r="P110" s="10">
        <v>0</v>
      </c>
      <c r="Q110" s="11">
        <f t="shared" si="3"/>
        <v>0</v>
      </c>
    </row>
    <row r="111" spans="2:17" x14ac:dyDescent="0.3">
      <c r="B111" s="22" t="s">
        <v>114</v>
      </c>
      <c r="C111" s="20">
        <v>124742520362</v>
      </c>
      <c r="D111" s="20">
        <f>D71+D69</f>
        <v>148789704101</v>
      </c>
      <c r="E111" s="14">
        <f t="shared" ref="E111:Q111" si="4">E69+E71</f>
        <v>10152917153.049999</v>
      </c>
      <c r="F111" s="14">
        <f t="shared" si="4"/>
        <v>6464018667.2599983</v>
      </c>
      <c r="G111" s="14">
        <f t="shared" si="4"/>
        <v>7975632355.2900009</v>
      </c>
      <c r="H111" s="14">
        <f t="shared" si="4"/>
        <v>7046764665.9299994</v>
      </c>
      <c r="I111" s="14">
        <f t="shared" si="4"/>
        <v>3263738043.1199994</v>
      </c>
      <c r="J111" s="14">
        <f t="shared" si="4"/>
        <v>9880436825.2800007</v>
      </c>
      <c r="K111" s="14">
        <f t="shared" si="4"/>
        <v>5283059343.249999</v>
      </c>
      <c r="L111" s="14">
        <f t="shared" si="4"/>
        <v>7638234178.1400003</v>
      </c>
      <c r="M111" s="14">
        <f t="shared" si="4"/>
        <v>12470641037.59</v>
      </c>
      <c r="N111" s="14">
        <f t="shared" si="4"/>
        <v>9344281050.8700008</v>
      </c>
      <c r="O111" s="14">
        <f t="shared" si="4"/>
        <v>9720338608.6500015</v>
      </c>
      <c r="P111" s="14">
        <f t="shared" si="4"/>
        <v>11059863523.360001</v>
      </c>
      <c r="Q111" s="14">
        <f t="shared" si="4"/>
        <v>100299925451.78998</v>
      </c>
    </row>
    <row r="112" spans="2:17" x14ac:dyDescent="0.3">
      <c r="B112" s="25" t="s">
        <v>123</v>
      </c>
    </row>
    <row r="113" spans="2:17" x14ac:dyDescent="0.3">
      <c r="B113" s="25" t="s">
        <v>124</v>
      </c>
      <c r="D113" s="17"/>
      <c r="E113" s="17"/>
      <c r="F113" s="17"/>
      <c r="G113" s="17"/>
      <c r="H113" s="17"/>
      <c r="I113" s="17"/>
      <c r="J113" s="17"/>
      <c r="K113" s="17"/>
      <c r="L113" s="17"/>
      <c r="M113" s="17"/>
      <c r="N113" s="17"/>
      <c r="O113" s="17"/>
      <c r="P113" s="17"/>
    </row>
    <row r="114" spans="2:17" x14ac:dyDescent="0.3">
      <c r="B114" s="36" t="s">
        <v>62</v>
      </c>
      <c r="C114" s="18"/>
      <c r="D114" s="19"/>
      <c r="E114" s="19"/>
      <c r="F114" s="19"/>
      <c r="G114" s="19"/>
      <c r="H114" s="19"/>
      <c r="I114" s="19"/>
      <c r="J114" s="19"/>
      <c r="K114" s="19"/>
      <c r="L114" s="19"/>
      <c r="M114" s="19"/>
      <c r="N114" s="19"/>
      <c r="O114" s="19"/>
      <c r="P114" s="19"/>
      <c r="Q114" s="19"/>
    </row>
    <row r="115" spans="2:17" x14ac:dyDescent="0.3">
      <c r="B115" s="36" t="s">
        <v>61</v>
      </c>
      <c r="C115" s="19"/>
      <c r="D115" s="19"/>
      <c r="E115" s="19"/>
      <c r="F115" s="19"/>
      <c r="G115" s="19"/>
      <c r="H115" s="19"/>
      <c r="I115" s="19"/>
      <c r="J115" s="19"/>
      <c r="K115" s="19"/>
      <c r="L115" s="19"/>
      <c r="M115" s="19"/>
      <c r="N115" s="19"/>
      <c r="O115" s="19"/>
      <c r="P115" s="19"/>
      <c r="Q115" s="19"/>
    </row>
  </sheetData>
  <mergeCells count="6">
    <mergeCell ref="B2:P2"/>
    <mergeCell ref="B3:P3"/>
    <mergeCell ref="B4:P4"/>
    <mergeCell ref="B5:P5"/>
    <mergeCell ref="B9:B10"/>
    <mergeCell ref="E9:P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7445-422C-4BB0-AA6F-A2A7FF3E01DD}">
  <dimension ref="B2:U121"/>
  <sheetViews>
    <sheetView showGridLines="0" zoomScale="90" zoomScaleNormal="90" workbookViewId="0">
      <selection activeCell="B9" sqref="B9:B10"/>
    </sheetView>
  </sheetViews>
  <sheetFormatPr baseColWidth="10" defaultColWidth="11.44140625" defaultRowHeight="14.4" x14ac:dyDescent="0.3"/>
  <cols>
    <col min="1" max="1" width="11.5546875" customWidth="1"/>
    <col min="2" max="2" width="79.6640625" customWidth="1"/>
    <col min="3" max="4" width="14.33203125" customWidth="1"/>
    <col min="5" max="5" width="18.88671875" bestFit="1" customWidth="1"/>
    <col min="6" max="6" width="15.88671875" bestFit="1" customWidth="1"/>
    <col min="7" max="14" width="14.88671875" bestFit="1" customWidth="1"/>
    <col min="15" max="15" width="15.88671875" bestFit="1" customWidth="1"/>
    <col min="16" max="16" width="13.33203125" bestFit="1" customWidth="1"/>
    <col min="17" max="17" width="17" bestFit="1" customWidth="1"/>
    <col min="18" max="18" width="17.88671875" bestFit="1" customWidth="1"/>
    <col min="19" max="19" width="13.109375" bestFit="1" customWidth="1"/>
    <col min="20" max="21" width="11.88671875" bestFit="1" customWidth="1"/>
  </cols>
  <sheetData>
    <row r="2" spans="2:19" ht="25.8" x14ac:dyDescent="0.3">
      <c r="B2" s="46" t="s">
        <v>0</v>
      </c>
      <c r="C2" s="46"/>
      <c r="D2" s="46"/>
      <c r="E2" s="46"/>
      <c r="F2" s="46"/>
      <c r="G2" s="46"/>
      <c r="H2" s="46"/>
      <c r="I2" s="46"/>
      <c r="J2" s="46"/>
      <c r="K2" s="46"/>
      <c r="L2" s="46"/>
      <c r="M2" s="46"/>
      <c r="N2" s="46"/>
      <c r="O2" s="46"/>
      <c r="P2" s="46"/>
      <c r="Q2" s="46"/>
    </row>
    <row r="3" spans="2:19" ht="21" x14ac:dyDescent="0.3">
      <c r="B3" s="47" t="s">
        <v>1</v>
      </c>
      <c r="C3" s="47"/>
      <c r="D3" s="47"/>
      <c r="E3" s="47"/>
      <c r="F3" s="47"/>
      <c r="G3" s="47"/>
      <c r="H3" s="47"/>
      <c r="I3" s="47"/>
      <c r="J3" s="47"/>
      <c r="K3" s="47"/>
      <c r="L3" s="47"/>
      <c r="M3" s="47"/>
      <c r="N3" s="47"/>
      <c r="O3" s="47"/>
      <c r="P3" s="47"/>
      <c r="Q3" s="47"/>
    </row>
    <row r="4" spans="2:19" ht="17.399999999999999" x14ac:dyDescent="0.3">
      <c r="B4" s="55" t="s">
        <v>2</v>
      </c>
      <c r="C4" s="55"/>
      <c r="D4" s="55"/>
      <c r="E4" s="55"/>
      <c r="F4" s="55"/>
      <c r="G4" s="55"/>
      <c r="H4" s="55"/>
      <c r="I4" s="55"/>
      <c r="J4" s="55"/>
      <c r="K4" s="55"/>
      <c r="L4" s="55"/>
      <c r="M4" s="55"/>
      <c r="N4" s="55"/>
      <c r="O4" s="55"/>
      <c r="P4" s="55"/>
      <c r="Q4" s="55"/>
    </row>
    <row r="5" spans="2:19" ht="15.6" x14ac:dyDescent="0.3">
      <c r="B5" s="48" t="s">
        <v>3</v>
      </c>
      <c r="C5" s="48"/>
      <c r="D5" s="48"/>
      <c r="E5" s="48"/>
      <c r="F5" s="48"/>
      <c r="G5" s="48"/>
      <c r="H5" s="48"/>
      <c r="I5" s="48"/>
      <c r="J5" s="48"/>
      <c r="K5" s="48"/>
      <c r="L5" s="48"/>
      <c r="M5" s="48"/>
      <c r="N5" s="48"/>
      <c r="O5" s="48"/>
      <c r="P5" s="48"/>
      <c r="Q5" s="48"/>
    </row>
    <row r="6" spans="2:19" x14ac:dyDescent="0.3">
      <c r="B6" s="1"/>
      <c r="C6" s="1"/>
      <c r="D6" s="1"/>
      <c r="E6" s="1"/>
      <c r="F6" s="1"/>
      <c r="G6" s="1"/>
      <c r="H6" s="1"/>
      <c r="I6" s="1"/>
      <c r="J6" s="1"/>
      <c r="K6" s="1"/>
      <c r="L6" s="1"/>
      <c r="M6" s="1"/>
      <c r="N6" s="1"/>
      <c r="O6" s="1"/>
      <c r="P6" s="1"/>
      <c r="Q6" s="2"/>
    </row>
    <row r="7" spans="2:19" x14ac:dyDescent="0.3">
      <c r="B7" s="3"/>
    </row>
    <row r="8" spans="2:19" x14ac:dyDescent="0.3">
      <c r="B8" s="4" t="s">
        <v>125</v>
      </c>
      <c r="C8" s="5"/>
      <c r="D8" s="5"/>
      <c r="E8" s="5"/>
      <c r="F8" s="5"/>
      <c r="G8" s="5"/>
      <c r="H8" s="5"/>
      <c r="I8" s="5"/>
      <c r="J8" s="5"/>
      <c r="K8" s="5"/>
      <c r="L8" s="5"/>
      <c r="M8" s="5"/>
      <c r="N8" s="5"/>
      <c r="O8" s="5"/>
      <c r="P8" s="5"/>
      <c r="Q8" s="6" t="s">
        <v>5</v>
      </c>
    </row>
    <row r="9" spans="2:19" ht="15" customHeight="1" x14ac:dyDescent="0.3">
      <c r="B9" s="57" t="s">
        <v>6</v>
      </c>
      <c r="C9" s="29" t="s">
        <v>118</v>
      </c>
      <c r="D9" s="61" t="s">
        <v>126</v>
      </c>
      <c r="E9" s="59" t="s">
        <v>102</v>
      </c>
      <c r="F9" s="60"/>
      <c r="G9" s="60"/>
      <c r="H9" s="60"/>
      <c r="I9" s="60"/>
      <c r="J9" s="60"/>
      <c r="K9" s="60"/>
      <c r="L9" s="60"/>
      <c r="M9" s="60"/>
      <c r="N9" s="60"/>
      <c r="O9" s="60"/>
      <c r="P9" s="60"/>
      <c r="Q9" s="32"/>
    </row>
    <row r="10" spans="2:19" x14ac:dyDescent="0.3">
      <c r="B10" s="58"/>
      <c r="C10" s="30" t="s">
        <v>127</v>
      </c>
      <c r="D10" s="62"/>
      <c r="E10" s="8" t="s">
        <v>10</v>
      </c>
      <c r="F10" s="8" t="s">
        <v>11</v>
      </c>
      <c r="G10" s="8" t="s">
        <v>12</v>
      </c>
      <c r="H10" s="8" t="s">
        <v>13</v>
      </c>
      <c r="I10" s="8" t="s">
        <v>14</v>
      </c>
      <c r="J10" s="8" t="s">
        <v>15</v>
      </c>
      <c r="K10" s="8" t="s">
        <v>16</v>
      </c>
      <c r="L10" s="8" t="s">
        <v>17</v>
      </c>
      <c r="M10" s="8" t="s">
        <v>18</v>
      </c>
      <c r="N10" s="8" t="s">
        <v>19</v>
      </c>
      <c r="O10" s="8" t="s">
        <v>20</v>
      </c>
      <c r="P10" s="8" t="s">
        <v>21</v>
      </c>
      <c r="Q10" s="8" t="s">
        <v>22</v>
      </c>
      <c r="S10" s="40"/>
    </row>
    <row r="11" spans="2:19" x14ac:dyDescent="0.3">
      <c r="B11" s="24" t="s">
        <v>128</v>
      </c>
      <c r="C11" s="9">
        <v>501555814</v>
      </c>
      <c r="D11" s="9">
        <v>501555814</v>
      </c>
      <c r="E11" s="10">
        <v>49077162.240000002</v>
      </c>
      <c r="F11" s="10">
        <v>40408695.659999996</v>
      </c>
      <c r="G11" s="10">
        <v>41822883.469999999</v>
      </c>
      <c r="H11" s="10">
        <v>42968585.140000001</v>
      </c>
      <c r="I11" s="10">
        <v>41774315.280000001</v>
      </c>
      <c r="J11" s="10">
        <v>44247899.350000001</v>
      </c>
      <c r="K11" s="10">
        <v>43004931.410000004</v>
      </c>
      <c r="L11" s="10">
        <v>42096359.859999999</v>
      </c>
      <c r="M11" s="10">
        <v>42213712.480000004</v>
      </c>
      <c r="N11" s="10">
        <v>41668828.399999999</v>
      </c>
      <c r="O11" s="10">
        <v>41297258.609999999</v>
      </c>
      <c r="P11" s="10">
        <v>59904374.590000004</v>
      </c>
      <c r="Q11" s="11">
        <f>SUM(E11:P11)</f>
        <v>530485006.49000001</v>
      </c>
      <c r="R11" s="37"/>
      <c r="S11" s="40"/>
    </row>
    <row r="12" spans="2:19" x14ac:dyDescent="0.3">
      <c r="B12" s="24" t="s">
        <v>129</v>
      </c>
      <c r="C12" s="9">
        <v>55682724</v>
      </c>
      <c r="D12" s="9">
        <v>57181928</v>
      </c>
      <c r="E12" s="10">
        <v>4708328</v>
      </c>
      <c r="F12" s="10">
        <v>4366857</v>
      </c>
      <c r="G12" s="10">
        <v>4847051</v>
      </c>
      <c r="H12" s="10">
        <v>4526921.67</v>
      </c>
      <c r="I12" s="10">
        <v>4366857</v>
      </c>
      <c r="J12" s="10">
        <v>4526921.67</v>
      </c>
      <c r="K12" s="10">
        <v>4686985.67</v>
      </c>
      <c r="L12" s="10">
        <v>4366857</v>
      </c>
      <c r="M12" s="10">
        <v>4686986.34</v>
      </c>
      <c r="N12" s="10">
        <v>4366857</v>
      </c>
      <c r="O12" s="10">
        <v>7385789.6699999999</v>
      </c>
      <c r="P12" s="10">
        <v>4686986.34</v>
      </c>
      <c r="Q12" s="11">
        <f t="shared" ref="Q12:Q67" si="0">SUM(E12:P12)</f>
        <v>57523398.360000014</v>
      </c>
      <c r="R12" s="37"/>
      <c r="S12" s="40"/>
    </row>
    <row r="13" spans="2:19" x14ac:dyDescent="0.3">
      <c r="B13" s="24" t="s">
        <v>130</v>
      </c>
      <c r="C13" s="9">
        <v>1780799783</v>
      </c>
      <c r="D13" s="9">
        <v>1780799783</v>
      </c>
      <c r="E13" s="10">
        <v>83265507.650000006</v>
      </c>
      <c r="F13" s="10">
        <v>69663596.400000006</v>
      </c>
      <c r="G13" s="10">
        <v>91961526.060000002</v>
      </c>
      <c r="H13" s="10">
        <v>92981789.99000001</v>
      </c>
      <c r="I13" s="10">
        <v>86265580.689999998</v>
      </c>
      <c r="J13" s="10">
        <v>88755637.560000002</v>
      </c>
      <c r="K13" s="10">
        <v>84678570.609999999</v>
      </c>
      <c r="L13" s="10">
        <v>101556241.23</v>
      </c>
      <c r="M13" s="10">
        <v>91633689.020000011</v>
      </c>
      <c r="N13" s="10">
        <v>36242965.649999999</v>
      </c>
      <c r="O13" s="10">
        <v>111655486.17999999</v>
      </c>
      <c r="P13" s="10">
        <v>73891115.180000007</v>
      </c>
      <c r="Q13" s="11">
        <f t="shared" si="0"/>
        <v>1012551706.22</v>
      </c>
      <c r="R13" s="37"/>
      <c r="S13" s="40"/>
    </row>
    <row r="14" spans="2:19" x14ac:dyDescent="0.3">
      <c r="B14" s="24" t="s">
        <v>131</v>
      </c>
      <c r="C14" s="9">
        <v>616792804</v>
      </c>
      <c r="D14" s="9">
        <v>616579519</v>
      </c>
      <c r="E14" s="10" t="s">
        <v>132</v>
      </c>
      <c r="F14" s="10">
        <v>0</v>
      </c>
      <c r="G14" s="10">
        <v>0</v>
      </c>
      <c r="H14" s="10">
        <v>0</v>
      </c>
      <c r="I14" s="10">
        <v>0</v>
      </c>
      <c r="J14" s="10">
        <v>0</v>
      </c>
      <c r="K14" s="10">
        <v>0</v>
      </c>
      <c r="L14" s="10">
        <v>0</v>
      </c>
      <c r="M14" s="10">
        <v>0</v>
      </c>
      <c r="N14" s="10">
        <v>0</v>
      </c>
      <c r="O14" s="10">
        <v>0</v>
      </c>
      <c r="P14" s="10">
        <v>0</v>
      </c>
      <c r="Q14" s="11">
        <f t="shared" si="0"/>
        <v>0</v>
      </c>
      <c r="R14" s="37"/>
      <c r="S14" s="40"/>
    </row>
    <row r="15" spans="2:19" x14ac:dyDescent="0.3">
      <c r="B15" s="24" t="s">
        <v>133</v>
      </c>
      <c r="C15" s="9">
        <v>180167111</v>
      </c>
      <c r="D15" s="9">
        <v>207422271</v>
      </c>
      <c r="E15" s="10">
        <v>13509304.219999999</v>
      </c>
      <c r="F15" s="10">
        <v>15376830.689999999</v>
      </c>
      <c r="G15" s="10">
        <v>18246992.84</v>
      </c>
      <c r="H15" s="10">
        <v>17929756.32</v>
      </c>
      <c r="I15" s="10">
        <v>15717094.16</v>
      </c>
      <c r="J15" s="10">
        <v>13263271.01</v>
      </c>
      <c r="K15" s="10">
        <v>13354464.460000001</v>
      </c>
      <c r="L15" s="10">
        <v>14562088.350000001</v>
      </c>
      <c r="M15" s="10">
        <v>13108890.800000001</v>
      </c>
      <c r="N15" s="10">
        <v>0</v>
      </c>
      <c r="O15" s="10">
        <v>33447741.699999999</v>
      </c>
      <c r="P15" s="10">
        <v>23150426.100000001</v>
      </c>
      <c r="Q15" s="11">
        <f t="shared" si="0"/>
        <v>191666860.65000001</v>
      </c>
      <c r="R15" s="37"/>
      <c r="S15" s="40"/>
    </row>
    <row r="16" spans="2:19" x14ac:dyDescent="0.3">
      <c r="B16" s="24" t="s">
        <v>134</v>
      </c>
      <c r="C16" s="9">
        <v>2008317326</v>
      </c>
      <c r="D16" s="9">
        <v>2008317326</v>
      </c>
      <c r="E16" s="10">
        <v>134902397.77000001</v>
      </c>
      <c r="F16" s="10">
        <v>179608274.13</v>
      </c>
      <c r="G16" s="10">
        <v>157724949.07000002</v>
      </c>
      <c r="H16" s="10">
        <v>158996952.13000003</v>
      </c>
      <c r="I16" s="10">
        <v>157319623.93000001</v>
      </c>
      <c r="J16" s="10">
        <v>157334771.85999998</v>
      </c>
      <c r="K16" s="10">
        <v>186031621.75</v>
      </c>
      <c r="L16" s="10">
        <v>157135754.15000001</v>
      </c>
      <c r="M16" s="10">
        <v>148719060.81</v>
      </c>
      <c r="N16" s="10">
        <v>150283910.81</v>
      </c>
      <c r="O16" s="10">
        <v>269903572.30000001</v>
      </c>
      <c r="P16" s="10">
        <v>157180181.61000001</v>
      </c>
      <c r="Q16" s="11">
        <f t="shared" si="0"/>
        <v>2015141070.3199997</v>
      </c>
      <c r="R16" s="37"/>
      <c r="S16" s="40"/>
    </row>
    <row r="17" spans="2:19" x14ac:dyDescent="0.3">
      <c r="B17" s="24" t="s">
        <v>135</v>
      </c>
      <c r="C17" s="9">
        <v>71925496</v>
      </c>
      <c r="D17" s="9">
        <v>71925496</v>
      </c>
      <c r="E17" s="10">
        <v>5429688.7599999998</v>
      </c>
      <c r="F17" s="10">
        <v>4978708.76</v>
      </c>
      <c r="G17" s="10">
        <v>5880668.7599999998</v>
      </c>
      <c r="H17" s="10">
        <v>5429688.7599999998</v>
      </c>
      <c r="I17" s="10">
        <v>5429688.7599999998</v>
      </c>
      <c r="J17" s="10">
        <v>4978708.76</v>
      </c>
      <c r="K17" s="10">
        <v>5429688.7599999998</v>
      </c>
      <c r="L17" s="10">
        <v>6726509.7599999998</v>
      </c>
      <c r="M17" s="10">
        <v>5538087.7599999998</v>
      </c>
      <c r="N17" s="10">
        <v>1494412</v>
      </c>
      <c r="O17" s="10">
        <v>3132160</v>
      </c>
      <c r="P17" s="10">
        <v>10046229.640000001</v>
      </c>
      <c r="Q17" s="11">
        <f t="shared" si="0"/>
        <v>64494240.479999989</v>
      </c>
      <c r="R17" s="37"/>
      <c r="S17" s="40"/>
    </row>
    <row r="18" spans="2:19" x14ac:dyDescent="0.3">
      <c r="B18" s="24" t="s">
        <v>136</v>
      </c>
      <c r="C18" s="9">
        <v>20352056</v>
      </c>
      <c r="D18" s="9">
        <v>20352056</v>
      </c>
      <c r="E18" s="10">
        <v>1036511.48</v>
      </c>
      <c r="F18" s="10">
        <v>1933351.5</v>
      </c>
      <c r="G18" s="10">
        <v>1565018.18</v>
      </c>
      <c r="H18" s="10">
        <v>1737020.83</v>
      </c>
      <c r="I18" s="10">
        <v>517946.63</v>
      </c>
      <c r="J18" s="10">
        <v>2364210</v>
      </c>
      <c r="K18" s="10">
        <v>1780857.71</v>
      </c>
      <c r="L18" s="10">
        <v>540897.67000000004</v>
      </c>
      <c r="M18" s="10">
        <v>3161646.9</v>
      </c>
      <c r="N18" s="10">
        <v>1163051.48</v>
      </c>
      <c r="O18" s="10">
        <v>2528406.5699999998</v>
      </c>
      <c r="P18" s="10">
        <v>2023101.05</v>
      </c>
      <c r="Q18" s="11">
        <f t="shared" si="0"/>
        <v>20352020.000000004</v>
      </c>
      <c r="R18" s="37"/>
      <c r="S18" s="40"/>
    </row>
    <row r="19" spans="2:19" x14ac:dyDescent="0.3">
      <c r="B19" s="24" t="s">
        <v>137</v>
      </c>
      <c r="C19" s="9">
        <v>6206972381</v>
      </c>
      <c r="D19" s="9">
        <v>10253660787.700001</v>
      </c>
      <c r="E19" s="10">
        <v>170458318.08000001</v>
      </c>
      <c r="F19" s="10">
        <v>490128249.81000006</v>
      </c>
      <c r="G19" s="10">
        <v>805064931.56999993</v>
      </c>
      <c r="H19" s="10">
        <v>628415517.11000001</v>
      </c>
      <c r="I19" s="10">
        <v>352749520.11000001</v>
      </c>
      <c r="J19" s="10">
        <v>612394177.50999999</v>
      </c>
      <c r="K19" s="10">
        <v>365901103.06999999</v>
      </c>
      <c r="L19" s="10">
        <v>717968007.50000012</v>
      </c>
      <c r="M19" s="10">
        <v>478267783</v>
      </c>
      <c r="N19" s="10">
        <v>2171499913.8400002</v>
      </c>
      <c r="O19" s="10">
        <v>1146297036.5599999</v>
      </c>
      <c r="P19" s="10">
        <v>3274100225.3999996</v>
      </c>
      <c r="Q19" s="11">
        <f t="shared" si="0"/>
        <v>11213244783.559999</v>
      </c>
      <c r="R19" s="37"/>
      <c r="S19" s="40"/>
    </row>
    <row r="20" spans="2:19" x14ac:dyDescent="0.3">
      <c r="B20" s="24" t="s">
        <v>138</v>
      </c>
      <c r="C20" s="9">
        <v>144144665</v>
      </c>
      <c r="D20" s="9">
        <v>323970655</v>
      </c>
      <c r="E20" s="10">
        <v>0</v>
      </c>
      <c r="F20" s="10">
        <v>102186583.53999999</v>
      </c>
      <c r="G20" s="10">
        <v>11434296.77</v>
      </c>
      <c r="H20" s="10">
        <v>11435297.369999999</v>
      </c>
      <c r="I20" s="10">
        <v>11435296.17</v>
      </c>
      <c r="J20" s="10">
        <v>11435297.970000001</v>
      </c>
      <c r="K20" s="10">
        <v>11435296.77</v>
      </c>
      <c r="L20" s="10">
        <v>4160303</v>
      </c>
      <c r="M20" s="10">
        <v>7274993.4699999997</v>
      </c>
      <c r="N20" s="10">
        <v>18623747.539999999</v>
      </c>
      <c r="O20" s="10">
        <v>11570303.27</v>
      </c>
      <c r="P20" s="10">
        <v>122277035.3</v>
      </c>
      <c r="Q20" s="11">
        <f t="shared" si="0"/>
        <v>323268451.17000002</v>
      </c>
      <c r="R20" s="37"/>
      <c r="S20" s="40"/>
    </row>
    <row r="21" spans="2:19" x14ac:dyDescent="0.3">
      <c r="B21" s="24" t="s">
        <v>139</v>
      </c>
      <c r="C21" s="9">
        <v>155000000</v>
      </c>
      <c r="D21" s="9">
        <v>155000000</v>
      </c>
      <c r="E21" s="10">
        <v>11567513.189999999</v>
      </c>
      <c r="F21" s="10">
        <v>12573976.58</v>
      </c>
      <c r="G21" s="10">
        <v>15655045.780000001</v>
      </c>
      <c r="H21" s="10">
        <v>12237596.6</v>
      </c>
      <c r="I21" s="10">
        <v>12676487.559999999</v>
      </c>
      <c r="J21" s="10">
        <v>12794410.140000001</v>
      </c>
      <c r="K21" s="10">
        <v>12282597.589999998</v>
      </c>
      <c r="L21" s="10">
        <v>12788085.460000001</v>
      </c>
      <c r="M21" s="10">
        <v>12033513.1</v>
      </c>
      <c r="N21" s="10">
        <v>13308241.25</v>
      </c>
      <c r="O21" s="10">
        <v>13483432.33</v>
      </c>
      <c r="P21" s="10">
        <v>16861982.760000002</v>
      </c>
      <c r="Q21" s="11">
        <f>SUM(E21:P21)</f>
        <v>158262882.34</v>
      </c>
      <c r="R21" s="37"/>
      <c r="S21" s="40"/>
    </row>
    <row r="22" spans="2:19" x14ac:dyDescent="0.3">
      <c r="B22" s="24" t="s">
        <v>140</v>
      </c>
      <c r="C22" s="9">
        <v>1082517385</v>
      </c>
      <c r="D22" s="9">
        <v>3082517385</v>
      </c>
      <c r="E22" s="10" t="s">
        <v>132</v>
      </c>
      <c r="F22" s="10">
        <v>0</v>
      </c>
      <c r="G22" s="10">
        <v>0</v>
      </c>
      <c r="H22" s="10">
        <v>0</v>
      </c>
      <c r="I22" s="10">
        <v>0</v>
      </c>
      <c r="J22" s="10">
        <v>0</v>
      </c>
      <c r="K22" s="10">
        <v>0</v>
      </c>
      <c r="L22" s="10">
        <v>0</v>
      </c>
      <c r="M22" s="10">
        <v>0</v>
      </c>
      <c r="N22" s="10">
        <v>0</v>
      </c>
      <c r="O22" s="10">
        <v>0</v>
      </c>
      <c r="P22" s="10">
        <v>0</v>
      </c>
      <c r="Q22" s="11">
        <f t="shared" si="0"/>
        <v>0</v>
      </c>
      <c r="R22" s="37"/>
      <c r="S22" s="40"/>
    </row>
    <row r="23" spans="2:19" x14ac:dyDescent="0.3">
      <c r="B23" s="24" t="s">
        <v>141</v>
      </c>
      <c r="C23" s="31">
        <v>617073784</v>
      </c>
      <c r="D23" s="31">
        <v>583753153.90999997</v>
      </c>
      <c r="E23" s="10">
        <v>45735343.990000002</v>
      </c>
      <c r="F23" s="10">
        <v>46217489.340000004</v>
      </c>
      <c r="G23" s="10">
        <v>91546354.010000005</v>
      </c>
      <c r="H23" s="10">
        <v>1189571.73</v>
      </c>
      <c r="I23" s="10">
        <v>46239330.909999996</v>
      </c>
      <c r="J23" s="10">
        <v>46049883.829999998</v>
      </c>
      <c r="K23" s="10">
        <v>1702283.89</v>
      </c>
      <c r="L23" s="10">
        <v>91929910.269999996</v>
      </c>
      <c r="M23" s="10">
        <v>46088240.050000004</v>
      </c>
      <c r="N23" s="10">
        <v>45946218.82</v>
      </c>
      <c r="O23" s="10">
        <v>74104878.039999992</v>
      </c>
      <c r="P23" s="10">
        <v>86686747.159999996</v>
      </c>
      <c r="Q23" s="11">
        <f>SUM(E23:P23)</f>
        <v>623436252.03999996</v>
      </c>
      <c r="R23" s="37"/>
      <c r="S23" s="40"/>
    </row>
    <row r="24" spans="2:19" x14ac:dyDescent="0.3">
      <c r="B24" s="24" t="s">
        <v>142</v>
      </c>
      <c r="C24" s="9">
        <v>10473067293</v>
      </c>
      <c r="D24" s="9">
        <v>14093924468.1</v>
      </c>
      <c r="E24" s="10" t="s">
        <v>132</v>
      </c>
      <c r="F24" s="10">
        <v>0</v>
      </c>
      <c r="G24" s="10">
        <v>0</v>
      </c>
      <c r="H24" s="10">
        <v>0</v>
      </c>
      <c r="I24" s="10">
        <v>0</v>
      </c>
      <c r="J24" s="10">
        <v>0</v>
      </c>
      <c r="K24" s="10">
        <v>0</v>
      </c>
      <c r="L24" s="10">
        <v>0</v>
      </c>
      <c r="M24" s="10">
        <v>0</v>
      </c>
      <c r="N24" s="10">
        <v>0</v>
      </c>
      <c r="O24" s="10">
        <v>0</v>
      </c>
      <c r="P24" s="10">
        <v>0</v>
      </c>
      <c r="Q24" s="11">
        <f t="shared" si="0"/>
        <v>0</v>
      </c>
      <c r="R24" s="37"/>
      <c r="S24" s="40"/>
    </row>
    <row r="25" spans="2:19" x14ac:dyDescent="0.3">
      <c r="B25" s="24" t="s">
        <v>143</v>
      </c>
      <c r="C25" s="9">
        <v>134578000</v>
      </c>
      <c r="D25" s="9">
        <v>134578000</v>
      </c>
      <c r="E25" s="10">
        <v>10779835.83</v>
      </c>
      <c r="F25" s="10">
        <v>11158674.870000001</v>
      </c>
      <c r="G25" s="10">
        <v>11289906.940000001</v>
      </c>
      <c r="H25" s="10">
        <v>12463677.870000001</v>
      </c>
      <c r="I25" s="10">
        <v>12648119.58</v>
      </c>
      <c r="J25" s="10">
        <v>14224932.280000001</v>
      </c>
      <c r="K25" s="10">
        <v>12258193.74</v>
      </c>
      <c r="L25" s="10">
        <v>13523529.109999999</v>
      </c>
      <c r="M25" s="10">
        <v>9901661.2400000002</v>
      </c>
      <c r="N25" s="10">
        <v>10057782.23</v>
      </c>
      <c r="O25" s="10">
        <v>10356063.940000001</v>
      </c>
      <c r="P25" s="10">
        <v>15575433.66</v>
      </c>
      <c r="Q25" s="11">
        <f t="shared" si="0"/>
        <v>144237811.28999999</v>
      </c>
      <c r="R25" s="37"/>
      <c r="S25" s="40"/>
    </row>
    <row r="26" spans="2:19" x14ac:dyDescent="0.3">
      <c r="B26" s="24" t="s">
        <v>144</v>
      </c>
      <c r="C26" s="9">
        <v>4595434107</v>
      </c>
      <c r="D26" s="9">
        <v>2016354532</v>
      </c>
      <c r="E26" s="10">
        <v>197301343.94999999</v>
      </c>
      <c r="F26" s="10">
        <v>29220492.640000001</v>
      </c>
      <c r="G26" s="10">
        <v>115910192.64</v>
      </c>
      <c r="H26" s="10">
        <v>115277637.87</v>
      </c>
      <c r="I26" s="10">
        <v>115433193.15000001</v>
      </c>
      <c r="J26" s="10">
        <v>173808647.25999999</v>
      </c>
      <c r="K26" s="10">
        <v>129264456.39</v>
      </c>
      <c r="L26" s="10">
        <v>122275333.50999999</v>
      </c>
      <c r="M26" s="10">
        <v>161922410.30000001</v>
      </c>
      <c r="N26" s="10">
        <v>117854989.75999999</v>
      </c>
      <c r="O26" s="10">
        <v>116187531.20999999</v>
      </c>
      <c r="P26" s="10">
        <v>0</v>
      </c>
      <c r="Q26" s="11">
        <f t="shared" si="0"/>
        <v>1394456228.6800001</v>
      </c>
      <c r="R26" s="37"/>
      <c r="S26" s="40"/>
    </row>
    <row r="27" spans="2:19" x14ac:dyDescent="0.3">
      <c r="B27" s="24" t="s">
        <v>145</v>
      </c>
      <c r="C27" s="9">
        <v>346967148</v>
      </c>
      <c r="D27" s="9">
        <v>346967148</v>
      </c>
      <c r="E27" s="10">
        <v>26035934.449999999</v>
      </c>
      <c r="F27" s="10">
        <v>25535934.460000001</v>
      </c>
      <c r="G27" s="10">
        <v>28035934.460000001</v>
      </c>
      <c r="H27" s="10">
        <v>25535934.460000001</v>
      </c>
      <c r="I27" s="10">
        <v>27202601.120000001</v>
      </c>
      <c r="J27" s="10">
        <v>26369267.800000001</v>
      </c>
      <c r="K27" s="10">
        <v>26510167.789999999</v>
      </c>
      <c r="L27" s="10">
        <v>26369267.789999999</v>
      </c>
      <c r="M27" s="10">
        <v>26369267.789999999</v>
      </c>
      <c r="N27" s="10">
        <v>26369267.800000001</v>
      </c>
      <c r="O27" s="10">
        <v>26369267.789999999</v>
      </c>
      <c r="P27" s="10">
        <v>63537874.649999999</v>
      </c>
      <c r="Q27" s="11">
        <f t="shared" si="0"/>
        <v>354240720.36000001</v>
      </c>
      <c r="R27" s="37"/>
      <c r="S27" s="40"/>
    </row>
    <row r="28" spans="2:19" x14ac:dyDescent="0.3">
      <c r="B28" s="24" t="s">
        <v>146</v>
      </c>
      <c r="C28" s="9">
        <v>62000000</v>
      </c>
      <c r="D28" s="9">
        <v>63304466.939999998</v>
      </c>
      <c r="E28" s="10">
        <v>4965518.87</v>
      </c>
      <c r="F28" s="10">
        <v>5097766.79</v>
      </c>
      <c r="G28" s="10">
        <v>5385481.7600000007</v>
      </c>
      <c r="H28" s="10">
        <v>5210785.41</v>
      </c>
      <c r="I28" s="10">
        <v>5248525.2</v>
      </c>
      <c r="J28" s="10">
        <v>5236883.32</v>
      </c>
      <c r="K28" s="10">
        <v>5196619.4300000006</v>
      </c>
      <c r="L28" s="10">
        <v>5259247.7700000005</v>
      </c>
      <c r="M28" s="10">
        <v>5208203</v>
      </c>
      <c r="N28" s="10">
        <v>5813849.3000000007</v>
      </c>
      <c r="O28" s="10">
        <v>7389897.6100000003</v>
      </c>
      <c r="P28" s="10">
        <v>5176451.4600000009</v>
      </c>
      <c r="Q28" s="11">
        <f t="shared" si="0"/>
        <v>65189229.920000009</v>
      </c>
      <c r="R28" s="37"/>
      <c r="S28" s="40"/>
    </row>
    <row r="29" spans="2:19" x14ac:dyDescent="0.3">
      <c r="B29" s="24" t="s">
        <v>147</v>
      </c>
      <c r="C29" s="9">
        <v>109440625</v>
      </c>
      <c r="D29" s="9">
        <v>109440625</v>
      </c>
      <c r="E29" s="10">
        <v>7665543.0300000003</v>
      </c>
      <c r="F29" s="10">
        <v>8791280.8800000008</v>
      </c>
      <c r="G29" s="10">
        <v>8939870.5300000012</v>
      </c>
      <c r="H29" s="10">
        <v>8442509.0800000001</v>
      </c>
      <c r="I29" s="10">
        <v>9858263.3200000003</v>
      </c>
      <c r="J29" s="10">
        <v>9565806.7200000007</v>
      </c>
      <c r="K29" s="10">
        <v>8779041.6500000004</v>
      </c>
      <c r="L29" s="10">
        <v>9519616.6500000004</v>
      </c>
      <c r="M29" s="10">
        <v>7077457.6500000004</v>
      </c>
      <c r="N29" s="10">
        <v>7227956.6500000004</v>
      </c>
      <c r="O29" s="10">
        <v>10647343.65</v>
      </c>
      <c r="P29" s="10">
        <v>7331556.6500000004</v>
      </c>
      <c r="Q29" s="11">
        <f t="shared" si="0"/>
        <v>103846246.46000002</v>
      </c>
      <c r="R29" s="37"/>
      <c r="S29" s="40"/>
    </row>
    <row r="30" spans="2:19" x14ac:dyDescent="0.3">
      <c r="B30" s="24" t="s">
        <v>148</v>
      </c>
      <c r="C30" s="31">
        <v>582091328</v>
      </c>
      <c r="D30" s="31">
        <v>582091328</v>
      </c>
      <c r="E30" s="10">
        <v>32494826.410000004</v>
      </c>
      <c r="F30" s="10">
        <v>44284095.159999996</v>
      </c>
      <c r="G30" s="10">
        <v>48959315.690000005</v>
      </c>
      <c r="H30" s="10">
        <v>46267443.109999999</v>
      </c>
      <c r="I30" s="10">
        <v>41182993.640000001</v>
      </c>
      <c r="J30" s="10">
        <v>46147420.980000004</v>
      </c>
      <c r="K30" s="10">
        <v>42203608.149999999</v>
      </c>
      <c r="L30" s="10">
        <v>42523498.129999995</v>
      </c>
      <c r="M30" s="10">
        <v>43537142.890000001</v>
      </c>
      <c r="N30" s="10">
        <v>44306938.840000004</v>
      </c>
      <c r="O30" s="10">
        <v>48540485.510000005</v>
      </c>
      <c r="P30" s="10">
        <v>42788922.57</v>
      </c>
      <c r="Q30" s="11">
        <f t="shared" si="0"/>
        <v>523236691.07999998</v>
      </c>
      <c r="R30" s="37"/>
      <c r="S30" s="40"/>
    </row>
    <row r="31" spans="2:19" x14ac:dyDescent="0.3">
      <c r="B31" t="s">
        <v>149</v>
      </c>
      <c r="C31" s="9">
        <v>374522262</v>
      </c>
      <c r="D31" s="9">
        <v>440505625.55000001</v>
      </c>
      <c r="E31" s="10">
        <v>28503789.43</v>
      </c>
      <c r="F31" s="10">
        <v>94408152.929999992</v>
      </c>
      <c r="G31" s="10">
        <v>28424789.379999999</v>
      </c>
      <c r="H31" s="10">
        <v>28424789.379999999</v>
      </c>
      <c r="I31" s="10">
        <v>29674789.390000001</v>
      </c>
      <c r="J31" s="10">
        <v>28424789.379999999</v>
      </c>
      <c r="K31" s="10">
        <v>28424789.379999999</v>
      </c>
      <c r="L31" s="10">
        <v>30577552.689999998</v>
      </c>
      <c r="M31" s="10">
        <v>28841456.050000001</v>
      </c>
      <c r="N31" s="10">
        <v>28841456.050000001</v>
      </c>
      <c r="O31" s="10">
        <v>46747989.380000003</v>
      </c>
      <c r="P31" s="10">
        <v>39359712.109999999</v>
      </c>
      <c r="Q31" s="11">
        <f t="shared" si="0"/>
        <v>440654055.55000001</v>
      </c>
      <c r="R31" s="37"/>
      <c r="S31" s="40"/>
    </row>
    <row r="32" spans="2:19" x14ac:dyDescent="0.3">
      <c r="B32" s="24" t="s">
        <v>150</v>
      </c>
      <c r="C32" s="9">
        <v>30000000</v>
      </c>
      <c r="D32" s="9">
        <v>30000000</v>
      </c>
      <c r="E32" s="10">
        <v>0</v>
      </c>
      <c r="F32" s="10">
        <v>2307692</v>
      </c>
      <c r="G32" s="10">
        <v>4615384</v>
      </c>
      <c r="H32" s="10">
        <v>2307692</v>
      </c>
      <c r="I32" s="10">
        <v>2307692</v>
      </c>
      <c r="J32" s="10">
        <v>30000</v>
      </c>
      <c r="K32" s="10">
        <v>4619883.7</v>
      </c>
      <c r="L32" s="10">
        <v>2315192</v>
      </c>
      <c r="M32" s="10"/>
      <c r="N32" s="10">
        <v>5086978</v>
      </c>
      <c r="O32" s="10">
        <v>2543489</v>
      </c>
      <c r="P32" s="10">
        <v>3910989</v>
      </c>
      <c r="Q32" s="11">
        <f t="shared" si="0"/>
        <v>30044991.699999999</v>
      </c>
      <c r="R32" s="37"/>
      <c r="S32" s="40"/>
    </row>
    <row r="33" spans="2:19" x14ac:dyDescent="0.3">
      <c r="B33" s="24" t="s">
        <v>151</v>
      </c>
      <c r="C33" s="9">
        <v>601403578</v>
      </c>
      <c r="D33" s="9">
        <v>601403578</v>
      </c>
      <c r="E33" s="10">
        <v>0</v>
      </c>
      <c r="F33" s="10">
        <v>25326564.199999999</v>
      </c>
      <c r="G33" s="10">
        <v>146670.25</v>
      </c>
      <c r="H33" s="10">
        <v>12836752.810000001</v>
      </c>
      <c r="I33" s="10">
        <v>12660729.6</v>
      </c>
      <c r="J33" s="10">
        <v>12648866.630000001</v>
      </c>
      <c r="K33" s="10">
        <v>12648866.630000001</v>
      </c>
      <c r="L33" s="10">
        <v>17648866.630000003</v>
      </c>
      <c r="M33" s="10">
        <v>23132809.469999999</v>
      </c>
      <c r="N33" s="10">
        <v>25250520</v>
      </c>
      <c r="O33" s="10">
        <v>25250520</v>
      </c>
      <c r="P33" s="10">
        <v>25713635</v>
      </c>
      <c r="Q33" s="11">
        <f t="shared" si="0"/>
        <v>193264801.22</v>
      </c>
      <c r="R33" s="37"/>
      <c r="S33" s="40"/>
    </row>
    <row r="34" spans="2:19" x14ac:dyDescent="0.3">
      <c r="B34" s="24" t="s">
        <v>152</v>
      </c>
      <c r="C34" s="9">
        <v>1255002445</v>
      </c>
      <c r="D34" s="9">
        <v>1255002445</v>
      </c>
      <c r="E34" s="10">
        <v>33363875.350000001</v>
      </c>
      <c r="F34" s="10">
        <v>40299447.049999997</v>
      </c>
      <c r="G34" s="10">
        <v>41090804.259999998</v>
      </c>
      <c r="H34" s="10">
        <v>47169214.789999999</v>
      </c>
      <c r="I34" s="10">
        <v>40663297.170000002</v>
      </c>
      <c r="J34" s="10">
        <v>35045400.419999994</v>
      </c>
      <c r="K34" s="10">
        <v>42274157.740000002</v>
      </c>
      <c r="L34" s="10">
        <v>46147031.229999997</v>
      </c>
      <c r="M34" s="10">
        <v>35177479.170000002</v>
      </c>
      <c r="N34" s="10">
        <v>48787996.369999997</v>
      </c>
      <c r="O34" s="10">
        <v>43789975.310000002</v>
      </c>
      <c r="P34" s="10">
        <v>44442859.280000009</v>
      </c>
      <c r="Q34" s="11">
        <f t="shared" si="0"/>
        <v>498251538.14000005</v>
      </c>
      <c r="R34" s="37"/>
      <c r="S34" s="40"/>
    </row>
    <row r="35" spans="2:19" x14ac:dyDescent="0.3">
      <c r="B35" s="24" t="s">
        <v>153</v>
      </c>
      <c r="C35" s="9">
        <v>351767950</v>
      </c>
      <c r="D35" s="9">
        <v>351767950</v>
      </c>
      <c r="E35" s="10">
        <v>26271954.16</v>
      </c>
      <c r="F35" s="10">
        <v>26977039.57</v>
      </c>
      <c r="G35" s="10">
        <v>27111797.310000002</v>
      </c>
      <c r="H35" s="10">
        <v>27100590.370000001</v>
      </c>
      <c r="I35" s="10">
        <v>26656790.370000001</v>
      </c>
      <c r="J35" s="10">
        <v>26531817.540000003</v>
      </c>
      <c r="K35" s="10">
        <v>26742288.539999995</v>
      </c>
      <c r="L35" s="10">
        <v>26583674.230000004</v>
      </c>
      <c r="M35" s="10">
        <v>27024270.270000003</v>
      </c>
      <c r="N35" s="10">
        <v>27497089.970000003</v>
      </c>
      <c r="O35" s="10">
        <v>26943689.900000006</v>
      </c>
      <c r="P35" s="10">
        <v>52719444.410000004</v>
      </c>
      <c r="Q35" s="11">
        <f>SUM(E35:P35)</f>
        <v>348160446.64000005</v>
      </c>
      <c r="R35" s="37"/>
      <c r="S35" s="40"/>
    </row>
    <row r="36" spans="2:19" x14ac:dyDescent="0.3">
      <c r="B36" s="24" t="s">
        <v>154</v>
      </c>
      <c r="C36" s="9">
        <v>3494270000</v>
      </c>
      <c r="D36" s="9">
        <v>3494270000</v>
      </c>
      <c r="E36" s="10" t="s">
        <v>132</v>
      </c>
      <c r="F36" s="10">
        <v>0</v>
      </c>
      <c r="G36" s="10">
        <v>0</v>
      </c>
      <c r="H36" s="10">
        <v>0</v>
      </c>
      <c r="I36" s="10">
        <v>0</v>
      </c>
      <c r="J36" s="10">
        <v>0</v>
      </c>
      <c r="K36" s="10">
        <v>0</v>
      </c>
      <c r="L36" s="10">
        <v>0</v>
      </c>
      <c r="M36" s="10">
        <v>0</v>
      </c>
      <c r="N36" s="10">
        <v>0</v>
      </c>
      <c r="O36" s="10">
        <v>0</v>
      </c>
      <c r="P36" s="10">
        <v>0</v>
      </c>
      <c r="Q36" s="11">
        <f t="shared" si="0"/>
        <v>0</v>
      </c>
      <c r="R36" s="37"/>
      <c r="S36" s="40"/>
    </row>
    <row r="37" spans="2:19" x14ac:dyDescent="0.3">
      <c r="B37" s="24" t="s">
        <v>155</v>
      </c>
      <c r="C37" s="9">
        <v>306979786</v>
      </c>
      <c r="D37" s="9">
        <v>316348836</v>
      </c>
      <c r="E37" s="10">
        <v>23355637.43</v>
      </c>
      <c r="F37" s="10">
        <v>23339219.809999999</v>
      </c>
      <c r="G37" s="10">
        <v>23374947.609999999</v>
      </c>
      <c r="H37" s="10">
        <v>23508236.289999999</v>
      </c>
      <c r="I37" s="10">
        <v>23379997.279999997</v>
      </c>
      <c r="J37" s="10">
        <v>23348540.91</v>
      </c>
      <c r="K37" s="10">
        <v>23643656.649999999</v>
      </c>
      <c r="L37" s="10">
        <v>23466124.649999999</v>
      </c>
      <c r="M37" s="10">
        <v>23625254.099999998</v>
      </c>
      <c r="N37" s="10">
        <v>23362652.849999998</v>
      </c>
      <c r="O37" s="10">
        <v>39340676.109999999</v>
      </c>
      <c r="P37" s="10">
        <v>40568158.979999997</v>
      </c>
      <c r="Q37" s="11">
        <f t="shared" si="0"/>
        <v>314313102.67000002</v>
      </c>
      <c r="R37" s="37"/>
      <c r="S37" s="40"/>
    </row>
    <row r="38" spans="2:19" x14ac:dyDescent="0.3">
      <c r="B38" s="24" t="s">
        <v>156</v>
      </c>
      <c r="C38" s="9">
        <v>238079323</v>
      </c>
      <c r="D38" s="9">
        <v>348064096</v>
      </c>
      <c r="E38" s="10">
        <v>18329022.48</v>
      </c>
      <c r="F38" s="10">
        <v>18342871.960000001</v>
      </c>
      <c r="G38" s="10">
        <v>18313794.02</v>
      </c>
      <c r="H38" s="10">
        <v>18539087.050000001</v>
      </c>
      <c r="I38" s="10">
        <v>18313794.02</v>
      </c>
      <c r="J38" s="10">
        <v>18313794.02</v>
      </c>
      <c r="K38" s="10">
        <v>31856613.75</v>
      </c>
      <c r="L38" s="10">
        <v>18313794.02</v>
      </c>
      <c r="M38" s="10">
        <v>52368612.060000002</v>
      </c>
      <c r="N38" s="10">
        <v>218313794.02000001</v>
      </c>
      <c r="O38" s="10">
        <v>52238448.060000002</v>
      </c>
      <c r="P38" s="10">
        <v>84724473.280000001</v>
      </c>
      <c r="Q38" s="11">
        <f t="shared" si="0"/>
        <v>567968098.74000001</v>
      </c>
      <c r="R38" s="37"/>
      <c r="S38" s="40"/>
    </row>
    <row r="39" spans="2:19" x14ac:dyDescent="0.3">
      <c r="B39" s="24" t="s">
        <v>157</v>
      </c>
      <c r="C39" s="9">
        <v>27303900</v>
      </c>
      <c r="D39" s="9">
        <v>27303900</v>
      </c>
      <c r="E39" s="10">
        <v>2100300</v>
      </c>
      <c r="F39" s="10">
        <v>2100300</v>
      </c>
      <c r="G39" s="10">
        <v>2100300</v>
      </c>
      <c r="H39" s="10"/>
      <c r="I39" s="10">
        <v>4200600</v>
      </c>
      <c r="J39" s="10">
        <v>2100300</v>
      </c>
      <c r="K39" s="10">
        <v>2100300</v>
      </c>
      <c r="L39" s="10">
        <v>2100300</v>
      </c>
      <c r="M39" s="10">
        <v>2100300</v>
      </c>
      <c r="N39" s="10">
        <v>2100300</v>
      </c>
      <c r="O39" s="10">
        <v>3016775</v>
      </c>
      <c r="P39" s="10">
        <v>3284125</v>
      </c>
      <c r="Q39" s="11">
        <f t="shared" si="0"/>
        <v>27303900</v>
      </c>
      <c r="R39" s="37"/>
      <c r="S39" s="40"/>
    </row>
    <row r="40" spans="2:19" x14ac:dyDescent="0.3">
      <c r="B40" s="24" t="s">
        <v>158</v>
      </c>
      <c r="C40" s="9">
        <v>312696527</v>
      </c>
      <c r="D40" s="9">
        <v>312696527</v>
      </c>
      <c r="E40" s="10">
        <v>11823697.35</v>
      </c>
      <c r="F40" s="10">
        <v>26094264.789999999</v>
      </c>
      <c r="G40" s="10">
        <v>20060492.57</v>
      </c>
      <c r="H40" s="10">
        <v>18609987.390000001</v>
      </c>
      <c r="I40" s="10">
        <v>21372663.100000001</v>
      </c>
      <c r="J40" s="10">
        <v>19619855.57</v>
      </c>
      <c r="K40" s="10">
        <v>22790182.780000001</v>
      </c>
      <c r="L40" s="10">
        <v>18981036.460000001</v>
      </c>
      <c r="M40" s="10">
        <v>18392202.640000001</v>
      </c>
      <c r="N40" s="10">
        <v>20869955.52</v>
      </c>
      <c r="O40" s="10">
        <v>18560774.810000002</v>
      </c>
      <c r="P40" s="10">
        <v>17591297.399999999</v>
      </c>
      <c r="Q40" s="11">
        <f t="shared" si="0"/>
        <v>234766410.38</v>
      </c>
      <c r="R40" s="37"/>
      <c r="S40" s="40"/>
    </row>
    <row r="41" spans="2:19" x14ac:dyDescent="0.3">
      <c r="B41" s="24" t="s">
        <v>159</v>
      </c>
      <c r="C41" s="9">
        <v>1510783124</v>
      </c>
      <c r="D41" s="9">
        <v>1571990298</v>
      </c>
      <c r="E41" s="10">
        <v>126209413.65000001</v>
      </c>
      <c r="F41" s="10">
        <v>126157660.35000001</v>
      </c>
      <c r="G41" s="10">
        <v>126140133.67</v>
      </c>
      <c r="H41" s="10">
        <v>126117693.67</v>
      </c>
      <c r="I41" s="10">
        <v>125898593.67</v>
      </c>
      <c r="J41" s="10">
        <v>126181740.31</v>
      </c>
      <c r="K41" s="10">
        <v>125898593.67</v>
      </c>
      <c r="L41" s="10">
        <v>126086343.67</v>
      </c>
      <c r="M41" s="10">
        <v>126106381.08</v>
      </c>
      <c r="N41" s="10">
        <v>125898593.59999999</v>
      </c>
      <c r="O41" s="10">
        <v>125898593.59999999</v>
      </c>
      <c r="P41" s="10">
        <v>125898593.59999999</v>
      </c>
      <c r="Q41" s="11">
        <f t="shared" si="0"/>
        <v>1512492334.5399995</v>
      </c>
      <c r="R41" s="37"/>
      <c r="S41" s="40"/>
    </row>
    <row r="42" spans="2:19" x14ac:dyDescent="0.3">
      <c r="B42" s="24" t="s">
        <v>160</v>
      </c>
      <c r="C42" s="9">
        <v>158671257</v>
      </c>
      <c r="D42" s="9">
        <v>161971257</v>
      </c>
      <c r="E42" s="10">
        <v>1275390.22</v>
      </c>
      <c r="F42" s="10">
        <v>24559673.459999997</v>
      </c>
      <c r="G42" s="10">
        <v>12894276.970000001</v>
      </c>
      <c r="H42" s="10">
        <v>894223.66999999993</v>
      </c>
      <c r="I42" s="10">
        <v>24678890.350000001</v>
      </c>
      <c r="J42" s="10">
        <v>13142058.17</v>
      </c>
      <c r="K42" s="10">
        <v>1110301.5799999998</v>
      </c>
      <c r="L42" s="10">
        <v>13138417.620000001</v>
      </c>
      <c r="M42" s="10">
        <v>12531363.779999999</v>
      </c>
      <c r="N42" s="10">
        <v>12417671.75</v>
      </c>
      <c r="O42" s="10">
        <v>24523406.640000001</v>
      </c>
      <c r="P42" s="10">
        <v>28673841.809999999</v>
      </c>
      <c r="Q42" s="11">
        <f>SUM(E42:P42)</f>
        <v>169839516.02000001</v>
      </c>
      <c r="R42" s="37"/>
      <c r="S42" s="40"/>
    </row>
    <row r="43" spans="2:19" x14ac:dyDescent="0.3">
      <c r="B43" s="24" t="s">
        <v>161</v>
      </c>
      <c r="C43" s="9">
        <v>4702271422</v>
      </c>
      <c r="D43" s="9">
        <v>4702271422</v>
      </c>
      <c r="E43" s="10" t="s">
        <v>132</v>
      </c>
      <c r="F43" s="10">
        <v>0</v>
      </c>
      <c r="G43" s="10">
        <v>0</v>
      </c>
      <c r="H43" s="10">
        <v>0</v>
      </c>
      <c r="I43" s="10">
        <v>0</v>
      </c>
      <c r="J43" s="10">
        <v>0</v>
      </c>
      <c r="K43" s="10">
        <v>0</v>
      </c>
      <c r="L43" s="10">
        <v>0</v>
      </c>
      <c r="M43" s="10">
        <v>0</v>
      </c>
      <c r="N43" s="10">
        <v>0</v>
      </c>
      <c r="O43" s="10">
        <v>0</v>
      </c>
      <c r="P43" s="10">
        <v>0</v>
      </c>
      <c r="Q43" s="11">
        <f t="shared" si="0"/>
        <v>0</v>
      </c>
      <c r="R43" s="37"/>
      <c r="S43" s="40"/>
    </row>
    <row r="44" spans="2:19" x14ac:dyDescent="0.3">
      <c r="B44" s="24" t="s">
        <v>162</v>
      </c>
      <c r="C44" s="9">
        <v>26090970</v>
      </c>
      <c r="D44" s="9">
        <v>26090970</v>
      </c>
      <c r="E44" s="10" t="s">
        <v>132</v>
      </c>
      <c r="F44" s="10">
        <v>0</v>
      </c>
      <c r="G44" s="10">
        <v>0</v>
      </c>
      <c r="H44" s="10">
        <v>0</v>
      </c>
      <c r="I44" s="10">
        <v>0</v>
      </c>
      <c r="J44" s="10">
        <v>0</v>
      </c>
      <c r="K44" s="10">
        <v>0</v>
      </c>
      <c r="L44" s="10">
        <v>0</v>
      </c>
      <c r="M44" s="10">
        <v>0</v>
      </c>
      <c r="N44" s="10">
        <v>0</v>
      </c>
      <c r="O44" s="10">
        <v>0</v>
      </c>
      <c r="P44" s="10">
        <v>0</v>
      </c>
      <c r="Q44" s="11">
        <f t="shared" si="0"/>
        <v>0</v>
      </c>
      <c r="R44" s="37"/>
      <c r="S44" s="40"/>
    </row>
    <row r="45" spans="2:19" x14ac:dyDescent="0.3">
      <c r="B45" s="24" t="s">
        <v>163</v>
      </c>
      <c r="C45" s="9">
        <v>7330207370</v>
      </c>
      <c r="D45" s="9">
        <v>7830207370</v>
      </c>
      <c r="E45" s="10">
        <v>275343603.50999999</v>
      </c>
      <c r="F45" s="10">
        <v>272309214.34000003</v>
      </c>
      <c r="G45" s="10">
        <v>271415265.70999998</v>
      </c>
      <c r="H45" s="10">
        <v>273887996.51999998</v>
      </c>
      <c r="I45" s="10">
        <v>274133153.31999993</v>
      </c>
      <c r="J45" s="10">
        <v>277639111.97999996</v>
      </c>
      <c r="K45" s="10">
        <v>271788458.10999995</v>
      </c>
      <c r="L45" s="10">
        <v>270119091.47000003</v>
      </c>
      <c r="M45" s="10">
        <v>305310126.35000002</v>
      </c>
      <c r="N45" s="10">
        <v>271829772.65999997</v>
      </c>
      <c r="O45" s="10">
        <v>558807394.38</v>
      </c>
      <c r="P45" s="10">
        <v>274276669.56999999</v>
      </c>
      <c r="Q45" s="11">
        <f>SUM(E45:P45)</f>
        <v>3596859857.9200001</v>
      </c>
      <c r="R45" s="37"/>
      <c r="S45" s="40"/>
    </row>
    <row r="46" spans="2:19" x14ac:dyDescent="0.3">
      <c r="B46" s="24" t="s">
        <v>164</v>
      </c>
      <c r="C46" s="9">
        <v>9022058275</v>
      </c>
      <c r="D46" s="9">
        <v>9990750475</v>
      </c>
      <c r="E46" s="10">
        <v>694105273</v>
      </c>
      <c r="F46" s="10">
        <v>694105273</v>
      </c>
      <c r="G46" s="10">
        <v>694105273</v>
      </c>
      <c r="H46" s="10">
        <v>694105273</v>
      </c>
      <c r="I46" s="10">
        <v>693554745</v>
      </c>
      <c r="J46" s="10">
        <v>694105273</v>
      </c>
      <c r="K46" s="10">
        <v>694105273</v>
      </c>
      <c r="L46" s="10">
        <v>694105273</v>
      </c>
      <c r="M46" s="10">
        <v>694105273</v>
      </c>
      <c r="N46" s="10">
        <v>694105273</v>
      </c>
      <c r="O46" s="10">
        <v>694105273</v>
      </c>
      <c r="P46" s="10">
        <v>1036580118.37</v>
      </c>
      <c r="Q46" s="11">
        <f>SUM(E46:P46)</f>
        <v>8671187593.3700008</v>
      </c>
      <c r="R46" s="37"/>
      <c r="S46" s="40"/>
    </row>
    <row r="47" spans="2:19" x14ac:dyDescent="0.3">
      <c r="B47" s="24" t="s">
        <v>165</v>
      </c>
      <c r="C47" s="9">
        <v>314639385</v>
      </c>
      <c r="D47" s="9">
        <v>322739385</v>
      </c>
      <c r="E47" s="10">
        <v>16762904.460000001</v>
      </c>
      <c r="F47" s="10">
        <v>32099780.809999999</v>
      </c>
      <c r="G47" s="10">
        <v>24631616.379999999</v>
      </c>
      <c r="H47" s="10">
        <v>24438641.989999998</v>
      </c>
      <c r="I47" s="10">
        <v>24579547.5</v>
      </c>
      <c r="J47" s="10">
        <v>24541130</v>
      </c>
      <c r="K47" s="10">
        <v>29579175</v>
      </c>
      <c r="L47" s="10">
        <v>24530367.5</v>
      </c>
      <c r="M47" s="10">
        <v>24861145</v>
      </c>
      <c r="N47" s="10">
        <v>24443753.129999999</v>
      </c>
      <c r="O47" s="10">
        <v>40276019.339999996</v>
      </c>
      <c r="P47" s="10">
        <v>34720175.649999999</v>
      </c>
      <c r="Q47" s="11">
        <f t="shared" si="0"/>
        <v>325464256.75999993</v>
      </c>
      <c r="R47" s="37"/>
      <c r="S47" s="40"/>
    </row>
    <row r="48" spans="2:19" x14ac:dyDescent="0.3">
      <c r="B48" s="24" t="s">
        <v>166</v>
      </c>
      <c r="C48" s="9">
        <v>4924577702</v>
      </c>
      <c r="D48" s="9">
        <v>5523430206.8299999</v>
      </c>
      <c r="E48" s="10">
        <v>264599182.12</v>
      </c>
      <c r="F48" s="10">
        <v>438856930.41000003</v>
      </c>
      <c r="G48" s="10">
        <v>300591814.06999999</v>
      </c>
      <c r="H48" s="10">
        <v>318095354.00999999</v>
      </c>
      <c r="I48" s="10">
        <v>296922972.79000002</v>
      </c>
      <c r="J48" s="10">
        <v>301187576.36000001</v>
      </c>
      <c r="K48" s="10">
        <v>279160661.52999997</v>
      </c>
      <c r="L48" s="10">
        <v>358692367.64999998</v>
      </c>
      <c r="M48" s="10">
        <v>302866905.30000001</v>
      </c>
      <c r="N48" s="10">
        <v>474457613.40000004</v>
      </c>
      <c r="O48" s="10">
        <v>337897209.33999997</v>
      </c>
      <c r="P48" s="10">
        <v>796733652.85000002</v>
      </c>
      <c r="Q48" s="11">
        <f t="shared" si="0"/>
        <v>4470062239.8300009</v>
      </c>
      <c r="R48" s="37"/>
      <c r="S48" s="40"/>
    </row>
    <row r="49" spans="2:19" x14ac:dyDescent="0.3">
      <c r="B49" s="24" t="s">
        <v>167</v>
      </c>
      <c r="C49" s="9">
        <v>224695000</v>
      </c>
      <c r="D49" s="9">
        <v>238195000</v>
      </c>
      <c r="E49" s="10">
        <v>9442718.7299999986</v>
      </c>
      <c r="F49" s="10">
        <v>9300080.8999999985</v>
      </c>
      <c r="G49" s="10">
        <v>34335530.960000001</v>
      </c>
      <c r="H49" s="10">
        <v>35725226.75</v>
      </c>
      <c r="I49" s="10">
        <v>9375872.6099999994</v>
      </c>
      <c r="J49" s="10">
        <v>9291889.8000000007</v>
      </c>
      <c r="K49" s="10">
        <v>34244711.280000001</v>
      </c>
      <c r="L49" s="10">
        <v>9221007.2799999993</v>
      </c>
      <c r="M49" s="10">
        <v>9337776.2200000007</v>
      </c>
      <c r="N49" s="10">
        <v>44390427.769999996</v>
      </c>
      <c r="O49" s="10">
        <v>29430049.48</v>
      </c>
      <c r="P49" s="10">
        <v>9492722.1300000008</v>
      </c>
      <c r="Q49" s="11">
        <f t="shared" si="0"/>
        <v>243588013.91</v>
      </c>
      <c r="R49" s="37"/>
      <c r="S49" s="40"/>
    </row>
    <row r="50" spans="2:19" x14ac:dyDescent="0.3">
      <c r="B50" s="24" t="s">
        <v>168</v>
      </c>
      <c r="C50" s="9">
        <v>70201379</v>
      </c>
      <c r="D50" s="9">
        <v>72701379</v>
      </c>
      <c r="E50" s="10">
        <v>20000</v>
      </c>
      <c r="F50" s="10">
        <v>11198952</v>
      </c>
      <c r="G50" s="10">
        <v>5599476</v>
      </c>
      <c r="H50" s="10">
        <v>5599476</v>
      </c>
      <c r="I50" s="10">
        <v>5599476</v>
      </c>
      <c r="J50" s="10"/>
      <c r="K50" s="10">
        <v>5599476</v>
      </c>
      <c r="L50" s="10">
        <v>11198952</v>
      </c>
      <c r="M50" s="10">
        <v>5614457.1200000001</v>
      </c>
      <c r="N50" s="10">
        <v>5599476</v>
      </c>
      <c r="O50" s="10">
        <v>5599476</v>
      </c>
      <c r="P50" s="10">
        <v>11107143</v>
      </c>
      <c r="Q50" s="11">
        <f t="shared" si="0"/>
        <v>72736360.120000005</v>
      </c>
      <c r="R50" s="37"/>
      <c r="S50" s="40"/>
    </row>
    <row r="51" spans="2:19" x14ac:dyDescent="0.3">
      <c r="B51" s="24" t="s">
        <v>169</v>
      </c>
      <c r="C51" s="9">
        <v>168360446</v>
      </c>
      <c r="D51" s="9">
        <v>168360446</v>
      </c>
      <c r="E51" s="10">
        <v>12570599</v>
      </c>
      <c r="F51" s="10">
        <v>14414339.66</v>
      </c>
      <c r="G51" s="10">
        <v>17533915.829999998</v>
      </c>
      <c r="H51" s="10">
        <v>13405588.27</v>
      </c>
      <c r="I51" s="10">
        <v>21666999.109999999</v>
      </c>
      <c r="J51" s="10">
        <v>19108237.600000001</v>
      </c>
      <c r="K51" s="10">
        <v>14159522.07</v>
      </c>
      <c r="L51" s="10"/>
      <c r="M51" s="10">
        <v>26569610.030000001</v>
      </c>
      <c r="N51" s="10">
        <v>13290049.08</v>
      </c>
      <c r="O51" s="10">
        <v>20723985.68</v>
      </c>
      <c r="P51" s="10">
        <v>13397158.210000001</v>
      </c>
      <c r="Q51" s="11">
        <f t="shared" si="0"/>
        <v>186840004.54000002</v>
      </c>
      <c r="R51" s="37"/>
      <c r="S51" s="40"/>
    </row>
    <row r="52" spans="2:19" x14ac:dyDescent="0.3">
      <c r="B52" s="24" t="s">
        <v>170</v>
      </c>
      <c r="C52" s="9">
        <v>616669483</v>
      </c>
      <c r="D52" s="9">
        <v>616669483</v>
      </c>
      <c r="E52" s="10">
        <v>142313.65</v>
      </c>
      <c r="F52" s="10">
        <v>103142599.86</v>
      </c>
      <c r="G52" s="10">
        <v>51425948</v>
      </c>
      <c r="H52" s="10">
        <v>51389123.579999998</v>
      </c>
      <c r="I52" s="10">
        <v>51389123.579999998</v>
      </c>
      <c r="J52" s="10">
        <v>51394123.579999998</v>
      </c>
      <c r="K52" s="10">
        <v>51389123.579999998</v>
      </c>
      <c r="L52" s="10">
        <v>51549481.039999999</v>
      </c>
      <c r="M52" s="10">
        <v>51389123.579999998</v>
      </c>
      <c r="N52" s="10">
        <v>51389123.579999998</v>
      </c>
      <c r="O52" s="10">
        <v>51389123.579999998</v>
      </c>
      <c r="P52" s="10">
        <v>51389123.579999998</v>
      </c>
      <c r="Q52" s="11">
        <f t="shared" si="0"/>
        <v>617378331.18999994</v>
      </c>
      <c r="R52" s="37"/>
      <c r="S52" s="40"/>
    </row>
    <row r="53" spans="2:19" x14ac:dyDescent="0.3">
      <c r="B53" s="24" t="s">
        <v>171</v>
      </c>
      <c r="C53" s="9">
        <v>294009971</v>
      </c>
      <c r="D53" s="9">
        <v>311972702.11000001</v>
      </c>
      <c r="E53" s="10">
        <v>18621101</v>
      </c>
      <c r="F53" s="10">
        <v>37471681.890000001</v>
      </c>
      <c r="G53" s="10">
        <v>19281152.469999999</v>
      </c>
      <c r="H53" s="10">
        <v>639848.62</v>
      </c>
      <c r="I53" s="10">
        <v>18616471.25</v>
      </c>
      <c r="J53" s="10">
        <v>37636770.5</v>
      </c>
      <c r="K53" s="10">
        <v>1641942</v>
      </c>
      <c r="L53" s="10">
        <v>65332670.25</v>
      </c>
      <c r="M53" s="10">
        <v>18496105.109999999</v>
      </c>
      <c r="N53" s="10">
        <v>19238398</v>
      </c>
      <c r="O53" s="10">
        <v>29170215.25</v>
      </c>
      <c r="P53" s="10">
        <v>63482170.420000002</v>
      </c>
      <c r="Q53" s="11">
        <f t="shared" si="0"/>
        <v>329628526.76000005</v>
      </c>
      <c r="R53" s="37"/>
      <c r="S53" s="40"/>
    </row>
    <row r="54" spans="2:19" x14ac:dyDescent="0.3">
      <c r="B54" s="24" t="s">
        <v>172</v>
      </c>
      <c r="C54" s="9">
        <v>135648963</v>
      </c>
      <c r="D54" s="9">
        <v>153190963</v>
      </c>
      <c r="E54" s="10">
        <v>0</v>
      </c>
      <c r="F54" s="10"/>
      <c r="G54" s="10">
        <v>33080570.25</v>
      </c>
      <c r="H54" s="10">
        <v>2630</v>
      </c>
      <c r="I54" s="10">
        <v>11026856.75</v>
      </c>
      <c r="J54" s="10">
        <v>11026856.75</v>
      </c>
      <c r="K54" s="10">
        <v>11026856.75</v>
      </c>
      <c r="L54" s="10">
        <v>11026856.75</v>
      </c>
      <c r="M54" s="10">
        <v>11026856.75</v>
      </c>
      <c r="N54" s="10">
        <v>11026856.75</v>
      </c>
      <c r="O54" s="10">
        <v>11026856.75</v>
      </c>
      <c r="P54" s="10">
        <v>22053713.5</v>
      </c>
      <c r="Q54" s="11">
        <f>SUM(E54:P54)</f>
        <v>132324911</v>
      </c>
      <c r="R54" s="37"/>
      <c r="S54" s="40"/>
    </row>
    <row r="55" spans="2:19" x14ac:dyDescent="0.3">
      <c r="B55" s="24" t="s">
        <v>173</v>
      </c>
      <c r="C55" s="9">
        <v>358591686</v>
      </c>
      <c r="D55" s="9">
        <v>408591686</v>
      </c>
      <c r="E55" s="10">
        <v>83408504.49000001</v>
      </c>
      <c r="F55" s="10">
        <v>25936227.339999996</v>
      </c>
      <c r="G55" s="10">
        <v>30572080.240000002</v>
      </c>
      <c r="H55" s="10">
        <v>26599772.18</v>
      </c>
      <c r="I55" s="10">
        <v>28179857.91</v>
      </c>
      <c r="J55" s="10">
        <v>27300661.449999999</v>
      </c>
      <c r="K55" s="10">
        <v>26491188.350000001</v>
      </c>
      <c r="L55" s="10">
        <v>25894322.060000002</v>
      </c>
      <c r="M55" s="10">
        <v>30389814.68</v>
      </c>
      <c r="N55" s="10">
        <v>26384146.149999999</v>
      </c>
      <c r="O55" s="10">
        <v>48788305.900000006</v>
      </c>
      <c r="P55" s="10">
        <v>33528125.289999999</v>
      </c>
      <c r="Q55" s="11">
        <f t="shared" si="0"/>
        <v>413473006.04000002</v>
      </c>
      <c r="R55" s="37"/>
      <c r="S55" s="40"/>
    </row>
    <row r="56" spans="2:19" x14ac:dyDescent="0.3">
      <c r="B56" s="24" t="s">
        <v>174</v>
      </c>
      <c r="C56" s="9">
        <v>96161475</v>
      </c>
      <c r="D56" s="9">
        <v>98561475</v>
      </c>
      <c r="E56" s="10">
        <v>7598071</v>
      </c>
      <c r="F56" s="10">
        <v>3902151.83</v>
      </c>
      <c r="G56" s="10">
        <v>8451667.9400000013</v>
      </c>
      <c r="H56" s="10">
        <v>11582974.459999999</v>
      </c>
      <c r="I56" s="10">
        <v>8104277.8099999996</v>
      </c>
      <c r="J56" s="10">
        <v>7819121</v>
      </c>
      <c r="K56" s="10">
        <v>7844752.2700000005</v>
      </c>
      <c r="L56" s="10">
        <v>7603071</v>
      </c>
      <c r="M56" s="10">
        <v>7639637.5099999998</v>
      </c>
      <c r="N56" s="10">
        <v>7688071</v>
      </c>
      <c r="O56" s="10">
        <v>13146419.699999999</v>
      </c>
      <c r="P56" s="10">
        <v>8954311.3000000007</v>
      </c>
      <c r="Q56" s="11">
        <f t="shared" si="0"/>
        <v>100334526.82000001</v>
      </c>
      <c r="R56" s="37"/>
      <c r="S56" s="40"/>
    </row>
    <row r="57" spans="2:19" x14ac:dyDescent="0.3">
      <c r="B57" s="24" t="s">
        <v>175</v>
      </c>
      <c r="C57" s="9">
        <v>228263180</v>
      </c>
      <c r="D57" s="9">
        <v>248263180</v>
      </c>
      <c r="E57" s="10">
        <v>1205997.23</v>
      </c>
      <c r="F57" s="10">
        <v>31324154.52</v>
      </c>
      <c r="G57" s="10">
        <v>27372209.640000001</v>
      </c>
      <c r="H57" s="10">
        <v>18002654.82</v>
      </c>
      <c r="I57" s="10">
        <v>21616015.899999999</v>
      </c>
      <c r="J57" s="10">
        <v>20256372.16</v>
      </c>
      <c r="K57" s="10">
        <v>20992383.740000002</v>
      </c>
      <c r="L57" s="10">
        <v>20755694.399999999</v>
      </c>
      <c r="M57" s="10">
        <v>19810372.739999998</v>
      </c>
      <c r="N57" s="10">
        <v>21010643.68</v>
      </c>
      <c r="O57" s="10">
        <v>19486652.670000002</v>
      </c>
      <c r="P57" s="10">
        <v>36708450.119999997</v>
      </c>
      <c r="Q57" s="11">
        <f t="shared" si="0"/>
        <v>258541601.62000006</v>
      </c>
      <c r="R57" s="37"/>
      <c r="S57" s="40"/>
    </row>
    <row r="58" spans="2:19" x14ac:dyDescent="0.3">
      <c r="B58" s="24" t="s">
        <v>176</v>
      </c>
      <c r="C58" s="9">
        <v>179353239</v>
      </c>
      <c r="D58" s="9">
        <v>179353239</v>
      </c>
      <c r="E58" s="10">
        <v>0</v>
      </c>
      <c r="F58" s="10">
        <v>28511344</v>
      </c>
      <c r="G58" s="10"/>
      <c r="H58" s="10">
        <v>28511344</v>
      </c>
      <c r="I58" s="10">
        <v>14255672</v>
      </c>
      <c r="J58" s="10"/>
      <c r="K58" s="10">
        <v>14255672</v>
      </c>
      <c r="L58" s="10"/>
      <c r="M58" s="10"/>
      <c r="N58" s="10">
        <v>57022688</v>
      </c>
      <c r="O58" s="10"/>
      <c r="P58" s="10">
        <v>36796519</v>
      </c>
      <c r="Q58" s="11">
        <f t="shared" si="0"/>
        <v>179353239</v>
      </c>
      <c r="R58" s="37"/>
      <c r="S58" s="40"/>
    </row>
    <row r="59" spans="2:19" x14ac:dyDescent="0.3">
      <c r="B59" s="24" t="s">
        <v>177</v>
      </c>
      <c r="C59" s="9">
        <v>224343743</v>
      </c>
      <c r="D59" s="9">
        <v>241397943</v>
      </c>
      <c r="E59" s="10">
        <v>18695311.920000002</v>
      </c>
      <c r="F59" s="10">
        <v>18695311.920000002</v>
      </c>
      <c r="G59" s="10">
        <v>18695311.920000002</v>
      </c>
      <c r="H59" s="10">
        <v>18695311.920000002</v>
      </c>
      <c r="I59" s="10"/>
      <c r="J59" s="10">
        <v>37390623.840000004</v>
      </c>
      <c r="K59" s="10">
        <v>19029859.98</v>
      </c>
      <c r="L59" s="10">
        <v>18695311.920000002</v>
      </c>
      <c r="M59" s="10">
        <v>18695311.91</v>
      </c>
      <c r="N59" s="10">
        <v>26429011.899999999</v>
      </c>
      <c r="O59" s="10">
        <v>28015811.899999999</v>
      </c>
      <c r="P59" s="10">
        <v>18695311.899999999</v>
      </c>
      <c r="Q59" s="11">
        <f t="shared" si="0"/>
        <v>241732491.03000003</v>
      </c>
      <c r="R59" s="37"/>
      <c r="S59" s="40"/>
    </row>
    <row r="60" spans="2:19" x14ac:dyDescent="0.3">
      <c r="B60" s="24" t="s">
        <v>178</v>
      </c>
      <c r="C60" s="9">
        <v>72826675</v>
      </c>
      <c r="D60" s="9">
        <v>72826675</v>
      </c>
      <c r="E60" s="10">
        <v>5653333.9100000001</v>
      </c>
      <c r="F60" s="10">
        <v>5653333.9100000001</v>
      </c>
      <c r="G60" s="10">
        <v>5653333.9100000001</v>
      </c>
      <c r="H60" s="10">
        <v>5653333.9100000001</v>
      </c>
      <c r="I60" s="10">
        <v>5653333.9100000001</v>
      </c>
      <c r="J60" s="10">
        <v>5653333.9100000001</v>
      </c>
      <c r="K60" s="10">
        <v>5653333.9100000001</v>
      </c>
      <c r="L60" s="10">
        <v>5653333.9100000001</v>
      </c>
      <c r="M60" s="10">
        <v>5653333.9100000001</v>
      </c>
      <c r="N60" s="10">
        <v>5653333.9100000001</v>
      </c>
      <c r="O60" s="10">
        <v>5653333.9100000001</v>
      </c>
      <c r="P60" s="10">
        <v>10640001.960000001</v>
      </c>
      <c r="Q60" s="11">
        <f t="shared" si="0"/>
        <v>72826674.969999999</v>
      </c>
      <c r="R60" s="37"/>
      <c r="S60" s="40"/>
    </row>
    <row r="61" spans="2:19" x14ac:dyDescent="0.3">
      <c r="B61" s="24" t="s">
        <v>179</v>
      </c>
      <c r="C61" s="9">
        <v>17000000</v>
      </c>
      <c r="D61" s="9">
        <v>25000000</v>
      </c>
      <c r="E61" s="10">
        <v>1346416.66</v>
      </c>
      <c r="F61" s="10">
        <v>1346416.66</v>
      </c>
      <c r="G61" s="10"/>
      <c r="H61" s="10"/>
      <c r="I61" s="10"/>
      <c r="J61" s="10">
        <v>5385666.6399999997</v>
      </c>
      <c r="K61" s="10">
        <v>1346416.66</v>
      </c>
      <c r="L61" s="10">
        <v>1346416.66</v>
      </c>
      <c r="M61" s="10">
        <v>1346416.66</v>
      </c>
      <c r="N61" s="10">
        <v>2811061.66</v>
      </c>
      <c r="O61" s="10">
        <v>6293094.1600000001</v>
      </c>
      <c r="P61" s="10">
        <v>3778094.16</v>
      </c>
      <c r="Q61" s="11">
        <f>SUM(E61:P61)</f>
        <v>24999999.919999998</v>
      </c>
      <c r="R61" s="37"/>
      <c r="S61" s="40"/>
    </row>
    <row r="62" spans="2:19" x14ac:dyDescent="0.3">
      <c r="B62" s="24" t="s">
        <v>180</v>
      </c>
      <c r="C62" s="9">
        <v>64500000</v>
      </c>
      <c r="D62" s="9">
        <v>64500000</v>
      </c>
      <c r="E62" s="10">
        <v>0</v>
      </c>
      <c r="F62" s="10">
        <v>4086878.1</v>
      </c>
      <c r="G62" s="10"/>
      <c r="H62" s="10">
        <v>12857868</v>
      </c>
      <c r="I62" s="10">
        <v>4863967</v>
      </c>
      <c r="J62" s="10">
        <v>5824967</v>
      </c>
      <c r="K62" s="10">
        <v>5956527</v>
      </c>
      <c r="L62" s="10"/>
      <c r="M62" s="10">
        <v>6307475.21</v>
      </c>
      <c r="N62" s="10">
        <v>11756901</v>
      </c>
      <c r="O62" s="10">
        <v>0</v>
      </c>
      <c r="P62" s="10">
        <v>12877987</v>
      </c>
      <c r="Q62" s="11">
        <f>SUM(E62:P62)</f>
        <v>64532570.310000002</v>
      </c>
      <c r="R62" s="37"/>
      <c r="S62" s="40"/>
    </row>
    <row r="63" spans="2:19" x14ac:dyDescent="0.3">
      <c r="B63" s="24" t="s">
        <v>181</v>
      </c>
      <c r="C63" s="9">
        <v>73798410445</v>
      </c>
      <c r="D63" s="9">
        <v>73448440548</v>
      </c>
      <c r="E63" s="10">
        <v>5867948674.9700003</v>
      </c>
      <c r="F63" s="10">
        <v>8963312710.6699982</v>
      </c>
      <c r="G63" s="10">
        <v>4419714204.829999</v>
      </c>
      <c r="H63" s="10">
        <v>5927964047.1400013</v>
      </c>
      <c r="I63" s="10">
        <v>5132973848.8699999</v>
      </c>
      <c r="J63" s="10">
        <v>5228658980.96</v>
      </c>
      <c r="K63" s="10">
        <v>4600921444.9499998</v>
      </c>
      <c r="L63" s="10">
        <v>5566249920.04</v>
      </c>
      <c r="M63" s="10">
        <v>5815224278.8999996</v>
      </c>
      <c r="N63" s="10">
        <v>4641404599.4899998</v>
      </c>
      <c r="O63" s="10">
        <v>5689729692.8999996</v>
      </c>
      <c r="P63" s="10">
        <v>4498927423.9500008</v>
      </c>
      <c r="Q63" s="11">
        <f t="shared" si="0"/>
        <v>66353029827.669998</v>
      </c>
      <c r="R63" s="37"/>
      <c r="S63" s="40"/>
    </row>
    <row r="64" spans="2:19" x14ac:dyDescent="0.3">
      <c r="B64" s="24" t="s">
        <v>182</v>
      </c>
      <c r="C64" s="9">
        <v>70594062</v>
      </c>
      <c r="D64" s="9">
        <v>457400038.64999998</v>
      </c>
      <c r="E64" s="10">
        <v>1673854.3</v>
      </c>
      <c r="F64" s="10">
        <v>9592377.6999999993</v>
      </c>
      <c r="G64" s="10">
        <v>5633116</v>
      </c>
      <c r="H64" s="10">
        <v>5633116</v>
      </c>
      <c r="I64" s="10">
        <v>196763736.61000001</v>
      </c>
      <c r="J64" s="10">
        <v>9964321.7899999991</v>
      </c>
      <c r="K64" s="10">
        <v>5633116</v>
      </c>
      <c r="L64" s="10">
        <v>5633116</v>
      </c>
      <c r="M64" s="10">
        <v>5633116</v>
      </c>
      <c r="N64" s="10">
        <v>99475559.790000007</v>
      </c>
      <c r="O64" s="10">
        <v>6902948.9299999997</v>
      </c>
      <c r="P64" s="10">
        <v>104861659.53</v>
      </c>
      <c r="Q64" s="11">
        <f t="shared" si="0"/>
        <v>457400038.64999998</v>
      </c>
      <c r="R64" s="37"/>
      <c r="S64" s="40"/>
    </row>
    <row r="65" spans="2:21" x14ac:dyDescent="0.3">
      <c r="B65" s="24" t="s">
        <v>183</v>
      </c>
      <c r="C65" s="9">
        <v>2359343180</v>
      </c>
      <c r="D65" s="9">
        <v>2397008861</v>
      </c>
      <c r="E65" s="10">
        <v>90727698.5</v>
      </c>
      <c r="F65" s="10">
        <v>189666539.37</v>
      </c>
      <c r="G65" s="10">
        <v>173708237.13</v>
      </c>
      <c r="H65" s="10">
        <v>101345140.15000001</v>
      </c>
      <c r="I65" s="10">
        <v>113756803.81</v>
      </c>
      <c r="J65" s="10">
        <v>464323752.44999999</v>
      </c>
      <c r="K65" s="10">
        <v>280360382.03999996</v>
      </c>
      <c r="L65" s="10">
        <v>160260643.93000001</v>
      </c>
      <c r="M65" s="10">
        <v>231318248.25999999</v>
      </c>
      <c r="N65" s="10">
        <v>99743468.069999993</v>
      </c>
      <c r="O65" s="10">
        <v>153308956.23999998</v>
      </c>
      <c r="P65" s="10">
        <v>166455358.01999998</v>
      </c>
      <c r="Q65" s="11">
        <f t="shared" si="0"/>
        <v>2224975227.9700003</v>
      </c>
      <c r="R65" s="37"/>
      <c r="S65" s="40"/>
    </row>
    <row r="66" spans="2:21" x14ac:dyDescent="0.3">
      <c r="B66" s="24" t="s">
        <v>184</v>
      </c>
      <c r="C66" s="9">
        <v>217317150</v>
      </c>
      <c r="D66" s="9">
        <v>217317150</v>
      </c>
      <c r="E66" s="10">
        <v>16716703</v>
      </c>
      <c r="F66" s="10">
        <v>16716703</v>
      </c>
      <c r="G66" s="10">
        <v>16716703</v>
      </c>
      <c r="H66" s="10">
        <v>16716703</v>
      </c>
      <c r="I66" s="10">
        <v>16716703</v>
      </c>
      <c r="J66" s="10">
        <v>16716703</v>
      </c>
      <c r="K66" s="10">
        <v>16716703</v>
      </c>
      <c r="L66" s="10">
        <v>16716703</v>
      </c>
      <c r="M66" s="10">
        <v>16716703</v>
      </c>
      <c r="N66" s="10">
        <v>16716703</v>
      </c>
      <c r="O66" s="10">
        <v>33433417</v>
      </c>
      <c r="P66" s="10">
        <v>16716703</v>
      </c>
      <c r="Q66" s="11">
        <f>SUM(E66:P66)</f>
        <v>217317150</v>
      </c>
      <c r="R66" s="37"/>
      <c r="S66" s="40"/>
    </row>
    <row r="67" spans="2:21" x14ac:dyDescent="0.3">
      <c r="B67" s="24" t="s">
        <v>185</v>
      </c>
      <c r="C67" s="9">
        <v>300000000</v>
      </c>
      <c r="D67" s="9">
        <v>300000000</v>
      </c>
      <c r="E67" s="10">
        <v>23729822.66</v>
      </c>
      <c r="F67" s="10">
        <v>23729822.66</v>
      </c>
      <c r="G67" s="10">
        <v>23765031.559999999</v>
      </c>
      <c r="H67" s="10">
        <v>23729822.66</v>
      </c>
      <c r="I67" s="10">
        <v>23729822.66</v>
      </c>
      <c r="J67" s="10">
        <v>23729822.66</v>
      </c>
      <c r="K67" s="10">
        <v>3646.54</v>
      </c>
      <c r="L67" s="10"/>
      <c r="M67" s="10">
        <v>71200396.569999993</v>
      </c>
      <c r="N67" s="10">
        <v>23729822.66</v>
      </c>
      <c r="O67" s="10">
        <v>39018111.039999999</v>
      </c>
      <c r="P67" s="10">
        <v>23729822.66</v>
      </c>
      <c r="Q67" s="11">
        <f t="shared" si="0"/>
        <v>300095944.32999998</v>
      </c>
      <c r="R67" s="37"/>
    </row>
    <row r="68" spans="2:21" x14ac:dyDescent="0.3">
      <c r="B68" s="13" t="s">
        <v>60</v>
      </c>
      <c r="C68" s="20">
        <f t="shared" ref="C68:P68" si="1">+SUM(C11:C67)</f>
        <v>144222495183</v>
      </c>
      <c r="D68" s="20">
        <f t="shared" si="1"/>
        <v>154036261852.79001</v>
      </c>
      <c r="E68" s="14">
        <f t="shared" si="1"/>
        <v>8480478242.0999994</v>
      </c>
      <c r="F68" s="14">
        <f t="shared" si="1"/>
        <v>12436816568.879999</v>
      </c>
      <c r="G68" s="14">
        <f t="shared" si="1"/>
        <v>7950826268.4099998</v>
      </c>
      <c r="H68" s="14">
        <f t="shared" si="1"/>
        <v>9111136199.8500004</v>
      </c>
      <c r="I68" s="14">
        <f t="shared" si="1"/>
        <v>8249352531.5499992</v>
      </c>
      <c r="J68" s="14">
        <f t="shared" si="1"/>
        <v>8857840607.3999996</v>
      </c>
      <c r="K68" s="14">
        <f t="shared" si="1"/>
        <v>7674510749.0199986</v>
      </c>
      <c r="L68" s="14">
        <f t="shared" si="1"/>
        <v>9023244440.2700005</v>
      </c>
      <c r="M68" s="14">
        <f t="shared" si="1"/>
        <v>9135555359.0299988</v>
      </c>
      <c r="N68" s="14">
        <f t="shared" si="1"/>
        <v>9884252693.1800003</v>
      </c>
      <c r="O68" s="14">
        <f t="shared" si="1"/>
        <v>10165353339.9</v>
      </c>
      <c r="P68" s="14">
        <f t="shared" si="1"/>
        <v>11718008189.160002</v>
      </c>
      <c r="Q68" s="14">
        <f>+SUM(Q11:Q67)</f>
        <v>112687375188.75002</v>
      </c>
    </row>
    <row r="69" spans="2:21" x14ac:dyDescent="0.3">
      <c r="E69" s="39"/>
      <c r="F69" s="39"/>
      <c r="G69" s="39"/>
      <c r="H69" s="39"/>
      <c r="I69" s="39"/>
      <c r="J69" s="39"/>
      <c r="K69" s="39"/>
      <c r="L69" s="39"/>
      <c r="M69" s="39"/>
      <c r="N69" s="39"/>
      <c r="O69" s="39"/>
      <c r="P69" s="19"/>
      <c r="Q69" s="39"/>
      <c r="T69" s="37"/>
    </row>
    <row r="70" spans="2:21" x14ac:dyDescent="0.3">
      <c r="E70" s="28"/>
      <c r="F70" s="28"/>
      <c r="G70" s="28"/>
      <c r="H70" s="28"/>
      <c r="I70" s="28"/>
      <c r="J70" s="28"/>
      <c r="K70" s="28"/>
      <c r="L70" s="28"/>
      <c r="M70" s="28"/>
      <c r="N70" s="28"/>
      <c r="O70" s="28"/>
      <c r="P70" s="28"/>
      <c r="Q70" s="28"/>
      <c r="S70" s="37"/>
      <c r="T70" s="37"/>
    </row>
    <row r="71" spans="2:21" x14ac:dyDescent="0.3">
      <c r="E71" s="39"/>
      <c r="F71" s="39"/>
      <c r="G71" s="39"/>
      <c r="H71" s="39"/>
      <c r="I71" s="39"/>
      <c r="J71" s="39"/>
      <c r="K71" s="39"/>
      <c r="L71" s="39"/>
      <c r="M71" s="39"/>
      <c r="N71" s="39"/>
      <c r="O71" s="39"/>
      <c r="P71" s="39"/>
      <c r="Q71" s="28"/>
      <c r="S71" s="37"/>
      <c r="T71" s="37"/>
    </row>
    <row r="72" spans="2:21" x14ac:dyDescent="0.3">
      <c r="B72" s="22" t="s">
        <v>67</v>
      </c>
      <c r="C72" s="20">
        <f t="shared" ref="C72:P72" si="2">+SUM(C73:C115)</f>
        <v>900000000</v>
      </c>
      <c r="D72" s="20">
        <f t="shared" si="2"/>
        <v>11699999443</v>
      </c>
      <c r="E72" s="14">
        <f t="shared" si="2"/>
        <v>29160000</v>
      </c>
      <c r="F72" s="14">
        <f t="shared" si="2"/>
        <v>29160000</v>
      </c>
      <c r="G72" s="14">
        <f t="shared" si="2"/>
        <v>29160000</v>
      </c>
      <c r="H72" s="14">
        <f t="shared" si="2"/>
        <v>0</v>
      </c>
      <c r="I72" s="14">
        <f t="shared" si="2"/>
        <v>0</v>
      </c>
      <c r="J72" s="14">
        <f t="shared" si="2"/>
        <v>0</v>
      </c>
      <c r="K72" s="14">
        <f t="shared" si="2"/>
        <v>0</v>
      </c>
      <c r="L72" s="14">
        <f t="shared" si="2"/>
        <v>0</v>
      </c>
      <c r="M72" s="14">
        <f t="shared" si="2"/>
        <v>0</v>
      </c>
      <c r="N72" s="14">
        <f t="shared" si="2"/>
        <v>10000000</v>
      </c>
      <c r="O72" s="14">
        <f t="shared" si="2"/>
        <v>2797877.2</v>
      </c>
      <c r="P72" s="14">
        <f t="shared" si="2"/>
        <v>0</v>
      </c>
      <c r="Q72" s="14">
        <f>SUM(E72:P72)</f>
        <v>100277877.2</v>
      </c>
      <c r="S72" s="37"/>
      <c r="T72" s="37"/>
    </row>
    <row r="73" spans="2:21" x14ac:dyDescent="0.3">
      <c r="B73" s="24" t="s">
        <v>23</v>
      </c>
      <c r="C73" s="9">
        <v>0</v>
      </c>
      <c r="D73" s="9">
        <v>75642214.210000008</v>
      </c>
      <c r="E73" s="9">
        <v>0</v>
      </c>
      <c r="F73" s="9">
        <v>0</v>
      </c>
      <c r="G73" s="9">
        <v>0</v>
      </c>
      <c r="H73" s="9">
        <v>0</v>
      </c>
      <c r="I73" s="9">
        <v>0</v>
      </c>
      <c r="J73" s="9">
        <v>0</v>
      </c>
      <c r="K73" s="9">
        <v>0</v>
      </c>
      <c r="L73" s="10">
        <v>0</v>
      </c>
      <c r="M73" s="10">
        <v>0</v>
      </c>
      <c r="N73" s="10">
        <v>0</v>
      </c>
      <c r="O73" s="10">
        <v>0</v>
      </c>
      <c r="P73" s="10">
        <v>0</v>
      </c>
      <c r="Q73" s="11">
        <f>SUM(E73:P73)</f>
        <v>0</v>
      </c>
      <c r="S73" s="37"/>
      <c r="T73" s="37"/>
    </row>
    <row r="74" spans="2:21" x14ac:dyDescent="0.3">
      <c r="B74" s="24" t="s">
        <v>24</v>
      </c>
      <c r="C74" s="9">
        <v>0</v>
      </c>
      <c r="D74" s="9">
        <v>14411768</v>
      </c>
      <c r="E74" s="9">
        <v>0</v>
      </c>
      <c r="F74" s="9">
        <v>0</v>
      </c>
      <c r="G74" s="9">
        <v>0</v>
      </c>
      <c r="H74" s="9">
        <v>0</v>
      </c>
      <c r="I74" s="9">
        <v>0</v>
      </c>
      <c r="J74" s="9">
        <v>0</v>
      </c>
      <c r="K74" s="9">
        <v>0</v>
      </c>
      <c r="L74" s="10">
        <v>0</v>
      </c>
      <c r="M74" s="10">
        <v>0</v>
      </c>
      <c r="N74" s="10">
        <v>0</v>
      </c>
      <c r="O74" s="10">
        <v>0</v>
      </c>
      <c r="P74" s="10">
        <v>0</v>
      </c>
      <c r="Q74" s="11">
        <f>SUM(E74:P74)</f>
        <v>0</v>
      </c>
      <c r="S74" s="37"/>
      <c r="T74" s="37"/>
    </row>
    <row r="75" spans="2:21" x14ac:dyDescent="0.3">
      <c r="B75" s="24" t="s">
        <v>133</v>
      </c>
      <c r="C75" s="9">
        <v>0</v>
      </c>
      <c r="D75" s="9">
        <v>31631673.43</v>
      </c>
      <c r="E75" s="9"/>
      <c r="F75" s="9">
        <v>0</v>
      </c>
      <c r="G75" s="9"/>
      <c r="H75" s="9"/>
      <c r="I75" s="9"/>
      <c r="J75" s="9"/>
      <c r="K75" s="9"/>
      <c r="L75" s="9"/>
      <c r="M75" s="10">
        <v>0</v>
      </c>
      <c r="N75" s="10"/>
      <c r="O75" s="10">
        <v>2797877.2</v>
      </c>
      <c r="P75" s="10"/>
      <c r="Q75" s="11">
        <f t="shared" ref="Q75:Q84" si="3">SUM(E75:P75)</f>
        <v>2797877.2</v>
      </c>
      <c r="R75" s="11"/>
      <c r="T75" s="37"/>
      <c r="U75" s="37"/>
    </row>
    <row r="76" spans="2:21" x14ac:dyDescent="0.3">
      <c r="B76" s="24" t="s">
        <v>26</v>
      </c>
      <c r="C76" s="9">
        <v>0</v>
      </c>
      <c r="D76" s="9">
        <v>782886995</v>
      </c>
      <c r="E76" s="9">
        <v>0</v>
      </c>
      <c r="F76" s="9">
        <v>0</v>
      </c>
      <c r="G76" s="9">
        <v>0</v>
      </c>
      <c r="H76" s="9">
        <v>0</v>
      </c>
      <c r="I76" s="9">
        <v>0</v>
      </c>
      <c r="J76" s="9">
        <v>0</v>
      </c>
      <c r="K76" s="9">
        <v>0</v>
      </c>
      <c r="L76" s="10">
        <v>0</v>
      </c>
      <c r="M76" s="10">
        <v>0</v>
      </c>
      <c r="N76" s="10">
        <v>0</v>
      </c>
      <c r="O76" s="10">
        <v>0</v>
      </c>
      <c r="P76" s="10">
        <v>0</v>
      </c>
      <c r="Q76" s="11">
        <f t="shared" si="3"/>
        <v>0</v>
      </c>
      <c r="S76" s="37"/>
      <c r="T76" s="37"/>
    </row>
    <row r="77" spans="2:21" x14ac:dyDescent="0.3">
      <c r="B77" s="24" t="s">
        <v>27</v>
      </c>
      <c r="C77" s="9">
        <v>0</v>
      </c>
      <c r="D77" s="9">
        <v>16894720.809999999</v>
      </c>
      <c r="E77" s="9">
        <v>0</v>
      </c>
      <c r="F77" s="9">
        <v>0</v>
      </c>
      <c r="G77" s="9">
        <v>0</v>
      </c>
      <c r="H77" s="9">
        <v>0</v>
      </c>
      <c r="I77" s="9">
        <v>0</v>
      </c>
      <c r="J77" s="9">
        <v>0</v>
      </c>
      <c r="K77" s="9">
        <v>0</v>
      </c>
      <c r="L77" s="10">
        <v>0</v>
      </c>
      <c r="M77" s="10">
        <v>0</v>
      </c>
      <c r="N77" s="10">
        <v>0</v>
      </c>
      <c r="O77" s="10">
        <v>0</v>
      </c>
      <c r="P77" s="10">
        <v>0</v>
      </c>
      <c r="Q77" s="11">
        <f t="shared" si="3"/>
        <v>0</v>
      </c>
      <c r="S77" s="37"/>
      <c r="T77" s="37"/>
    </row>
    <row r="78" spans="2:21" x14ac:dyDescent="0.3">
      <c r="B78" s="24" t="s">
        <v>71</v>
      </c>
      <c r="C78" s="9">
        <v>0</v>
      </c>
      <c r="D78" s="9">
        <v>3526350.28</v>
      </c>
      <c r="E78" s="9">
        <v>0</v>
      </c>
      <c r="F78" s="9">
        <v>0</v>
      </c>
      <c r="G78" s="9">
        <v>0</v>
      </c>
      <c r="H78" s="9">
        <v>0</v>
      </c>
      <c r="I78" s="9">
        <v>0</v>
      </c>
      <c r="J78" s="9">
        <v>0</v>
      </c>
      <c r="K78" s="9">
        <v>0</v>
      </c>
      <c r="L78" s="10">
        <v>0</v>
      </c>
      <c r="M78" s="10">
        <v>0</v>
      </c>
      <c r="N78" s="10">
        <v>0</v>
      </c>
      <c r="O78" s="10">
        <v>0</v>
      </c>
      <c r="P78" s="10">
        <v>0</v>
      </c>
      <c r="Q78" s="11">
        <f t="shared" si="3"/>
        <v>0</v>
      </c>
      <c r="S78" s="37"/>
      <c r="T78" s="37"/>
    </row>
    <row r="79" spans="2:21" x14ac:dyDescent="0.3">
      <c r="B79" s="24" t="s">
        <v>28</v>
      </c>
      <c r="C79" s="9">
        <v>0</v>
      </c>
      <c r="D79" s="9">
        <v>2807738827.2399998</v>
      </c>
      <c r="E79" s="9">
        <v>0</v>
      </c>
      <c r="F79" s="9">
        <v>0</v>
      </c>
      <c r="G79" s="9">
        <v>0</v>
      </c>
      <c r="H79" s="9">
        <v>0</v>
      </c>
      <c r="I79" s="9">
        <v>0</v>
      </c>
      <c r="J79" s="9">
        <v>0</v>
      </c>
      <c r="K79" s="9">
        <v>0</v>
      </c>
      <c r="L79" s="10">
        <v>0</v>
      </c>
      <c r="M79" s="10">
        <v>0</v>
      </c>
      <c r="N79" s="10">
        <v>0</v>
      </c>
      <c r="O79" s="10">
        <v>0</v>
      </c>
      <c r="P79" s="10">
        <v>0</v>
      </c>
      <c r="Q79" s="11">
        <f t="shared" si="3"/>
        <v>0</v>
      </c>
      <c r="S79" s="37"/>
      <c r="T79" s="37"/>
    </row>
    <row r="80" spans="2:21" x14ac:dyDescent="0.3">
      <c r="B80" s="24" t="s">
        <v>138</v>
      </c>
      <c r="C80" s="9">
        <v>0</v>
      </c>
      <c r="D80" s="9">
        <v>810321.08</v>
      </c>
      <c r="E80" s="9"/>
      <c r="F80" s="9"/>
      <c r="G80" s="9"/>
      <c r="H80" s="9"/>
      <c r="I80" s="9"/>
      <c r="J80" s="9"/>
      <c r="K80" s="9"/>
      <c r="L80" s="10"/>
      <c r="M80" s="10"/>
      <c r="N80" s="10"/>
      <c r="O80" s="10"/>
      <c r="P80" s="10"/>
      <c r="Q80" s="11"/>
      <c r="S80" s="37"/>
      <c r="T80" s="37"/>
    </row>
    <row r="81" spans="2:20" x14ac:dyDescent="0.3">
      <c r="B81" s="24" t="s">
        <v>29</v>
      </c>
      <c r="C81" s="9">
        <v>0</v>
      </c>
      <c r="D81" s="9">
        <v>26084315.710000001</v>
      </c>
      <c r="E81" s="9">
        <v>0</v>
      </c>
      <c r="F81" s="9">
        <v>0</v>
      </c>
      <c r="G81" s="9">
        <v>0</v>
      </c>
      <c r="H81" s="9">
        <v>0</v>
      </c>
      <c r="I81" s="9">
        <v>0</v>
      </c>
      <c r="J81" s="9">
        <v>0</v>
      </c>
      <c r="K81" s="9">
        <v>0</v>
      </c>
      <c r="L81" s="10">
        <v>0</v>
      </c>
      <c r="M81" s="10">
        <v>0</v>
      </c>
      <c r="N81" s="10">
        <v>0</v>
      </c>
      <c r="O81" s="10">
        <v>0</v>
      </c>
      <c r="P81" s="10">
        <v>0</v>
      </c>
      <c r="Q81" s="11">
        <f t="shared" si="3"/>
        <v>0</v>
      </c>
      <c r="S81" s="37"/>
      <c r="T81" s="37"/>
    </row>
    <row r="82" spans="2:20" x14ac:dyDescent="0.3">
      <c r="B82" s="24" t="s">
        <v>30</v>
      </c>
      <c r="C82" s="9">
        <v>0</v>
      </c>
      <c r="D82" s="9">
        <v>146641260.18000001</v>
      </c>
      <c r="E82" s="9">
        <v>0</v>
      </c>
      <c r="F82" s="9">
        <v>0</v>
      </c>
      <c r="G82" s="9">
        <v>0</v>
      </c>
      <c r="H82" s="9">
        <v>0</v>
      </c>
      <c r="I82" s="9">
        <v>0</v>
      </c>
      <c r="J82" s="9">
        <v>0</v>
      </c>
      <c r="K82" s="9">
        <v>0</v>
      </c>
      <c r="L82" s="10">
        <v>0</v>
      </c>
      <c r="M82" s="10">
        <v>0</v>
      </c>
      <c r="N82" s="10">
        <v>0</v>
      </c>
      <c r="O82" s="10">
        <v>0</v>
      </c>
      <c r="P82" s="10">
        <v>0</v>
      </c>
      <c r="Q82" s="11">
        <f t="shared" si="3"/>
        <v>0</v>
      </c>
      <c r="S82" s="37"/>
      <c r="T82" s="37"/>
    </row>
    <row r="83" spans="2:20" x14ac:dyDescent="0.3">
      <c r="B83" s="24" t="s">
        <v>75</v>
      </c>
      <c r="C83" s="9">
        <v>0</v>
      </c>
      <c r="D83" s="9">
        <v>7168707</v>
      </c>
      <c r="E83" s="9">
        <v>0</v>
      </c>
      <c r="F83" s="9">
        <v>0</v>
      </c>
      <c r="G83" s="9">
        <v>0</v>
      </c>
      <c r="H83" s="9">
        <v>0</v>
      </c>
      <c r="I83" s="9">
        <v>0</v>
      </c>
      <c r="J83" s="9">
        <v>0</v>
      </c>
      <c r="K83" s="9">
        <v>0</v>
      </c>
      <c r="L83" s="10">
        <v>0</v>
      </c>
      <c r="M83" s="10">
        <v>0</v>
      </c>
      <c r="N83" s="10">
        <v>0</v>
      </c>
      <c r="O83" s="10">
        <v>0</v>
      </c>
      <c r="P83" s="10">
        <v>0</v>
      </c>
      <c r="Q83" s="11">
        <f t="shared" si="3"/>
        <v>0</v>
      </c>
      <c r="S83" s="37"/>
      <c r="T83" s="37"/>
    </row>
    <row r="84" spans="2:20" x14ac:dyDescent="0.3">
      <c r="B84" s="24" t="s">
        <v>31</v>
      </c>
      <c r="C84" s="9">
        <v>0</v>
      </c>
      <c r="D84" s="9">
        <v>65455093.769999996</v>
      </c>
      <c r="E84" s="9">
        <v>0</v>
      </c>
      <c r="F84" s="9">
        <v>0</v>
      </c>
      <c r="G84" s="9">
        <v>0</v>
      </c>
      <c r="H84" s="9">
        <v>0</v>
      </c>
      <c r="I84" s="9">
        <v>0</v>
      </c>
      <c r="J84" s="9">
        <v>0</v>
      </c>
      <c r="K84" s="9">
        <v>0</v>
      </c>
      <c r="L84" s="10">
        <v>0</v>
      </c>
      <c r="M84" s="10">
        <v>0</v>
      </c>
      <c r="N84" s="10">
        <v>0</v>
      </c>
      <c r="O84" s="10">
        <v>0</v>
      </c>
      <c r="P84" s="10">
        <v>0</v>
      </c>
      <c r="Q84" s="11">
        <f t="shared" si="3"/>
        <v>0</v>
      </c>
      <c r="S84" s="37"/>
      <c r="T84" s="37"/>
    </row>
    <row r="85" spans="2:20" x14ac:dyDescent="0.3">
      <c r="B85" s="24" t="s">
        <v>32</v>
      </c>
      <c r="C85" s="9">
        <v>0</v>
      </c>
      <c r="D85" s="9">
        <v>11058819.149999999</v>
      </c>
      <c r="E85" s="9">
        <v>0</v>
      </c>
      <c r="F85" s="9">
        <v>0</v>
      </c>
      <c r="G85" s="9">
        <v>0</v>
      </c>
      <c r="H85" s="9">
        <v>0</v>
      </c>
      <c r="I85" s="9">
        <v>0</v>
      </c>
      <c r="J85" s="9">
        <v>0</v>
      </c>
      <c r="K85" s="9">
        <v>0</v>
      </c>
      <c r="L85" s="10">
        <v>0</v>
      </c>
      <c r="M85" s="10">
        <v>0</v>
      </c>
      <c r="N85" s="10">
        <v>0</v>
      </c>
      <c r="O85" s="10">
        <v>0</v>
      </c>
      <c r="P85" s="10">
        <v>0</v>
      </c>
      <c r="Q85" s="11">
        <f t="shared" ref="Q85:Q113" si="4">SUM(E85:P85)</f>
        <v>0</v>
      </c>
      <c r="S85" s="37"/>
      <c r="T85" s="37"/>
    </row>
    <row r="86" spans="2:20" x14ac:dyDescent="0.3">
      <c r="B86" s="24" t="s">
        <v>33</v>
      </c>
      <c r="C86" s="9">
        <v>0</v>
      </c>
      <c r="D86" s="9">
        <v>2266476.62</v>
      </c>
      <c r="E86" s="9">
        <v>0</v>
      </c>
      <c r="F86" s="9">
        <v>0</v>
      </c>
      <c r="G86" s="9">
        <v>0</v>
      </c>
      <c r="H86" s="9">
        <v>0</v>
      </c>
      <c r="I86" s="9">
        <v>0</v>
      </c>
      <c r="J86" s="9">
        <v>0</v>
      </c>
      <c r="K86" s="9">
        <v>0</v>
      </c>
      <c r="L86" s="10">
        <v>0</v>
      </c>
      <c r="M86" s="10">
        <v>0</v>
      </c>
      <c r="N86" s="10">
        <v>0</v>
      </c>
      <c r="O86" s="10">
        <v>0</v>
      </c>
      <c r="P86" s="10">
        <v>0</v>
      </c>
      <c r="Q86" s="11">
        <f t="shared" si="4"/>
        <v>0</v>
      </c>
      <c r="S86" s="37"/>
      <c r="T86" s="37"/>
    </row>
    <row r="87" spans="2:20" x14ac:dyDescent="0.3">
      <c r="B87" s="24" t="s">
        <v>34</v>
      </c>
      <c r="C87" s="9">
        <v>0</v>
      </c>
      <c r="D87" s="9">
        <v>40000000</v>
      </c>
      <c r="E87" s="9">
        <v>0</v>
      </c>
      <c r="F87" s="9">
        <v>0</v>
      </c>
      <c r="G87" s="9">
        <v>0</v>
      </c>
      <c r="H87" s="9">
        <v>0</v>
      </c>
      <c r="I87" s="9">
        <v>0</v>
      </c>
      <c r="J87" s="9">
        <v>0</v>
      </c>
      <c r="K87" s="9">
        <v>0</v>
      </c>
      <c r="L87" s="10">
        <v>0</v>
      </c>
      <c r="M87" s="10">
        <v>0</v>
      </c>
      <c r="N87" s="10">
        <v>0</v>
      </c>
      <c r="O87" s="10">
        <v>0</v>
      </c>
      <c r="P87" s="10">
        <v>0</v>
      </c>
      <c r="Q87" s="11">
        <f t="shared" si="4"/>
        <v>0</v>
      </c>
      <c r="S87" s="37"/>
      <c r="T87" s="37"/>
    </row>
    <row r="88" spans="2:20" x14ac:dyDescent="0.3">
      <c r="B88" s="24" t="s">
        <v>90</v>
      </c>
      <c r="C88" s="9">
        <v>0</v>
      </c>
      <c r="D88" s="9">
        <v>41506678.43</v>
      </c>
      <c r="E88" s="9"/>
      <c r="F88" s="9"/>
      <c r="G88" s="9"/>
      <c r="H88" s="9">
        <v>0</v>
      </c>
      <c r="I88" s="9"/>
      <c r="J88" s="9"/>
      <c r="K88" s="9"/>
      <c r="L88" s="10"/>
      <c r="M88" s="10"/>
      <c r="N88" s="10">
        <v>10000000</v>
      </c>
      <c r="O88" s="10"/>
      <c r="P88" s="10"/>
      <c r="Q88" s="11">
        <f t="shared" si="4"/>
        <v>10000000</v>
      </c>
      <c r="S88" s="37"/>
      <c r="T88" s="37"/>
    </row>
    <row r="89" spans="2:20" x14ac:dyDescent="0.3">
      <c r="B89" s="24" t="s">
        <v>37</v>
      </c>
      <c r="C89" s="9">
        <v>0</v>
      </c>
      <c r="D89" s="9">
        <v>104373.68</v>
      </c>
      <c r="E89" s="9">
        <v>0</v>
      </c>
      <c r="F89" s="9">
        <v>0</v>
      </c>
      <c r="G89" s="9">
        <v>0</v>
      </c>
      <c r="H89" s="9">
        <v>0</v>
      </c>
      <c r="I89" s="9">
        <v>0</v>
      </c>
      <c r="J89" s="9">
        <v>0</v>
      </c>
      <c r="K89" s="9">
        <v>0</v>
      </c>
      <c r="L89" s="10">
        <v>0</v>
      </c>
      <c r="M89" s="10">
        <v>0</v>
      </c>
      <c r="N89" s="10">
        <v>0</v>
      </c>
      <c r="O89" s="10">
        <v>0</v>
      </c>
      <c r="P89" s="10">
        <v>0</v>
      </c>
      <c r="Q89" s="11">
        <f t="shared" si="4"/>
        <v>0</v>
      </c>
      <c r="S89" s="37"/>
      <c r="T89" s="37"/>
    </row>
    <row r="90" spans="2:20" x14ac:dyDescent="0.3">
      <c r="B90" s="24" t="s">
        <v>38</v>
      </c>
      <c r="C90" s="9">
        <v>0</v>
      </c>
      <c r="D90" s="9">
        <v>11295695</v>
      </c>
      <c r="E90" s="9">
        <v>0</v>
      </c>
      <c r="F90" s="9">
        <v>0</v>
      </c>
      <c r="G90" s="9">
        <v>0</v>
      </c>
      <c r="H90" s="9">
        <v>0</v>
      </c>
      <c r="I90" s="9">
        <v>0</v>
      </c>
      <c r="J90" s="9">
        <v>0</v>
      </c>
      <c r="K90" s="9">
        <v>0</v>
      </c>
      <c r="L90" s="10">
        <v>0</v>
      </c>
      <c r="M90" s="10">
        <v>0</v>
      </c>
      <c r="N90" s="10">
        <v>0</v>
      </c>
      <c r="O90" s="10">
        <v>0</v>
      </c>
      <c r="P90" s="10">
        <v>0</v>
      </c>
      <c r="Q90" s="11">
        <f t="shared" si="4"/>
        <v>0</v>
      </c>
      <c r="S90" s="37"/>
      <c r="T90" s="37"/>
    </row>
    <row r="91" spans="2:20" x14ac:dyDescent="0.3">
      <c r="B91" s="24" t="s">
        <v>94</v>
      </c>
      <c r="C91" s="9">
        <v>0</v>
      </c>
      <c r="D91" s="9">
        <v>57957938.379999995</v>
      </c>
      <c r="E91" s="9">
        <v>0</v>
      </c>
      <c r="F91" s="9">
        <v>0</v>
      </c>
      <c r="G91" s="9">
        <v>0</v>
      </c>
      <c r="H91" s="9">
        <v>0</v>
      </c>
      <c r="I91" s="9">
        <v>0</v>
      </c>
      <c r="J91" s="9">
        <v>0</v>
      </c>
      <c r="K91" s="9">
        <v>0</v>
      </c>
      <c r="L91" s="10">
        <v>0</v>
      </c>
      <c r="M91" s="10">
        <v>0</v>
      </c>
      <c r="N91" s="10">
        <v>0</v>
      </c>
      <c r="O91" s="10">
        <v>0</v>
      </c>
      <c r="P91" s="10">
        <v>0</v>
      </c>
      <c r="Q91" s="11">
        <f t="shared" si="4"/>
        <v>0</v>
      </c>
      <c r="S91" s="37"/>
      <c r="T91" s="37"/>
    </row>
    <row r="92" spans="2:20" x14ac:dyDescent="0.3">
      <c r="B92" s="24" t="s">
        <v>41</v>
      </c>
      <c r="C92" s="9">
        <v>0</v>
      </c>
      <c r="D92" s="9">
        <v>16952612.689999998</v>
      </c>
      <c r="E92" s="9">
        <v>0</v>
      </c>
      <c r="F92" s="9">
        <v>0</v>
      </c>
      <c r="G92" s="9">
        <v>0</v>
      </c>
      <c r="H92" s="9">
        <v>0</v>
      </c>
      <c r="I92" s="9">
        <v>0</v>
      </c>
      <c r="J92" s="9">
        <v>0</v>
      </c>
      <c r="K92" s="9">
        <v>0</v>
      </c>
      <c r="L92" s="10">
        <v>0</v>
      </c>
      <c r="M92" s="10">
        <v>0</v>
      </c>
      <c r="N92" s="10">
        <v>0</v>
      </c>
      <c r="O92" s="10">
        <v>0</v>
      </c>
      <c r="P92" s="10">
        <v>0</v>
      </c>
      <c r="Q92" s="11">
        <f t="shared" si="4"/>
        <v>0</v>
      </c>
      <c r="R92" s="19"/>
      <c r="S92" s="37"/>
      <c r="T92" s="37"/>
    </row>
    <row r="93" spans="2:20" x14ac:dyDescent="0.3">
      <c r="B93" s="24" t="s">
        <v>42</v>
      </c>
      <c r="C93" s="9">
        <v>350000000</v>
      </c>
      <c r="D93" s="9">
        <v>485373586.99000001</v>
      </c>
      <c r="E93" s="10">
        <v>29160000</v>
      </c>
      <c r="F93" s="10">
        <v>29160000</v>
      </c>
      <c r="G93" s="10">
        <v>29160000</v>
      </c>
      <c r="H93" s="10">
        <v>0</v>
      </c>
      <c r="I93" s="10"/>
      <c r="J93" s="10"/>
      <c r="K93" s="10"/>
      <c r="L93" s="10"/>
      <c r="M93" s="10"/>
      <c r="N93" s="10">
        <v>0</v>
      </c>
      <c r="O93" s="10"/>
      <c r="P93" s="10">
        <v>0</v>
      </c>
      <c r="Q93" s="11">
        <f>SUM(E93:P93)</f>
        <v>87480000</v>
      </c>
      <c r="S93" s="37"/>
      <c r="T93" s="37"/>
    </row>
    <row r="94" spans="2:20" x14ac:dyDescent="0.3">
      <c r="B94" s="24" t="s">
        <v>45</v>
      </c>
      <c r="C94" s="9">
        <v>0</v>
      </c>
      <c r="D94" s="9">
        <v>133855234.88</v>
      </c>
      <c r="E94" s="9">
        <v>0</v>
      </c>
      <c r="F94" s="10">
        <v>0</v>
      </c>
      <c r="G94" s="10">
        <v>0</v>
      </c>
      <c r="H94" s="10">
        <v>0</v>
      </c>
      <c r="I94" s="10">
        <v>0</v>
      </c>
      <c r="J94" s="10">
        <v>0</v>
      </c>
      <c r="K94" s="10">
        <v>0</v>
      </c>
      <c r="L94" s="10">
        <v>0</v>
      </c>
      <c r="M94" s="10">
        <v>0</v>
      </c>
      <c r="N94" s="10">
        <v>0</v>
      </c>
      <c r="O94" s="10">
        <v>0</v>
      </c>
      <c r="P94" s="10">
        <v>0</v>
      </c>
      <c r="Q94" s="11">
        <f t="shared" si="4"/>
        <v>0</v>
      </c>
      <c r="S94" s="37"/>
      <c r="T94" s="37"/>
    </row>
    <row r="95" spans="2:20" x14ac:dyDescent="0.3">
      <c r="B95" s="24" t="s">
        <v>46</v>
      </c>
      <c r="C95" s="9">
        <v>0</v>
      </c>
      <c r="D95" s="9">
        <v>725166367</v>
      </c>
      <c r="E95" s="9">
        <v>0</v>
      </c>
      <c r="F95" s="10">
        <v>0</v>
      </c>
      <c r="G95" s="10">
        <v>0</v>
      </c>
      <c r="H95" s="10">
        <v>0</v>
      </c>
      <c r="I95" s="10">
        <v>0</v>
      </c>
      <c r="J95" s="10">
        <v>0</v>
      </c>
      <c r="K95" s="10">
        <v>0</v>
      </c>
      <c r="L95" s="10">
        <v>0</v>
      </c>
      <c r="M95" s="10">
        <v>0</v>
      </c>
      <c r="N95" s="10">
        <v>0</v>
      </c>
      <c r="O95" s="10">
        <v>0</v>
      </c>
      <c r="P95" s="10">
        <v>0</v>
      </c>
      <c r="Q95" s="11">
        <f t="shared" si="4"/>
        <v>0</v>
      </c>
      <c r="S95" s="37"/>
      <c r="T95" s="37"/>
    </row>
    <row r="96" spans="2:20" x14ac:dyDescent="0.3">
      <c r="B96" s="24" t="s">
        <v>103</v>
      </c>
      <c r="C96" s="9">
        <v>0</v>
      </c>
      <c r="D96" s="9">
        <v>11298212.899999999</v>
      </c>
      <c r="E96" s="9">
        <v>0</v>
      </c>
      <c r="F96" s="10">
        <v>0</v>
      </c>
      <c r="G96" s="10">
        <v>0</v>
      </c>
      <c r="H96" s="10">
        <v>0</v>
      </c>
      <c r="I96" s="10">
        <v>0</v>
      </c>
      <c r="J96" s="10">
        <v>0</v>
      </c>
      <c r="K96" s="10">
        <v>0</v>
      </c>
      <c r="L96" s="10">
        <v>0</v>
      </c>
      <c r="M96" s="10">
        <v>0</v>
      </c>
      <c r="N96" s="10">
        <v>0</v>
      </c>
      <c r="O96" s="10">
        <v>0</v>
      </c>
      <c r="P96" s="10">
        <v>0</v>
      </c>
      <c r="Q96" s="11">
        <f t="shared" si="4"/>
        <v>0</v>
      </c>
      <c r="S96" s="37"/>
      <c r="T96" s="37"/>
    </row>
    <row r="97" spans="2:20" x14ac:dyDescent="0.3">
      <c r="B97" s="24" t="s">
        <v>163</v>
      </c>
      <c r="C97" s="9">
        <v>0</v>
      </c>
      <c r="D97" s="9">
        <v>299095460.77999997</v>
      </c>
      <c r="E97" s="9">
        <v>0</v>
      </c>
      <c r="F97" s="10">
        <v>0</v>
      </c>
      <c r="G97" s="10">
        <v>0</v>
      </c>
      <c r="H97" s="10">
        <v>0</v>
      </c>
      <c r="I97" s="10">
        <v>0</v>
      </c>
      <c r="J97" s="10">
        <v>0</v>
      </c>
      <c r="K97" s="10">
        <v>0</v>
      </c>
      <c r="L97" s="10">
        <v>0</v>
      </c>
      <c r="M97" s="10">
        <v>0</v>
      </c>
      <c r="N97" s="10">
        <v>0</v>
      </c>
      <c r="O97" s="10">
        <v>0</v>
      </c>
      <c r="P97" s="10">
        <v>0</v>
      </c>
      <c r="Q97" s="11">
        <f t="shared" si="4"/>
        <v>0</v>
      </c>
      <c r="S97" s="37"/>
      <c r="T97" s="37"/>
    </row>
    <row r="98" spans="2:20" x14ac:dyDescent="0.3">
      <c r="B98" s="24" t="s">
        <v>106</v>
      </c>
      <c r="C98" s="9">
        <v>0</v>
      </c>
      <c r="D98" s="9">
        <v>15310540.93</v>
      </c>
      <c r="E98" s="9">
        <v>0</v>
      </c>
      <c r="F98" s="10">
        <v>0</v>
      </c>
      <c r="G98" s="10">
        <v>0</v>
      </c>
      <c r="H98" s="10">
        <v>0</v>
      </c>
      <c r="I98" s="10">
        <v>0</v>
      </c>
      <c r="J98" s="10">
        <v>0</v>
      </c>
      <c r="K98" s="10">
        <v>0</v>
      </c>
      <c r="L98" s="10">
        <v>0</v>
      </c>
      <c r="M98" s="10">
        <v>0</v>
      </c>
      <c r="N98" s="10">
        <v>0</v>
      </c>
      <c r="O98" s="10">
        <v>0</v>
      </c>
      <c r="P98" s="10">
        <v>0</v>
      </c>
      <c r="Q98" s="11">
        <f t="shared" si="4"/>
        <v>0</v>
      </c>
      <c r="S98" s="37"/>
      <c r="T98" s="37"/>
    </row>
    <row r="99" spans="2:20" x14ac:dyDescent="0.3">
      <c r="B99" s="24" t="s">
        <v>167</v>
      </c>
      <c r="C99" s="9">
        <v>0</v>
      </c>
      <c r="D99" s="9">
        <v>27192956.460000001</v>
      </c>
      <c r="E99" s="9">
        <v>0</v>
      </c>
      <c r="F99" s="10">
        <v>0</v>
      </c>
      <c r="G99" s="10">
        <v>0</v>
      </c>
      <c r="H99" s="10">
        <v>0</v>
      </c>
      <c r="I99" s="10">
        <v>0</v>
      </c>
      <c r="J99" s="10">
        <v>0</v>
      </c>
      <c r="K99" s="10">
        <v>0</v>
      </c>
      <c r="L99" s="10">
        <v>0</v>
      </c>
      <c r="M99" s="10">
        <v>0</v>
      </c>
      <c r="N99" s="10">
        <v>0</v>
      </c>
      <c r="O99" s="10">
        <v>0</v>
      </c>
      <c r="P99" s="10">
        <v>0</v>
      </c>
      <c r="Q99" s="11">
        <f t="shared" si="4"/>
        <v>0</v>
      </c>
      <c r="S99" s="37"/>
      <c r="T99" s="37"/>
    </row>
    <row r="100" spans="2:20" x14ac:dyDescent="0.3">
      <c r="B100" s="24" t="s">
        <v>108</v>
      </c>
      <c r="C100" s="9">
        <v>0</v>
      </c>
      <c r="D100" s="9">
        <v>46087435</v>
      </c>
      <c r="E100" s="9">
        <v>0</v>
      </c>
      <c r="F100" s="10">
        <v>0</v>
      </c>
      <c r="G100" s="10">
        <v>0</v>
      </c>
      <c r="H100" s="10">
        <v>0</v>
      </c>
      <c r="I100" s="10">
        <v>0</v>
      </c>
      <c r="J100" s="10">
        <v>0</v>
      </c>
      <c r="K100" s="10">
        <v>0</v>
      </c>
      <c r="L100" s="10">
        <v>0</v>
      </c>
      <c r="M100" s="10">
        <v>0</v>
      </c>
      <c r="N100" s="10">
        <v>0</v>
      </c>
      <c r="O100" s="10">
        <v>0</v>
      </c>
      <c r="P100" s="10">
        <v>0</v>
      </c>
      <c r="Q100" s="11">
        <f t="shared" si="4"/>
        <v>0</v>
      </c>
      <c r="S100" s="37"/>
      <c r="T100" s="37"/>
    </row>
    <row r="101" spans="2:20" x14ac:dyDescent="0.3">
      <c r="B101" s="24" t="s">
        <v>54</v>
      </c>
      <c r="C101" s="9">
        <v>0</v>
      </c>
      <c r="D101" s="9">
        <v>73652447.409999996</v>
      </c>
      <c r="E101" s="9">
        <v>0</v>
      </c>
      <c r="F101" s="10">
        <v>0</v>
      </c>
      <c r="G101" s="10">
        <v>0</v>
      </c>
      <c r="H101" s="10">
        <v>0</v>
      </c>
      <c r="I101" s="10">
        <v>0</v>
      </c>
      <c r="J101" s="10">
        <v>0</v>
      </c>
      <c r="K101" s="10">
        <v>0</v>
      </c>
      <c r="L101" s="10">
        <v>0</v>
      </c>
      <c r="M101" s="10">
        <v>0</v>
      </c>
      <c r="N101" s="10">
        <v>0</v>
      </c>
      <c r="O101" s="10">
        <v>0</v>
      </c>
      <c r="P101" s="10">
        <v>0</v>
      </c>
      <c r="Q101" s="11">
        <f t="shared" si="4"/>
        <v>0</v>
      </c>
      <c r="S101" s="37"/>
      <c r="T101" s="37"/>
    </row>
    <row r="102" spans="2:20" x14ac:dyDescent="0.3">
      <c r="B102" s="24" t="s">
        <v>109</v>
      </c>
      <c r="C102" s="9">
        <v>0</v>
      </c>
      <c r="D102" s="9">
        <v>91220122.709999993</v>
      </c>
      <c r="E102" s="9">
        <v>0</v>
      </c>
      <c r="F102" s="10">
        <v>0</v>
      </c>
      <c r="G102" s="10">
        <v>0</v>
      </c>
      <c r="H102" s="10">
        <v>0</v>
      </c>
      <c r="I102" s="10">
        <v>0</v>
      </c>
      <c r="J102" s="10">
        <v>0</v>
      </c>
      <c r="K102" s="10">
        <v>0</v>
      </c>
      <c r="L102" s="10">
        <v>0</v>
      </c>
      <c r="M102" s="10">
        <v>0</v>
      </c>
      <c r="N102" s="10">
        <v>0</v>
      </c>
      <c r="O102" s="10">
        <v>0</v>
      </c>
      <c r="P102" s="10">
        <v>0</v>
      </c>
      <c r="Q102" s="11">
        <f t="shared" si="4"/>
        <v>0</v>
      </c>
      <c r="S102" s="37"/>
      <c r="T102" s="37"/>
    </row>
    <row r="103" spans="2:20" x14ac:dyDescent="0.3">
      <c r="B103" s="24" t="s">
        <v>98</v>
      </c>
      <c r="C103" s="9">
        <v>0</v>
      </c>
      <c r="D103" s="9">
        <v>28133091.899999999</v>
      </c>
      <c r="E103" s="9">
        <v>0</v>
      </c>
      <c r="F103" s="10">
        <v>0</v>
      </c>
      <c r="G103" s="10">
        <v>0</v>
      </c>
      <c r="H103" s="10">
        <v>0</v>
      </c>
      <c r="I103" s="10">
        <v>0</v>
      </c>
      <c r="J103" s="10">
        <v>0</v>
      </c>
      <c r="K103" s="10">
        <v>0</v>
      </c>
      <c r="L103" s="10">
        <v>0</v>
      </c>
      <c r="M103" s="10">
        <v>0</v>
      </c>
      <c r="N103" s="10">
        <v>0</v>
      </c>
      <c r="O103" s="10">
        <v>0</v>
      </c>
      <c r="P103" s="10">
        <v>0</v>
      </c>
      <c r="Q103" s="11">
        <f t="shared" si="4"/>
        <v>0</v>
      </c>
      <c r="S103" s="37"/>
      <c r="T103" s="37"/>
    </row>
    <row r="104" spans="2:20" x14ac:dyDescent="0.3">
      <c r="B104" s="24" t="s">
        <v>99</v>
      </c>
      <c r="C104" s="9">
        <v>0</v>
      </c>
      <c r="D104" s="9">
        <v>14267408</v>
      </c>
      <c r="E104" s="9">
        <v>0</v>
      </c>
      <c r="F104" s="10">
        <v>0</v>
      </c>
      <c r="G104" s="10">
        <v>0</v>
      </c>
      <c r="H104" s="10">
        <v>0</v>
      </c>
      <c r="I104" s="10">
        <v>0</v>
      </c>
      <c r="J104" s="10">
        <v>0</v>
      </c>
      <c r="K104" s="10">
        <v>0</v>
      </c>
      <c r="L104" s="10">
        <v>0</v>
      </c>
      <c r="M104" s="10">
        <v>0</v>
      </c>
      <c r="N104" s="10">
        <v>0</v>
      </c>
      <c r="O104" s="10">
        <v>0</v>
      </c>
      <c r="P104" s="10">
        <v>0</v>
      </c>
      <c r="Q104" s="11">
        <f t="shared" si="4"/>
        <v>0</v>
      </c>
      <c r="S104" s="37"/>
      <c r="T104" s="37"/>
    </row>
    <row r="105" spans="2:20" x14ac:dyDescent="0.3">
      <c r="B105" s="24" t="s">
        <v>58</v>
      </c>
      <c r="C105" s="9">
        <v>0</v>
      </c>
      <c r="D105" s="9">
        <v>867070.45</v>
      </c>
      <c r="E105" s="9">
        <v>0</v>
      </c>
      <c r="F105" s="10">
        <v>0</v>
      </c>
      <c r="G105" s="10">
        <v>0</v>
      </c>
      <c r="H105" s="10">
        <v>0</v>
      </c>
      <c r="I105" s="10">
        <v>0</v>
      </c>
      <c r="J105" s="10">
        <v>0</v>
      </c>
      <c r="K105" s="10">
        <v>0</v>
      </c>
      <c r="L105" s="10">
        <v>0</v>
      </c>
      <c r="M105" s="10">
        <v>0</v>
      </c>
      <c r="N105" s="10">
        <v>0</v>
      </c>
      <c r="O105" s="10">
        <v>0</v>
      </c>
      <c r="P105" s="10">
        <v>0</v>
      </c>
      <c r="Q105" s="11">
        <f t="shared" si="4"/>
        <v>0</v>
      </c>
      <c r="S105" s="37"/>
      <c r="T105" s="37"/>
    </row>
    <row r="106" spans="2:20" x14ac:dyDescent="0.3">
      <c r="B106" s="24" t="s">
        <v>110</v>
      </c>
      <c r="C106" s="9">
        <v>0</v>
      </c>
      <c r="D106" s="9">
        <v>53760755.189999998</v>
      </c>
      <c r="E106" s="9">
        <v>0</v>
      </c>
      <c r="F106" s="10">
        <v>0</v>
      </c>
      <c r="G106" s="10">
        <v>0</v>
      </c>
      <c r="H106" s="10">
        <v>0</v>
      </c>
      <c r="I106" s="10">
        <v>0</v>
      </c>
      <c r="J106" s="10">
        <v>0</v>
      </c>
      <c r="K106" s="10">
        <v>0</v>
      </c>
      <c r="L106" s="10">
        <v>0</v>
      </c>
      <c r="M106" s="10">
        <v>0</v>
      </c>
      <c r="N106" s="10">
        <v>0</v>
      </c>
      <c r="O106" s="10">
        <v>0</v>
      </c>
      <c r="P106" s="10">
        <v>0</v>
      </c>
      <c r="Q106" s="11">
        <f t="shared" si="4"/>
        <v>0</v>
      </c>
      <c r="S106" s="37"/>
      <c r="T106" s="37"/>
    </row>
    <row r="107" spans="2:20" x14ac:dyDescent="0.3">
      <c r="B107" s="24" t="s">
        <v>83</v>
      </c>
      <c r="C107" s="9">
        <v>0</v>
      </c>
      <c r="D107" s="9">
        <v>99899855.930000007</v>
      </c>
      <c r="E107" s="9">
        <v>0</v>
      </c>
      <c r="F107" s="10">
        <v>0</v>
      </c>
      <c r="G107" s="10">
        <v>0</v>
      </c>
      <c r="H107" s="10">
        <v>0</v>
      </c>
      <c r="I107" s="10">
        <v>0</v>
      </c>
      <c r="J107" s="10">
        <v>0</v>
      </c>
      <c r="K107" s="10">
        <v>0</v>
      </c>
      <c r="L107" s="10">
        <v>0</v>
      </c>
      <c r="M107" s="10">
        <v>0</v>
      </c>
      <c r="N107" s="10">
        <v>0</v>
      </c>
      <c r="O107" s="10">
        <v>0</v>
      </c>
      <c r="P107" s="10">
        <v>0</v>
      </c>
      <c r="Q107" s="11">
        <f t="shared" si="4"/>
        <v>0</v>
      </c>
      <c r="S107" s="37"/>
      <c r="T107" s="37"/>
    </row>
    <row r="108" spans="2:20" x14ac:dyDescent="0.3">
      <c r="B108" s="24" t="s">
        <v>84</v>
      </c>
      <c r="C108" s="9">
        <v>0</v>
      </c>
      <c r="D108" s="9">
        <v>10450000</v>
      </c>
      <c r="E108" s="9">
        <v>0</v>
      </c>
      <c r="F108" s="10">
        <v>0</v>
      </c>
      <c r="G108" s="10">
        <v>0</v>
      </c>
      <c r="H108" s="10">
        <v>0</v>
      </c>
      <c r="I108" s="10">
        <v>0</v>
      </c>
      <c r="J108" s="10">
        <v>0</v>
      </c>
      <c r="K108" s="10">
        <v>0</v>
      </c>
      <c r="L108" s="10">
        <v>0</v>
      </c>
      <c r="M108" s="10">
        <v>0</v>
      </c>
      <c r="N108" s="10">
        <v>0</v>
      </c>
      <c r="O108" s="10">
        <v>0</v>
      </c>
      <c r="P108" s="10">
        <v>0</v>
      </c>
      <c r="Q108" s="11">
        <f t="shared" si="4"/>
        <v>0</v>
      </c>
      <c r="S108" s="37"/>
      <c r="T108" s="37"/>
    </row>
    <row r="109" spans="2:20" x14ac:dyDescent="0.3">
      <c r="B109" s="24" t="s">
        <v>85</v>
      </c>
      <c r="C109" s="9">
        <v>0</v>
      </c>
      <c r="D109" s="9">
        <v>5089952.87</v>
      </c>
      <c r="E109" s="9">
        <v>0</v>
      </c>
      <c r="F109" s="10">
        <v>0</v>
      </c>
      <c r="G109" s="10">
        <v>0</v>
      </c>
      <c r="H109" s="10">
        <v>0</v>
      </c>
      <c r="I109" s="10">
        <v>0</v>
      </c>
      <c r="J109" s="10">
        <v>0</v>
      </c>
      <c r="K109" s="10">
        <v>0</v>
      </c>
      <c r="L109" s="10">
        <v>0</v>
      </c>
      <c r="M109" s="10">
        <v>0</v>
      </c>
      <c r="N109" s="10">
        <v>0</v>
      </c>
      <c r="O109" s="10">
        <v>0</v>
      </c>
      <c r="P109" s="10">
        <v>0</v>
      </c>
      <c r="Q109" s="11">
        <f t="shared" si="4"/>
        <v>0</v>
      </c>
      <c r="S109" s="37"/>
      <c r="T109" s="37"/>
    </row>
    <row r="110" spans="2:20" x14ac:dyDescent="0.3">
      <c r="B110" s="24" t="s">
        <v>111</v>
      </c>
      <c r="C110" s="9">
        <v>0</v>
      </c>
      <c r="D110" s="9">
        <v>12121958.76</v>
      </c>
      <c r="E110" s="9">
        <v>0</v>
      </c>
      <c r="F110" s="10">
        <v>0</v>
      </c>
      <c r="G110" s="10">
        <v>0</v>
      </c>
      <c r="H110" s="10">
        <v>0</v>
      </c>
      <c r="I110" s="10">
        <v>0</v>
      </c>
      <c r="J110" s="10">
        <v>0</v>
      </c>
      <c r="K110" s="10">
        <v>0</v>
      </c>
      <c r="L110" s="10">
        <v>0</v>
      </c>
      <c r="M110" s="10">
        <v>0</v>
      </c>
      <c r="N110" s="10">
        <v>0</v>
      </c>
      <c r="O110" s="10">
        <v>0</v>
      </c>
      <c r="P110" s="10">
        <v>0</v>
      </c>
      <c r="Q110" s="11">
        <f t="shared" si="4"/>
        <v>0</v>
      </c>
      <c r="S110" s="37"/>
      <c r="T110" s="37"/>
    </row>
    <row r="111" spans="2:20" x14ac:dyDescent="0.3">
      <c r="B111" s="24" t="s">
        <v>112</v>
      </c>
      <c r="C111" s="9">
        <v>0</v>
      </c>
      <c r="D111" s="9">
        <v>3980839821.29</v>
      </c>
      <c r="E111" s="9">
        <v>0</v>
      </c>
      <c r="F111" s="10">
        <v>0</v>
      </c>
      <c r="G111" s="10">
        <v>0</v>
      </c>
      <c r="H111" s="10">
        <v>0</v>
      </c>
      <c r="I111" s="10">
        <v>0</v>
      </c>
      <c r="J111" s="10">
        <v>0</v>
      </c>
      <c r="K111" s="10">
        <v>0</v>
      </c>
      <c r="L111" s="10">
        <v>0</v>
      </c>
      <c r="M111" s="10">
        <v>0</v>
      </c>
      <c r="N111" s="10">
        <v>0</v>
      </c>
      <c r="O111" s="10">
        <v>0</v>
      </c>
      <c r="P111" s="10">
        <v>0</v>
      </c>
      <c r="Q111" s="11">
        <f t="shared" si="4"/>
        <v>0</v>
      </c>
      <c r="S111" s="37"/>
      <c r="T111" s="37"/>
    </row>
    <row r="112" spans="2:20" x14ac:dyDescent="0.3">
      <c r="B112" s="24" t="s">
        <v>88</v>
      </c>
      <c r="C112" s="9">
        <v>0</v>
      </c>
      <c r="D112" s="9">
        <v>15481236.75</v>
      </c>
      <c r="E112" s="9">
        <v>0</v>
      </c>
      <c r="F112" s="10">
        <v>0</v>
      </c>
      <c r="G112" s="10">
        <v>0</v>
      </c>
      <c r="H112" s="10">
        <v>0</v>
      </c>
      <c r="I112" s="10">
        <v>0</v>
      </c>
      <c r="J112" s="10">
        <v>0</v>
      </c>
      <c r="K112" s="10">
        <v>0</v>
      </c>
      <c r="L112" s="10">
        <v>0</v>
      </c>
      <c r="M112" s="10">
        <v>0</v>
      </c>
      <c r="N112" s="10">
        <v>0</v>
      </c>
      <c r="O112" s="10">
        <v>0</v>
      </c>
      <c r="P112" s="10">
        <v>0</v>
      </c>
      <c r="Q112" s="11">
        <f t="shared" si="4"/>
        <v>0</v>
      </c>
      <c r="S112" s="37"/>
      <c r="T112" s="37"/>
    </row>
    <row r="113" spans="2:20" x14ac:dyDescent="0.3">
      <c r="B113" s="24" t="s">
        <v>91</v>
      </c>
      <c r="C113" s="9">
        <v>550000000</v>
      </c>
      <c r="D113" s="9">
        <v>1064618626.12</v>
      </c>
      <c r="E113" s="9">
        <v>0</v>
      </c>
      <c r="F113" s="10">
        <v>0</v>
      </c>
      <c r="G113" s="10">
        <v>0</v>
      </c>
      <c r="H113" s="10">
        <v>0</v>
      </c>
      <c r="I113" s="10">
        <v>0</v>
      </c>
      <c r="J113" s="10">
        <v>0</v>
      </c>
      <c r="K113" s="10">
        <v>0</v>
      </c>
      <c r="L113" s="10">
        <v>0</v>
      </c>
      <c r="M113" s="10">
        <v>0</v>
      </c>
      <c r="N113" s="10">
        <v>0</v>
      </c>
      <c r="O113" s="10">
        <v>0</v>
      </c>
      <c r="P113" s="10">
        <v>0</v>
      </c>
      <c r="Q113" s="11">
        <f t="shared" si="4"/>
        <v>0</v>
      </c>
      <c r="S113" s="37"/>
      <c r="T113" s="37"/>
    </row>
    <row r="114" spans="2:20" x14ac:dyDescent="0.3">
      <c r="B114" s="24" t="s">
        <v>95</v>
      </c>
      <c r="C114" s="9">
        <v>0</v>
      </c>
      <c r="D114" s="9">
        <v>249937333.66999999</v>
      </c>
      <c r="E114" s="9">
        <v>0</v>
      </c>
      <c r="F114" s="10">
        <v>0</v>
      </c>
      <c r="G114" s="10">
        <v>0</v>
      </c>
      <c r="H114" s="10">
        <v>0</v>
      </c>
      <c r="I114" s="10">
        <v>0</v>
      </c>
      <c r="J114" s="10">
        <v>0</v>
      </c>
      <c r="K114" s="10">
        <v>0</v>
      </c>
      <c r="L114" s="10">
        <v>0</v>
      </c>
      <c r="M114" s="10">
        <v>0</v>
      </c>
      <c r="N114" s="10">
        <v>0</v>
      </c>
      <c r="O114" s="10">
        <v>0</v>
      </c>
      <c r="P114" s="10">
        <v>0</v>
      </c>
      <c r="Q114" s="11">
        <f>SUM(E114:P114)</f>
        <v>0</v>
      </c>
      <c r="S114" s="37"/>
      <c r="T114" s="37"/>
    </row>
    <row r="115" spans="2:20" x14ac:dyDescent="0.3">
      <c r="B115" s="24" t="s">
        <v>122</v>
      </c>
      <c r="C115" s="9">
        <v>0</v>
      </c>
      <c r="D115" s="9">
        <v>96245126.349999994</v>
      </c>
      <c r="E115" s="9">
        <v>0</v>
      </c>
      <c r="F115" s="10">
        <v>0</v>
      </c>
      <c r="G115" s="10">
        <v>0</v>
      </c>
      <c r="H115" s="10">
        <v>0</v>
      </c>
      <c r="I115" s="10">
        <v>0</v>
      </c>
      <c r="J115" s="10">
        <v>0</v>
      </c>
      <c r="K115" s="10">
        <v>0</v>
      </c>
      <c r="L115" s="10">
        <v>0</v>
      </c>
      <c r="M115" s="10">
        <v>0</v>
      </c>
      <c r="N115" s="10">
        <v>0</v>
      </c>
      <c r="O115" s="10">
        <v>0</v>
      </c>
      <c r="P115" s="10">
        <v>0</v>
      </c>
      <c r="Q115" s="11">
        <f>SUM(E115:P115)</f>
        <v>0</v>
      </c>
      <c r="S115" s="37"/>
      <c r="T115" s="37"/>
    </row>
    <row r="116" spans="2:20" x14ac:dyDescent="0.3">
      <c r="B116" s="22" t="s">
        <v>114</v>
      </c>
      <c r="C116" s="20">
        <f>C72+C68</f>
        <v>145122495183</v>
      </c>
      <c r="D116" s="20">
        <f>D72+D68</f>
        <v>165736261295.79001</v>
      </c>
      <c r="E116" s="14">
        <f t="shared" ref="E116:Q116" si="5">E68+E72</f>
        <v>8509638242.0999994</v>
      </c>
      <c r="F116" s="14">
        <f t="shared" si="5"/>
        <v>12465976568.879999</v>
      </c>
      <c r="G116" s="14">
        <f t="shared" si="5"/>
        <v>7979986268.4099998</v>
      </c>
      <c r="H116" s="14">
        <f t="shared" si="5"/>
        <v>9111136199.8500004</v>
      </c>
      <c r="I116" s="14">
        <f t="shared" si="5"/>
        <v>8249352531.5499992</v>
      </c>
      <c r="J116" s="14">
        <f t="shared" si="5"/>
        <v>8857840607.3999996</v>
      </c>
      <c r="K116" s="14">
        <f t="shared" si="5"/>
        <v>7674510749.0199986</v>
      </c>
      <c r="L116" s="14">
        <f t="shared" si="5"/>
        <v>9023244440.2700005</v>
      </c>
      <c r="M116" s="14">
        <f t="shared" si="5"/>
        <v>9135555359.0299988</v>
      </c>
      <c r="N116" s="14">
        <f t="shared" si="5"/>
        <v>9894252693.1800003</v>
      </c>
      <c r="O116" s="14">
        <f t="shared" si="5"/>
        <v>10168151217.1</v>
      </c>
      <c r="P116" s="14">
        <f t="shared" si="5"/>
        <v>11718008189.160002</v>
      </c>
      <c r="Q116" s="14">
        <f t="shared" si="5"/>
        <v>112787653065.95001</v>
      </c>
      <c r="R116" s="38"/>
      <c r="T116" s="37"/>
    </row>
    <row r="117" spans="2:20" x14ac:dyDescent="0.3">
      <c r="B117" s="33" t="s">
        <v>186</v>
      </c>
      <c r="E117" s="17"/>
      <c r="F117" s="17"/>
      <c r="G117" s="17"/>
      <c r="H117" s="17"/>
      <c r="I117" s="17"/>
      <c r="J117" s="17"/>
      <c r="K117" s="17"/>
      <c r="L117" s="17"/>
      <c r="M117" s="17"/>
      <c r="N117" s="17"/>
      <c r="O117" s="17"/>
      <c r="Q117" s="17"/>
    </row>
    <row r="118" spans="2:20" x14ac:dyDescent="0.3">
      <c r="B118" s="33" t="s">
        <v>187</v>
      </c>
      <c r="E118" s="17"/>
      <c r="F118" s="17"/>
      <c r="G118" s="17"/>
      <c r="H118" s="17"/>
      <c r="I118" s="17"/>
      <c r="J118" s="17"/>
      <c r="K118" s="17"/>
      <c r="L118" s="17"/>
      <c r="M118" s="17"/>
      <c r="N118" s="17"/>
      <c r="O118" s="17"/>
      <c r="P118" s="17"/>
      <c r="Q118" s="17"/>
    </row>
    <row r="119" spans="2:20" ht="36.6" x14ac:dyDescent="0.3">
      <c r="B119" s="42" t="s">
        <v>188</v>
      </c>
      <c r="C119" s="18"/>
      <c r="D119" s="18"/>
      <c r="E119" s="19"/>
      <c r="F119" s="19"/>
      <c r="G119" s="19"/>
      <c r="H119" s="19"/>
      <c r="I119" s="19"/>
      <c r="J119" s="19"/>
      <c r="K119" s="19"/>
      <c r="L119" s="19"/>
      <c r="M119" s="19"/>
      <c r="N119" s="19"/>
      <c r="O119" s="19"/>
      <c r="P119" s="19"/>
      <c r="Q119" s="19"/>
    </row>
    <row r="120" spans="2:20" ht="24" x14ac:dyDescent="0.3">
      <c r="B120" s="34" t="s">
        <v>189</v>
      </c>
      <c r="C120" s="19"/>
      <c r="D120" s="19"/>
      <c r="E120" s="19"/>
      <c r="F120" s="19"/>
      <c r="G120" s="19"/>
      <c r="H120" s="19"/>
      <c r="I120" s="19"/>
      <c r="J120" s="19"/>
      <c r="K120" s="19"/>
      <c r="L120" s="19"/>
      <c r="M120" s="19"/>
      <c r="N120" s="19"/>
      <c r="O120" s="19"/>
      <c r="P120" s="19"/>
      <c r="Q120" s="19"/>
      <c r="R120" s="19"/>
    </row>
    <row r="121" spans="2:20" x14ac:dyDescent="0.3">
      <c r="B121" s="34" t="s">
        <v>61</v>
      </c>
    </row>
  </sheetData>
  <mergeCells count="7">
    <mergeCell ref="B2:Q2"/>
    <mergeCell ref="B3:Q3"/>
    <mergeCell ref="B4:Q4"/>
    <mergeCell ref="B5:Q5"/>
    <mergeCell ref="B9:B10"/>
    <mergeCell ref="E9:P9"/>
    <mergeCell ref="D9:D10"/>
  </mergeCells>
  <pageMargins left="0.7" right="0.7" top="0.75" bottom="0.75" header="0.3" footer="0.3"/>
  <pageSetup orientation="portrait" r:id="rId1"/>
  <ignoredErrors>
    <ignoredError sqref="Q11:Q67 Q81:Q115 Q73:Q7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47502F-71C7-4913-9582-63D78B9F8076}">
  <ds:schemaRefs>
    <ds:schemaRef ds:uri="http://schemas.microsoft.com/sharepoint/v3/contenttype/forms"/>
  </ds:schemaRefs>
</ds:datastoreItem>
</file>

<file path=customXml/itemProps2.xml><?xml version="1.0" encoding="utf-8"?>
<ds:datastoreItem xmlns:ds="http://schemas.openxmlformats.org/officeDocument/2006/customXml" ds:itemID="{4CC4E0B9-8870-4D65-B520-2939940D9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0D6FCD-6E33-492B-B404-A9B479A5239B}">
  <ds:schemaRefs>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infopath/2007/PartnerControls"/>
    <ds:schemaRef ds:uri="http://schemas.microsoft.com/office/2006/metadata/properties"/>
    <ds:schemaRef ds:uri="http://purl.org/dc/dcmitype/"/>
    <ds:schemaRef ds:uri="http://purl.org/dc/elements/1.1/"/>
    <ds:schemaRef ds:uri="09100588-ee89-45b2-81d6-a67d223ce91b"/>
    <ds:schemaRef ds:uri="f7c7372e-77c9-4c4a-9e9a-3e04be05905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Ana Elizabeth Rodriguez Perez</cp:lastModifiedBy>
  <cp:revision/>
  <dcterms:created xsi:type="dcterms:W3CDTF">2020-08-10T16:23:53Z</dcterms:created>
  <dcterms:modified xsi:type="dcterms:W3CDTF">2025-12-19T12:35:27Z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