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dgprd.sharepoint.com/sites/DGF/Documentos compartidos/Estadísticas/Anuales/2025/Ingresos/Administración Central/"/>
    </mc:Choice>
  </mc:AlternateContent>
  <xr:revisionPtr revIDLastSave="69" documentId="13_ncr:1_{12B5F64C-60FD-4A93-9F52-A8FDB8FF0745}" xr6:coauthVersionLast="47" xr6:coauthVersionMax="47" xr10:uidLastSave="{BD37FCC0-1FDB-4013-B136-30C1E241ABD0}"/>
  <bookViews>
    <workbookView xWindow="-120" yWindow="-120" windowWidth="29040" windowHeight="15720" activeTab="1" xr2:uid="{00000000-000D-0000-FFFF-FFFF00000000}"/>
  </bookViews>
  <sheets>
    <sheet name="2004-2013" sheetId="1" r:id="rId1"/>
    <sheet name="2014-2025" sheetId="2" r:id="rId2"/>
  </sheets>
  <definedNames>
    <definedName name="_xlnm.Print_Area" localSheetId="0">'2004-2013'!$B$1:$L$17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 i="2" l="1"/>
  <c r="N14" i="2"/>
  <c r="M14" i="2"/>
  <c r="L14" i="2"/>
  <c r="K14" i="2"/>
  <c r="J14" i="2"/>
  <c r="I14" i="2"/>
  <c r="H14" i="2"/>
  <c r="G14" i="2"/>
  <c r="F14" i="2"/>
  <c r="E14" i="2"/>
  <c r="D13" i="1"/>
  <c r="E13" i="1"/>
  <c r="F13" i="1"/>
  <c r="G13" i="1"/>
  <c r="H13" i="1"/>
  <c r="I13" i="1"/>
  <c r="J13" i="1"/>
  <c r="K13" i="1"/>
  <c r="L13" i="1"/>
  <c r="D14" i="2" l="1"/>
  <c r="M13" i="1" l="1"/>
</calcChain>
</file>

<file path=xl/sharedStrings.xml><?xml version="1.0" encoding="utf-8"?>
<sst xmlns="http://schemas.openxmlformats.org/spreadsheetml/2006/main" count="42" uniqueCount="33">
  <si>
    <t>MINISTERIO DE HACIENDA</t>
  </si>
  <si>
    <t>DIRECCION GENERAL DE PRESUPUESTO</t>
  </si>
  <si>
    <t>INGRESOS Y FUENTES FINANCIERAS</t>
  </si>
  <si>
    <t>CLASIFICACIÓN POR OFICINA RECAUDADORA</t>
  </si>
  <si>
    <t>2004-2013</t>
  </si>
  <si>
    <t>En Millones RD$</t>
  </si>
  <si>
    <t>CODIGO</t>
  </si>
  <si>
    <t>DENOMINACION</t>
  </si>
  <si>
    <t>0001</t>
  </si>
  <si>
    <t>TESORERÍA NACIONAL</t>
  </si>
  <si>
    <t>0002</t>
  </si>
  <si>
    <t>ADUANAS</t>
  </si>
  <si>
    <t>0003</t>
  </si>
  <si>
    <t>IMPUESTOS INTERNOS</t>
  </si>
  <si>
    <t>TOTAL INGRESOS Y FUENTES FINANCIERAS</t>
  </si>
  <si>
    <t>Fuente: Los ingresos presupuestados provienen del Presupuesto General del Estado, los ingresos percibidos provienen del Sistema de Información de la Gestión Financiera (SIGEF). Cifras preliminares.</t>
  </si>
  <si>
    <t xml:space="preserve">*Incluye los préstamos y las donaciones. </t>
  </si>
  <si>
    <t>1. Se registra por Fecha Histórica de Recaudación.</t>
  </si>
  <si>
    <t>2. Ingreso Presupuestario.</t>
  </si>
  <si>
    <t xml:space="preserve"> </t>
  </si>
  <si>
    <t xml:space="preserve"> MINISTERIO DE HACIENDA</t>
  </si>
  <si>
    <t>DIRECCIÓN GENERAL DE PRESUPUESTO</t>
  </si>
  <si>
    <t>CÓDIGO</t>
  </si>
  <si>
    <t>DENOMINACIÓN</t>
  </si>
  <si>
    <t>TESORERÍA NACIONAL*</t>
  </si>
  <si>
    <t>COLECTOR ADUANAS</t>
  </si>
  <si>
    <t>COLECTOR DE IMPUESTOS INTERNOS</t>
  </si>
  <si>
    <t>Fuente: Dirección General de Política y Legislación Tributaria, Sistema de Información de la Gestión Financiera</t>
  </si>
  <si>
    <t>*Incluye las donaciones y préstamos</t>
  </si>
  <si>
    <t>El percibido de ingresos del año 2014 proviene de las estadísticas de la Dirección General de Política y Legislación Tributaria (DGPLT).</t>
  </si>
  <si>
    <r>
      <rPr>
        <b/>
        <sz val="9"/>
        <color theme="1"/>
        <rFont val="Calibri"/>
        <family val="2"/>
        <scheme val="minor"/>
      </rPr>
      <t>Nota:</t>
    </r>
    <r>
      <rPr>
        <sz val="9"/>
        <color theme="1"/>
        <rFont val="Calibri"/>
        <family val="2"/>
        <scheme val="minor"/>
      </rPr>
      <t xml:space="preserve"> Para el año</t>
    </r>
    <r>
      <rPr>
        <b/>
        <sz val="9"/>
        <color theme="1"/>
        <rFont val="Calibri"/>
        <family val="2"/>
        <scheme val="minor"/>
      </rPr>
      <t xml:space="preserve"> 2015</t>
    </r>
    <r>
      <rPr>
        <sz val="9"/>
        <color theme="1"/>
        <rFont val="Calibri"/>
        <family val="2"/>
        <scheme val="minor"/>
      </rPr>
      <t xml:space="preserve">,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RD$86,324.3 millones con lo cual pagó el 48.0% del total adeudado, consiguiendo un descuento de RD$93,475.6 millones. Sumando estas cifras se obtiene el total amortizado a la deuda pública, sin contar intereses, por RD$179,148.6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RD$93,455.4 millones lo que genera un resultado superavitario en el periodo por RD$20,803.8 millones equivalente a 0.7% del Producto Interno Bruto. Sin embargo, este resultado se presenta separado al obtenido efectivamente en las cuentas presupuestarias del Gobierno Central que fue deficitario en RD$72,671.7 millones equivalente a 2.4% del PIB. </t>
    </r>
  </si>
  <si>
    <r>
      <rPr>
        <b/>
        <sz val="9"/>
        <color theme="1"/>
        <rFont val="Calibri"/>
        <family val="2"/>
        <scheme val="minor"/>
      </rPr>
      <t xml:space="preserve">Nota  </t>
    </r>
    <r>
      <rPr>
        <sz val="9"/>
        <color theme="1"/>
        <rFont val="Calibri"/>
        <family val="2"/>
        <scheme val="minor"/>
      </rPr>
      <t>Para el 2017 las fuentes financieras incluyen los recursos para financiar los gastos por calamidad pública de acuerdo con los decretos de declaratoria de emergencia No. 340-16, No. 341-16, No. 344.16 y No. 346-16.</t>
    </r>
  </si>
  <si>
    <t>2014-2025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</si>
</sst>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_(* #,##0.0,,_);_(* \(#,##0.00\);_(* &quot;-&quot;??_);_(@_)"/>
    <numFmt numFmtId="166" formatCode="_(* #,##0.0_);_(* \(#,##0.0\);_(* &quot;-&quot;??_);_(@_)"/>
    <numFmt numFmtId="167" formatCode="#,##0.0"/>
    <numFmt numFmtId="168" formatCode="#,##0.0,,"/>
  </numFmts>
  <fonts count="30">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1"/>
      <color rgb="FF000000"/>
      <name val="Calibri"/>
      <family val="2"/>
      <scheme val="minor"/>
    </font>
    <font>
      <b/>
      <sz val="10"/>
      <color theme="0"/>
      <name val="Calibri"/>
      <family val="2"/>
      <scheme val="minor"/>
    </font>
    <font>
      <sz val="10"/>
      <color theme="1"/>
      <name val="Calibri"/>
      <family val="2"/>
      <scheme val="minor"/>
    </font>
    <font>
      <b/>
      <sz val="10"/>
      <color rgb="FFFFFFFF"/>
      <name val="Calibri"/>
      <family val="2"/>
      <scheme val="minor"/>
    </font>
    <font>
      <sz val="9"/>
      <color theme="1"/>
      <name val="Calibri"/>
      <family val="2"/>
      <scheme val="minor"/>
    </font>
    <font>
      <b/>
      <sz val="9"/>
      <color theme="1"/>
      <name val="Calibri"/>
      <family val="2"/>
      <scheme val="minor"/>
    </font>
    <font>
      <b/>
      <sz val="9"/>
      <name val="Calibri"/>
      <family val="2"/>
      <scheme val="minor"/>
    </font>
    <font>
      <b/>
      <sz val="8"/>
      <color theme="0"/>
      <name val="Calibri"/>
      <family val="2"/>
      <scheme val="minor"/>
    </font>
    <font>
      <sz val="9"/>
      <color theme="1"/>
      <name val="Calibri "/>
    </font>
    <font>
      <sz val="9"/>
      <color theme="1"/>
      <name val="Century Gothic"/>
      <family val="2"/>
    </font>
    <font>
      <b/>
      <sz val="9"/>
      <color theme="0"/>
      <name val="Calibri"/>
      <family val="2"/>
      <scheme val="minor"/>
    </font>
    <font>
      <sz val="9"/>
      <name val="Calibri"/>
      <family val="2"/>
      <scheme val="minor"/>
    </font>
    <font>
      <b/>
      <sz val="9"/>
      <color theme="1"/>
      <name val="Calibri "/>
    </font>
    <font>
      <sz val="9"/>
      <name val="Century Gothic"/>
      <family val="2"/>
    </font>
    <font>
      <b/>
      <sz val="9"/>
      <name val="Calibri "/>
    </font>
    <font>
      <b/>
      <sz val="9"/>
      <color rgb="FFFFFFFF"/>
      <name val="Calibri"/>
      <family val="2"/>
      <scheme val="minor"/>
    </font>
    <font>
      <sz val="10"/>
      <name val="Century Gothic"/>
      <family val="2"/>
    </font>
    <font>
      <sz val="18"/>
      <name val="Century Gothic"/>
      <family val="2"/>
    </font>
    <font>
      <sz val="20"/>
      <name val="Century Gothic"/>
      <family val="2"/>
    </font>
    <font>
      <b/>
      <sz val="8"/>
      <color theme="1"/>
      <name val="Calibri "/>
    </font>
    <font>
      <sz val="8"/>
      <name val="Calibri "/>
    </font>
    <font>
      <b/>
      <sz val="8"/>
      <color theme="1"/>
      <name val="Calibri"/>
      <family val="2"/>
      <scheme val="minor"/>
    </font>
    <font>
      <b/>
      <sz val="8"/>
      <name val="Century Gothic"/>
      <family val="2"/>
    </font>
    <font>
      <b/>
      <sz val="10"/>
      <color theme="1"/>
      <name val="Calibri"/>
      <family val="2"/>
      <scheme val="minor"/>
    </font>
    <font>
      <b/>
      <sz val="11"/>
      <color theme="0"/>
      <name val="Calibri"/>
      <family val="2"/>
      <scheme val="minor"/>
    </font>
    <font>
      <sz val="11"/>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249977111117893"/>
        <bgColor rgb="FF008DD0"/>
      </patternFill>
    </fill>
    <fill>
      <patternFill patternType="solid">
        <fgColor theme="4" tint="-0.249977111117893"/>
        <bgColor indexed="64"/>
      </patternFill>
    </fill>
  </fills>
  <borders count="4">
    <border>
      <left/>
      <right/>
      <top/>
      <bottom/>
      <diagonal/>
    </border>
    <border>
      <left style="thin">
        <color theme="0"/>
      </left>
      <right style="thin">
        <color theme="0"/>
      </right>
      <top/>
      <bottom/>
      <diagonal/>
    </border>
    <border>
      <left/>
      <right style="thin">
        <color theme="0"/>
      </right>
      <top/>
      <bottom/>
      <diagonal/>
    </border>
    <border>
      <left style="thin">
        <color theme="0"/>
      </left>
      <right/>
      <top/>
      <bottom/>
      <diagonal/>
    </border>
  </borders>
  <cellStyleXfs count="9">
    <xf numFmtId="0" fontId="0" fillId="0" borderId="0"/>
    <xf numFmtId="0" fontId="1" fillId="0" borderId="0"/>
    <xf numFmtId="164"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4" fillId="0" borderId="0"/>
  </cellStyleXfs>
  <cellXfs count="63">
    <xf numFmtId="0" fontId="0" fillId="0" borderId="0" xfId="0"/>
    <xf numFmtId="166" fontId="0" fillId="0" borderId="0" xfId="6" applyNumberFormat="1" applyFont="1"/>
    <xf numFmtId="43" fontId="0" fillId="0" borderId="0" xfId="6" applyFont="1"/>
    <xf numFmtId="43" fontId="0" fillId="0" borderId="0" xfId="0" applyNumberFormat="1"/>
    <xf numFmtId="0" fontId="3" fillId="0" borderId="0" xfId="0" applyFont="1"/>
    <xf numFmtId="49" fontId="3" fillId="0" borderId="0" xfId="0" applyNumberFormat="1" applyFont="1" applyAlignment="1">
      <alignment horizontal="center"/>
    </xf>
    <xf numFmtId="0" fontId="3" fillId="0" borderId="0" xfId="0" applyFont="1" applyAlignment="1">
      <alignment horizontal="left"/>
    </xf>
    <xf numFmtId="0" fontId="0" fillId="2" borderId="0" xfId="0" applyFill="1"/>
    <xf numFmtId="0" fontId="3" fillId="2" borderId="0" xfId="0" applyFont="1" applyFill="1"/>
    <xf numFmtId="49" fontId="3" fillId="2" borderId="0" xfId="0" applyNumberFormat="1" applyFont="1" applyFill="1" applyAlignment="1">
      <alignment horizontal="center"/>
    </xf>
    <xf numFmtId="49" fontId="0" fillId="0" borderId="0" xfId="0" applyNumberFormat="1" applyAlignment="1">
      <alignment horizontal="right"/>
    </xf>
    <xf numFmtId="0" fontId="10" fillId="0" borderId="0" xfId="8" applyFont="1" applyAlignment="1">
      <alignment horizontal="left" vertical="center" wrapText="1" readingOrder="1"/>
    </xf>
    <xf numFmtId="0" fontId="10" fillId="0" borderId="0" xfId="8" applyFont="1" applyAlignment="1">
      <alignment vertical="center" readingOrder="1"/>
    </xf>
    <xf numFmtId="0" fontId="12" fillId="0" borderId="0" xfId="0" applyFont="1"/>
    <xf numFmtId="0" fontId="8" fillId="0" borderId="0" xfId="0" applyFont="1"/>
    <xf numFmtId="0" fontId="13" fillId="0" borderId="0" xfId="0" applyFont="1"/>
    <xf numFmtId="0" fontId="9" fillId="0" borderId="0" xfId="0" applyFont="1"/>
    <xf numFmtId="4" fontId="0" fillId="0" borderId="0" xfId="0" applyNumberFormat="1"/>
    <xf numFmtId="11" fontId="0" fillId="0" borderId="0" xfId="0" applyNumberFormat="1"/>
    <xf numFmtId="167" fontId="0" fillId="2" borderId="0" xfId="0" applyNumberFormat="1" applyFill="1"/>
    <xf numFmtId="0" fontId="16" fillId="0" borderId="0" xfId="1" applyFont="1" applyAlignment="1">
      <alignment vertical="center"/>
    </xf>
    <xf numFmtId="49" fontId="9" fillId="0" borderId="0" xfId="0" applyNumberFormat="1" applyFont="1"/>
    <xf numFmtId="0" fontId="9" fillId="0" borderId="0" xfId="0" applyFont="1" applyAlignment="1">
      <alignment horizontal="left" vertical="center"/>
    </xf>
    <xf numFmtId="0" fontId="25" fillId="0" borderId="0" xfId="0" applyFont="1"/>
    <xf numFmtId="0" fontId="13" fillId="0" borderId="2" xfId="0" applyFont="1" applyBorder="1"/>
    <xf numFmtId="166" fontId="13" fillId="0" borderId="0" xfId="0" applyNumberFormat="1" applyFont="1"/>
    <xf numFmtId="0" fontId="0" fillId="0" borderId="0" xfId="0" applyAlignment="1">
      <alignment horizontal="left"/>
    </xf>
    <xf numFmtId="164" fontId="0" fillId="0" borderId="0" xfId="0" applyNumberFormat="1"/>
    <xf numFmtId="167" fontId="28" fillId="3" borderId="2" xfId="7" applyNumberFormat="1" applyFont="1" applyFill="1" applyBorder="1" applyAlignment="1">
      <alignment vertical="center"/>
    </xf>
    <xf numFmtId="168" fontId="0" fillId="2" borderId="0" xfId="6" applyNumberFormat="1" applyFont="1" applyFill="1"/>
    <xf numFmtId="168" fontId="29" fillId="3" borderId="0" xfId="7" applyNumberFormat="1" applyFont="1" applyFill="1" applyBorder="1" applyAlignment="1">
      <alignment vertical="center"/>
    </xf>
    <xf numFmtId="168" fontId="6" fillId="2" borderId="0" xfId="0" applyNumberFormat="1" applyFont="1" applyFill="1"/>
    <xf numFmtId="168" fontId="6" fillId="0" borderId="0" xfId="0" applyNumberFormat="1" applyFont="1"/>
    <xf numFmtId="168" fontId="0" fillId="0" borderId="0" xfId="6" applyNumberFormat="1" applyFont="1"/>
    <xf numFmtId="168" fontId="0" fillId="0" borderId="0" xfId="0" applyNumberFormat="1"/>
    <xf numFmtId="168" fontId="15" fillId="0" borderId="0" xfId="6" applyNumberFormat="1" applyFont="1" applyFill="1" applyBorder="1" applyAlignment="1">
      <alignment horizontal="right"/>
    </xf>
    <xf numFmtId="168" fontId="8" fillId="0" borderId="0" xfId="6" applyNumberFormat="1" applyFont="1" applyBorder="1" applyAlignment="1">
      <alignment horizontal="right"/>
    </xf>
    <xf numFmtId="168" fontId="8" fillId="0" borderId="0" xfId="6" applyNumberFormat="1" applyFont="1" applyAlignment="1">
      <alignment horizontal="right"/>
    </xf>
    <xf numFmtId="168" fontId="14" fillId="3" borderId="0" xfId="6" applyNumberFormat="1" applyFont="1" applyFill="1" applyBorder="1" applyAlignment="1">
      <alignment horizontal="right"/>
    </xf>
    <xf numFmtId="0" fontId="5" fillId="5" borderId="3" xfId="0" applyFont="1" applyFill="1" applyBorder="1" applyAlignment="1">
      <alignment horizontal="center" vertical="center"/>
    </xf>
    <xf numFmtId="0" fontId="8" fillId="0" borderId="0" xfId="0" applyFont="1" applyAlignment="1">
      <alignment horizontal="left" vertical="center" wrapText="1"/>
    </xf>
    <xf numFmtId="165" fontId="11" fillId="5" borderId="0" xfId="0" applyNumberFormat="1" applyFont="1" applyFill="1" applyAlignment="1">
      <alignment horizontal="left"/>
    </xf>
    <xf numFmtId="165" fontId="11" fillId="5" borderId="2" xfId="0" applyNumberFormat="1" applyFont="1" applyFill="1" applyBorder="1" applyAlignment="1">
      <alignment horizontal="left"/>
    </xf>
    <xf numFmtId="0" fontId="7" fillId="4" borderId="2" xfId="8" applyFont="1" applyFill="1" applyBorder="1" applyAlignment="1">
      <alignment horizontal="center" vertical="center" wrapText="1" readingOrder="1"/>
    </xf>
    <xf numFmtId="0" fontId="7" fillId="4" borderId="1" xfId="8" applyFont="1" applyFill="1" applyBorder="1" applyAlignment="1">
      <alignment horizontal="center" vertical="center" wrapText="1" readingOrder="1"/>
    </xf>
    <xf numFmtId="0" fontId="5" fillId="5" borderId="1" xfId="0" applyFont="1" applyFill="1" applyBorder="1" applyAlignment="1">
      <alignment horizontal="center" vertical="center"/>
    </xf>
    <xf numFmtId="0" fontId="22" fillId="0" borderId="0" xfId="1" applyFont="1" applyAlignment="1">
      <alignment horizontal="center" vertical="center" wrapText="1"/>
    </xf>
    <xf numFmtId="49" fontId="27" fillId="0" borderId="0" xfId="0" applyNumberFormat="1" applyFont="1" applyAlignment="1">
      <alignment horizontal="center" wrapText="1"/>
    </xf>
    <xf numFmtId="0" fontId="24" fillId="0" borderId="0" xfId="1" applyFont="1" applyAlignment="1">
      <alignment horizontal="center" vertical="center" wrapText="1"/>
    </xf>
    <xf numFmtId="0" fontId="26" fillId="0" borderId="0" xfId="1" applyFont="1" applyAlignment="1">
      <alignment horizontal="center" vertical="center" wrapText="1"/>
    </xf>
    <xf numFmtId="0" fontId="20" fillId="0" borderId="0" xfId="1" applyFont="1" applyAlignment="1">
      <alignment horizontal="center" vertical="center" wrapText="1"/>
    </xf>
    <xf numFmtId="0" fontId="21" fillId="0" borderId="0" xfId="1" applyFont="1" applyAlignment="1">
      <alignment horizontal="center" vertical="center"/>
    </xf>
    <xf numFmtId="0" fontId="17"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18" fillId="0" borderId="0" xfId="1" applyFont="1" applyAlignment="1">
      <alignment horizontal="center" vertical="center"/>
    </xf>
    <xf numFmtId="0" fontId="14" fillId="5" borderId="1" xfId="0" applyFont="1" applyFill="1" applyBorder="1" applyAlignment="1">
      <alignment horizontal="center" vertical="center"/>
    </xf>
    <xf numFmtId="0" fontId="14" fillId="5" borderId="3" xfId="0" applyFont="1" applyFill="1" applyBorder="1" applyAlignment="1">
      <alignment horizontal="center" vertical="center"/>
    </xf>
    <xf numFmtId="165" fontId="14" fillId="5" borderId="0" xfId="0" applyNumberFormat="1" applyFont="1" applyFill="1" applyAlignment="1">
      <alignment horizontal="left"/>
    </xf>
    <xf numFmtId="165" fontId="14" fillId="5" borderId="2" xfId="0" applyNumberFormat="1" applyFont="1" applyFill="1" applyBorder="1" applyAlignment="1">
      <alignment horizontal="left"/>
    </xf>
    <xf numFmtId="0" fontId="19" fillId="4" borderId="2" xfId="8" applyFont="1" applyFill="1" applyBorder="1" applyAlignment="1">
      <alignment horizontal="center" vertical="center" wrapText="1" readingOrder="1"/>
    </xf>
    <xf numFmtId="0" fontId="19" fillId="4" borderId="1" xfId="8" applyFont="1" applyFill="1" applyBorder="1" applyAlignment="1">
      <alignment horizontal="center" vertical="center" wrapText="1" readingOrder="1"/>
    </xf>
    <xf numFmtId="0" fontId="14" fillId="5" borderId="2" xfId="0" applyFont="1" applyFill="1" applyBorder="1" applyAlignment="1">
      <alignment horizontal="center" vertical="center"/>
    </xf>
  </cellXfs>
  <cellStyles count="9">
    <cellStyle name="Comma" xfId="6" builtinId="3"/>
    <cellStyle name="Millares 2" xfId="2" xr:uid="{00000000-0005-0000-0000-000001000000}"/>
    <cellStyle name="Millares 3" xfId="3" xr:uid="{00000000-0005-0000-0000-000002000000}"/>
    <cellStyle name="Millares 3 2" xfId="7" xr:uid="{00000000-0005-0000-0000-000003000000}"/>
    <cellStyle name="Normal" xfId="0" builtinId="0"/>
    <cellStyle name="Normal 11" xfId="8" xr:uid="{00000000-0005-0000-0000-000005000000}"/>
    <cellStyle name="Normal 2" xfId="1" xr:uid="{00000000-0005-0000-0000-000006000000}"/>
    <cellStyle name="Normal 3" xfId="4" xr:uid="{00000000-0005-0000-0000-000007000000}"/>
    <cellStyle name="Porcentual 2" xfId="5" xr:uid="{00000000-0005-0000-0000-000008000000}"/>
  </cellStyles>
  <dxfs count="0"/>
  <tableStyles count="0" defaultTableStyle="TableStyleMedium9" defaultPivotStyle="PivotStyleLight16"/>
  <colors>
    <mruColors>
      <color rgb="FF0B0F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0</xdr:col>
      <xdr:colOff>290505</xdr:colOff>
      <xdr:row>7</xdr:row>
      <xdr:rowOff>0</xdr:rowOff>
    </xdr:to>
    <xdr:pic>
      <xdr:nvPicPr>
        <xdr:cNvPr id="4" name="Picture 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290504" cy="1557734"/>
        </a:xfrm>
        <a:prstGeom prst="rect">
          <a:avLst/>
        </a:prstGeom>
        <a:noFill/>
        <a:ln w="9525">
          <a:noFill/>
          <a:miter lim="800000"/>
          <a:headEnd/>
          <a:tailEnd/>
        </a:ln>
      </xdr:spPr>
    </xdr:pic>
    <xdr:clientData/>
  </xdr:twoCellAnchor>
  <xdr:twoCellAnchor editAs="oneCell">
    <xdr:from>
      <xdr:col>10</xdr:col>
      <xdr:colOff>595312</xdr:colOff>
      <xdr:row>0</xdr:row>
      <xdr:rowOff>119062</xdr:rowOff>
    </xdr:from>
    <xdr:to>
      <xdr:col>12</xdr:col>
      <xdr:colOff>836171</xdr:colOff>
      <xdr:row>5</xdr:row>
      <xdr:rowOff>11041</xdr:rowOff>
    </xdr:to>
    <xdr:pic>
      <xdr:nvPicPr>
        <xdr:cNvPr id="5" name="Imagen 3">
          <a:extLst>
            <a:ext uri="{FF2B5EF4-FFF2-40B4-BE49-F238E27FC236}">
              <a16:creationId xmlns:a16="http://schemas.microsoft.com/office/drawing/2014/main" id="{006AF0A5-51CE-46CE-B010-6BFD94ADE77B}"/>
            </a:ext>
          </a:extLst>
        </xdr:cNvPr>
        <xdr:cNvPicPr>
          <a:picLocks noChangeAspect="1"/>
        </xdr:cNvPicPr>
      </xdr:nvPicPr>
      <xdr:blipFill>
        <a:blip xmlns:r="http://schemas.openxmlformats.org/officeDocument/2006/relationships" r:embed="rId2"/>
        <a:stretch>
          <a:fillRect/>
        </a:stretch>
      </xdr:blipFill>
      <xdr:spPr>
        <a:xfrm>
          <a:off x="9267031" y="119062"/>
          <a:ext cx="1897812" cy="1062760"/>
        </a:xfrm>
        <a:prstGeom prst="rect">
          <a:avLst/>
        </a:prstGeom>
      </xdr:spPr>
    </xdr:pic>
    <xdr:clientData/>
  </xdr:twoCellAnchor>
  <xdr:twoCellAnchor editAs="oneCell">
    <xdr:from>
      <xdr:col>1</xdr:col>
      <xdr:colOff>109141</xdr:colOff>
      <xdr:row>0</xdr:row>
      <xdr:rowOff>208359</xdr:rowOff>
    </xdr:from>
    <xdr:to>
      <xdr:col>2</xdr:col>
      <xdr:colOff>1564512</xdr:colOff>
      <xdr:row>5</xdr:row>
      <xdr:rowOff>58837</xdr:rowOff>
    </xdr:to>
    <xdr:pic>
      <xdr:nvPicPr>
        <xdr:cNvPr id="6" name="Imagen 5">
          <a:extLst>
            <a:ext uri="{FF2B5EF4-FFF2-40B4-BE49-F238E27FC236}">
              <a16:creationId xmlns:a16="http://schemas.microsoft.com/office/drawing/2014/main" id="{F48A7CE6-1A33-4A6F-9538-1D13550E6018}"/>
            </a:ext>
          </a:extLst>
        </xdr:cNvPr>
        <xdr:cNvPicPr>
          <a:picLocks noChangeAspect="1"/>
        </xdr:cNvPicPr>
      </xdr:nvPicPr>
      <xdr:blipFill>
        <a:blip xmlns:r="http://schemas.openxmlformats.org/officeDocument/2006/relationships" r:embed="rId3"/>
        <a:stretch>
          <a:fillRect/>
        </a:stretch>
      </xdr:blipFill>
      <xdr:spPr>
        <a:xfrm>
          <a:off x="476250" y="208359"/>
          <a:ext cx="2040762" cy="10212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19075" cy="1819275"/>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19075" cy="1819275"/>
        </a:xfrm>
        <a:prstGeom prst="rect">
          <a:avLst/>
        </a:prstGeom>
      </xdr:spPr>
    </xdr:pic>
    <xdr:clientData/>
  </xdr:oneCellAnchor>
  <xdr:twoCellAnchor editAs="oneCell">
    <xdr:from>
      <xdr:col>0</xdr:col>
      <xdr:colOff>461102</xdr:colOff>
      <xdr:row>1</xdr:row>
      <xdr:rowOff>210920</xdr:rowOff>
    </xdr:from>
    <xdr:to>
      <xdr:col>2</xdr:col>
      <xdr:colOff>739647</xdr:colOff>
      <xdr:row>5</xdr:row>
      <xdr:rowOff>173890</xdr:rowOff>
    </xdr:to>
    <xdr:pic>
      <xdr:nvPicPr>
        <xdr:cNvPr id="3" name="Imagen 2">
          <a:extLst>
            <a:ext uri="{FF2B5EF4-FFF2-40B4-BE49-F238E27FC236}">
              <a16:creationId xmlns:a16="http://schemas.microsoft.com/office/drawing/2014/main" id="{A4E119E0-665C-4422-8FDA-F459DB92C1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61102" y="401420"/>
          <a:ext cx="1739680" cy="864035"/>
        </a:xfrm>
        <a:prstGeom prst="rect">
          <a:avLst/>
        </a:prstGeom>
      </xdr:spPr>
    </xdr:pic>
    <xdr:clientData/>
  </xdr:twoCellAnchor>
  <xdr:oneCellAnchor>
    <xdr:from>
      <xdr:col>9</xdr:col>
      <xdr:colOff>232685</xdr:colOff>
      <xdr:row>1</xdr:row>
      <xdr:rowOff>152400</xdr:rowOff>
    </xdr:from>
    <xdr:ext cx="1598861" cy="895350"/>
    <xdr:pic>
      <xdr:nvPicPr>
        <xdr:cNvPr id="5" name="Imagen 4">
          <a:extLst>
            <a:ext uri="{FF2B5EF4-FFF2-40B4-BE49-F238E27FC236}">
              <a16:creationId xmlns:a16="http://schemas.microsoft.com/office/drawing/2014/main" id="{DCB4A991-789B-4721-A2DE-72239FC4E042}"/>
            </a:ext>
          </a:extLst>
        </xdr:cNvPr>
        <xdr:cNvPicPr>
          <a:picLocks noChangeAspect="1"/>
        </xdr:cNvPicPr>
      </xdr:nvPicPr>
      <xdr:blipFill>
        <a:blip xmlns:r="http://schemas.openxmlformats.org/officeDocument/2006/relationships" r:embed="rId3"/>
        <a:stretch>
          <a:fillRect/>
        </a:stretch>
      </xdr:blipFill>
      <xdr:spPr>
        <a:xfrm>
          <a:off x="8871860" y="342900"/>
          <a:ext cx="1598861" cy="89535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W29"/>
  <sheetViews>
    <sheetView showGridLines="0" zoomScale="96" zoomScaleNormal="96" workbookViewId="0">
      <selection activeCell="B7" sqref="B7"/>
    </sheetView>
  </sheetViews>
  <sheetFormatPr defaultColWidth="9.140625" defaultRowHeight="15" outlineLevelCol="1"/>
  <cols>
    <col min="1" max="1" width="5.5703125" style="14" customWidth="1"/>
    <col min="2" max="2" width="8.7109375" style="14" customWidth="1"/>
    <col min="3" max="3" width="28.28515625" style="14" customWidth="1"/>
    <col min="4" max="4" width="12.42578125" style="14" customWidth="1" outlineLevel="1"/>
    <col min="5" max="5" width="11.85546875" style="14" customWidth="1" outlineLevel="1"/>
    <col min="6" max="6" width="13.5703125" style="14" customWidth="1" outlineLevel="1"/>
    <col min="7" max="7" width="12.85546875" style="14" customWidth="1" outlineLevel="1"/>
    <col min="8" max="8" width="12.5703125" style="14" customWidth="1" outlineLevel="1"/>
    <col min="9" max="9" width="12.7109375" style="14" customWidth="1"/>
    <col min="10" max="10" width="11.5703125" style="14" customWidth="1"/>
    <col min="11" max="11" width="12.5703125" style="14" customWidth="1"/>
    <col min="12" max="12" width="12.28515625" style="14" customWidth="1"/>
    <col min="13" max="13" width="13.140625" style="14" customWidth="1"/>
    <col min="14" max="14" width="13" customWidth="1"/>
    <col min="20" max="20" width="10.28515625" customWidth="1"/>
    <col min="21" max="21" width="11.140625" customWidth="1"/>
    <col min="22" max="22" width="10.5703125" customWidth="1"/>
    <col min="23" max="23" width="11.140625" customWidth="1"/>
  </cols>
  <sheetData>
    <row r="1" spans="2:23" ht="30.75" customHeight="1">
      <c r="B1" s="51" t="s">
        <v>0</v>
      </c>
      <c r="C1" s="51"/>
      <c r="D1" s="51"/>
      <c r="E1" s="51"/>
      <c r="F1" s="51"/>
      <c r="G1" s="51"/>
      <c r="H1" s="51"/>
      <c r="I1" s="51"/>
      <c r="J1" s="51"/>
      <c r="K1" s="51"/>
      <c r="L1" s="51"/>
      <c r="M1" s="51"/>
    </row>
    <row r="2" spans="2:23">
      <c r="B2" s="52" t="s">
        <v>1</v>
      </c>
      <c r="C2" s="52"/>
      <c r="D2" s="52"/>
      <c r="E2" s="52"/>
      <c r="F2" s="52"/>
      <c r="G2" s="52"/>
      <c r="H2" s="52"/>
      <c r="I2" s="52"/>
      <c r="J2" s="52"/>
      <c r="K2" s="52"/>
      <c r="L2" s="52"/>
      <c r="M2" s="52"/>
    </row>
    <row r="3" spans="2:23" ht="15.75" customHeight="1">
      <c r="B3" s="53" t="s">
        <v>2</v>
      </c>
      <c r="C3" s="53"/>
      <c r="D3" s="53"/>
      <c r="E3" s="53"/>
      <c r="F3" s="53"/>
      <c r="G3" s="53"/>
      <c r="H3" s="53"/>
      <c r="I3" s="53"/>
      <c r="J3" s="53"/>
      <c r="K3" s="53"/>
      <c r="L3" s="53"/>
      <c r="M3" s="53"/>
    </row>
    <row r="4" spans="2:23" ht="15.75" customHeight="1">
      <c r="B4" s="54" t="s">
        <v>3</v>
      </c>
      <c r="C4" s="54"/>
      <c r="D4" s="54"/>
      <c r="E4" s="54"/>
      <c r="F4" s="54"/>
      <c r="G4" s="54"/>
      <c r="H4" s="54"/>
      <c r="I4" s="54"/>
      <c r="J4" s="54"/>
      <c r="K4" s="54"/>
      <c r="L4" s="54"/>
      <c r="M4" s="54"/>
    </row>
    <row r="5" spans="2:23" ht="15.75" customHeight="1">
      <c r="B5" s="55" t="s">
        <v>4</v>
      </c>
      <c r="C5" s="55"/>
      <c r="D5" s="55"/>
      <c r="E5" s="55"/>
      <c r="F5" s="55"/>
      <c r="G5" s="55"/>
      <c r="H5" s="55"/>
      <c r="I5" s="55"/>
      <c r="J5" s="55"/>
      <c r="K5" s="55"/>
      <c r="L5" s="55"/>
      <c r="M5" s="55"/>
    </row>
    <row r="6" spans="2:23" ht="15.75" customHeight="1">
      <c r="C6" s="20"/>
      <c r="D6" s="20"/>
      <c r="E6" s="20"/>
      <c r="F6" s="20"/>
      <c r="G6" s="20"/>
      <c r="H6" s="20"/>
      <c r="I6" s="20"/>
      <c r="J6" s="20"/>
      <c r="K6" s="20"/>
      <c r="L6" s="20"/>
      <c r="M6" s="20"/>
    </row>
    <row r="7" spans="2:23">
      <c r="B7" s="26" t="s">
        <v>5</v>
      </c>
      <c r="C7" s="26"/>
      <c r="D7" s="13"/>
      <c r="E7" s="13"/>
      <c r="F7" s="13"/>
      <c r="G7" s="13"/>
      <c r="H7" s="13"/>
      <c r="I7" s="13"/>
      <c r="J7" s="13"/>
      <c r="K7" s="13"/>
      <c r="L7" s="13"/>
    </row>
    <row r="8" spans="2:23">
      <c r="B8" s="60" t="s">
        <v>6</v>
      </c>
      <c r="C8" s="61" t="s">
        <v>7</v>
      </c>
      <c r="D8" s="56">
        <v>2004</v>
      </c>
      <c r="E8" s="56">
        <v>2005</v>
      </c>
      <c r="F8" s="56">
        <v>2006</v>
      </c>
      <c r="G8" s="56">
        <v>2007</v>
      </c>
      <c r="H8" s="56">
        <v>2008</v>
      </c>
      <c r="I8" s="56">
        <v>2009</v>
      </c>
      <c r="J8" s="62">
        <v>2010</v>
      </c>
      <c r="K8" s="56">
        <v>2011</v>
      </c>
      <c r="L8" s="56">
        <v>2012</v>
      </c>
      <c r="M8" s="57">
        <v>2013</v>
      </c>
    </row>
    <row r="9" spans="2:23">
      <c r="B9" s="60"/>
      <c r="C9" s="61"/>
      <c r="D9" s="56"/>
      <c r="E9" s="56"/>
      <c r="F9" s="56"/>
      <c r="G9" s="56"/>
      <c r="H9" s="56"/>
      <c r="I9" s="56"/>
      <c r="J9" s="62"/>
      <c r="K9" s="56"/>
      <c r="L9" s="56"/>
      <c r="M9" s="57"/>
    </row>
    <row r="10" spans="2:23">
      <c r="B10" s="21" t="s">
        <v>8</v>
      </c>
      <c r="C10" s="16" t="s">
        <v>9</v>
      </c>
      <c r="D10" s="36">
        <v>43640800687.889999</v>
      </c>
      <c r="E10" s="36">
        <v>48348938319.760002</v>
      </c>
      <c r="F10" s="36">
        <v>71426152549.549988</v>
      </c>
      <c r="G10" s="36">
        <v>71345130476.559998</v>
      </c>
      <c r="H10" s="36">
        <v>117710466114.35999</v>
      </c>
      <c r="I10" s="35">
        <v>129604244741.41</v>
      </c>
      <c r="J10" s="35">
        <v>135676859627.85004</v>
      </c>
      <c r="K10" s="35">
        <v>137430358219.98999</v>
      </c>
      <c r="L10" s="37">
        <v>158965675752.96002</v>
      </c>
      <c r="M10" s="37">
        <v>164877263850.81</v>
      </c>
      <c r="N10" s="34"/>
      <c r="O10" s="34"/>
      <c r="P10" s="34"/>
      <c r="Q10" s="34"/>
      <c r="R10" s="34"/>
      <c r="S10" s="34"/>
      <c r="T10" s="34"/>
      <c r="U10" s="34"/>
      <c r="V10" s="34"/>
      <c r="W10" s="34"/>
    </row>
    <row r="11" spans="2:23">
      <c r="B11" s="21" t="s">
        <v>10</v>
      </c>
      <c r="C11" s="16" t="s">
        <v>11</v>
      </c>
      <c r="D11" s="36">
        <v>42646589840.650002</v>
      </c>
      <c r="E11" s="36">
        <v>52962136996.370003</v>
      </c>
      <c r="F11" s="36">
        <v>50902847068.139999</v>
      </c>
      <c r="G11" s="36">
        <v>52801985781.870003</v>
      </c>
      <c r="H11" s="36">
        <v>58116801562.330002</v>
      </c>
      <c r="I11" s="35">
        <v>48906445907.020004</v>
      </c>
      <c r="J11" s="35">
        <v>59470341823.600006</v>
      </c>
      <c r="K11" s="35">
        <v>66187039616.05999</v>
      </c>
      <c r="L11" s="37">
        <v>63497914871.57</v>
      </c>
      <c r="M11" s="37">
        <v>70646394163.379959</v>
      </c>
      <c r="N11" s="34"/>
      <c r="O11" s="34"/>
      <c r="P11" s="34"/>
      <c r="Q11" s="34"/>
      <c r="R11" s="34"/>
      <c r="S11" s="34"/>
      <c r="T11" s="34"/>
      <c r="U11" s="34"/>
      <c r="V11" s="34"/>
      <c r="W11" s="34"/>
    </row>
    <row r="12" spans="2:23">
      <c r="B12" s="21" t="s">
        <v>12</v>
      </c>
      <c r="C12" s="16" t="s">
        <v>13</v>
      </c>
      <c r="D12" s="36">
        <v>59563730758.839996</v>
      </c>
      <c r="E12" s="36">
        <v>82323341885.550003</v>
      </c>
      <c r="F12" s="36">
        <v>110573019305.02</v>
      </c>
      <c r="G12" s="36">
        <v>147299374286.82001</v>
      </c>
      <c r="H12" s="36">
        <v>159366557318.73001</v>
      </c>
      <c r="I12" s="35">
        <v>151917679794.18997</v>
      </c>
      <c r="J12" s="35">
        <v>183472358044.85995</v>
      </c>
      <c r="K12" s="35">
        <v>206383945222.23004</v>
      </c>
      <c r="L12" s="37">
        <v>248107320094.03992</v>
      </c>
      <c r="M12" s="37">
        <v>285365622505.19025</v>
      </c>
      <c r="N12" s="34"/>
      <c r="O12" s="34"/>
      <c r="P12" s="34"/>
      <c r="Q12" s="34"/>
      <c r="R12" s="34"/>
      <c r="S12" s="34"/>
      <c r="T12" s="34"/>
      <c r="U12" s="34"/>
      <c r="V12" s="34"/>
      <c r="W12" s="34"/>
    </row>
    <row r="13" spans="2:23">
      <c r="B13" s="58" t="s">
        <v>14</v>
      </c>
      <c r="C13" s="59"/>
      <c r="D13" s="38">
        <f t="shared" ref="D13:L13" si="0">SUM(D10:D12)</f>
        <v>145851121287.38</v>
      </c>
      <c r="E13" s="38">
        <f t="shared" si="0"/>
        <v>183634417201.67999</v>
      </c>
      <c r="F13" s="38">
        <f t="shared" si="0"/>
        <v>232902018922.70999</v>
      </c>
      <c r="G13" s="38">
        <f t="shared" si="0"/>
        <v>271446490545.25</v>
      </c>
      <c r="H13" s="38">
        <f t="shared" si="0"/>
        <v>335193824995.42004</v>
      </c>
      <c r="I13" s="38">
        <f t="shared" si="0"/>
        <v>330428370442.62</v>
      </c>
      <c r="J13" s="38">
        <f t="shared" si="0"/>
        <v>378619559496.31</v>
      </c>
      <c r="K13" s="38">
        <f t="shared" si="0"/>
        <v>410001343058.28003</v>
      </c>
      <c r="L13" s="38">
        <f t="shared" si="0"/>
        <v>470570910718.56995</v>
      </c>
      <c r="M13" s="38">
        <f>SUM(M10:M12)</f>
        <v>520889280519.38019</v>
      </c>
    </row>
    <row r="14" spans="2:23" ht="15.75">
      <c r="B14" s="22" t="s">
        <v>15</v>
      </c>
      <c r="C14" s="16"/>
      <c r="D14" s="16"/>
      <c r="E14" s="16"/>
      <c r="F14" s="16"/>
      <c r="G14" s="16"/>
      <c r="H14" s="24"/>
      <c r="I14" s="15"/>
      <c r="J14" s="15"/>
      <c r="K14" s="15"/>
      <c r="L14" s="15"/>
    </row>
    <row r="15" spans="2:23" ht="15.75">
      <c r="B15" s="22" t="s">
        <v>16</v>
      </c>
      <c r="C15" s="16"/>
      <c r="D15" s="16"/>
      <c r="E15" s="16"/>
      <c r="F15" s="16"/>
      <c r="G15" s="16"/>
      <c r="H15" s="24"/>
      <c r="I15" s="15"/>
      <c r="J15" s="15"/>
      <c r="K15" s="15"/>
      <c r="L15" s="15"/>
    </row>
    <row r="16" spans="2:23" ht="15.75">
      <c r="B16" s="22" t="s">
        <v>17</v>
      </c>
      <c r="C16" s="16"/>
      <c r="D16" s="16"/>
      <c r="E16" s="16"/>
      <c r="F16" s="16"/>
      <c r="G16" s="16"/>
      <c r="H16" s="15"/>
      <c r="I16" s="15"/>
      <c r="J16" s="15"/>
      <c r="K16" s="15"/>
    </row>
    <row r="17" spans="2:20" ht="15.75">
      <c r="B17" s="22" t="s">
        <v>18</v>
      </c>
      <c r="C17" s="16"/>
      <c r="D17" s="16"/>
      <c r="E17" s="16"/>
      <c r="F17" s="16"/>
      <c r="G17" s="16"/>
      <c r="H17" s="15"/>
      <c r="I17" s="15"/>
      <c r="J17" s="15"/>
      <c r="K17" s="15"/>
    </row>
    <row r="18" spans="2:20" ht="15.75">
      <c r="B18" s="22"/>
      <c r="C18" s="16"/>
      <c r="D18" s="16"/>
      <c r="E18" s="16"/>
      <c r="F18" s="16"/>
      <c r="G18" s="16"/>
      <c r="H18" s="15"/>
      <c r="I18" s="15"/>
      <c r="J18" s="15"/>
      <c r="K18" s="15"/>
    </row>
    <row r="19" spans="2:20" ht="15.75">
      <c r="B19" s="16"/>
      <c r="C19" s="16"/>
      <c r="D19" s="16" t="s">
        <v>19</v>
      </c>
      <c r="E19" s="16"/>
      <c r="F19" s="16"/>
      <c r="G19" s="16"/>
      <c r="H19" s="15"/>
      <c r="I19" s="15"/>
      <c r="J19" s="15"/>
    </row>
    <row r="20" spans="2:20" ht="15.75">
      <c r="B20" s="15"/>
      <c r="C20" s="15"/>
      <c r="D20" s="15"/>
      <c r="E20" s="15"/>
      <c r="F20" s="15"/>
      <c r="G20" s="15"/>
      <c r="H20" s="15"/>
      <c r="I20" s="15"/>
      <c r="J20" s="15"/>
    </row>
    <row r="21" spans="2:20" ht="15.75">
      <c r="B21" s="15"/>
      <c r="C21" s="15"/>
      <c r="D21" s="15"/>
      <c r="E21" s="15"/>
      <c r="F21" s="15"/>
      <c r="G21" s="15"/>
      <c r="H21" s="15"/>
      <c r="I21" s="25"/>
      <c r="J21" s="15"/>
      <c r="N21" s="2"/>
    </row>
    <row r="22" spans="2:20">
      <c r="I22" s="14" t="s">
        <v>19</v>
      </c>
    </row>
    <row r="23" spans="2:20">
      <c r="N23" s="2"/>
    </row>
    <row r="24" spans="2:20">
      <c r="C24" s="14" t="s">
        <v>19</v>
      </c>
      <c r="T24" s="2"/>
    </row>
    <row r="27" spans="2:20">
      <c r="N27" s="2"/>
    </row>
    <row r="28" spans="2:20">
      <c r="N28" s="3"/>
    </row>
    <row r="29" spans="2:20">
      <c r="N29" s="1"/>
    </row>
  </sheetData>
  <mergeCells count="18">
    <mergeCell ref="L8:L9"/>
    <mergeCell ref="M8:M9"/>
    <mergeCell ref="B13:C13"/>
    <mergeCell ref="B8:B9"/>
    <mergeCell ref="C8:C9"/>
    <mergeCell ref="D8:D9"/>
    <mergeCell ref="E8:E9"/>
    <mergeCell ref="F8:F9"/>
    <mergeCell ref="G8:G9"/>
    <mergeCell ref="H8:H9"/>
    <mergeCell ref="I8:I9"/>
    <mergeCell ref="J8:J9"/>
    <mergeCell ref="K8:K9"/>
    <mergeCell ref="B1:M1"/>
    <mergeCell ref="B2:M2"/>
    <mergeCell ref="B3:M3"/>
    <mergeCell ref="B4:M4"/>
    <mergeCell ref="B5:M5"/>
  </mergeCells>
  <pageMargins left="0.70866141732283472" right="0.70866141732283472" top="0.74803149606299213" bottom="0.74803149606299213" header="0.31496062992125984" footer="0.31496062992125984"/>
  <pageSetup paperSize="5" scale="56" orientation="landscape" r:id="rId1"/>
  <ignoredErrors>
    <ignoredError sqref="B10:B12" numberStoredAsText="1"/>
    <ignoredError sqref="M13 D13:L14"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P32"/>
  <sheetViews>
    <sheetView showGridLines="0" tabSelected="1" workbookViewId="0">
      <selection activeCell="L19" sqref="L19"/>
    </sheetView>
  </sheetViews>
  <sheetFormatPr defaultColWidth="11.42578125" defaultRowHeight="15"/>
  <cols>
    <col min="1" max="1" width="7" customWidth="1"/>
    <col min="2" max="2" width="14.85546875" customWidth="1"/>
    <col min="3" max="3" width="33.42578125" bestFit="1" customWidth="1"/>
    <col min="4" max="8" width="14.85546875" customWidth="1"/>
    <col min="9" max="9" width="13.7109375" customWidth="1"/>
    <col min="10" max="10" width="12.85546875" customWidth="1"/>
    <col min="11" max="13" width="14.42578125" customWidth="1"/>
    <col min="14" max="14" width="12" bestFit="1" customWidth="1"/>
    <col min="15" max="15" width="18.85546875" bestFit="1" customWidth="1"/>
    <col min="16" max="16" width="13.28515625" bestFit="1" customWidth="1"/>
  </cols>
  <sheetData>
    <row r="2" spans="1:16" ht="26.25" customHeight="1">
      <c r="A2" s="46" t="s">
        <v>20</v>
      </c>
      <c r="B2" s="46"/>
      <c r="C2" s="46"/>
      <c r="D2" s="46"/>
      <c r="E2" s="46"/>
      <c r="F2" s="46"/>
      <c r="G2" s="46"/>
      <c r="H2" s="46"/>
      <c r="I2" s="46"/>
      <c r="J2" s="46"/>
      <c r="K2" s="46"/>
      <c r="L2" s="46"/>
      <c r="M2" s="46"/>
    </row>
    <row r="3" spans="1:16" ht="15" customHeight="1">
      <c r="A3" s="50" t="s">
        <v>21</v>
      </c>
      <c r="B3" s="50"/>
      <c r="C3" s="50"/>
      <c r="D3" s="50"/>
      <c r="E3" s="50"/>
      <c r="F3" s="50"/>
      <c r="G3" s="50"/>
      <c r="H3" s="50"/>
      <c r="I3" s="50"/>
      <c r="J3" s="50"/>
      <c r="K3" s="50"/>
      <c r="L3" s="50"/>
      <c r="M3" s="50"/>
    </row>
    <row r="4" spans="1:16" ht="15" customHeight="1">
      <c r="A4" s="49" t="s">
        <v>2</v>
      </c>
      <c r="B4" s="49"/>
      <c r="C4" s="49"/>
      <c r="D4" s="49"/>
      <c r="E4" s="49"/>
      <c r="F4" s="49"/>
      <c r="G4" s="49"/>
      <c r="H4" s="49"/>
      <c r="I4" s="49"/>
      <c r="J4" s="49"/>
      <c r="K4" s="49"/>
      <c r="L4" s="49"/>
      <c r="M4" s="49"/>
    </row>
    <row r="5" spans="1:16" ht="15" customHeight="1">
      <c r="A5" s="48" t="s">
        <v>3</v>
      </c>
      <c r="B5" s="48"/>
      <c r="C5" s="48"/>
      <c r="D5" s="48"/>
      <c r="E5" s="48"/>
      <c r="F5" s="48"/>
      <c r="G5" s="48"/>
      <c r="H5" s="48"/>
      <c r="I5" s="48"/>
      <c r="J5" s="48"/>
      <c r="K5" s="48"/>
      <c r="L5" s="48"/>
      <c r="M5" s="48"/>
    </row>
    <row r="6" spans="1:16" ht="15" customHeight="1">
      <c r="A6" s="47" t="s">
        <v>32</v>
      </c>
      <c r="B6" s="47"/>
      <c r="C6" s="47"/>
      <c r="D6" s="47"/>
      <c r="E6" s="47"/>
      <c r="F6" s="47"/>
      <c r="G6" s="47"/>
      <c r="H6" s="47"/>
      <c r="I6" s="47"/>
      <c r="J6" s="47"/>
      <c r="K6" s="47"/>
      <c r="L6" s="47"/>
      <c r="M6" s="47"/>
    </row>
    <row r="7" spans="1:16">
      <c r="B7" s="10"/>
    </row>
    <row r="8" spans="1:16">
      <c r="B8" s="26" t="s">
        <v>5</v>
      </c>
    </row>
    <row r="9" spans="1:16">
      <c r="B9" s="43" t="s">
        <v>22</v>
      </c>
      <c r="C9" s="44" t="s">
        <v>23</v>
      </c>
      <c r="D9" s="45">
        <v>2014</v>
      </c>
      <c r="E9" s="39">
        <v>2015</v>
      </c>
      <c r="F9" s="39">
        <v>2016</v>
      </c>
      <c r="G9" s="39">
        <v>2017</v>
      </c>
      <c r="H9" s="39">
        <v>2018</v>
      </c>
      <c r="I9" s="39">
        <v>2019</v>
      </c>
      <c r="J9" s="39">
        <v>2020</v>
      </c>
      <c r="K9" s="39">
        <v>2021</v>
      </c>
      <c r="L9" s="39">
        <v>2022</v>
      </c>
      <c r="M9" s="39">
        <v>2023</v>
      </c>
      <c r="N9" s="39">
        <v>2024</v>
      </c>
      <c r="O9" s="39">
        <v>2025</v>
      </c>
    </row>
    <row r="10" spans="1:16">
      <c r="B10" s="43"/>
      <c r="C10" s="44"/>
      <c r="D10" s="45"/>
      <c r="E10" s="39"/>
      <c r="F10" s="39"/>
      <c r="G10" s="39"/>
      <c r="H10" s="39"/>
      <c r="I10" s="39"/>
      <c r="J10" s="39"/>
      <c r="K10" s="39"/>
      <c r="L10" s="39"/>
      <c r="M10" s="39"/>
      <c r="N10" s="39"/>
      <c r="O10" s="39"/>
    </row>
    <row r="11" spans="1:16" s="7" customFormat="1">
      <c r="B11" s="9" t="s">
        <v>8</v>
      </c>
      <c r="C11" s="8" t="s">
        <v>24</v>
      </c>
      <c r="D11" s="19">
        <v>161618.5</v>
      </c>
      <c r="E11" s="31">
        <v>375761998539.22998</v>
      </c>
      <c r="F11" s="29">
        <v>210749295057.72</v>
      </c>
      <c r="G11" s="29">
        <v>226275804928.23996</v>
      </c>
      <c r="H11" s="29">
        <v>253704448214.17996</v>
      </c>
      <c r="I11" s="29">
        <v>278304056977.73993</v>
      </c>
      <c r="J11" s="29">
        <v>666530725475.15015</v>
      </c>
      <c r="K11" s="29">
        <v>272216914628.53998</v>
      </c>
      <c r="L11" s="29">
        <v>349496511455.78003</v>
      </c>
      <c r="M11" s="29">
        <v>377516956749.08997</v>
      </c>
      <c r="N11" s="29">
        <v>442423928776.95996</v>
      </c>
      <c r="O11" s="29">
        <v>70303778449.790024</v>
      </c>
      <c r="P11"/>
    </row>
    <row r="12" spans="1:16">
      <c r="B12" s="5" t="s">
        <v>10</v>
      </c>
      <c r="C12" s="6" t="s">
        <v>25</v>
      </c>
      <c r="D12" s="19">
        <v>81353.900000000009</v>
      </c>
      <c r="E12" s="32">
        <v>95600005309.570007</v>
      </c>
      <c r="F12" s="29">
        <v>102673591937.83003</v>
      </c>
      <c r="G12" s="29">
        <v>115335258309.43007</v>
      </c>
      <c r="H12" s="29">
        <v>137132808030.10997</v>
      </c>
      <c r="I12" s="29">
        <v>144226762188.40997</v>
      </c>
      <c r="J12" s="29">
        <v>127495869611.55974</v>
      </c>
      <c r="K12" s="29">
        <v>191990439368.21002</v>
      </c>
      <c r="L12" s="29">
        <v>230911456567.28998</v>
      </c>
      <c r="M12" s="29">
        <v>224938625515.79028</v>
      </c>
      <c r="N12" s="29">
        <v>254687081120.08984</v>
      </c>
      <c r="O12" s="29">
        <v>264089653964.92001</v>
      </c>
    </row>
    <row r="13" spans="1:16">
      <c r="B13" s="5" t="s">
        <v>12</v>
      </c>
      <c r="C13" s="4" t="s">
        <v>26</v>
      </c>
      <c r="D13" s="19">
        <v>313464.8</v>
      </c>
      <c r="E13" s="32">
        <v>320609817044.00995</v>
      </c>
      <c r="F13" s="33">
        <v>352551706339.60919</v>
      </c>
      <c r="G13" s="33">
        <v>386204948251.22986</v>
      </c>
      <c r="H13" s="33">
        <v>430638485648.1521</v>
      </c>
      <c r="I13" s="29">
        <v>483127140503.47687</v>
      </c>
      <c r="J13" s="29">
        <v>442709345030.55981</v>
      </c>
      <c r="K13" s="29">
        <v>607452983375.35986</v>
      </c>
      <c r="L13" s="29">
        <v>656817375343.8999</v>
      </c>
      <c r="M13" s="29">
        <v>766908081939.71082</v>
      </c>
      <c r="N13" s="29">
        <v>846505346238.33057</v>
      </c>
      <c r="O13" s="29">
        <v>913792880810.9895</v>
      </c>
    </row>
    <row r="14" spans="1:16">
      <c r="B14" s="41" t="s">
        <v>14</v>
      </c>
      <c r="C14" s="42"/>
      <c r="D14" s="28">
        <f t="shared" ref="D14:N14" si="0">+SUM(D11:D13)</f>
        <v>556437.19999999995</v>
      </c>
      <c r="E14" s="30">
        <f t="shared" si="0"/>
        <v>791971820892.80994</v>
      </c>
      <c r="F14" s="30">
        <f t="shared" si="0"/>
        <v>665974593335.15918</v>
      </c>
      <c r="G14" s="30">
        <f t="shared" si="0"/>
        <v>727816011488.8999</v>
      </c>
      <c r="H14" s="30">
        <f t="shared" si="0"/>
        <v>821475741892.44202</v>
      </c>
      <c r="I14" s="30">
        <f t="shared" si="0"/>
        <v>905657959669.62671</v>
      </c>
      <c r="J14" s="30">
        <f t="shared" si="0"/>
        <v>1236735940117.2695</v>
      </c>
      <c r="K14" s="30">
        <f t="shared" si="0"/>
        <v>1071660337372.1099</v>
      </c>
      <c r="L14" s="30">
        <f t="shared" si="0"/>
        <v>1237225343366.97</v>
      </c>
      <c r="M14" s="30">
        <f t="shared" si="0"/>
        <v>1369363664204.5911</v>
      </c>
      <c r="N14" s="30">
        <f t="shared" si="0"/>
        <v>1543616356135.3804</v>
      </c>
      <c r="O14" s="30">
        <f t="shared" ref="O14" si="1">+SUM(O11:O13)</f>
        <v>1248186313225.6995</v>
      </c>
    </row>
    <row r="15" spans="1:16" ht="14.25" customHeight="1">
      <c r="B15" s="11"/>
    </row>
    <row r="16" spans="1:16">
      <c r="B16" s="12" t="s">
        <v>27</v>
      </c>
      <c r="F16" s="7"/>
    </row>
    <row r="17" spans="2:8">
      <c r="B17" s="12" t="s">
        <v>28</v>
      </c>
      <c r="F17" s="7"/>
    </row>
    <row r="18" spans="2:8">
      <c r="B18" s="23" t="s">
        <v>29</v>
      </c>
    </row>
    <row r="19" spans="2:8" ht="198.75" customHeight="1">
      <c r="B19" s="40" t="s">
        <v>30</v>
      </c>
      <c r="C19" s="40"/>
      <c r="D19" s="40"/>
      <c r="H19" s="2"/>
    </row>
    <row r="20" spans="2:8" ht="55.5" customHeight="1">
      <c r="B20" s="40" t="s">
        <v>31</v>
      </c>
      <c r="C20" s="40"/>
      <c r="D20" s="40"/>
    </row>
    <row r="22" spans="2:8">
      <c r="D22" s="17"/>
    </row>
    <row r="23" spans="2:8">
      <c r="C23" s="18"/>
      <c r="G23" s="27"/>
      <c r="H23" s="27"/>
    </row>
    <row r="24" spans="2:8">
      <c r="G24" s="1"/>
      <c r="H24" s="1"/>
    </row>
    <row r="25" spans="2:8">
      <c r="G25" s="1"/>
      <c r="H25" s="1"/>
    </row>
    <row r="26" spans="2:8">
      <c r="C26" s="2"/>
      <c r="G26" s="1"/>
      <c r="H26" s="1"/>
    </row>
    <row r="27" spans="2:8">
      <c r="G27" s="1"/>
      <c r="H27" s="1"/>
    </row>
    <row r="28" spans="2:8">
      <c r="C28" s="17"/>
    </row>
    <row r="29" spans="2:8">
      <c r="C29" s="17"/>
    </row>
    <row r="30" spans="2:8">
      <c r="C30" s="17"/>
    </row>
    <row r="31" spans="2:8">
      <c r="C31" s="17"/>
    </row>
    <row r="32" spans="2:8">
      <c r="C32" s="17"/>
    </row>
  </sheetData>
  <mergeCells count="22">
    <mergeCell ref="A2:M2"/>
    <mergeCell ref="K9:K10"/>
    <mergeCell ref="J9:J10"/>
    <mergeCell ref="M9:M10"/>
    <mergeCell ref="A6:M6"/>
    <mergeCell ref="A5:M5"/>
    <mergeCell ref="A4:M4"/>
    <mergeCell ref="E9:E10"/>
    <mergeCell ref="F9:F10"/>
    <mergeCell ref="L9:L10"/>
    <mergeCell ref="G9:G10"/>
    <mergeCell ref="H9:H10"/>
    <mergeCell ref="I9:I10"/>
    <mergeCell ref="A3:M3"/>
    <mergeCell ref="O9:O10"/>
    <mergeCell ref="B20:D20"/>
    <mergeCell ref="B19:D19"/>
    <mergeCell ref="B14:C14"/>
    <mergeCell ref="B9:B10"/>
    <mergeCell ref="C9:C10"/>
    <mergeCell ref="D9:D10"/>
    <mergeCell ref="N9:N10"/>
  </mergeCells>
  <pageMargins left="0.7" right="0.7" top="0.75" bottom="0.75" header="0.3" footer="0.3"/>
  <pageSetup orientation="portrait" r:id="rId1"/>
  <ignoredErrors>
    <ignoredError sqref="B11:B13" numberStoredAsText="1"/>
    <ignoredError sqref="D14 E14:O14"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BCDBEF-C770-4211-ACCC-9CD710710244}">
  <ds:schemaRefs>
    <ds:schemaRef ds:uri="http://purl.org/dc/elements/1.1/"/>
    <ds:schemaRef ds:uri="f7c7372e-77c9-4c4a-9e9a-3e04be05905d"/>
    <ds:schemaRef ds:uri="http://purl.org/dc/terms/"/>
    <ds:schemaRef ds:uri="http://schemas.microsoft.com/office/infopath/2007/PartnerControls"/>
    <ds:schemaRef ds:uri="09100588-ee89-45b2-81d6-a67d223ce91b"/>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21150F64-314B-406D-AD26-A1A64F791F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77E0D2-508C-4D23-A672-ADE58677FF4D}">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2004-2013</vt:lpstr>
      <vt:lpstr>2014-2025</vt:lpstr>
      <vt:lpstr>'2004-2013'!Print_Area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nsouffront</dc:creator>
  <cp:keywords/>
  <dc:description/>
  <cp:lastModifiedBy>Yan Li Suarez</cp:lastModifiedBy>
  <cp:revision/>
  <dcterms:created xsi:type="dcterms:W3CDTF">2013-07-18T18:27:33Z</dcterms:created>
  <dcterms:modified xsi:type="dcterms:W3CDTF">2026-03-11T15:29:49Z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ies>
</file>